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13_ncr:1_{D7AE9A2F-8425-4A57-9C8A-CFDB69C98F36}" xr6:coauthVersionLast="47" xr6:coauthVersionMax="47" xr10:uidLastSave="{00000000-0000-0000-0000-000000000000}"/>
  <bookViews>
    <workbookView xWindow="-120" yWindow="-120" windowWidth="37815" windowHeight="15840" activeTab="3" xr2:uid="{4876A0B4-6BED-4B90-8811-AF90B62436B0}"/>
  </bookViews>
  <sheets>
    <sheet name="韻目" sheetId="1" r:id="rId1"/>
    <sheet name="韻目編碼" sheetId="2" r:id="rId2"/>
    <sheet name="廣韻韻母與羅馬拼音對照" sheetId="3" r:id="rId3"/>
    <sheet name="韻目與韻母對照" sheetId="4" r:id="rId4"/>
  </sheets>
  <externalReferences>
    <externalReference r:id="rId5"/>
    <externalReference r:id="rId6"/>
    <externalReference r:id="rId7"/>
  </externalReferences>
  <definedNames>
    <definedName name="_xlnm._FilterDatabase" localSheetId="1" hidden="1">韻目編碼!$A$1:$G$221</definedName>
    <definedName name="_xlnm.Criteria" localSheetId="1">韻目編碼!#REF!</definedName>
    <definedName name="_xlnm.Extract" localSheetId="1">韻目編碼!#REF!</definedName>
    <definedName name="小韻資料表">[1]!小韻表[#Data]</definedName>
    <definedName name="切語">[1]小韻表!$B$2:$B$3884</definedName>
    <definedName name="韻目編碼對照資料表">[1]!Un_Bok_Tshing_Tan[#Data]</definedName>
    <definedName name="韻字">[1]韻目編碼對照表!$A$4:$A$341</definedName>
    <definedName name="韻系" localSheetId="2">[2]工作表6!$D$4:$D$110</definedName>
    <definedName name="韻系" localSheetId="0">[2]工作表6!$D$4:$D$110</definedName>
    <definedName name="韻系">[3]工作表6!$D$4:$D$110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9" i="4" l="1" a="1"/>
  <c r="Q79" i="4" s="1"/>
  <c r="J323" i="4" s="1"/>
  <c r="R79" i="4" a="1"/>
  <c r="R79" i="4"/>
  <c r="S79" i="4" a="1"/>
  <c r="S79" i="4" s="1"/>
  <c r="K323" i="4" s="1"/>
  <c r="P79" i="4"/>
  <c r="H3" i="4"/>
  <c r="I3" i="4" s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I48" i="4" s="1"/>
  <c r="H49" i="4"/>
  <c r="I49" i="4" s="1"/>
  <c r="H50" i="4"/>
  <c r="H51" i="4"/>
  <c r="H52" i="4"/>
  <c r="I52" i="4" s="1"/>
  <c r="H53" i="4"/>
  <c r="I53" i="4"/>
  <c r="H54" i="4"/>
  <c r="H55" i="4"/>
  <c r="H56" i="4"/>
  <c r="I56" i="4"/>
  <c r="H57" i="4"/>
  <c r="I57" i="4" s="1"/>
  <c r="H58" i="4"/>
  <c r="H59" i="4"/>
  <c r="H60" i="4"/>
  <c r="I60" i="4" s="1"/>
  <c r="H61" i="4"/>
  <c r="I61" i="4"/>
  <c r="H62" i="4"/>
  <c r="H63" i="4"/>
  <c r="H64" i="4"/>
  <c r="I64" i="4"/>
  <c r="H65" i="4"/>
  <c r="I65" i="4" s="1"/>
  <c r="H66" i="4"/>
  <c r="H67" i="4"/>
  <c r="H68" i="4"/>
  <c r="I68" i="4" s="1"/>
  <c r="H69" i="4"/>
  <c r="I69" i="4"/>
  <c r="H70" i="4"/>
  <c r="H71" i="4"/>
  <c r="H72" i="4"/>
  <c r="I72" i="4" s="1"/>
  <c r="H73" i="4"/>
  <c r="I73" i="4"/>
  <c r="H74" i="4"/>
  <c r="H75" i="4"/>
  <c r="H76" i="4"/>
  <c r="I76" i="4" s="1"/>
  <c r="H77" i="4"/>
  <c r="I77" i="4" s="1"/>
  <c r="H78" i="4"/>
  <c r="H79" i="4"/>
  <c r="H80" i="4"/>
  <c r="I80" i="4" s="1"/>
  <c r="H81" i="4"/>
  <c r="I81" i="4"/>
  <c r="H82" i="4"/>
  <c r="H83" i="4"/>
  <c r="H84" i="4"/>
  <c r="I84" i="4" s="1"/>
  <c r="H85" i="4"/>
  <c r="I85" i="4"/>
  <c r="H86" i="4"/>
  <c r="H87" i="4"/>
  <c r="I87" i="4" s="1"/>
  <c r="H88" i="4"/>
  <c r="I88" i="4"/>
  <c r="H89" i="4"/>
  <c r="H90" i="4"/>
  <c r="I90" i="4"/>
  <c r="H91" i="4"/>
  <c r="H92" i="4"/>
  <c r="I92" i="4" s="1"/>
  <c r="H93" i="4"/>
  <c r="H94" i="4"/>
  <c r="I94" i="4" s="1"/>
  <c r="H95" i="4"/>
  <c r="H96" i="4"/>
  <c r="I96" i="4"/>
  <c r="H97" i="4"/>
  <c r="H98" i="4"/>
  <c r="I98" i="4"/>
  <c r="H99" i="4"/>
  <c r="H100" i="4"/>
  <c r="I100" i="4" s="1"/>
  <c r="H101" i="4"/>
  <c r="H102" i="4"/>
  <c r="H103" i="4"/>
  <c r="I103" i="4"/>
  <c r="H104" i="4"/>
  <c r="I104" i="4"/>
  <c r="H105" i="4"/>
  <c r="H106" i="4"/>
  <c r="I106" i="4"/>
  <c r="H107" i="4"/>
  <c r="H108" i="4"/>
  <c r="I108" i="4"/>
  <c r="H109" i="4"/>
  <c r="H110" i="4"/>
  <c r="H111" i="4"/>
  <c r="I111" i="4"/>
  <c r="H112" i="4"/>
  <c r="I112" i="4"/>
  <c r="H113" i="4"/>
  <c r="H114" i="4"/>
  <c r="I114" i="4"/>
  <c r="H115" i="4"/>
  <c r="H116" i="4"/>
  <c r="I116" i="4"/>
  <c r="H117" i="4"/>
  <c r="H118" i="4"/>
  <c r="H119" i="4"/>
  <c r="I119" i="4"/>
  <c r="H120" i="4"/>
  <c r="I120" i="4"/>
  <c r="H121" i="4"/>
  <c r="H122" i="4"/>
  <c r="I122" i="4"/>
  <c r="H123" i="4"/>
  <c r="H124" i="4"/>
  <c r="I124" i="4"/>
  <c r="H125" i="4"/>
  <c r="H126" i="4"/>
  <c r="H127" i="4"/>
  <c r="I127" i="4"/>
  <c r="H128" i="4"/>
  <c r="I128" i="4"/>
  <c r="H129" i="4"/>
  <c r="H130" i="4"/>
  <c r="I130" i="4"/>
  <c r="H131" i="4"/>
  <c r="H132" i="4"/>
  <c r="I132" i="4"/>
  <c r="H133" i="4"/>
  <c r="I133" i="4"/>
  <c r="H134" i="4"/>
  <c r="H135" i="4"/>
  <c r="H136" i="4"/>
  <c r="I136" i="4"/>
  <c r="H137" i="4"/>
  <c r="I137" i="4"/>
  <c r="H138" i="4"/>
  <c r="H139" i="4"/>
  <c r="H140" i="4"/>
  <c r="I140" i="4"/>
  <c r="H141" i="4"/>
  <c r="I141" i="4"/>
  <c r="H142" i="4"/>
  <c r="H143" i="4"/>
  <c r="H144" i="4"/>
  <c r="I144" i="4"/>
  <c r="H145" i="4"/>
  <c r="I145" i="4"/>
  <c r="H146" i="4"/>
  <c r="H147" i="4"/>
  <c r="H148" i="4"/>
  <c r="I148" i="4"/>
  <c r="H149" i="4"/>
  <c r="I149" i="4"/>
  <c r="H150" i="4"/>
  <c r="H151" i="4"/>
  <c r="H152" i="4"/>
  <c r="I152" i="4"/>
  <c r="H153" i="4"/>
  <c r="I153" i="4"/>
  <c r="H154" i="4"/>
  <c r="H155" i="4"/>
  <c r="H156" i="4"/>
  <c r="I156" i="4"/>
  <c r="H157" i="4"/>
  <c r="I157" i="4"/>
  <c r="H158" i="4"/>
  <c r="H159" i="4"/>
  <c r="H160" i="4"/>
  <c r="I160" i="4"/>
  <c r="H161" i="4"/>
  <c r="I161" i="4"/>
  <c r="H162" i="4"/>
  <c r="H163" i="4"/>
  <c r="H164" i="4"/>
  <c r="I164" i="4"/>
  <c r="H165" i="4"/>
  <c r="I165" i="4"/>
  <c r="H166" i="4"/>
  <c r="H167" i="4"/>
  <c r="H168" i="4"/>
  <c r="I168" i="4"/>
  <c r="H169" i="4"/>
  <c r="I169" i="4"/>
  <c r="H170" i="4"/>
  <c r="H171" i="4"/>
  <c r="H172" i="4"/>
  <c r="I172" i="4"/>
  <c r="H173" i="4"/>
  <c r="I173" i="4"/>
  <c r="H174" i="4"/>
  <c r="H175" i="4"/>
  <c r="H176" i="4"/>
  <c r="H177" i="4"/>
  <c r="I177" i="4" s="1"/>
  <c r="H178" i="4"/>
  <c r="H179" i="4"/>
  <c r="H180" i="4"/>
  <c r="H181" i="4"/>
  <c r="I181" i="4"/>
  <c r="H182" i="4"/>
  <c r="H183" i="4"/>
  <c r="H184" i="4"/>
  <c r="H185" i="4"/>
  <c r="I185" i="4" s="1"/>
  <c r="H186" i="4"/>
  <c r="H187" i="4"/>
  <c r="H188" i="4"/>
  <c r="H189" i="4"/>
  <c r="I189" i="4"/>
  <c r="H190" i="4"/>
  <c r="H191" i="4"/>
  <c r="H192" i="4"/>
  <c r="H193" i="4"/>
  <c r="I193" i="4" s="1"/>
  <c r="H194" i="4"/>
  <c r="H195" i="4"/>
  <c r="H196" i="4"/>
  <c r="H197" i="4"/>
  <c r="I197" i="4"/>
  <c r="H198" i="4"/>
  <c r="H199" i="4"/>
  <c r="H200" i="4"/>
  <c r="H201" i="4"/>
  <c r="I201" i="4" s="1"/>
  <c r="H202" i="4"/>
  <c r="H203" i="4"/>
  <c r="H204" i="4"/>
  <c r="H205" i="4"/>
  <c r="I205" i="4"/>
  <c r="H206" i="4"/>
  <c r="I206" i="4"/>
  <c r="H207" i="4"/>
  <c r="H208" i="4"/>
  <c r="I208" i="4" s="1"/>
  <c r="H209" i="4"/>
  <c r="I209" i="4"/>
  <c r="H210" i="4"/>
  <c r="I210" i="4"/>
  <c r="H211" i="4"/>
  <c r="H212" i="4"/>
  <c r="I212" i="4" s="1"/>
  <c r="H213" i="4"/>
  <c r="I213" i="4" s="1"/>
  <c r="H214" i="4"/>
  <c r="I214" i="4" s="1"/>
  <c r="H215" i="4"/>
  <c r="H216" i="4"/>
  <c r="I216" i="4"/>
  <c r="H217" i="4"/>
  <c r="I217" i="4"/>
  <c r="H218" i="4"/>
  <c r="I218" i="4"/>
  <c r="H219" i="4"/>
  <c r="H220" i="4"/>
  <c r="H221" i="4"/>
  <c r="I221" i="4"/>
  <c r="H222" i="4"/>
  <c r="I222" i="4"/>
  <c r="H223" i="4"/>
  <c r="H224" i="4"/>
  <c r="I224" i="4" s="1"/>
  <c r="H225" i="4"/>
  <c r="I225" i="4"/>
  <c r="H226" i="4"/>
  <c r="I226" i="4"/>
  <c r="H227" i="4"/>
  <c r="H228" i="4"/>
  <c r="I228" i="4" s="1"/>
  <c r="H229" i="4"/>
  <c r="I229" i="4" s="1"/>
  <c r="H230" i="4"/>
  <c r="I230" i="4" s="1"/>
  <c r="H231" i="4"/>
  <c r="H232" i="4"/>
  <c r="I232" i="4"/>
  <c r="H233" i="4"/>
  <c r="I233" i="4"/>
  <c r="H234" i="4"/>
  <c r="I234" i="4"/>
  <c r="H235" i="4"/>
  <c r="H236" i="4"/>
  <c r="H237" i="4"/>
  <c r="I237" i="4"/>
  <c r="H238" i="4"/>
  <c r="I238" i="4"/>
  <c r="H239" i="4"/>
  <c r="H240" i="4"/>
  <c r="I240" i="4" s="1"/>
  <c r="H241" i="4"/>
  <c r="H242" i="4"/>
  <c r="I242" i="4"/>
  <c r="H243" i="4"/>
  <c r="H244" i="4"/>
  <c r="H245" i="4"/>
  <c r="I245" i="4"/>
  <c r="H246" i="4"/>
  <c r="I246" i="4"/>
  <c r="H247" i="4"/>
  <c r="H248" i="4"/>
  <c r="I248" i="4" s="1"/>
  <c r="H249" i="4"/>
  <c r="H250" i="4"/>
  <c r="I250" i="4"/>
  <c r="H251" i="4"/>
  <c r="H252" i="4"/>
  <c r="H253" i="4"/>
  <c r="I253" i="4"/>
  <c r="H254" i="4"/>
  <c r="I254" i="4"/>
  <c r="H255" i="4"/>
  <c r="H256" i="4"/>
  <c r="I256" i="4" s="1"/>
  <c r="H257" i="4"/>
  <c r="H258" i="4"/>
  <c r="I258" i="4"/>
  <c r="H259" i="4"/>
  <c r="H260" i="4"/>
  <c r="H261" i="4"/>
  <c r="I261" i="4"/>
  <c r="H262" i="4"/>
  <c r="I262" i="4"/>
  <c r="H263" i="4"/>
  <c r="H264" i="4"/>
  <c r="I264" i="4" s="1"/>
  <c r="H265" i="4"/>
  <c r="H266" i="4"/>
  <c r="I266" i="4"/>
  <c r="H267" i="4"/>
  <c r="H268" i="4"/>
  <c r="H269" i="4"/>
  <c r="I269" i="4"/>
  <c r="H270" i="4"/>
  <c r="I270" i="4"/>
  <c r="H271" i="4"/>
  <c r="H272" i="4"/>
  <c r="I272" i="4" s="1"/>
  <c r="H273" i="4"/>
  <c r="H274" i="4"/>
  <c r="I274" i="4"/>
  <c r="H275" i="4"/>
  <c r="I275" i="4"/>
  <c r="H276" i="4"/>
  <c r="I276" i="4"/>
  <c r="H277" i="4"/>
  <c r="I277" i="4"/>
  <c r="H278" i="4"/>
  <c r="I278" i="4"/>
  <c r="H279" i="4"/>
  <c r="I279" i="4"/>
  <c r="H280" i="4"/>
  <c r="I280" i="4"/>
  <c r="H281" i="4"/>
  <c r="I281" i="4"/>
  <c r="H282" i="4"/>
  <c r="I282" i="4"/>
  <c r="H283" i="4"/>
  <c r="I283" i="4"/>
  <c r="H284" i="4"/>
  <c r="I284" i="4"/>
  <c r="H285" i="4"/>
  <c r="I285" i="4"/>
  <c r="H286" i="4"/>
  <c r="I286" i="4"/>
  <c r="H287" i="4"/>
  <c r="I287" i="4"/>
  <c r="H288" i="4"/>
  <c r="I288" i="4"/>
  <c r="H289" i="4"/>
  <c r="I289" i="4"/>
  <c r="H290" i="4"/>
  <c r="I290" i="4"/>
  <c r="H291" i="4"/>
  <c r="I291" i="4"/>
  <c r="H292" i="4"/>
  <c r="I292" i="4"/>
  <c r="H293" i="4"/>
  <c r="I293" i="4"/>
  <c r="H294" i="4"/>
  <c r="I294" i="4"/>
  <c r="H295" i="4"/>
  <c r="I295" i="4"/>
  <c r="H296" i="4"/>
  <c r="I296" i="4"/>
  <c r="H297" i="4"/>
  <c r="I297" i="4"/>
  <c r="H298" i="4"/>
  <c r="I298" i="4"/>
  <c r="H299" i="4"/>
  <c r="I299" i="4"/>
  <c r="H300" i="4"/>
  <c r="I300" i="4"/>
  <c r="H301" i="4"/>
  <c r="I301" i="4"/>
  <c r="H302" i="4"/>
  <c r="I302" i="4"/>
  <c r="H303" i="4"/>
  <c r="I303" i="4"/>
  <c r="H304" i="4"/>
  <c r="I304" i="4"/>
  <c r="H305" i="4"/>
  <c r="I305" i="4"/>
  <c r="H306" i="4"/>
  <c r="I306" i="4"/>
  <c r="H307" i="4"/>
  <c r="I307" i="4"/>
  <c r="H308" i="4"/>
  <c r="I308" i="4"/>
  <c r="H309" i="4"/>
  <c r="I309" i="4"/>
  <c r="H310" i="4"/>
  <c r="I310" i="4"/>
  <c r="H311" i="4"/>
  <c r="I311" i="4"/>
  <c r="H312" i="4"/>
  <c r="I312" i="4"/>
  <c r="H313" i="4"/>
  <c r="I313" i="4"/>
  <c r="H314" i="4"/>
  <c r="I314" i="4"/>
  <c r="H315" i="4"/>
  <c r="I315" i="4"/>
  <c r="H316" i="4"/>
  <c r="I316" i="4"/>
  <c r="H317" i="4"/>
  <c r="I317" i="4"/>
  <c r="H318" i="4"/>
  <c r="I318" i="4"/>
  <c r="H319" i="4"/>
  <c r="I319" i="4"/>
  <c r="H320" i="4"/>
  <c r="I320" i="4"/>
  <c r="H321" i="4"/>
  <c r="I321" i="4"/>
  <c r="H322" i="4"/>
  <c r="I322" i="4"/>
  <c r="H323" i="4"/>
  <c r="I323" i="4"/>
  <c r="H324" i="4"/>
  <c r="I324" i="4"/>
  <c r="H325" i="4"/>
  <c r="I325" i="4"/>
  <c r="H326" i="4"/>
  <c r="I326" i="4"/>
  <c r="H327" i="4"/>
  <c r="I327" i="4"/>
  <c r="H328" i="4"/>
  <c r="I328" i="4"/>
  <c r="H329" i="4"/>
  <c r="I329" i="4"/>
  <c r="H330" i="4"/>
  <c r="I330" i="4"/>
  <c r="H331" i="4"/>
  <c r="I331" i="4"/>
  <c r="H332" i="4"/>
  <c r="I332" i="4"/>
  <c r="H333" i="4"/>
  <c r="I333" i="4"/>
  <c r="H334" i="4"/>
  <c r="I334" i="4"/>
  <c r="H335" i="4"/>
  <c r="I335" i="4"/>
  <c r="H336" i="4"/>
  <c r="I336" i="4"/>
  <c r="S3" i="4" a="1"/>
  <c r="S3" i="4" s="1"/>
  <c r="K281" i="4" s="1"/>
  <c r="P103" i="4"/>
  <c r="Q103" i="4" s="1" a="1"/>
  <c r="Q103" i="4" s="1"/>
  <c r="P102" i="4"/>
  <c r="Q102" i="4" s="1" a="1"/>
  <c r="Q102" i="4" s="1"/>
  <c r="P101" i="4"/>
  <c r="S101" i="4" s="1" a="1"/>
  <c r="S101" i="4" s="1"/>
  <c r="P100" i="4"/>
  <c r="Q100" i="4" s="1" a="1"/>
  <c r="Q100" i="4" s="1"/>
  <c r="J209" i="4" s="1"/>
  <c r="P99" i="4"/>
  <c r="Q99" i="4" s="1" a="1"/>
  <c r="Q99" i="4" s="1"/>
  <c r="P98" i="4"/>
  <c r="R98" i="4" s="1" a="1"/>
  <c r="R98" i="4" s="1"/>
  <c r="P97" i="4"/>
  <c r="Q97" i="4" s="1" a="1"/>
  <c r="Q97" i="4" s="1"/>
  <c r="J205" i="4" s="1"/>
  <c r="P96" i="4"/>
  <c r="Q96" i="4" s="1" a="1"/>
  <c r="Q96" i="4" s="1"/>
  <c r="J206" i="4" s="1"/>
  <c r="P3" i="4"/>
  <c r="Q3" i="4" s="1" a="1"/>
  <c r="Q3" i="4" s="1"/>
  <c r="J281" i="4" s="1"/>
  <c r="P4" i="4"/>
  <c r="P5" i="4"/>
  <c r="Q5" i="4" s="1" a="1"/>
  <c r="Q5" i="4" s="1"/>
  <c r="P6" i="4"/>
  <c r="P7" i="4"/>
  <c r="S7" i="4" s="1" a="1"/>
  <c r="S7" i="4" s="1"/>
  <c r="P8" i="4"/>
  <c r="P9" i="4"/>
  <c r="Q9" i="4" s="1" a="1"/>
  <c r="Q9" i="4" s="1"/>
  <c r="P10" i="4"/>
  <c r="P11" i="4"/>
  <c r="Q11" i="4" s="1" a="1"/>
  <c r="Q11" i="4" s="1"/>
  <c r="P12" i="4"/>
  <c r="R12" i="4" s="1" a="1"/>
  <c r="R12" i="4" s="1"/>
  <c r="P13" i="4"/>
  <c r="Q13" i="4" s="1" a="1"/>
  <c r="Q13" i="4" s="1"/>
  <c r="J194" i="4" s="1"/>
  <c r="P14" i="4"/>
  <c r="P15" i="4"/>
  <c r="S15" i="4" s="1" a="1"/>
  <c r="S15" i="4" s="1"/>
  <c r="P16" i="4"/>
  <c r="R16" i="4" s="1" a="1"/>
  <c r="R16" i="4" s="1"/>
  <c r="K16" i="4" s="1"/>
  <c r="P17" i="4"/>
  <c r="Q17" i="4" s="1" a="1"/>
  <c r="Q17" i="4" s="1"/>
  <c r="J108" i="4" s="1"/>
  <c r="P18" i="4"/>
  <c r="P19" i="4"/>
  <c r="S19" i="4" s="1" a="1"/>
  <c r="S19" i="4" s="1"/>
  <c r="P20" i="4"/>
  <c r="P21" i="4"/>
  <c r="Q21" i="4" s="1" a="1"/>
  <c r="Q21" i="4" s="1"/>
  <c r="J201" i="4" s="1"/>
  <c r="P22" i="4"/>
  <c r="P23" i="4"/>
  <c r="S23" i="4" s="1" a="1"/>
  <c r="S23" i="4" s="1"/>
  <c r="P24" i="4"/>
  <c r="P25" i="4"/>
  <c r="Q25" i="4" s="1" a="1"/>
  <c r="Q25" i="4" s="1"/>
  <c r="J116" i="4" s="1"/>
  <c r="P26" i="4"/>
  <c r="P27" i="4"/>
  <c r="S27" i="4" s="1" a="1"/>
  <c r="S27" i="4" s="1"/>
  <c r="P28" i="4"/>
  <c r="R28" i="4" s="1" a="1"/>
  <c r="R28" i="4" s="1"/>
  <c r="K28" i="4" s="1"/>
  <c r="P29" i="4"/>
  <c r="Q29" i="4" s="1" a="1"/>
  <c r="Q29" i="4" s="1"/>
  <c r="P30" i="4"/>
  <c r="P31" i="4"/>
  <c r="S31" i="4" s="1" a="1"/>
  <c r="S31" i="4" s="1"/>
  <c r="K288" i="4" s="1"/>
  <c r="P32" i="4"/>
  <c r="R32" i="4" s="1" a="1"/>
  <c r="R32" i="4" s="1"/>
  <c r="K32" i="4" s="1"/>
  <c r="P33" i="4"/>
  <c r="Q33" i="4" s="1" a="1"/>
  <c r="Q33" i="4" s="1"/>
  <c r="P34" i="4"/>
  <c r="P35" i="4"/>
  <c r="Q35" i="4" s="1" a="1"/>
  <c r="Q35" i="4" s="1"/>
  <c r="P37" i="4"/>
  <c r="Q37" i="4" s="1" a="1"/>
  <c r="Q37" i="4" s="1"/>
  <c r="P36" i="4"/>
  <c r="P38" i="4"/>
  <c r="P39" i="4"/>
  <c r="S39" i="4" s="1" a="1"/>
  <c r="S39" i="4" s="1"/>
  <c r="K295" i="4" s="1"/>
  <c r="P40" i="4"/>
  <c r="P41" i="4"/>
  <c r="Q41" i="4" s="1" a="1"/>
  <c r="Q41" i="4" s="1"/>
  <c r="P42" i="4"/>
  <c r="P43" i="4"/>
  <c r="S43" i="4" s="1" a="1"/>
  <c r="S43" i="4" s="1"/>
  <c r="K301" i="4" s="1"/>
  <c r="P44" i="4"/>
  <c r="R44" i="4" s="1" a="1"/>
  <c r="R44" i="4" s="1"/>
  <c r="K44" i="4" s="1"/>
  <c r="P45" i="4"/>
  <c r="Q45" i="4" s="1" a="1"/>
  <c r="Q45" i="4" s="1"/>
  <c r="P46" i="4"/>
  <c r="P47" i="4"/>
  <c r="S47" i="4" s="1" a="1"/>
  <c r="S47" i="4" s="1"/>
  <c r="K303" i="4" s="1"/>
  <c r="P48" i="4"/>
  <c r="R48" i="4" s="1" a="1"/>
  <c r="R48" i="4" s="1"/>
  <c r="P49" i="4"/>
  <c r="Q49" i="4" s="1" a="1"/>
  <c r="Q49" i="4" s="1"/>
  <c r="P50" i="4"/>
  <c r="P51" i="4"/>
  <c r="S51" i="4" s="1" a="1"/>
  <c r="S51" i="4" s="1"/>
  <c r="P52" i="4"/>
  <c r="P53" i="4"/>
  <c r="Q53" i="4" s="1" a="1"/>
  <c r="Q53" i="4" s="1"/>
  <c r="P54" i="4"/>
  <c r="P55" i="4"/>
  <c r="S55" i="4" s="1" a="1"/>
  <c r="S55" i="4" s="1"/>
  <c r="P56" i="4"/>
  <c r="P57" i="4"/>
  <c r="Q57" i="4" s="1" a="1"/>
  <c r="Q57" i="4" s="1"/>
  <c r="J246" i="4" s="1"/>
  <c r="P58" i="4"/>
  <c r="P59" i="4"/>
  <c r="Q59" i="4" s="1" a="1"/>
  <c r="Q59" i="4" s="1"/>
  <c r="P60" i="4"/>
  <c r="Q60" i="4" s="1" a="1"/>
  <c r="Q60" i="4" s="1"/>
  <c r="P61" i="4"/>
  <c r="Q61" i="4" s="1" a="1"/>
  <c r="Q61" i="4" s="1"/>
  <c r="J149" i="4" s="1"/>
  <c r="P62" i="4"/>
  <c r="P63" i="4"/>
  <c r="Q63" i="4" s="1" a="1"/>
  <c r="Q63" i="4" s="1"/>
  <c r="J150" i="4" s="1"/>
  <c r="P64" i="4"/>
  <c r="Q64" i="4" s="1" a="1"/>
  <c r="Q64" i="4" s="1"/>
  <c r="P65" i="4"/>
  <c r="Q65" i="4" s="1" a="1"/>
  <c r="Q65" i="4" s="1"/>
  <c r="P66" i="4"/>
  <c r="P67" i="4"/>
  <c r="S67" i="4" s="1" a="1"/>
  <c r="S67" i="4" s="1"/>
  <c r="K311" i="4" s="1"/>
  <c r="P68" i="4"/>
  <c r="Q68" i="4" s="1" a="1"/>
  <c r="Q68" i="4" s="1"/>
  <c r="P69" i="4"/>
  <c r="Q69" i="4" s="1" a="1"/>
  <c r="Q69" i="4" s="1"/>
  <c r="J314" i="4" s="1"/>
  <c r="P70" i="4"/>
  <c r="P71" i="4"/>
  <c r="R71" i="4" s="1" a="1"/>
  <c r="R71" i="4" s="1"/>
  <c r="P72" i="4"/>
  <c r="Q72" i="4" s="1" a="1"/>
  <c r="Q72" i="4" s="1"/>
  <c r="P73" i="4"/>
  <c r="Q73" i="4" s="1" a="1"/>
  <c r="Q73" i="4" s="1"/>
  <c r="J317" i="4" s="1"/>
  <c r="P74" i="4"/>
  <c r="P75" i="4"/>
  <c r="Q75" i="4" s="1" a="1"/>
  <c r="Q75" i="4" s="1"/>
  <c r="P76" i="4"/>
  <c r="Q76" i="4" s="1" a="1"/>
  <c r="Q76" i="4" s="1"/>
  <c r="P77" i="4"/>
  <c r="Q77" i="4" s="1" a="1"/>
  <c r="Q77" i="4" s="1"/>
  <c r="J321" i="4" s="1"/>
  <c r="P78" i="4"/>
  <c r="P80" i="4"/>
  <c r="R80" i="4" s="1" a="1"/>
  <c r="R80" i="4" s="1"/>
  <c r="P81" i="4"/>
  <c r="Q81" i="4" s="1" a="1"/>
  <c r="Q81" i="4" s="1"/>
  <c r="J325" i="4" s="1"/>
  <c r="P82" i="4"/>
  <c r="Q82" i="4" s="1" a="1"/>
  <c r="Q82" i="4" s="1"/>
  <c r="J266" i="4" s="1"/>
  <c r="P83" i="4"/>
  <c r="P84" i="4"/>
  <c r="S84" i="4" s="1" a="1"/>
  <c r="S84" i="4" s="1"/>
  <c r="P85" i="4"/>
  <c r="Q85" i="4" s="1" a="1"/>
  <c r="Q85" i="4" s="1"/>
  <c r="P86" i="4"/>
  <c r="Q86" i="4" s="1" a="1"/>
  <c r="Q86" i="4" s="1"/>
  <c r="P87" i="4"/>
  <c r="P88" i="4"/>
  <c r="R88" i="4" s="1" a="1"/>
  <c r="R88" i="4" s="1"/>
  <c r="P89" i="4"/>
  <c r="Q89" i="4" s="1" a="1"/>
  <c r="Q89" i="4" s="1"/>
  <c r="J89" i="4" s="1"/>
  <c r="P90" i="4"/>
  <c r="Q90" i="4" s="1" a="1"/>
  <c r="Q90" i="4" s="1"/>
  <c r="P91" i="4"/>
  <c r="P92" i="4"/>
  <c r="R92" i="4" s="1" a="1"/>
  <c r="R92" i="4" s="1"/>
  <c r="K278" i="4" s="1"/>
  <c r="P93" i="4"/>
  <c r="Q93" i="4" s="1" a="1"/>
  <c r="Q93" i="4" s="1"/>
  <c r="J334" i="4" s="1"/>
  <c r="P94" i="4"/>
  <c r="Q94" i="4" s="1" a="1"/>
  <c r="Q94" i="4" s="1"/>
  <c r="P95" i="4"/>
  <c r="P2" i="4"/>
  <c r="S2" i="4" s="1" a="1"/>
  <c r="S2" i="4" s="1"/>
  <c r="K280" i="4" s="1"/>
  <c r="H2" i="4"/>
  <c r="I2" i="4" s="1"/>
  <c r="Q15" i="4" l="1" a="1"/>
  <c r="Q15" i="4" s="1"/>
  <c r="R3" i="4" a="1"/>
  <c r="R3" i="4" s="1"/>
  <c r="K3" i="4" s="1"/>
  <c r="Q71" i="4" a="1"/>
  <c r="Q71" i="4" s="1"/>
  <c r="J258" i="4" s="1"/>
  <c r="R67" i="4" a="1"/>
  <c r="R67" i="4" s="1"/>
  <c r="K67" i="4" s="1"/>
  <c r="S80" i="4" a="1"/>
  <c r="S80" i="4" s="1"/>
  <c r="K324" i="4" s="1"/>
  <c r="Q55" i="4" a="1"/>
  <c r="Q55" i="4" s="1"/>
  <c r="J145" i="4" s="1"/>
  <c r="Q7" i="4" a="1"/>
  <c r="Q7" i="4" s="1"/>
  <c r="J190" i="4" s="1"/>
  <c r="R51" i="4" a="1"/>
  <c r="R51" i="4" s="1"/>
  <c r="R103" i="4" a="1"/>
  <c r="R103" i="4" s="1"/>
  <c r="S63" i="4" a="1"/>
  <c r="S63" i="4" s="1"/>
  <c r="Q2" i="4" a="1"/>
  <c r="Q2" i="4" s="1"/>
  <c r="J280" i="4" s="1"/>
  <c r="Q31" i="4" a="1"/>
  <c r="Q31" i="4" s="1"/>
  <c r="J288" i="4" s="1"/>
  <c r="R35" i="4" a="1"/>
  <c r="R35" i="4" s="1"/>
  <c r="Q84" i="4" a="1"/>
  <c r="Q84" i="4" s="1"/>
  <c r="J170" i="4" s="1"/>
  <c r="Q19" i="4" a="1"/>
  <c r="Q19" i="4" s="1"/>
  <c r="J111" i="4" s="1"/>
  <c r="R84" i="4" a="1"/>
  <c r="R84" i="4" s="1"/>
  <c r="K268" i="4" s="1"/>
  <c r="R19" i="4" a="1"/>
  <c r="R19" i="4" s="1"/>
  <c r="S103" i="4" a="1"/>
  <c r="S103" i="4" s="1"/>
  <c r="Q92" i="4" a="1"/>
  <c r="Q92" i="4" s="1"/>
  <c r="J278" i="4" s="1"/>
  <c r="Q80" i="4" a="1"/>
  <c r="Q80" i="4" s="1"/>
  <c r="J324" i="4" s="1"/>
  <c r="Q67" i="4" a="1"/>
  <c r="Q67" i="4" s="1"/>
  <c r="Q43" i="4" a="1"/>
  <c r="Q43" i="4" s="1"/>
  <c r="J133" i="4" s="1"/>
  <c r="Q27" i="4" a="1"/>
  <c r="Q27" i="4" s="1"/>
  <c r="J117" i="4" s="1"/>
  <c r="R63" i="4" a="1"/>
  <c r="R63" i="4" s="1"/>
  <c r="K249" i="4" s="1"/>
  <c r="R47" i="4" a="1"/>
  <c r="R47" i="4" s="1"/>
  <c r="R31" i="4" a="1"/>
  <c r="R31" i="4" s="1"/>
  <c r="K31" i="4" s="1"/>
  <c r="R15" i="4" a="1"/>
  <c r="R15" i="4" s="1"/>
  <c r="K195" i="4" s="1"/>
  <c r="S92" i="4" a="1"/>
  <c r="S92" i="4" s="1"/>
  <c r="K333" i="4" s="1"/>
  <c r="S75" i="4" a="1"/>
  <c r="S75" i="4" s="1"/>
  <c r="K319" i="4" s="1"/>
  <c r="S59" i="4" a="1"/>
  <c r="S59" i="4" s="1"/>
  <c r="S11" i="4" a="1"/>
  <c r="S11" i="4" s="1"/>
  <c r="S96" i="4" a="1"/>
  <c r="S96" i="4" s="1"/>
  <c r="Q88" i="4" a="1"/>
  <c r="Q88" i="4" s="1"/>
  <c r="J329" i="4" s="1"/>
  <c r="Q51" i="4" a="1"/>
  <c r="Q51" i="4" s="1"/>
  <c r="Q39" i="4" a="1"/>
  <c r="Q39" i="4" s="1"/>
  <c r="J295" i="4" s="1"/>
  <c r="Q23" i="4" a="1"/>
  <c r="Q23" i="4" s="1"/>
  <c r="J114" i="4" s="1"/>
  <c r="R75" i="4" a="1"/>
  <c r="R75" i="4" s="1"/>
  <c r="R59" i="4" a="1"/>
  <c r="R59" i="4" s="1"/>
  <c r="R43" i="4" a="1"/>
  <c r="R43" i="4" s="1"/>
  <c r="K232" i="4" s="1"/>
  <c r="R27" i="4" a="1"/>
  <c r="R27" i="4" s="1"/>
  <c r="K27" i="4" s="1"/>
  <c r="R11" i="4" a="1"/>
  <c r="R11" i="4" s="1"/>
  <c r="K12" i="4" s="1"/>
  <c r="R99" i="4" a="1"/>
  <c r="R99" i="4" s="1"/>
  <c r="S88" i="4" a="1"/>
  <c r="S88" i="4" s="1"/>
  <c r="K329" i="4" s="1"/>
  <c r="S71" i="4" a="1"/>
  <c r="S71" i="4" s="1"/>
  <c r="K315" i="4" s="1"/>
  <c r="S35" i="4" a="1"/>
  <c r="S35" i="4" s="1"/>
  <c r="K291" i="4" s="1"/>
  <c r="Q47" i="4" a="1"/>
  <c r="Q47" i="4" s="1"/>
  <c r="J303" i="4" s="1"/>
  <c r="R55" i="4" a="1"/>
  <c r="R55" i="4" s="1"/>
  <c r="K55" i="4" s="1"/>
  <c r="R39" i="4" a="1"/>
  <c r="R39" i="4" s="1"/>
  <c r="K228" i="4" s="1"/>
  <c r="R23" i="4" a="1"/>
  <c r="R23" i="4" s="1"/>
  <c r="R7" i="4" a="1"/>
  <c r="R7" i="4" s="1"/>
  <c r="K190" i="4" s="1"/>
  <c r="S99" i="4" a="1"/>
  <c r="S99" i="4" s="1"/>
  <c r="J91" i="4"/>
  <c r="J254" i="4"/>
  <c r="J311" i="4"/>
  <c r="K49" i="4"/>
  <c r="K48" i="4"/>
  <c r="J124" i="4"/>
  <c r="J291" i="4"/>
  <c r="Q95" i="4" a="1"/>
  <c r="Q95" i="4" s="1"/>
  <c r="R95" i="4" a="1"/>
  <c r="R95" i="4" s="1"/>
  <c r="K277" i="4" s="1"/>
  <c r="Q91" i="4" a="1"/>
  <c r="Q91" i="4" s="1"/>
  <c r="R91" i="4" a="1"/>
  <c r="R91" i="4" s="1"/>
  <c r="K275" i="4" s="1"/>
  <c r="Q87" i="4" a="1"/>
  <c r="Q87" i="4" s="1"/>
  <c r="J86" i="4" s="1"/>
  <c r="R87" i="4" a="1"/>
  <c r="R87" i="4" s="1"/>
  <c r="K86" i="4" s="1"/>
  <c r="Q83" i="4" a="1"/>
  <c r="Q83" i="4" s="1"/>
  <c r="R83" i="4" a="1"/>
  <c r="R83" i="4" s="1"/>
  <c r="K82" i="4" s="1"/>
  <c r="Q78" i="4" a="1"/>
  <c r="Q78" i="4" s="1"/>
  <c r="R78" i="4" a="1"/>
  <c r="R78" i="4" s="1"/>
  <c r="K78" i="4" s="1"/>
  <c r="Q74" i="4" a="1"/>
  <c r="Q74" i="4" s="1"/>
  <c r="R74" i="4" a="1"/>
  <c r="R74" i="4" s="1"/>
  <c r="K74" i="4" s="1"/>
  <c r="Q70" i="4" a="1"/>
  <c r="Q70" i="4" s="1"/>
  <c r="J255" i="4" s="1"/>
  <c r="R70" i="4" a="1"/>
  <c r="R70" i="4" s="1"/>
  <c r="K70" i="4" s="1"/>
  <c r="Q66" i="4" a="1"/>
  <c r="Q66" i="4" s="1"/>
  <c r="R66" i="4" a="1"/>
  <c r="R66" i="4" s="1"/>
  <c r="K66" i="4" s="1"/>
  <c r="Q62" i="4" a="1"/>
  <c r="Q62" i="4" s="1"/>
  <c r="J250" i="4" s="1"/>
  <c r="R62" i="4" a="1"/>
  <c r="R62" i="4" s="1"/>
  <c r="K62" i="4" s="1"/>
  <c r="Q58" i="4" a="1"/>
  <c r="Q58" i="4" s="1"/>
  <c r="R58" i="4" a="1"/>
  <c r="R58" i="4" s="1"/>
  <c r="K58" i="4" s="1"/>
  <c r="Q54" i="4" a="1"/>
  <c r="Q54" i="4" s="1"/>
  <c r="S54" i="4" a="1"/>
  <c r="S54" i="4" s="1"/>
  <c r="R54" i="4" a="1"/>
  <c r="R54" i="4" s="1"/>
  <c r="Q50" i="4" a="1"/>
  <c r="Q50" i="4" s="1"/>
  <c r="J50" i="4" s="1"/>
  <c r="S50" i="4" a="1"/>
  <c r="S50" i="4" s="1"/>
  <c r="R50" i="4" a="1"/>
  <c r="R50" i="4" s="1"/>
  <c r="K141" i="4" s="1"/>
  <c r="Q46" i="4" a="1"/>
  <c r="Q46" i="4" s="1"/>
  <c r="J302" i="4" s="1"/>
  <c r="S46" i="4" a="1"/>
  <c r="S46" i="4" s="1"/>
  <c r="K302" i="4" s="1"/>
  <c r="R46" i="4" a="1"/>
  <c r="R46" i="4" s="1"/>
  <c r="K46" i="4" s="1"/>
  <c r="Q42" i="4" a="1"/>
  <c r="Q42" i="4" s="1"/>
  <c r="J300" i="4" s="1"/>
  <c r="S42" i="4" a="1"/>
  <c r="S42" i="4" s="1"/>
  <c r="K300" i="4" s="1"/>
  <c r="R42" i="4" a="1"/>
  <c r="R42" i="4" s="1"/>
  <c r="K42" i="4" s="1"/>
  <c r="Q38" i="4" a="1"/>
  <c r="Q38" i="4" s="1"/>
  <c r="J38" i="4" s="1"/>
  <c r="S38" i="4" a="1"/>
  <c r="S38" i="4" s="1"/>
  <c r="K294" i="4" s="1"/>
  <c r="R38" i="4" a="1"/>
  <c r="R38" i="4" s="1"/>
  <c r="K38" i="4" s="1"/>
  <c r="Q34" i="4" a="1"/>
  <c r="Q34" i="4" s="1"/>
  <c r="J290" i="4" s="1"/>
  <c r="S34" i="4" a="1"/>
  <c r="S34" i="4" s="1"/>
  <c r="K290" i="4" s="1"/>
  <c r="R34" i="4" a="1"/>
  <c r="R34" i="4" s="1"/>
  <c r="K34" i="4" s="1"/>
  <c r="Q30" i="4" a="1"/>
  <c r="Q30" i="4" s="1"/>
  <c r="S30" i="4" a="1"/>
  <c r="S30" i="4" s="1"/>
  <c r="R30" i="4" a="1"/>
  <c r="R30" i="4" s="1"/>
  <c r="Q26" i="4" a="1"/>
  <c r="Q26" i="4" s="1"/>
  <c r="J213" i="4" s="1"/>
  <c r="S26" i="4" a="1"/>
  <c r="S26" i="4" s="1"/>
  <c r="R26" i="4" a="1"/>
  <c r="R26" i="4" s="1"/>
  <c r="K26" i="4" s="1"/>
  <c r="Q22" i="4" a="1"/>
  <c r="Q22" i="4" s="1"/>
  <c r="J202" i="4" s="1"/>
  <c r="S22" i="4" a="1"/>
  <c r="S22" i="4" s="1"/>
  <c r="R22" i="4" a="1"/>
  <c r="R22" i="4" s="1"/>
  <c r="K22" i="4" s="1"/>
  <c r="Q18" i="4" a="1"/>
  <c r="Q18" i="4" s="1"/>
  <c r="J198" i="4" s="1"/>
  <c r="S18" i="4" a="1"/>
  <c r="S18" i="4" s="1"/>
  <c r="R18" i="4" a="1"/>
  <c r="R18" i="4" s="1"/>
  <c r="K18" i="4" s="1"/>
  <c r="Q14" i="4" a="1"/>
  <c r="Q14" i="4" s="1"/>
  <c r="S14" i="4" a="1"/>
  <c r="S14" i="4" s="1"/>
  <c r="R14" i="4" a="1"/>
  <c r="R14" i="4" s="1"/>
  <c r="Q10" i="4" a="1"/>
  <c r="Q10" i="4" s="1"/>
  <c r="S10" i="4" a="1"/>
  <c r="S10" i="4" s="1"/>
  <c r="R10" i="4" a="1"/>
  <c r="R10" i="4" s="1"/>
  <c r="Q6" i="4" a="1"/>
  <c r="Q6" i="4" s="1"/>
  <c r="J98" i="4" s="1"/>
  <c r="S6" i="4" a="1"/>
  <c r="S6" i="4" s="1"/>
  <c r="K284" i="4" s="1"/>
  <c r="R6" i="4" a="1"/>
  <c r="R6" i="4" s="1"/>
  <c r="K6" i="4" s="1"/>
  <c r="J95" i="4"/>
  <c r="J182" i="4"/>
  <c r="J315" i="4"/>
  <c r="J100" i="4"/>
  <c r="R93" i="4" a="1"/>
  <c r="R93" i="4" s="1"/>
  <c r="K279" i="4" s="1"/>
  <c r="R82" i="4" a="1"/>
  <c r="R82" i="4" s="1"/>
  <c r="K81" i="4" s="1"/>
  <c r="R76" i="4" a="1"/>
  <c r="R76" i="4" s="1"/>
  <c r="K263" i="4" s="1"/>
  <c r="R65" i="4" a="1"/>
  <c r="R65" i="4" s="1"/>
  <c r="K65" i="4" s="1"/>
  <c r="R60" i="4" a="1"/>
  <c r="R60" i="4" s="1"/>
  <c r="K151" i="4" s="1"/>
  <c r="R49" i="4" a="1"/>
  <c r="R49" i="4" s="1"/>
  <c r="R33" i="4" a="1"/>
  <c r="R33" i="4" s="1"/>
  <c r="K221" i="4" s="1"/>
  <c r="R17" i="4" a="1"/>
  <c r="R17" i="4" s="1"/>
  <c r="R96" i="4" a="1"/>
  <c r="R96" i="4" s="1"/>
  <c r="K206" i="4" s="1"/>
  <c r="S102" i="4" a="1"/>
  <c r="S102" i="4" s="1"/>
  <c r="S97" i="4" a="1"/>
  <c r="S97" i="4" s="1"/>
  <c r="S94" i="4" a="1"/>
  <c r="S94" i="4" s="1"/>
  <c r="K335" i="4" s="1"/>
  <c r="S89" i="4" a="1"/>
  <c r="S89" i="4" s="1"/>
  <c r="S86" i="4" a="1"/>
  <c r="S86" i="4" s="1"/>
  <c r="S81" i="4" a="1"/>
  <c r="S81" i="4" s="1"/>
  <c r="K325" i="4" s="1"/>
  <c r="S77" i="4" a="1"/>
  <c r="S77" i="4" s="1"/>
  <c r="K321" i="4" s="1"/>
  <c r="S72" i="4" a="1"/>
  <c r="S72" i="4" s="1"/>
  <c r="K316" i="4" s="1"/>
  <c r="S69" i="4" a="1"/>
  <c r="S69" i="4" s="1"/>
  <c r="K314" i="4" s="1"/>
  <c r="S64" i="4" a="1"/>
  <c r="S64" i="4" s="1"/>
  <c r="K308" i="4" s="1"/>
  <c r="S61" i="4" a="1"/>
  <c r="S61" i="4" s="1"/>
  <c r="S45" i="4" a="1"/>
  <c r="S45" i="4" s="1"/>
  <c r="K299" i="4" s="1"/>
  <c r="S41" i="4" a="1"/>
  <c r="S41" i="4" s="1"/>
  <c r="K297" i="4" s="1"/>
  <c r="S13" i="4" a="1"/>
  <c r="S13" i="4" s="1"/>
  <c r="S9" i="4" a="1"/>
  <c r="S9" i="4" s="1"/>
  <c r="J174" i="4"/>
  <c r="J154" i="4"/>
  <c r="J309" i="4"/>
  <c r="J243" i="4"/>
  <c r="J242" i="4"/>
  <c r="J234" i="4"/>
  <c r="J299" i="4"/>
  <c r="J230" i="4"/>
  <c r="J297" i="4"/>
  <c r="Q36" i="4" a="1"/>
  <c r="Q36" i="4" s="1"/>
  <c r="J37" i="4" s="1"/>
  <c r="S36" i="4" a="1"/>
  <c r="S36" i="4" s="1"/>
  <c r="K293" i="4" s="1"/>
  <c r="J125" i="4"/>
  <c r="J287" i="4"/>
  <c r="J221" i="4"/>
  <c r="J120" i="4"/>
  <c r="J119" i="4"/>
  <c r="J285" i="4"/>
  <c r="J286" i="4"/>
  <c r="J96" i="4"/>
  <c r="J283" i="4"/>
  <c r="J185" i="4"/>
  <c r="Q101" i="4" a="1"/>
  <c r="Q101" i="4" s="1"/>
  <c r="J210" i="4" s="1"/>
  <c r="R101" i="4" a="1"/>
  <c r="R101" i="4" s="1"/>
  <c r="J137" i="4"/>
  <c r="R86" i="4" a="1"/>
  <c r="R86" i="4" s="1"/>
  <c r="R81" i="4" a="1"/>
  <c r="R81" i="4" s="1"/>
  <c r="R69" i="4" a="1"/>
  <c r="R69" i="4" s="1"/>
  <c r="K69" i="4" s="1"/>
  <c r="R64" i="4" a="1"/>
  <c r="R64" i="4" s="1"/>
  <c r="R53" i="4" a="1"/>
  <c r="R53" i="4" s="1"/>
  <c r="K243" i="4" s="1"/>
  <c r="R37" i="4" a="1"/>
  <c r="R37" i="4" s="1"/>
  <c r="K36" i="4" s="1"/>
  <c r="R21" i="4" a="1"/>
  <c r="R21" i="4" s="1"/>
  <c r="K201" i="4" s="1"/>
  <c r="R5" i="4" a="1"/>
  <c r="R5" i="4" s="1"/>
  <c r="R102" i="4" a="1"/>
  <c r="R102" i="4" s="1"/>
  <c r="S91" i="4" a="1"/>
  <c r="S91" i="4" s="1"/>
  <c r="K332" i="4" s="1"/>
  <c r="S83" i="4" a="1"/>
  <c r="S83" i="4" s="1"/>
  <c r="S74" i="4" a="1"/>
  <c r="S74" i="4" s="1"/>
  <c r="K318" i="4" s="1"/>
  <c r="S66" i="4" a="1"/>
  <c r="S66" i="4" s="1"/>
  <c r="K310" i="4" s="1"/>
  <c r="S58" i="4" a="1"/>
  <c r="S58" i="4" s="1"/>
  <c r="S37" i="4" a="1"/>
  <c r="S37" i="4" s="1"/>
  <c r="K292" i="4" s="1"/>
  <c r="S33" i="4" a="1"/>
  <c r="S33" i="4" s="1"/>
  <c r="K287" i="4" s="1"/>
  <c r="S5" i="4" a="1"/>
  <c r="S5" i="4" s="1"/>
  <c r="K283" i="4" s="1"/>
  <c r="J78" i="4"/>
  <c r="J93" i="4"/>
  <c r="J276" i="4"/>
  <c r="J178" i="4"/>
  <c r="J270" i="4"/>
  <c r="J326" i="4"/>
  <c r="J327" i="4"/>
  <c r="J269" i="4"/>
  <c r="J165" i="4"/>
  <c r="J320" i="4"/>
  <c r="J157" i="4"/>
  <c r="J312" i="4"/>
  <c r="Q52" i="4" a="1"/>
  <c r="Q52" i="4" s="1"/>
  <c r="J142" i="4" s="1"/>
  <c r="S52" i="4" a="1"/>
  <c r="S52" i="4" s="1"/>
  <c r="Q44" i="4" a="1"/>
  <c r="Q44" i="4" s="1"/>
  <c r="S44" i="4" a="1"/>
  <c r="S44" i="4" s="1"/>
  <c r="K298" i="4" s="1"/>
  <c r="J292" i="4"/>
  <c r="J225" i="4"/>
  <c r="Q28" i="4" a="1"/>
  <c r="Q28" i="4" s="1"/>
  <c r="J218" i="4" s="1"/>
  <c r="S28" i="4" a="1"/>
  <c r="S28" i="4" s="1"/>
  <c r="Q20" i="4" a="1"/>
  <c r="Q20" i="4" s="1"/>
  <c r="J112" i="4" s="1"/>
  <c r="S20" i="4" a="1"/>
  <c r="S20" i="4" s="1"/>
  <c r="Q12" i="4" a="1"/>
  <c r="Q12" i="4" s="1"/>
  <c r="S12" i="4" a="1"/>
  <c r="S12" i="4" s="1"/>
  <c r="Q8" i="4" a="1"/>
  <c r="Q8" i="4" s="1"/>
  <c r="J102" i="4" s="1"/>
  <c r="S8" i="4" a="1"/>
  <c r="S8" i="4" s="1"/>
  <c r="Q4" i="4" a="1"/>
  <c r="Q4" i="4" s="1"/>
  <c r="J282" i="4" s="1"/>
  <c r="S4" i="4" a="1"/>
  <c r="S4" i="4" s="1"/>
  <c r="K282" i="4" s="1"/>
  <c r="J262" i="4"/>
  <c r="J319" i="4"/>
  <c r="J104" i="4"/>
  <c r="J193" i="4"/>
  <c r="J103" i="4"/>
  <c r="R73" i="4" a="1"/>
  <c r="R73" i="4" s="1"/>
  <c r="K73" i="4" s="1"/>
  <c r="R68" i="4" a="1"/>
  <c r="R68" i="4" s="1"/>
  <c r="R57" i="4" a="1"/>
  <c r="R57" i="4" s="1"/>
  <c r="K57" i="4" s="1"/>
  <c r="R52" i="4" a="1"/>
  <c r="R52" i="4" s="1"/>
  <c r="K52" i="4" s="1"/>
  <c r="R20" i="4" a="1"/>
  <c r="R20" i="4" s="1"/>
  <c r="K20" i="4" s="1"/>
  <c r="R9" i="4" a="1"/>
  <c r="R9" i="4" s="1"/>
  <c r="S98" i="4" a="1"/>
  <c r="S98" i="4" s="1"/>
  <c r="S93" i="4" a="1"/>
  <c r="S93" i="4" s="1"/>
  <c r="K334" i="4" s="1"/>
  <c r="S90" i="4" a="1"/>
  <c r="S90" i="4" s="1"/>
  <c r="S85" i="4" a="1"/>
  <c r="S85" i="4" s="1"/>
  <c r="S82" i="4" a="1"/>
  <c r="S82" i="4" s="1"/>
  <c r="S76" i="4" a="1"/>
  <c r="S76" i="4" s="1"/>
  <c r="K320" i="4" s="1"/>
  <c r="S73" i="4" a="1"/>
  <c r="S73" i="4" s="1"/>
  <c r="K317" i="4" s="1"/>
  <c r="S68" i="4" a="1"/>
  <c r="S68" i="4" s="1"/>
  <c r="K312" i="4" s="1"/>
  <c r="S65" i="4" a="1"/>
  <c r="S65" i="4" s="1"/>
  <c r="K309" i="4" s="1"/>
  <c r="S60" i="4" a="1"/>
  <c r="S60" i="4" s="1"/>
  <c r="S57" i="4" a="1"/>
  <c r="S57" i="4" s="1"/>
  <c r="S29" i="4" a="1"/>
  <c r="S29" i="4" s="1"/>
  <c r="S25" i="4" a="1"/>
  <c r="S25" i="4" s="1"/>
  <c r="J335" i="4"/>
  <c r="J331" i="4"/>
  <c r="J330" i="4"/>
  <c r="K262" i="4"/>
  <c r="K237" i="4"/>
  <c r="J214" i="4"/>
  <c r="J88" i="4"/>
  <c r="J92" i="4"/>
  <c r="J279" i="4"/>
  <c r="J161" i="4"/>
  <c r="J316" i="4"/>
  <c r="J259" i="4"/>
  <c r="J153" i="4"/>
  <c r="J308" i="4"/>
  <c r="Q56" i="4" a="1"/>
  <c r="Q56" i="4" s="1"/>
  <c r="S56" i="4" a="1"/>
  <c r="S56" i="4" s="1"/>
  <c r="Q48" i="4" a="1"/>
  <c r="Q48" i="4" s="1"/>
  <c r="J48" i="4" s="1"/>
  <c r="S48" i="4" a="1"/>
  <c r="S48" i="4" s="1"/>
  <c r="Q40" i="4" a="1"/>
  <c r="Q40" i="4" s="1"/>
  <c r="S40" i="4" a="1"/>
  <c r="S40" i="4" s="1"/>
  <c r="K296" i="4" s="1"/>
  <c r="Q32" i="4" a="1"/>
  <c r="Q32" i="4" s="1"/>
  <c r="J122" i="4" s="1"/>
  <c r="S32" i="4" a="1"/>
  <c r="S32" i="4" s="1"/>
  <c r="K289" i="4" s="1"/>
  <c r="Q24" i="4" a="1"/>
  <c r="Q24" i="4" s="1"/>
  <c r="S24" i="4" a="1"/>
  <c r="S24" i="4" s="1"/>
  <c r="Q16" i="4" a="1"/>
  <c r="Q16" i="4" s="1"/>
  <c r="J16" i="4" s="1"/>
  <c r="S16" i="4" a="1"/>
  <c r="S16" i="4" s="1"/>
  <c r="R90" i="4" a="1"/>
  <c r="R90" i="4" s="1"/>
  <c r="R85" i="4" a="1"/>
  <c r="R85" i="4" s="1"/>
  <c r="K85" i="4" s="1"/>
  <c r="R41" i="4" a="1"/>
  <c r="R41" i="4" s="1"/>
  <c r="K41" i="4" s="1"/>
  <c r="R36" i="4" a="1"/>
  <c r="R36" i="4" s="1"/>
  <c r="R25" i="4" a="1"/>
  <c r="R25" i="4" s="1"/>
  <c r="R4" i="4" a="1"/>
  <c r="R4" i="4" s="1"/>
  <c r="K4" i="4" s="1"/>
  <c r="Q98" i="4" a="1"/>
  <c r="Q98" i="4" s="1"/>
  <c r="J207" i="4" s="1"/>
  <c r="R94" i="4" a="1"/>
  <c r="R94" i="4" s="1"/>
  <c r="K276" i="4" s="1"/>
  <c r="R89" i="4" a="1"/>
  <c r="R89" i="4" s="1"/>
  <c r="R77" i="4" a="1"/>
  <c r="R77" i="4" s="1"/>
  <c r="K77" i="4" s="1"/>
  <c r="R72" i="4" a="1"/>
  <c r="R72" i="4" s="1"/>
  <c r="K72" i="4" s="1"/>
  <c r="R61" i="4" a="1"/>
  <c r="R61" i="4" s="1"/>
  <c r="K61" i="4" s="1"/>
  <c r="R56" i="4" a="1"/>
  <c r="R56" i="4" s="1"/>
  <c r="R45" i="4" a="1"/>
  <c r="R45" i="4" s="1"/>
  <c r="K45" i="4" s="1"/>
  <c r="R40" i="4" a="1"/>
  <c r="R40" i="4" s="1"/>
  <c r="K40" i="4" s="1"/>
  <c r="R29" i="4" a="1"/>
  <c r="R29" i="4" s="1"/>
  <c r="K30" i="4" s="1"/>
  <c r="R24" i="4" a="1"/>
  <c r="R24" i="4" s="1"/>
  <c r="K24" i="4" s="1"/>
  <c r="R13" i="4" a="1"/>
  <c r="R13" i="4" s="1"/>
  <c r="K14" i="4" s="1"/>
  <c r="R8" i="4" a="1"/>
  <c r="R8" i="4" s="1"/>
  <c r="K189" i="4" s="1"/>
  <c r="R100" i="4" a="1"/>
  <c r="R100" i="4" s="1"/>
  <c r="R97" i="4" a="1"/>
  <c r="R97" i="4" s="1"/>
  <c r="K205" i="4" s="1"/>
  <c r="S100" i="4" a="1"/>
  <c r="S100" i="4" s="1"/>
  <c r="S95" i="4" a="1"/>
  <c r="S95" i="4" s="1"/>
  <c r="K336" i="4" s="1"/>
  <c r="S87" i="4" a="1"/>
  <c r="S87" i="4" s="1"/>
  <c r="K328" i="4" s="1"/>
  <c r="S78" i="4" a="1"/>
  <c r="S78" i="4" s="1"/>
  <c r="K322" i="4" s="1"/>
  <c r="S70" i="4" a="1"/>
  <c r="S70" i="4" s="1"/>
  <c r="K313" i="4" s="1"/>
  <c r="S62" i="4" a="1"/>
  <c r="S62" i="4" s="1"/>
  <c r="S53" i="4" a="1"/>
  <c r="S53" i="4" s="1"/>
  <c r="S49" i="4" a="1"/>
  <c r="S49" i="4" s="1"/>
  <c r="S21" i="4" a="1"/>
  <c r="S21" i="4" s="1"/>
  <c r="S17" i="4" a="1"/>
  <c r="S17" i="4" s="1"/>
  <c r="J251" i="4"/>
  <c r="K258" i="4"/>
  <c r="K245" i="4"/>
  <c r="K238" i="4"/>
  <c r="K209" i="4"/>
  <c r="K197" i="4"/>
  <c r="K186" i="4"/>
  <c r="K174" i="4"/>
  <c r="K168" i="4"/>
  <c r="K154" i="4"/>
  <c r="K146" i="4"/>
  <c r="K138" i="4"/>
  <c r="K128" i="4"/>
  <c r="K120" i="4"/>
  <c r="K104" i="4"/>
  <c r="K96" i="4"/>
  <c r="J81" i="4"/>
  <c r="K37" i="4"/>
  <c r="K5" i="4"/>
  <c r="K266" i="4"/>
  <c r="K246" i="4"/>
  <c r="K214" i="4"/>
  <c r="K210" i="4"/>
  <c r="K172" i="4"/>
  <c r="K29" i="4"/>
  <c r="K274" i="4"/>
  <c r="K242" i="4"/>
  <c r="K233" i="4"/>
  <c r="K202" i="4"/>
  <c r="K193" i="4"/>
  <c r="K178" i="4"/>
  <c r="K142" i="4"/>
  <c r="K134" i="4"/>
  <c r="K164" i="4"/>
  <c r="K156" i="4"/>
  <c r="K148" i="4"/>
  <c r="K144" i="4"/>
  <c r="K132" i="4"/>
  <c r="K124" i="4"/>
  <c r="K116" i="4"/>
  <c r="K108" i="4"/>
  <c r="K100" i="4"/>
  <c r="J85" i="4"/>
  <c r="J82" i="4"/>
  <c r="J69" i="4"/>
  <c r="J65" i="4"/>
  <c r="J61" i="4"/>
  <c r="J57" i="4"/>
  <c r="J53" i="4"/>
  <c r="K47" i="4"/>
  <c r="K23" i="4"/>
  <c r="K7" i="4"/>
  <c r="K273" i="4"/>
  <c r="K265" i="4"/>
  <c r="K226" i="4"/>
  <c r="K222" i="4"/>
  <c r="K218" i="4"/>
  <c r="K185" i="4"/>
  <c r="K88" i="4"/>
  <c r="J73" i="4"/>
  <c r="J70" i="4"/>
  <c r="J66" i="4"/>
  <c r="J58" i="4"/>
  <c r="J54" i="4"/>
  <c r="K25" i="4"/>
  <c r="K17" i="4"/>
  <c r="K169" i="4"/>
  <c r="K157" i="4"/>
  <c r="K153" i="4"/>
  <c r="K149" i="4"/>
  <c r="K145" i="4"/>
  <c r="K137" i="4"/>
  <c r="K133" i="4"/>
  <c r="K127" i="4"/>
  <c r="K119" i="4"/>
  <c r="K111" i="4"/>
  <c r="K103" i="4"/>
  <c r="K89" i="4"/>
  <c r="J77" i="4"/>
  <c r="J74" i="4"/>
  <c r="J68" i="4"/>
  <c r="J64" i="4"/>
  <c r="J60" i="4"/>
  <c r="J56" i="4"/>
  <c r="K43" i="4"/>
  <c r="K35" i="4"/>
  <c r="K19" i="4"/>
  <c r="K11" i="4"/>
  <c r="I271" i="4"/>
  <c r="I263" i="4"/>
  <c r="K223" i="4"/>
  <c r="I223" i="4"/>
  <c r="J223" i="4"/>
  <c r="K204" i="4"/>
  <c r="J204" i="4"/>
  <c r="K196" i="4"/>
  <c r="J196" i="4"/>
  <c r="J192" i="4"/>
  <c r="J184" i="4"/>
  <c r="K176" i="4"/>
  <c r="J176" i="4"/>
  <c r="I121" i="4"/>
  <c r="I51" i="4"/>
  <c r="K235" i="4"/>
  <c r="I235" i="4"/>
  <c r="J235" i="4"/>
  <c r="K219" i="4"/>
  <c r="I219" i="4"/>
  <c r="J219" i="4"/>
  <c r="K216" i="4"/>
  <c r="J216" i="4"/>
  <c r="I203" i="4"/>
  <c r="J203" i="4"/>
  <c r="K199" i="4"/>
  <c r="I199" i="4"/>
  <c r="J199" i="4"/>
  <c r="I195" i="4"/>
  <c r="J195" i="4"/>
  <c r="K191" i="4"/>
  <c r="I191" i="4"/>
  <c r="J191" i="4"/>
  <c r="I187" i="4"/>
  <c r="J187" i="4"/>
  <c r="K183" i="4"/>
  <c r="I183" i="4"/>
  <c r="J183" i="4"/>
  <c r="K179" i="4"/>
  <c r="I179" i="4"/>
  <c r="K175" i="4"/>
  <c r="I175" i="4"/>
  <c r="J175" i="4"/>
  <c r="I171" i="4"/>
  <c r="J171" i="4"/>
  <c r="K167" i="4"/>
  <c r="I167" i="4"/>
  <c r="K163" i="4"/>
  <c r="I163" i="4"/>
  <c r="J163" i="4"/>
  <c r="K159" i="4"/>
  <c r="I159" i="4"/>
  <c r="J159" i="4"/>
  <c r="I155" i="4"/>
  <c r="J155" i="4"/>
  <c r="I151" i="4"/>
  <c r="J151" i="4"/>
  <c r="I147" i="4"/>
  <c r="J147" i="4"/>
  <c r="K143" i="4"/>
  <c r="I143" i="4"/>
  <c r="J143" i="4"/>
  <c r="K139" i="4"/>
  <c r="I139" i="4"/>
  <c r="J139" i="4"/>
  <c r="I135" i="4"/>
  <c r="J135" i="4"/>
  <c r="I131" i="4"/>
  <c r="J131" i="4"/>
  <c r="I123" i="4"/>
  <c r="K115" i="4"/>
  <c r="I115" i="4"/>
  <c r="J115" i="4"/>
  <c r="K107" i="4"/>
  <c r="I107" i="4"/>
  <c r="J107" i="4"/>
  <c r="K99" i="4"/>
  <c r="I99" i="4"/>
  <c r="J99" i="4"/>
  <c r="J268" i="4"/>
  <c r="K260" i="4"/>
  <c r="J260" i="4"/>
  <c r="K252" i="4"/>
  <c r="J252" i="4"/>
  <c r="K244" i="4"/>
  <c r="K220" i="4"/>
  <c r="J220" i="4"/>
  <c r="K207" i="4"/>
  <c r="I207" i="4"/>
  <c r="K180" i="4"/>
  <c r="J180" i="4"/>
  <c r="I129" i="4"/>
  <c r="I113" i="4"/>
  <c r="J113" i="4"/>
  <c r="I105" i="4"/>
  <c r="J105" i="4"/>
  <c r="I97" i="4"/>
  <c r="J97" i="4"/>
  <c r="J273" i="4"/>
  <c r="K272" i="4"/>
  <c r="J272" i="4"/>
  <c r="I267" i="4"/>
  <c r="J264" i="4"/>
  <c r="K259" i="4"/>
  <c r="I259" i="4"/>
  <c r="J257" i="4"/>
  <c r="K256" i="4"/>
  <c r="J256" i="4"/>
  <c r="K251" i="4"/>
  <c r="I251" i="4"/>
  <c r="J249" i="4"/>
  <c r="K248" i="4"/>
  <c r="J248" i="4"/>
  <c r="I243" i="4"/>
  <c r="J241" i="4"/>
  <c r="J240" i="4"/>
  <c r="I231" i="4"/>
  <c r="K215" i="4"/>
  <c r="I215" i="4"/>
  <c r="J215" i="4"/>
  <c r="K212" i="4"/>
  <c r="I255" i="4"/>
  <c r="I247" i="4"/>
  <c r="I239" i="4"/>
  <c r="K236" i="4"/>
  <c r="J274" i="4"/>
  <c r="I273" i="4"/>
  <c r="J271" i="4"/>
  <c r="I268" i="4"/>
  <c r="I265" i="4"/>
  <c r="J263" i="4"/>
  <c r="I260" i="4"/>
  <c r="I257" i="4"/>
  <c r="I252" i="4"/>
  <c r="I249" i="4"/>
  <c r="J247" i="4"/>
  <c r="I244" i="4"/>
  <c r="I241" i="4"/>
  <c r="I236" i="4"/>
  <c r="K227" i="4"/>
  <c r="I227" i="4"/>
  <c r="J227" i="4"/>
  <c r="K224" i="4"/>
  <c r="J224" i="4"/>
  <c r="I220" i="4"/>
  <c r="K211" i="4"/>
  <c r="I211" i="4"/>
  <c r="J211" i="4"/>
  <c r="K208" i="4"/>
  <c r="J208" i="4"/>
  <c r="I204" i="4"/>
  <c r="I200" i="4"/>
  <c r="I196" i="4"/>
  <c r="I192" i="4"/>
  <c r="I188" i="4"/>
  <c r="I184" i="4"/>
  <c r="I180" i="4"/>
  <c r="I176" i="4"/>
  <c r="K126" i="4"/>
  <c r="J126" i="4"/>
  <c r="I126" i="4"/>
  <c r="K118" i="4"/>
  <c r="J118" i="4"/>
  <c r="I118" i="4"/>
  <c r="I110" i="4"/>
  <c r="K102" i="4"/>
  <c r="I102" i="4"/>
  <c r="I95" i="4"/>
  <c r="K93" i="4"/>
  <c r="I93" i="4"/>
  <c r="I202" i="4"/>
  <c r="I198" i="4"/>
  <c r="I194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J130" i="4"/>
  <c r="I125" i="4"/>
  <c r="K122" i="4"/>
  <c r="I117" i="4"/>
  <c r="K114" i="4"/>
  <c r="K109" i="4"/>
  <c r="I109" i="4"/>
  <c r="K106" i="4"/>
  <c r="J106" i="4"/>
  <c r="I101" i="4"/>
  <c r="K98" i="4"/>
  <c r="K91" i="4"/>
  <c r="I91" i="4"/>
  <c r="J172" i="4"/>
  <c r="J168" i="4"/>
  <c r="J164" i="4"/>
  <c r="J160" i="4"/>
  <c r="J156" i="4"/>
  <c r="J148" i="4"/>
  <c r="J144" i="4"/>
  <c r="J140" i="4"/>
  <c r="J136" i="4"/>
  <c r="J94" i="4"/>
  <c r="J90" i="4"/>
  <c r="I89" i="4"/>
  <c r="J84" i="4"/>
  <c r="J80" i="4"/>
  <c r="K80" i="4"/>
  <c r="J76" i="4"/>
  <c r="J72" i="4"/>
  <c r="J87" i="4"/>
  <c r="K87" i="4"/>
  <c r="J83" i="4"/>
  <c r="I83" i="4"/>
  <c r="I79" i="4"/>
  <c r="K79" i="4"/>
  <c r="J75" i="4"/>
  <c r="I75" i="4"/>
  <c r="K75" i="4"/>
  <c r="J71" i="4"/>
  <c r="I71" i="4"/>
  <c r="K71" i="4"/>
  <c r="J67" i="4"/>
  <c r="I67" i="4"/>
  <c r="J63" i="4"/>
  <c r="I63" i="4"/>
  <c r="K63" i="4"/>
  <c r="J59" i="4"/>
  <c r="I59" i="4"/>
  <c r="K59" i="4"/>
  <c r="J55" i="4"/>
  <c r="I55" i="4"/>
  <c r="I46" i="4"/>
  <c r="J46" i="4"/>
  <c r="I44" i="4"/>
  <c r="J44" i="4"/>
  <c r="I42" i="4"/>
  <c r="I40" i="4"/>
  <c r="J40" i="4"/>
  <c r="I38" i="4"/>
  <c r="I36" i="4"/>
  <c r="J36" i="4"/>
  <c r="I34" i="4"/>
  <c r="J34" i="4"/>
  <c r="I32" i="4"/>
  <c r="I30" i="4"/>
  <c r="J30" i="4"/>
  <c r="I28" i="4"/>
  <c r="J28" i="4"/>
  <c r="I26" i="4"/>
  <c r="I24" i="4"/>
  <c r="J24" i="4"/>
  <c r="I22" i="4"/>
  <c r="I20" i="4"/>
  <c r="I18" i="4"/>
  <c r="J18" i="4"/>
  <c r="I16" i="4"/>
  <c r="I14" i="4"/>
  <c r="J14" i="4"/>
  <c r="I12" i="4"/>
  <c r="J12" i="4"/>
  <c r="I10" i="4"/>
  <c r="I8" i="4"/>
  <c r="I6" i="4"/>
  <c r="I4" i="4"/>
  <c r="J4" i="4"/>
  <c r="I86" i="4"/>
  <c r="I82" i="4"/>
  <c r="I78" i="4"/>
  <c r="I74" i="4"/>
  <c r="I70" i="4"/>
  <c r="I66" i="4"/>
  <c r="I62" i="4"/>
  <c r="I58" i="4"/>
  <c r="I54" i="4"/>
  <c r="I50" i="4"/>
  <c r="K68" i="4"/>
  <c r="K64" i="4"/>
  <c r="K60" i="4"/>
  <c r="K56" i="4"/>
  <c r="I47" i="4"/>
  <c r="J47" i="4"/>
  <c r="I45" i="4"/>
  <c r="J45" i="4"/>
  <c r="I43" i="4"/>
  <c r="J43" i="4"/>
  <c r="I41" i="4"/>
  <c r="J41" i="4"/>
  <c r="I39" i="4"/>
  <c r="J39" i="4"/>
  <c r="I37" i="4"/>
  <c r="I35" i="4"/>
  <c r="J35" i="4"/>
  <c r="I33" i="4"/>
  <c r="J33" i="4"/>
  <c r="I31" i="4"/>
  <c r="I29" i="4"/>
  <c r="J29" i="4"/>
  <c r="I27" i="4"/>
  <c r="J27" i="4"/>
  <c r="I25" i="4"/>
  <c r="J25" i="4"/>
  <c r="I23" i="4"/>
  <c r="I21" i="4"/>
  <c r="J21" i="4"/>
  <c r="I19" i="4"/>
  <c r="J19" i="4"/>
  <c r="I17" i="4"/>
  <c r="J17" i="4"/>
  <c r="I15" i="4"/>
  <c r="J15" i="4"/>
  <c r="I13" i="4"/>
  <c r="J13" i="4"/>
  <c r="I11" i="4"/>
  <c r="J11" i="4"/>
  <c r="I9" i="4"/>
  <c r="J9" i="4"/>
  <c r="I7" i="4"/>
  <c r="J7" i="4"/>
  <c r="I5" i="4"/>
  <c r="J5" i="4"/>
  <c r="J3" i="4"/>
  <c r="R2" i="4" a="1"/>
  <c r="R2" i="4" s="1"/>
  <c r="K2" i="4" s="1"/>
  <c r="K130" i="4" l="1"/>
  <c r="K255" i="4"/>
  <c r="K161" i="4"/>
  <c r="K140" i="4"/>
  <c r="K112" i="4"/>
  <c r="K250" i="4"/>
  <c r="J231" i="4"/>
  <c r="J121" i="4"/>
  <c r="K200" i="4"/>
  <c r="K271" i="4"/>
  <c r="K39" i="4"/>
  <c r="J31" i="4"/>
  <c r="K198" i="4"/>
  <c r="K150" i="4"/>
  <c r="J32" i="4"/>
  <c r="J188" i="4"/>
  <c r="K165" i="4"/>
  <c r="K181" i="4"/>
  <c r="K217" i="4"/>
  <c r="J79" i="4"/>
  <c r="K76" i="4"/>
  <c r="J132" i="4"/>
  <c r="K101" i="4"/>
  <c r="K117" i="4"/>
  <c r="K125" i="4"/>
  <c r="K110" i="4"/>
  <c r="J228" i="4"/>
  <c r="K264" i="4"/>
  <c r="K97" i="4"/>
  <c r="K123" i="4"/>
  <c r="J167" i="4"/>
  <c r="J179" i="4"/>
  <c r="K51" i="4"/>
  <c r="K188" i="4"/>
  <c r="J200" i="4"/>
  <c r="K33" i="4"/>
  <c r="J62" i="4"/>
  <c r="K15" i="4"/>
  <c r="J49" i="4"/>
  <c r="J52" i="4"/>
  <c r="K158" i="4"/>
  <c r="K254" i="4"/>
  <c r="K230" i="4"/>
  <c r="K170" i="4"/>
  <c r="K225" i="4"/>
  <c r="J2" i="4"/>
  <c r="J217" i="4"/>
  <c r="J333" i="4"/>
  <c r="J23" i="4"/>
  <c r="J8" i="4"/>
  <c r="J20" i="4"/>
  <c r="K50" i="4"/>
  <c r="K239" i="4"/>
  <c r="J212" i="4"/>
  <c r="K129" i="4"/>
  <c r="K131" i="4"/>
  <c r="K241" i="4"/>
  <c r="J6" i="4"/>
  <c r="J10" i="4"/>
  <c r="J22" i="4"/>
  <c r="J26" i="4"/>
  <c r="J42" i="4"/>
  <c r="K83" i="4"/>
  <c r="J152" i="4"/>
  <c r="K240" i="4"/>
  <c r="J265" i="4"/>
  <c r="J129" i="4"/>
  <c r="K173" i="4"/>
  <c r="K136" i="4"/>
  <c r="K152" i="4"/>
  <c r="K166" i="4"/>
  <c r="K94" i="4"/>
  <c r="K84" i="4"/>
  <c r="J236" i="4"/>
  <c r="J244" i="4"/>
  <c r="K155" i="4"/>
  <c r="K171" i="4"/>
  <c r="K187" i="4"/>
  <c r="K203" i="4"/>
  <c r="K121" i="4"/>
  <c r="K184" i="4"/>
  <c r="K192" i="4"/>
  <c r="K257" i="4"/>
  <c r="K21" i="4"/>
  <c r="K229" i="4"/>
  <c r="K261" i="4"/>
  <c r="K253" i="4"/>
  <c r="J110" i="4"/>
  <c r="J239" i="4"/>
  <c r="K247" i="4"/>
  <c r="K231" i="4"/>
  <c r="K267" i="4"/>
  <c r="K113" i="4"/>
  <c r="J123" i="4"/>
  <c r="K135" i="4"/>
  <c r="J51" i="4"/>
  <c r="K9" i="4"/>
  <c r="K90" i="4"/>
  <c r="K177" i="4"/>
  <c r="K269" i="4"/>
  <c r="J301" i="4"/>
  <c r="K105" i="4"/>
  <c r="K147" i="4"/>
  <c r="J232" i="4"/>
  <c r="K213" i="4"/>
  <c r="K92" i="4"/>
  <c r="K160" i="4"/>
  <c r="K162" i="4"/>
  <c r="K270" i="4"/>
  <c r="K194" i="4"/>
  <c r="K95" i="4"/>
  <c r="K304" i="4"/>
  <c r="K305" i="4"/>
  <c r="K234" i="4"/>
  <c r="K285" i="4"/>
  <c r="K286" i="4"/>
  <c r="K327" i="4"/>
  <c r="K326" i="4"/>
  <c r="J101" i="4"/>
  <c r="J189" i="4"/>
  <c r="K13" i="4"/>
  <c r="J186" i="4"/>
  <c r="J284" i="4"/>
  <c r="J128" i="4"/>
  <c r="J294" i="4"/>
  <c r="K306" i="4"/>
  <c r="K307" i="4"/>
  <c r="J158" i="4"/>
  <c r="J313" i="4"/>
  <c r="J166" i="4"/>
  <c r="J322" i="4"/>
  <c r="J328" i="4"/>
  <c r="J173" i="4"/>
  <c r="J277" i="4"/>
  <c r="J181" i="4"/>
  <c r="J336" i="4"/>
  <c r="K8" i="4"/>
  <c r="K10" i="4"/>
  <c r="J109" i="4"/>
  <c r="J197" i="4"/>
  <c r="J222" i="4"/>
  <c r="J289" i="4"/>
  <c r="J138" i="4"/>
  <c r="J238" i="4"/>
  <c r="J304" i="4"/>
  <c r="J305" i="4"/>
  <c r="J237" i="4"/>
  <c r="K330" i="4"/>
  <c r="K331" i="4"/>
  <c r="J141" i="4"/>
  <c r="J306" i="4"/>
  <c r="J307" i="4"/>
  <c r="J134" i="4"/>
  <c r="J298" i="4"/>
  <c r="J233" i="4"/>
  <c r="K53" i="4"/>
  <c r="K54" i="4"/>
  <c r="J127" i="4"/>
  <c r="J226" i="4"/>
  <c r="J293" i="4"/>
  <c r="J310" i="4"/>
  <c r="J253" i="4"/>
  <c r="J162" i="4"/>
  <c r="J318" i="4"/>
  <c r="J261" i="4"/>
  <c r="J267" i="4"/>
  <c r="J169" i="4"/>
  <c r="J177" i="4"/>
  <c r="J275" i="4"/>
  <c r="J332" i="4"/>
  <c r="K182" i="4"/>
  <c r="J229" i="4"/>
  <c r="J296" i="4"/>
  <c r="J146" i="4"/>
  <c r="J245" i="4"/>
  <c r="H221" i="2" l="1"/>
  <c r="I221" i="2" s="1"/>
  <c r="J221" i="2" s="1"/>
  <c r="H220" i="2"/>
  <c r="I220" i="2" s="1"/>
  <c r="J220" i="2" s="1"/>
  <c r="H219" i="2"/>
  <c r="I219" i="2" s="1"/>
  <c r="J219" i="2" s="1"/>
  <c r="H218" i="2"/>
  <c r="I218" i="2" s="1"/>
  <c r="J218" i="2" s="1"/>
  <c r="I217" i="2"/>
  <c r="J217" i="2" s="1"/>
  <c r="H217" i="2"/>
  <c r="H216" i="2"/>
  <c r="I216" i="2" s="1"/>
  <c r="J216" i="2" s="1"/>
  <c r="H215" i="2"/>
  <c r="I215" i="2" s="1"/>
  <c r="J215" i="2" s="1"/>
  <c r="H214" i="2"/>
  <c r="I214" i="2" s="1"/>
  <c r="J214" i="2" s="1"/>
  <c r="H213" i="2"/>
  <c r="I213" i="2" s="1"/>
  <c r="J213" i="2" s="1"/>
  <c r="H212" i="2"/>
  <c r="I212" i="2" s="1"/>
  <c r="J212" i="2" s="1"/>
  <c r="H211" i="2"/>
  <c r="I211" i="2" s="1"/>
  <c r="J211" i="2" s="1"/>
  <c r="I210" i="2"/>
  <c r="J210" i="2" s="1"/>
  <c r="H210" i="2"/>
  <c r="H209" i="2"/>
  <c r="I209" i="2" s="1"/>
  <c r="J209" i="2" s="1"/>
  <c r="H208" i="2"/>
  <c r="I208" i="2" s="1"/>
  <c r="J208" i="2" s="1"/>
  <c r="H207" i="2"/>
  <c r="I207" i="2" s="1"/>
  <c r="J207" i="2" s="1"/>
  <c r="H206" i="2"/>
  <c r="I206" i="2" s="1"/>
  <c r="J206" i="2" s="1"/>
  <c r="I205" i="2"/>
  <c r="J205" i="2" s="1"/>
  <c r="H205" i="2"/>
  <c r="H204" i="2"/>
  <c r="I204" i="2" s="1"/>
  <c r="J204" i="2" s="1"/>
  <c r="H203" i="2"/>
  <c r="I203" i="2" s="1"/>
  <c r="J203" i="2" s="1"/>
  <c r="H202" i="2"/>
  <c r="I202" i="2" s="1"/>
  <c r="J202" i="2" s="1"/>
  <c r="I201" i="2"/>
  <c r="J201" i="2" s="1"/>
  <c r="H201" i="2"/>
  <c r="H200" i="2"/>
  <c r="I200" i="2" s="1"/>
  <c r="J200" i="2" s="1"/>
  <c r="H199" i="2"/>
  <c r="I199" i="2" s="1"/>
  <c r="J199" i="2" s="1"/>
  <c r="J198" i="2"/>
  <c r="I198" i="2"/>
  <c r="H198" i="2"/>
  <c r="H197" i="2"/>
  <c r="I197" i="2" s="1"/>
  <c r="J197" i="2" s="1"/>
  <c r="H196" i="2"/>
  <c r="I196" i="2" s="1"/>
  <c r="J196" i="2" s="1"/>
  <c r="H195" i="2"/>
  <c r="I195" i="2" s="1"/>
  <c r="J195" i="2" s="1"/>
  <c r="I194" i="2"/>
  <c r="J194" i="2" s="1"/>
  <c r="H194" i="2"/>
  <c r="I193" i="2"/>
  <c r="J193" i="2" s="1"/>
  <c r="H193" i="2"/>
  <c r="H192" i="2"/>
  <c r="I192" i="2" s="1"/>
  <c r="J192" i="2" s="1"/>
  <c r="H191" i="2"/>
  <c r="I191" i="2" s="1"/>
  <c r="J191" i="2" s="1"/>
  <c r="H190" i="2"/>
  <c r="I190" i="2" s="1"/>
  <c r="J190" i="2" s="1"/>
  <c r="I189" i="2"/>
  <c r="J189" i="2" s="1"/>
  <c r="H189" i="2"/>
  <c r="H188" i="2"/>
  <c r="I188" i="2" s="1"/>
  <c r="J188" i="2" s="1"/>
  <c r="H187" i="2"/>
  <c r="I187" i="2" s="1"/>
  <c r="J187" i="2" s="1"/>
  <c r="J186" i="2"/>
  <c r="I186" i="2"/>
  <c r="H186" i="2"/>
  <c r="I185" i="2"/>
  <c r="J185" i="2" s="1"/>
  <c r="H185" i="2"/>
  <c r="H184" i="2"/>
  <c r="I184" i="2" s="1"/>
  <c r="J184" i="2" s="1"/>
  <c r="H183" i="2"/>
  <c r="I183" i="2" s="1"/>
  <c r="J183" i="2" s="1"/>
  <c r="J182" i="2"/>
  <c r="I182" i="2"/>
  <c r="H182" i="2"/>
  <c r="H181" i="2"/>
  <c r="I181" i="2" s="1"/>
  <c r="J181" i="2" s="1"/>
  <c r="H180" i="2"/>
  <c r="I180" i="2" s="1"/>
  <c r="J180" i="2" s="1"/>
  <c r="H179" i="2"/>
  <c r="I179" i="2" s="1"/>
  <c r="J179" i="2" s="1"/>
  <c r="I178" i="2"/>
  <c r="J178" i="2" s="1"/>
  <c r="H178" i="2"/>
  <c r="I177" i="2"/>
  <c r="J177" i="2" s="1"/>
  <c r="H177" i="2"/>
  <c r="H176" i="2"/>
  <c r="I176" i="2" s="1"/>
  <c r="J176" i="2" s="1"/>
  <c r="H175" i="2"/>
  <c r="I175" i="2" s="1"/>
  <c r="J175" i="2" s="1"/>
  <c r="H174" i="2"/>
  <c r="I174" i="2" s="1"/>
  <c r="J174" i="2" s="1"/>
  <c r="I173" i="2"/>
  <c r="J173" i="2" s="1"/>
  <c r="H173" i="2"/>
  <c r="H172" i="2"/>
  <c r="I172" i="2" s="1"/>
  <c r="J172" i="2" s="1"/>
  <c r="H171" i="2"/>
  <c r="I171" i="2" s="1"/>
  <c r="J171" i="2" s="1"/>
  <c r="J170" i="2"/>
  <c r="I170" i="2"/>
  <c r="H170" i="2"/>
  <c r="I169" i="2"/>
  <c r="J169" i="2" s="1"/>
  <c r="H169" i="2"/>
  <c r="H168" i="2"/>
  <c r="I168" i="2" s="1"/>
  <c r="J168" i="2" s="1"/>
  <c r="H167" i="2"/>
  <c r="I167" i="2" s="1"/>
  <c r="J167" i="2" s="1"/>
  <c r="J166" i="2"/>
  <c r="I166" i="2"/>
  <c r="H166" i="2"/>
  <c r="H165" i="2"/>
  <c r="I165" i="2" s="1"/>
  <c r="J165" i="2" s="1"/>
  <c r="H164" i="2"/>
  <c r="I164" i="2" s="1"/>
  <c r="J164" i="2" s="1"/>
  <c r="H163" i="2"/>
  <c r="I163" i="2" s="1"/>
  <c r="J163" i="2" s="1"/>
  <c r="I162" i="2"/>
  <c r="J162" i="2" s="1"/>
  <c r="H162" i="2"/>
  <c r="I161" i="2"/>
  <c r="J161" i="2" s="1"/>
  <c r="H161" i="2"/>
  <c r="H160" i="2"/>
  <c r="I160" i="2" s="1"/>
  <c r="J160" i="2" s="1"/>
  <c r="H159" i="2"/>
  <c r="I159" i="2" s="1"/>
  <c r="J159" i="2" s="1"/>
  <c r="H158" i="2"/>
  <c r="I158" i="2" s="1"/>
  <c r="J158" i="2" s="1"/>
  <c r="I157" i="2"/>
  <c r="J157" i="2" s="1"/>
  <c r="H157" i="2"/>
  <c r="H156" i="2"/>
  <c r="I156" i="2" s="1"/>
  <c r="J156" i="2" s="1"/>
  <c r="H155" i="2"/>
  <c r="I155" i="2" s="1"/>
  <c r="J155" i="2" s="1"/>
  <c r="J154" i="2"/>
  <c r="I154" i="2"/>
  <c r="H154" i="2"/>
  <c r="I153" i="2"/>
  <c r="J153" i="2" s="1"/>
  <c r="H153" i="2"/>
  <c r="H152" i="2"/>
  <c r="I152" i="2" s="1"/>
  <c r="J152" i="2" s="1"/>
  <c r="H151" i="2"/>
  <c r="I151" i="2" s="1"/>
  <c r="J151" i="2" s="1"/>
  <c r="J150" i="2"/>
  <c r="I150" i="2"/>
  <c r="H150" i="2"/>
  <c r="H149" i="2"/>
  <c r="I149" i="2" s="1"/>
  <c r="J149" i="2" s="1"/>
  <c r="H148" i="2"/>
  <c r="I148" i="2" s="1"/>
  <c r="J148" i="2" s="1"/>
  <c r="H147" i="2"/>
  <c r="I147" i="2" s="1"/>
  <c r="J147" i="2" s="1"/>
  <c r="I146" i="2"/>
  <c r="J146" i="2" s="1"/>
  <c r="H146" i="2"/>
  <c r="I145" i="2"/>
  <c r="J145" i="2" s="1"/>
  <c r="H145" i="2"/>
  <c r="H144" i="2"/>
  <c r="I144" i="2" s="1"/>
  <c r="J144" i="2" s="1"/>
  <c r="H143" i="2"/>
  <c r="I143" i="2" s="1"/>
  <c r="J143" i="2" s="1"/>
  <c r="H142" i="2"/>
  <c r="I142" i="2" s="1"/>
  <c r="J142" i="2" s="1"/>
  <c r="I141" i="2"/>
  <c r="J141" i="2" s="1"/>
  <c r="H141" i="2"/>
  <c r="H140" i="2"/>
  <c r="I140" i="2" s="1"/>
  <c r="J140" i="2" s="1"/>
  <c r="H139" i="2"/>
  <c r="I139" i="2" s="1"/>
  <c r="J139" i="2" s="1"/>
  <c r="J138" i="2"/>
  <c r="I138" i="2"/>
  <c r="H138" i="2"/>
  <c r="I137" i="2"/>
  <c r="J137" i="2" s="1"/>
  <c r="H137" i="2"/>
  <c r="H136" i="2"/>
  <c r="I136" i="2" s="1"/>
  <c r="J136" i="2" s="1"/>
  <c r="H135" i="2"/>
  <c r="I135" i="2" s="1"/>
  <c r="J135" i="2" s="1"/>
  <c r="I134" i="2"/>
  <c r="J134" i="2" s="1"/>
  <c r="H134" i="2"/>
  <c r="I133" i="2"/>
  <c r="J133" i="2" s="1"/>
  <c r="H133" i="2"/>
  <c r="H132" i="2"/>
  <c r="I132" i="2" s="1"/>
  <c r="J132" i="2" s="1"/>
  <c r="H131" i="2"/>
  <c r="I131" i="2" s="1"/>
  <c r="J131" i="2" s="1"/>
  <c r="I130" i="2"/>
  <c r="J130" i="2" s="1"/>
  <c r="H130" i="2"/>
  <c r="I129" i="2"/>
  <c r="J129" i="2" s="1"/>
  <c r="H129" i="2"/>
  <c r="H128" i="2"/>
  <c r="I128" i="2" s="1"/>
  <c r="J128" i="2" s="1"/>
  <c r="H127" i="2"/>
  <c r="I127" i="2" s="1"/>
  <c r="J127" i="2" s="1"/>
  <c r="I126" i="2"/>
  <c r="J126" i="2" s="1"/>
  <c r="H126" i="2"/>
  <c r="I125" i="2"/>
  <c r="J125" i="2" s="1"/>
  <c r="H125" i="2"/>
  <c r="H124" i="2"/>
  <c r="I124" i="2" s="1"/>
  <c r="J124" i="2" s="1"/>
  <c r="H123" i="2"/>
  <c r="I123" i="2" s="1"/>
  <c r="J123" i="2" s="1"/>
  <c r="I122" i="2"/>
  <c r="J122" i="2" s="1"/>
  <c r="H122" i="2"/>
  <c r="I121" i="2"/>
  <c r="J121" i="2" s="1"/>
  <c r="H121" i="2"/>
  <c r="H120" i="2"/>
  <c r="I120" i="2" s="1"/>
  <c r="J120" i="2" s="1"/>
  <c r="H119" i="2"/>
  <c r="I119" i="2" s="1"/>
  <c r="J119" i="2" s="1"/>
  <c r="I118" i="2"/>
  <c r="J118" i="2" s="1"/>
  <c r="H118" i="2"/>
  <c r="I117" i="2"/>
  <c r="J117" i="2" s="1"/>
  <c r="H117" i="2"/>
  <c r="H116" i="2"/>
  <c r="I116" i="2" s="1"/>
  <c r="J116" i="2" s="1"/>
  <c r="H115" i="2"/>
  <c r="I115" i="2" s="1"/>
  <c r="J115" i="2" s="1"/>
  <c r="I114" i="2"/>
  <c r="J114" i="2" s="1"/>
  <c r="H114" i="2"/>
  <c r="I113" i="2"/>
  <c r="J113" i="2" s="1"/>
  <c r="H113" i="2"/>
  <c r="H112" i="2"/>
  <c r="I112" i="2" s="1"/>
  <c r="J112" i="2" s="1"/>
  <c r="H111" i="2"/>
  <c r="I111" i="2" s="1"/>
  <c r="J111" i="2" s="1"/>
  <c r="I110" i="2"/>
  <c r="J110" i="2" s="1"/>
  <c r="H110" i="2"/>
  <c r="I109" i="2"/>
  <c r="J109" i="2" s="1"/>
  <c r="H109" i="2"/>
  <c r="H108" i="2"/>
  <c r="I108" i="2" s="1"/>
  <c r="J108" i="2" s="1"/>
  <c r="H107" i="2"/>
  <c r="I107" i="2" s="1"/>
  <c r="J107" i="2" s="1"/>
  <c r="I106" i="2"/>
  <c r="J106" i="2" s="1"/>
  <c r="H106" i="2"/>
  <c r="I105" i="2"/>
  <c r="J105" i="2" s="1"/>
  <c r="H105" i="2"/>
  <c r="H104" i="2"/>
  <c r="I104" i="2" s="1"/>
  <c r="J104" i="2" s="1"/>
  <c r="H103" i="2"/>
  <c r="I103" i="2" s="1"/>
  <c r="J103" i="2" s="1"/>
  <c r="I102" i="2"/>
  <c r="J102" i="2" s="1"/>
  <c r="H102" i="2"/>
  <c r="I101" i="2"/>
  <c r="J101" i="2" s="1"/>
  <c r="H101" i="2"/>
  <c r="H100" i="2"/>
  <c r="I100" i="2" s="1"/>
  <c r="J100" i="2" s="1"/>
  <c r="H99" i="2"/>
  <c r="I99" i="2" s="1"/>
  <c r="J99" i="2" s="1"/>
  <c r="I98" i="2"/>
  <c r="J98" i="2" s="1"/>
  <c r="H98" i="2"/>
  <c r="I97" i="2"/>
  <c r="J97" i="2" s="1"/>
  <c r="H97" i="2"/>
  <c r="H96" i="2"/>
  <c r="I96" i="2" s="1"/>
  <c r="J96" i="2" s="1"/>
  <c r="H95" i="2"/>
  <c r="I95" i="2" s="1"/>
  <c r="J95" i="2" s="1"/>
  <c r="I94" i="2"/>
  <c r="J94" i="2" s="1"/>
  <c r="H94" i="2"/>
  <c r="I93" i="2"/>
  <c r="J93" i="2" s="1"/>
  <c r="H93" i="2"/>
  <c r="H92" i="2"/>
  <c r="I92" i="2" s="1"/>
  <c r="J92" i="2" s="1"/>
  <c r="H91" i="2"/>
  <c r="I91" i="2" s="1"/>
  <c r="J91" i="2" s="1"/>
  <c r="I90" i="2"/>
  <c r="J90" i="2" s="1"/>
  <c r="H90" i="2"/>
  <c r="I89" i="2"/>
  <c r="J89" i="2" s="1"/>
  <c r="H89" i="2"/>
  <c r="H88" i="2"/>
  <c r="I88" i="2" s="1"/>
  <c r="J88" i="2" s="1"/>
  <c r="H87" i="2"/>
  <c r="I87" i="2" s="1"/>
  <c r="J87" i="2" s="1"/>
  <c r="I86" i="2"/>
  <c r="J86" i="2" s="1"/>
  <c r="H86" i="2"/>
  <c r="I85" i="2"/>
  <c r="J85" i="2" s="1"/>
  <c r="H85" i="2"/>
  <c r="H84" i="2"/>
  <c r="I84" i="2" s="1"/>
  <c r="J84" i="2" s="1"/>
  <c r="H83" i="2"/>
  <c r="I83" i="2" s="1"/>
  <c r="J83" i="2" s="1"/>
  <c r="I82" i="2"/>
  <c r="J82" i="2" s="1"/>
  <c r="H82" i="2"/>
  <c r="I81" i="2"/>
  <c r="J81" i="2" s="1"/>
  <c r="H81" i="2"/>
  <c r="H80" i="2"/>
  <c r="I80" i="2" s="1"/>
  <c r="J80" i="2" s="1"/>
  <c r="H79" i="2"/>
  <c r="I79" i="2" s="1"/>
  <c r="J79" i="2" s="1"/>
  <c r="I78" i="2"/>
  <c r="J78" i="2" s="1"/>
  <c r="H78" i="2"/>
  <c r="H77" i="2"/>
  <c r="I77" i="2" s="1"/>
  <c r="J77" i="2" s="1"/>
  <c r="H76" i="2"/>
  <c r="I76" i="2" s="1"/>
  <c r="J76" i="2" s="1"/>
  <c r="H75" i="2"/>
  <c r="I75" i="2" s="1"/>
  <c r="J75" i="2" s="1"/>
  <c r="H74" i="2"/>
  <c r="I74" i="2" s="1"/>
  <c r="J74" i="2" s="1"/>
  <c r="H73" i="2"/>
  <c r="I73" i="2" s="1"/>
  <c r="J73" i="2" s="1"/>
  <c r="H72" i="2"/>
  <c r="I72" i="2" s="1"/>
  <c r="J72" i="2" s="1"/>
  <c r="H71" i="2"/>
  <c r="I71" i="2" s="1"/>
  <c r="J71" i="2" s="1"/>
  <c r="I70" i="2"/>
  <c r="J70" i="2" s="1"/>
  <c r="H70" i="2"/>
  <c r="H69" i="2"/>
  <c r="I69" i="2" s="1"/>
  <c r="J69" i="2" s="1"/>
  <c r="H68" i="2"/>
  <c r="I68" i="2" s="1"/>
  <c r="J68" i="2" s="1"/>
  <c r="H67" i="2"/>
  <c r="I67" i="2" s="1"/>
  <c r="J67" i="2" s="1"/>
  <c r="H66" i="2"/>
  <c r="I66" i="2" s="1"/>
  <c r="J66" i="2" s="1"/>
  <c r="H65" i="2"/>
  <c r="I65" i="2" s="1"/>
  <c r="J65" i="2" s="1"/>
  <c r="H64" i="2"/>
  <c r="I64" i="2" s="1"/>
  <c r="J64" i="2" s="1"/>
  <c r="H63" i="2"/>
  <c r="I63" i="2" s="1"/>
  <c r="J63" i="2" s="1"/>
  <c r="I62" i="2"/>
  <c r="J62" i="2" s="1"/>
  <c r="H62" i="2"/>
  <c r="J61" i="2"/>
  <c r="H61" i="2"/>
  <c r="I61" i="2" s="1"/>
  <c r="H60" i="2"/>
  <c r="I60" i="2" s="1"/>
  <c r="J60" i="2" s="1"/>
  <c r="H59" i="2"/>
  <c r="I59" i="2" s="1"/>
  <c r="J59" i="2" s="1"/>
  <c r="I58" i="2"/>
  <c r="J58" i="2" s="1"/>
  <c r="H58" i="2"/>
  <c r="H57" i="2"/>
  <c r="I57" i="2" s="1"/>
  <c r="J57" i="2" s="1"/>
  <c r="H56" i="2"/>
  <c r="I56" i="2" s="1"/>
  <c r="J56" i="2" s="1"/>
  <c r="H55" i="2"/>
  <c r="I55" i="2" s="1"/>
  <c r="J55" i="2" s="1"/>
  <c r="H54" i="2"/>
  <c r="I54" i="2" s="1"/>
  <c r="J54" i="2" s="1"/>
  <c r="H53" i="2"/>
  <c r="I53" i="2" s="1"/>
  <c r="J53" i="2" s="1"/>
  <c r="H52" i="2"/>
  <c r="I52" i="2" s="1"/>
  <c r="J52" i="2" s="1"/>
  <c r="H51" i="2"/>
  <c r="I51" i="2" s="1"/>
  <c r="J51" i="2" s="1"/>
  <c r="H50" i="2"/>
  <c r="I50" i="2" s="1"/>
  <c r="J50" i="2" s="1"/>
  <c r="H49" i="2"/>
  <c r="I49" i="2" s="1"/>
  <c r="J49" i="2" s="1"/>
  <c r="H48" i="2"/>
  <c r="I48" i="2" s="1"/>
  <c r="J48" i="2" s="1"/>
  <c r="H47" i="2"/>
  <c r="I47" i="2" s="1"/>
  <c r="J47" i="2" s="1"/>
  <c r="H46" i="2"/>
  <c r="I46" i="2" s="1"/>
  <c r="J46" i="2" s="1"/>
  <c r="I45" i="2"/>
  <c r="J45" i="2" s="1"/>
  <c r="H45" i="2"/>
  <c r="H44" i="2"/>
  <c r="I44" i="2" s="1"/>
  <c r="J44" i="2" s="1"/>
  <c r="H43" i="2"/>
  <c r="I43" i="2" s="1"/>
  <c r="J43" i="2" s="1"/>
  <c r="H42" i="2"/>
  <c r="I42" i="2" s="1"/>
  <c r="J42" i="2" s="1"/>
  <c r="H41" i="2"/>
  <c r="I41" i="2" s="1"/>
  <c r="J41" i="2" s="1"/>
  <c r="H40" i="2"/>
  <c r="I40" i="2" s="1"/>
  <c r="J40" i="2" s="1"/>
  <c r="H39" i="2"/>
  <c r="I39" i="2" s="1"/>
  <c r="J39" i="2" s="1"/>
  <c r="H38" i="2"/>
  <c r="I38" i="2" s="1"/>
  <c r="J38" i="2" s="1"/>
  <c r="I37" i="2"/>
  <c r="J37" i="2" s="1"/>
  <c r="H37" i="2"/>
  <c r="H36" i="2"/>
  <c r="I36" i="2" s="1"/>
  <c r="J36" i="2" s="1"/>
  <c r="H35" i="2"/>
  <c r="I35" i="2" s="1"/>
  <c r="J35" i="2" s="1"/>
  <c r="H34" i="2"/>
  <c r="I34" i="2" s="1"/>
  <c r="J34" i="2" s="1"/>
  <c r="H33" i="2"/>
  <c r="I33" i="2" s="1"/>
  <c r="J33" i="2" s="1"/>
  <c r="H32" i="2"/>
  <c r="I32" i="2" s="1"/>
  <c r="J32" i="2" s="1"/>
  <c r="H31" i="2"/>
  <c r="I31" i="2" s="1"/>
  <c r="J31" i="2" s="1"/>
  <c r="H30" i="2"/>
  <c r="I30" i="2" s="1"/>
  <c r="J30" i="2" s="1"/>
  <c r="I29" i="2"/>
  <c r="J29" i="2" s="1"/>
  <c r="H29" i="2"/>
  <c r="H28" i="2"/>
  <c r="I28" i="2" s="1"/>
  <c r="J28" i="2" s="1"/>
  <c r="H27" i="2"/>
  <c r="I27" i="2" s="1"/>
  <c r="J27" i="2" s="1"/>
  <c r="H26" i="2"/>
  <c r="I26" i="2" s="1"/>
  <c r="J26" i="2" s="1"/>
  <c r="H25" i="2"/>
  <c r="I25" i="2" s="1"/>
  <c r="J25" i="2" s="1"/>
  <c r="H24" i="2"/>
  <c r="I24" i="2" s="1"/>
  <c r="J24" i="2" s="1"/>
  <c r="H23" i="2"/>
  <c r="I23" i="2" s="1"/>
  <c r="J23" i="2" s="1"/>
  <c r="H22" i="2"/>
  <c r="I22" i="2" s="1"/>
  <c r="J22" i="2" s="1"/>
  <c r="H21" i="2"/>
  <c r="I21" i="2" s="1"/>
  <c r="J21" i="2" s="1"/>
  <c r="H20" i="2"/>
  <c r="I20" i="2" s="1"/>
  <c r="J20" i="2" s="1"/>
  <c r="H19" i="2"/>
  <c r="I19" i="2" s="1"/>
  <c r="J19" i="2" s="1"/>
  <c r="H18" i="2"/>
  <c r="I18" i="2" s="1"/>
  <c r="J18" i="2" s="1"/>
  <c r="H17" i="2"/>
  <c r="I17" i="2" s="1"/>
  <c r="J17" i="2" s="1"/>
  <c r="H16" i="2"/>
  <c r="I16" i="2" s="1"/>
  <c r="J16" i="2" s="1"/>
  <c r="H15" i="2"/>
  <c r="I15" i="2" s="1"/>
  <c r="J15" i="2" s="1"/>
  <c r="H14" i="2"/>
  <c r="I14" i="2" s="1"/>
  <c r="J14" i="2" s="1"/>
  <c r="H13" i="2"/>
  <c r="I13" i="2" s="1"/>
  <c r="J13" i="2" s="1"/>
  <c r="H12" i="2"/>
  <c r="I12" i="2" s="1"/>
  <c r="J12" i="2" s="1"/>
  <c r="H11" i="2"/>
  <c r="I11" i="2" s="1"/>
  <c r="J11" i="2" s="1"/>
  <c r="H10" i="2"/>
  <c r="I10" i="2" s="1"/>
  <c r="J10" i="2" s="1"/>
  <c r="H9" i="2"/>
  <c r="I9" i="2" s="1"/>
  <c r="J9" i="2" s="1"/>
  <c r="H8" i="2"/>
  <c r="I8" i="2" s="1"/>
  <c r="J8" i="2" s="1"/>
  <c r="H7" i="2"/>
  <c r="I7" i="2" s="1"/>
  <c r="J7" i="2" s="1"/>
  <c r="H6" i="2"/>
  <c r="I6" i="2" s="1"/>
  <c r="J6" i="2" s="1"/>
  <c r="H5" i="2"/>
  <c r="I5" i="2" s="1"/>
  <c r="J5" i="2" s="1"/>
  <c r="H4" i="2"/>
  <c r="I4" i="2" s="1"/>
  <c r="J4" i="2" s="1"/>
  <c r="H3" i="2"/>
  <c r="I3" i="2" s="1"/>
  <c r="J3" i="2" s="1"/>
  <c r="H2" i="2"/>
  <c r="I2" i="2" s="1"/>
  <c r="J2" i="2" s="1"/>
  <c r="AJ71" i="1"/>
  <c r="AI71" i="1"/>
  <c r="AG71" i="1" a="1"/>
  <c r="AG71" i="1" s="1"/>
  <c r="AE71" i="1"/>
  <c r="AB71" i="1"/>
  <c r="AD71" i="1" s="1"/>
  <c r="AA71" i="1"/>
  <c r="Y71" i="1" a="1"/>
  <c r="Y71" i="1" s="1"/>
  <c r="V71" i="1"/>
  <c r="T71" i="1"/>
  <c r="U71" i="1" s="1"/>
  <c r="S71" i="1"/>
  <c r="Q71" i="1"/>
  <c r="Q71" i="1" a="1"/>
  <c r="O71" i="1"/>
  <c r="N71" i="1"/>
  <c r="M71" i="1"/>
  <c r="L71" i="1"/>
  <c r="K71" i="1"/>
  <c r="I71" i="1" a="1"/>
  <c r="I71" i="1" s="1"/>
  <c r="B71" i="1" a="1"/>
  <c r="B71" i="1" s="1"/>
  <c r="AL70" i="1"/>
  <c r="AJ70" i="1"/>
  <c r="AK70" i="1" s="1"/>
  <c r="AI70" i="1"/>
  <c r="AG70" i="1"/>
  <c r="AG70" i="1" a="1"/>
  <c r="AE70" i="1"/>
  <c r="AD70" i="1"/>
  <c r="AC70" i="1"/>
  <c r="AB70" i="1"/>
  <c r="AA70" i="1"/>
  <c r="Y70" i="1" a="1"/>
  <c r="Y70" i="1" s="1"/>
  <c r="T70" i="1"/>
  <c r="S70" i="1"/>
  <c r="Q70" i="1"/>
  <c r="Q70" i="1" a="1"/>
  <c r="O70" i="1"/>
  <c r="M70" i="1"/>
  <c r="L70" i="1"/>
  <c r="N70" i="1" s="1"/>
  <c r="K70" i="1"/>
  <c r="I70" i="1" a="1"/>
  <c r="I70" i="1" s="1"/>
  <c r="B70" i="1" a="1"/>
  <c r="B70" i="1" s="1"/>
  <c r="AJ69" i="1"/>
  <c r="AI69" i="1"/>
  <c r="AG69" i="1"/>
  <c r="AG69" i="1" a="1"/>
  <c r="AE69" i="1"/>
  <c r="AC69" i="1"/>
  <c r="AB69" i="1"/>
  <c r="AD69" i="1" s="1"/>
  <c r="AA69" i="1"/>
  <c r="Y69" i="1" a="1"/>
  <c r="Y69" i="1" s="1"/>
  <c r="V69" i="1"/>
  <c r="T69" i="1"/>
  <c r="U69" i="1" s="1"/>
  <c r="S69" i="1"/>
  <c r="Q69" i="1"/>
  <c r="Q69" i="1" a="1"/>
  <c r="O69" i="1"/>
  <c r="N69" i="1"/>
  <c r="M69" i="1"/>
  <c r="L69" i="1"/>
  <c r="K69" i="1"/>
  <c r="I69" i="1" a="1"/>
  <c r="I69" i="1" s="1"/>
  <c r="B69" i="1" a="1"/>
  <c r="B69" i="1" s="1"/>
  <c r="AL68" i="1"/>
  <c r="AJ68" i="1"/>
  <c r="AK68" i="1" s="1"/>
  <c r="AI68" i="1"/>
  <c r="AG68" i="1"/>
  <c r="AG68" i="1" a="1"/>
  <c r="AE68" i="1"/>
  <c r="AD68" i="1"/>
  <c r="AC68" i="1"/>
  <c r="AB68" i="1"/>
  <c r="AA68" i="1"/>
  <c r="Y68" i="1" a="1"/>
  <c r="Y68" i="1" s="1"/>
  <c r="T68" i="1"/>
  <c r="S68" i="1"/>
  <c r="Q68" i="1"/>
  <c r="Q68" i="1" a="1"/>
  <c r="O68" i="1"/>
  <c r="M68" i="1"/>
  <c r="L68" i="1"/>
  <c r="N68" i="1" s="1"/>
  <c r="K68" i="1"/>
  <c r="I68" i="1" a="1"/>
  <c r="I68" i="1" s="1"/>
  <c r="B68" i="1" a="1"/>
  <c r="B68" i="1" s="1"/>
  <c r="AJ67" i="1"/>
  <c r="AI67" i="1"/>
  <c r="AG67" i="1"/>
  <c r="AG67" i="1" a="1"/>
  <c r="AE67" i="1"/>
  <c r="AC67" i="1"/>
  <c r="AB67" i="1"/>
  <c r="AD67" i="1" s="1"/>
  <c r="AA67" i="1"/>
  <c r="Y67" i="1" a="1"/>
  <c r="Y67" i="1" s="1"/>
  <c r="V67" i="1"/>
  <c r="T67" i="1"/>
  <c r="U67" i="1" s="1"/>
  <c r="S67" i="1"/>
  <c r="Q67" i="1"/>
  <c r="Q67" i="1" a="1"/>
  <c r="O67" i="1"/>
  <c r="N67" i="1"/>
  <c r="M67" i="1"/>
  <c r="L67" i="1"/>
  <c r="K67" i="1"/>
  <c r="I67" i="1" a="1"/>
  <c r="I67" i="1" s="1"/>
  <c r="B67" i="1" a="1"/>
  <c r="B67" i="1" s="1"/>
  <c r="AL66" i="1"/>
  <c r="AJ66" i="1"/>
  <c r="AK66" i="1" s="1"/>
  <c r="AI66" i="1"/>
  <c r="AG66" i="1"/>
  <c r="AG66" i="1" a="1"/>
  <c r="AE66" i="1"/>
  <c r="AD66" i="1"/>
  <c r="AC66" i="1"/>
  <c r="AB66" i="1"/>
  <c r="AA66" i="1"/>
  <c r="Y66" i="1" a="1"/>
  <c r="Y66" i="1" s="1"/>
  <c r="T66" i="1"/>
  <c r="S66" i="1"/>
  <c r="Q66" i="1"/>
  <c r="Q66" i="1" a="1"/>
  <c r="O66" i="1"/>
  <c r="M66" i="1"/>
  <c r="L66" i="1"/>
  <c r="N66" i="1" s="1"/>
  <c r="K66" i="1"/>
  <c r="I66" i="1" a="1"/>
  <c r="I66" i="1" s="1"/>
  <c r="B66" i="1" a="1"/>
  <c r="B66" i="1" s="1"/>
  <c r="AJ65" i="1"/>
  <c r="AI65" i="1"/>
  <c r="AG65" i="1"/>
  <c r="AG65" i="1" a="1"/>
  <c r="AE65" i="1"/>
  <c r="AC65" i="1"/>
  <c r="AB65" i="1"/>
  <c r="AD65" i="1" s="1"/>
  <c r="AA65" i="1"/>
  <c r="Y65" i="1" a="1"/>
  <c r="Y65" i="1" s="1"/>
  <c r="V65" i="1"/>
  <c r="T65" i="1"/>
  <c r="U65" i="1" s="1"/>
  <c r="S65" i="1"/>
  <c r="Q65" i="1"/>
  <c r="Q65" i="1" a="1"/>
  <c r="O65" i="1"/>
  <c r="N65" i="1"/>
  <c r="M65" i="1"/>
  <c r="L65" i="1"/>
  <c r="K65" i="1"/>
  <c r="I65" i="1" a="1"/>
  <c r="I65" i="1" s="1"/>
  <c r="B65" i="1" a="1"/>
  <c r="B65" i="1" s="1"/>
  <c r="AL64" i="1"/>
  <c r="AJ64" i="1"/>
  <c r="AK64" i="1" s="1"/>
  <c r="AI64" i="1"/>
  <c r="AG64" i="1"/>
  <c r="AG64" i="1" a="1"/>
  <c r="AE64" i="1"/>
  <c r="AD64" i="1"/>
  <c r="AC64" i="1"/>
  <c r="AB64" i="1"/>
  <c r="AA64" i="1"/>
  <c r="Y64" i="1" a="1"/>
  <c r="Y64" i="1" s="1"/>
  <c r="T64" i="1"/>
  <c r="S64" i="1"/>
  <c r="Q64" i="1"/>
  <c r="Q64" i="1" a="1"/>
  <c r="O64" i="1"/>
  <c r="M64" i="1"/>
  <c r="L64" i="1"/>
  <c r="N64" i="1" s="1"/>
  <c r="K64" i="1"/>
  <c r="I64" i="1" a="1"/>
  <c r="I64" i="1" s="1"/>
  <c r="B64" i="1" a="1"/>
  <c r="B64" i="1" s="1"/>
  <c r="AJ63" i="1"/>
  <c r="AI63" i="1"/>
  <c r="AG63" i="1"/>
  <c r="AG63" i="1" a="1"/>
  <c r="AE63" i="1"/>
  <c r="AC63" i="1"/>
  <c r="AB63" i="1"/>
  <c r="AD63" i="1" s="1"/>
  <c r="AA63" i="1"/>
  <c r="Y63" i="1" a="1"/>
  <c r="Y63" i="1" s="1"/>
  <c r="V63" i="1"/>
  <c r="T63" i="1"/>
  <c r="U63" i="1" s="1"/>
  <c r="S63" i="1"/>
  <c r="Q63" i="1"/>
  <c r="Q63" i="1" a="1"/>
  <c r="O63" i="1"/>
  <c r="N63" i="1"/>
  <c r="M63" i="1"/>
  <c r="L63" i="1"/>
  <c r="K63" i="1"/>
  <c r="I63" i="1" a="1"/>
  <c r="I63" i="1" s="1"/>
  <c r="B63" i="1" a="1"/>
  <c r="B63" i="1" s="1"/>
  <c r="AL62" i="1"/>
  <c r="AJ62" i="1"/>
  <c r="AK62" i="1" s="1"/>
  <c r="AI62" i="1"/>
  <c r="AG62" i="1"/>
  <c r="AG62" i="1" a="1"/>
  <c r="AE62" i="1"/>
  <c r="AD62" i="1"/>
  <c r="AC62" i="1"/>
  <c r="AB62" i="1"/>
  <c r="AA62" i="1"/>
  <c r="Y62" i="1" a="1"/>
  <c r="Y62" i="1" s="1"/>
  <c r="T62" i="1"/>
  <c r="S62" i="1"/>
  <c r="Q62" i="1"/>
  <c r="Q62" i="1" a="1"/>
  <c r="O62" i="1"/>
  <c r="M62" i="1"/>
  <c r="L62" i="1"/>
  <c r="N62" i="1" s="1"/>
  <c r="K62" i="1"/>
  <c r="I62" i="1" a="1"/>
  <c r="I62" i="1" s="1"/>
  <c r="B62" i="1" a="1"/>
  <c r="B62" i="1" s="1"/>
  <c r="AJ61" i="1"/>
  <c r="AI61" i="1"/>
  <c r="AG61" i="1"/>
  <c r="AG61" i="1" a="1"/>
  <c r="AE61" i="1"/>
  <c r="AC61" i="1"/>
  <c r="AB61" i="1"/>
  <c r="AD61" i="1" s="1"/>
  <c r="AA61" i="1"/>
  <c r="Y61" i="1" a="1"/>
  <c r="Y61" i="1" s="1"/>
  <c r="V61" i="1"/>
  <c r="T61" i="1"/>
  <c r="U61" i="1" s="1"/>
  <c r="S61" i="1"/>
  <c r="Q61" i="1"/>
  <c r="Q61" i="1" a="1"/>
  <c r="O61" i="1"/>
  <c r="N61" i="1"/>
  <c r="M61" i="1"/>
  <c r="L61" i="1"/>
  <c r="K61" i="1"/>
  <c r="I61" i="1" a="1"/>
  <c r="I61" i="1" s="1"/>
  <c r="B61" i="1" a="1"/>
  <c r="B61" i="1" s="1"/>
  <c r="AL60" i="1"/>
  <c r="AJ60" i="1"/>
  <c r="AK60" i="1" s="1"/>
  <c r="AI60" i="1"/>
  <c r="AG60" i="1"/>
  <c r="AG60" i="1" a="1"/>
  <c r="AE60" i="1"/>
  <c r="AD60" i="1"/>
  <c r="AC60" i="1"/>
  <c r="AB60" i="1"/>
  <c r="AA60" i="1"/>
  <c r="Y60" i="1" a="1"/>
  <c r="Y60" i="1" s="1"/>
  <c r="T60" i="1"/>
  <c r="S60" i="1"/>
  <c r="Q60" i="1"/>
  <c r="Q60" i="1" a="1"/>
  <c r="O60" i="1"/>
  <c r="M60" i="1"/>
  <c r="L60" i="1"/>
  <c r="N60" i="1" s="1"/>
  <c r="K60" i="1"/>
  <c r="I60" i="1" a="1"/>
  <c r="I60" i="1" s="1"/>
  <c r="B60" i="1" a="1"/>
  <c r="B60" i="1" s="1"/>
  <c r="AJ59" i="1"/>
  <c r="AI59" i="1"/>
  <c r="AG59" i="1"/>
  <c r="AG59" i="1" a="1"/>
  <c r="AE59" i="1"/>
  <c r="AC59" i="1"/>
  <c r="AB59" i="1"/>
  <c r="AD59" i="1" s="1"/>
  <c r="AA59" i="1"/>
  <c r="Y59" i="1" a="1"/>
  <c r="Y59" i="1" s="1"/>
  <c r="V59" i="1"/>
  <c r="T59" i="1"/>
  <c r="U59" i="1" s="1"/>
  <c r="S59" i="1"/>
  <c r="Q59" i="1"/>
  <c r="Q59" i="1" a="1"/>
  <c r="O59" i="1"/>
  <c r="N59" i="1"/>
  <c r="M59" i="1"/>
  <c r="L59" i="1"/>
  <c r="K59" i="1"/>
  <c r="I59" i="1" a="1"/>
  <c r="I59" i="1" s="1"/>
  <c r="B59" i="1" a="1"/>
  <c r="B59" i="1" s="1"/>
  <c r="AL58" i="1"/>
  <c r="AJ58" i="1"/>
  <c r="AI58" i="1"/>
  <c r="AG58" i="1"/>
  <c r="AG58" i="1" a="1"/>
  <c r="AE58" i="1"/>
  <c r="AD58" i="1"/>
  <c r="AC58" i="1"/>
  <c r="AB58" i="1"/>
  <c r="AA58" i="1"/>
  <c r="Y58" i="1" a="1"/>
  <c r="Y58" i="1" s="1"/>
  <c r="T58" i="1"/>
  <c r="S58" i="1"/>
  <c r="Q58" i="1"/>
  <c r="Q58" i="1" a="1"/>
  <c r="O58" i="1"/>
  <c r="M58" i="1"/>
  <c r="L58" i="1"/>
  <c r="N58" i="1" s="1"/>
  <c r="K58" i="1"/>
  <c r="I58" i="1" a="1"/>
  <c r="I58" i="1" s="1"/>
  <c r="B58" i="1"/>
  <c r="B58" i="1" a="1"/>
  <c r="AK57" i="1"/>
  <c r="AJ57" i="1"/>
  <c r="AM57" i="1" s="1"/>
  <c r="AI57" i="1"/>
  <c r="AG57" i="1" a="1"/>
  <c r="AG57" i="1" s="1"/>
  <c r="AB57" i="1"/>
  <c r="AD57" i="1" s="1"/>
  <c r="AA57" i="1"/>
  <c r="Y57" i="1" a="1"/>
  <c r="Y57" i="1" s="1"/>
  <c r="T57" i="1"/>
  <c r="S57" i="1"/>
  <c r="Q57" i="1"/>
  <c r="Q57" i="1" a="1"/>
  <c r="O57" i="1"/>
  <c r="N57" i="1"/>
  <c r="M57" i="1"/>
  <c r="L57" i="1"/>
  <c r="K57" i="1"/>
  <c r="I57" i="1"/>
  <c r="I57" i="1" a="1"/>
  <c r="B57" i="1" a="1"/>
  <c r="B57" i="1" s="1"/>
  <c r="AM56" i="1"/>
  <c r="AL56" i="1"/>
  <c r="AJ56" i="1"/>
  <c r="AK56" i="1" s="1"/>
  <c r="AI56" i="1"/>
  <c r="AG56" i="1"/>
  <c r="AG56" i="1" a="1"/>
  <c r="AE56" i="1"/>
  <c r="AD56" i="1"/>
  <c r="AC56" i="1"/>
  <c r="AB56" i="1"/>
  <c r="AA56" i="1"/>
  <c r="Y56" i="1" a="1"/>
  <c r="Y56" i="1" s="1"/>
  <c r="V56" i="1"/>
  <c r="T56" i="1"/>
  <c r="W56" i="1" s="1"/>
  <c r="S56" i="1"/>
  <c r="Q56" i="1"/>
  <c r="Q56" i="1" a="1"/>
  <c r="M56" i="1"/>
  <c r="L56" i="1"/>
  <c r="N56" i="1" s="1"/>
  <c r="K56" i="1"/>
  <c r="I56" i="1" a="1"/>
  <c r="I56" i="1" s="1"/>
  <c r="B56" i="1"/>
  <c r="B56" i="1" a="1"/>
  <c r="AJ55" i="1"/>
  <c r="AI55" i="1"/>
  <c r="AG55" i="1" a="1"/>
  <c r="AG55" i="1" s="1"/>
  <c r="AE55" i="1"/>
  <c r="AC55" i="1"/>
  <c r="AB55" i="1"/>
  <c r="AD55" i="1" s="1"/>
  <c r="AA55" i="1"/>
  <c r="Y55" i="1" a="1"/>
  <c r="Y55" i="1" s="1"/>
  <c r="W55" i="1"/>
  <c r="T55" i="1"/>
  <c r="U55" i="1" s="1"/>
  <c r="S55" i="1"/>
  <c r="Q55" i="1"/>
  <c r="Q55" i="1" a="1"/>
  <c r="O55" i="1"/>
  <c r="N55" i="1"/>
  <c r="M55" i="1"/>
  <c r="L55" i="1"/>
  <c r="K55" i="1"/>
  <c r="I55" i="1"/>
  <c r="I55" i="1" a="1"/>
  <c r="B55" i="1" a="1"/>
  <c r="B55" i="1" s="1"/>
  <c r="AL54" i="1"/>
  <c r="AJ54" i="1"/>
  <c r="AK54" i="1" s="1"/>
  <c r="AI54" i="1"/>
  <c r="AG54" i="1"/>
  <c r="AG54" i="1" a="1"/>
  <c r="AE54" i="1"/>
  <c r="AD54" i="1"/>
  <c r="AC54" i="1"/>
  <c r="AB54" i="1"/>
  <c r="AA54" i="1"/>
  <c r="Y54" i="1" a="1"/>
  <c r="Y54" i="1" s="1"/>
  <c r="V54" i="1"/>
  <c r="U54" i="1"/>
  <c r="T54" i="1"/>
  <c r="W54" i="1" s="1"/>
  <c r="S54" i="1"/>
  <c r="Q54" i="1"/>
  <c r="Q54" i="1" a="1"/>
  <c r="L54" i="1"/>
  <c r="K54" i="1"/>
  <c r="I54" i="1" a="1"/>
  <c r="I54" i="1" s="1"/>
  <c r="B54" i="1" a="1"/>
  <c r="B54" i="1" s="1"/>
  <c r="AL53" i="1"/>
  <c r="AJ53" i="1"/>
  <c r="AM53" i="1" s="1"/>
  <c r="AI53" i="1"/>
  <c r="AG53" i="1"/>
  <c r="AG53" i="1" a="1"/>
  <c r="AC53" i="1"/>
  <c r="AB53" i="1"/>
  <c r="AD53" i="1" s="1"/>
  <c r="AA53" i="1"/>
  <c r="Y53" i="1" a="1"/>
  <c r="Y53" i="1" s="1"/>
  <c r="W53" i="1"/>
  <c r="V53" i="1"/>
  <c r="T53" i="1"/>
  <c r="U53" i="1" s="1"/>
  <c r="S53" i="1"/>
  <c r="Q53" i="1"/>
  <c r="Q53" i="1" a="1"/>
  <c r="M53" i="1"/>
  <c r="L53" i="1"/>
  <c r="O53" i="1" s="1"/>
  <c r="K53" i="1"/>
  <c r="I53" i="1" a="1"/>
  <c r="I53" i="1" s="1"/>
  <c r="B53" i="1"/>
  <c r="B53" i="1" a="1"/>
  <c r="AM52" i="1"/>
  <c r="AL52" i="1"/>
  <c r="AK52" i="1"/>
  <c r="AJ52" i="1"/>
  <c r="AI52" i="1"/>
  <c r="AG52" i="1"/>
  <c r="AG52" i="1" a="1"/>
  <c r="AC52" i="1"/>
  <c r="AB52" i="1"/>
  <c r="AE52" i="1" s="1"/>
  <c r="AA52" i="1"/>
  <c r="Y52" i="1" a="1"/>
  <c r="Y52" i="1" s="1"/>
  <c r="T52" i="1"/>
  <c r="S52" i="1"/>
  <c r="Q52" i="1" a="1"/>
  <c r="Q52" i="1" s="1"/>
  <c r="O52" i="1"/>
  <c r="N52" i="1"/>
  <c r="L52" i="1"/>
  <c r="M52" i="1" s="1"/>
  <c r="K52" i="1"/>
  <c r="I52" i="1"/>
  <c r="I52" i="1" a="1"/>
  <c r="B52" i="1" a="1"/>
  <c r="B52" i="1" s="1"/>
  <c r="AJ51" i="1"/>
  <c r="AI51" i="1"/>
  <c r="AG51" i="1" a="1"/>
  <c r="AG51" i="1" s="1"/>
  <c r="AE51" i="1"/>
  <c r="AD51" i="1"/>
  <c r="AB51" i="1"/>
  <c r="AC51" i="1" s="1"/>
  <c r="AA51" i="1"/>
  <c r="Y51" i="1"/>
  <c r="Y51" i="1" a="1"/>
  <c r="W51" i="1"/>
  <c r="V51" i="1"/>
  <c r="U51" i="1"/>
  <c r="T51" i="1"/>
  <c r="S51" i="1"/>
  <c r="Q51" i="1"/>
  <c r="Q51" i="1" a="1"/>
  <c r="M51" i="1"/>
  <c r="L51" i="1"/>
  <c r="O51" i="1" s="1"/>
  <c r="K51" i="1"/>
  <c r="I51" i="1" a="1"/>
  <c r="I51" i="1" s="1"/>
  <c r="B51" i="1"/>
  <c r="B51" i="1" a="1"/>
  <c r="AM50" i="1"/>
  <c r="AL50" i="1"/>
  <c r="AK50" i="1"/>
  <c r="AJ50" i="1"/>
  <c r="AI50" i="1"/>
  <c r="AG50" i="1"/>
  <c r="AG50" i="1" a="1"/>
  <c r="AC50" i="1"/>
  <c r="AB50" i="1"/>
  <c r="AE50" i="1" s="1"/>
  <c r="AA50" i="1"/>
  <c r="Y50" i="1" a="1"/>
  <c r="Y50" i="1" s="1"/>
  <c r="T50" i="1"/>
  <c r="S50" i="1"/>
  <c r="Q50" i="1" a="1"/>
  <c r="Q50" i="1" s="1"/>
  <c r="O50" i="1"/>
  <c r="N50" i="1"/>
  <c r="L50" i="1"/>
  <c r="M50" i="1" s="1"/>
  <c r="K50" i="1"/>
  <c r="I50" i="1"/>
  <c r="I50" i="1" a="1"/>
  <c r="B50" i="1" a="1"/>
  <c r="B50" i="1" s="1"/>
  <c r="AJ49" i="1"/>
  <c r="AI49" i="1"/>
  <c r="AG49" i="1" a="1"/>
  <c r="AG49" i="1" s="1"/>
  <c r="AE49" i="1"/>
  <c r="AD49" i="1"/>
  <c r="AB49" i="1"/>
  <c r="AC49" i="1" s="1"/>
  <c r="AA49" i="1"/>
  <c r="Y49" i="1"/>
  <c r="Y49" i="1" a="1"/>
  <c r="W49" i="1"/>
  <c r="V49" i="1"/>
  <c r="U49" i="1"/>
  <c r="T49" i="1"/>
  <c r="S49" i="1"/>
  <c r="Q49" i="1"/>
  <c r="Q49" i="1" a="1"/>
  <c r="M49" i="1"/>
  <c r="L49" i="1"/>
  <c r="O49" i="1" s="1"/>
  <c r="K49" i="1"/>
  <c r="I49" i="1" a="1"/>
  <c r="I49" i="1" s="1"/>
  <c r="B49" i="1"/>
  <c r="B49" i="1" a="1"/>
  <c r="AM48" i="1"/>
  <c r="AL48" i="1"/>
  <c r="AK48" i="1"/>
  <c r="AJ48" i="1"/>
  <c r="AI48" i="1"/>
  <c r="AG48" i="1"/>
  <c r="AG48" i="1" a="1"/>
  <c r="AC48" i="1"/>
  <c r="AB48" i="1"/>
  <c r="AE48" i="1" s="1"/>
  <c r="AA48" i="1"/>
  <c r="Y48" i="1" a="1"/>
  <c r="Y48" i="1" s="1"/>
  <c r="T48" i="1"/>
  <c r="S48" i="1"/>
  <c r="Q48" i="1" a="1"/>
  <c r="Q48" i="1" s="1"/>
  <c r="O48" i="1"/>
  <c r="N48" i="1"/>
  <c r="L48" i="1"/>
  <c r="M48" i="1" s="1"/>
  <c r="K48" i="1"/>
  <c r="I48" i="1"/>
  <c r="I48" i="1" a="1"/>
  <c r="B48" i="1" a="1"/>
  <c r="B48" i="1" s="1"/>
  <c r="AJ47" i="1"/>
  <c r="AI47" i="1"/>
  <c r="AG47" i="1" a="1"/>
  <c r="AG47" i="1" s="1"/>
  <c r="AE47" i="1"/>
  <c r="AD47" i="1"/>
  <c r="AB47" i="1"/>
  <c r="AC47" i="1" s="1"/>
  <c r="AA47" i="1"/>
  <c r="Y47" i="1"/>
  <c r="Y47" i="1" a="1"/>
  <c r="W47" i="1"/>
  <c r="V47" i="1"/>
  <c r="U47" i="1"/>
  <c r="T47" i="1"/>
  <c r="S47" i="1"/>
  <c r="Q47" i="1"/>
  <c r="Q47" i="1" a="1"/>
  <c r="M47" i="1"/>
  <c r="L47" i="1"/>
  <c r="O47" i="1" s="1"/>
  <c r="K47" i="1"/>
  <c r="I47" i="1" a="1"/>
  <c r="I47" i="1" s="1"/>
  <c r="B47" i="1"/>
  <c r="B47" i="1" a="1"/>
  <c r="AM46" i="1"/>
  <c r="AL46" i="1"/>
  <c r="AK46" i="1"/>
  <c r="AJ46" i="1"/>
  <c r="AI46" i="1"/>
  <c r="AG46" i="1"/>
  <c r="AG46" i="1" a="1"/>
  <c r="AC46" i="1"/>
  <c r="AB46" i="1"/>
  <c r="AE46" i="1" s="1"/>
  <c r="AA46" i="1"/>
  <c r="Y46" i="1" a="1"/>
  <c r="Y46" i="1" s="1"/>
  <c r="T46" i="1"/>
  <c r="S46" i="1"/>
  <c r="Q46" i="1" a="1"/>
  <c r="Q46" i="1" s="1"/>
  <c r="O46" i="1"/>
  <c r="N46" i="1"/>
  <c r="L46" i="1"/>
  <c r="M46" i="1" s="1"/>
  <c r="K46" i="1"/>
  <c r="I46" i="1"/>
  <c r="I46" i="1" a="1"/>
  <c r="B46" i="1" a="1"/>
  <c r="B46" i="1" s="1"/>
  <c r="AJ45" i="1"/>
  <c r="AI45" i="1"/>
  <c r="AG45" i="1" a="1"/>
  <c r="AG45" i="1" s="1"/>
  <c r="AE45" i="1"/>
  <c r="AD45" i="1"/>
  <c r="AB45" i="1"/>
  <c r="AC45" i="1" s="1"/>
  <c r="AA45" i="1"/>
  <c r="Y45" i="1"/>
  <c r="Y45" i="1" a="1"/>
  <c r="W45" i="1"/>
  <c r="V45" i="1"/>
  <c r="U45" i="1"/>
  <c r="T45" i="1"/>
  <c r="S45" i="1"/>
  <c r="Q45" i="1"/>
  <c r="Q45" i="1" a="1"/>
  <c r="M45" i="1"/>
  <c r="L45" i="1"/>
  <c r="O45" i="1" s="1"/>
  <c r="K45" i="1"/>
  <c r="I45" i="1" a="1"/>
  <c r="I45" i="1" s="1"/>
  <c r="B45" i="1"/>
  <c r="B45" i="1" a="1"/>
  <c r="AM44" i="1"/>
  <c r="AL44" i="1"/>
  <c r="AK44" i="1"/>
  <c r="AJ44" i="1"/>
  <c r="AI44" i="1"/>
  <c r="AG44" i="1"/>
  <c r="AG44" i="1" a="1"/>
  <c r="AC44" i="1"/>
  <c r="AB44" i="1"/>
  <c r="AE44" i="1" s="1"/>
  <c r="AA44" i="1"/>
  <c r="Y44" i="1" a="1"/>
  <c r="Y44" i="1" s="1"/>
  <c r="T44" i="1"/>
  <c r="S44" i="1"/>
  <c r="Q44" i="1" a="1"/>
  <c r="Q44" i="1" s="1"/>
  <c r="O44" i="1"/>
  <c r="N44" i="1"/>
  <c r="L44" i="1"/>
  <c r="M44" i="1" s="1"/>
  <c r="K44" i="1"/>
  <c r="I44" i="1"/>
  <c r="I44" i="1" a="1"/>
  <c r="B44" i="1" a="1"/>
  <c r="B44" i="1" s="1"/>
  <c r="AJ43" i="1"/>
  <c r="AI43" i="1"/>
  <c r="AG43" i="1" a="1"/>
  <c r="AG43" i="1" s="1"/>
  <c r="AE43" i="1"/>
  <c r="AD43" i="1"/>
  <c r="AB43" i="1"/>
  <c r="AC43" i="1" s="1"/>
  <c r="AA43" i="1"/>
  <c r="Y43" i="1"/>
  <c r="Y43" i="1" a="1"/>
  <c r="W43" i="1"/>
  <c r="V43" i="1"/>
  <c r="U43" i="1"/>
  <c r="T43" i="1"/>
  <c r="S43" i="1"/>
  <c r="Q43" i="1"/>
  <c r="Q43" i="1" a="1"/>
  <c r="M43" i="1"/>
  <c r="L43" i="1"/>
  <c r="O43" i="1" s="1"/>
  <c r="K43" i="1"/>
  <c r="I43" i="1" a="1"/>
  <c r="I43" i="1" s="1"/>
  <c r="B43" i="1"/>
  <c r="B43" i="1" a="1"/>
  <c r="AM42" i="1"/>
  <c r="AL42" i="1"/>
  <c r="AK42" i="1"/>
  <c r="AJ42" i="1"/>
  <c r="AI42" i="1"/>
  <c r="AG42" i="1"/>
  <c r="AG42" i="1" a="1"/>
  <c r="AC42" i="1"/>
  <c r="AB42" i="1"/>
  <c r="AE42" i="1" s="1"/>
  <c r="AA42" i="1"/>
  <c r="Y42" i="1" a="1"/>
  <c r="Y42" i="1" s="1"/>
  <c r="T42" i="1"/>
  <c r="S42" i="1"/>
  <c r="Q42" i="1" a="1"/>
  <c r="Q42" i="1" s="1"/>
  <c r="O42" i="1"/>
  <c r="N42" i="1"/>
  <c r="L42" i="1"/>
  <c r="M42" i="1" s="1"/>
  <c r="K42" i="1"/>
  <c r="I42" i="1"/>
  <c r="I42" i="1" a="1"/>
  <c r="B42" i="1" a="1"/>
  <c r="B42" i="1" s="1"/>
  <c r="AJ41" i="1"/>
  <c r="AI41" i="1"/>
  <c r="AG41" i="1" a="1"/>
  <c r="AG41" i="1" s="1"/>
  <c r="AE41" i="1"/>
  <c r="AD41" i="1"/>
  <c r="AB41" i="1"/>
  <c r="AC41" i="1" s="1"/>
  <c r="AA41" i="1"/>
  <c r="Y41" i="1"/>
  <c r="Y41" i="1" a="1"/>
  <c r="W41" i="1"/>
  <c r="V41" i="1"/>
  <c r="U41" i="1"/>
  <c r="T41" i="1"/>
  <c r="S41" i="1"/>
  <c r="Q41" i="1"/>
  <c r="Q41" i="1" a="1"/>
  <c r="M41" i="1"/>
  <c r="L41" i="1"/>
  <c r="O41" i="1" s="1"/>
  <c r="K41" i="1"/>
  <c r="I41" i="1" a="1"/>
  <c r="I41" i="1" s="1"/>
  <c r="B41" i="1"/>
  <c r="B41" i="1" a="1"/>
  <c r="AM40" i="1"/>
  <c r="AL40" i="1"/>
  <c r="AK40" i="1"/>
  <c r="AJ40" i="1"/>
  <c r="AI40" i="1"/>
  <c r="AG40" i="1"/>
  <c r="AG40" i="1" a="1"/>
  <c r="AC40" i="1"/>
  <c r="AB40" i="1"/>
  <c r="AE40" i="1" s="1"/>
  <c r="AA40" i="1"/>
  <c r="Y40" i="1" a="1"/>
  <c r="Y40" i="1" s="1"/>
  <c r="W40" i="1"/>
  <c r="T40" i="1"/>
  <c r="S40" i="1"/>
  <c r="Q40" i="1" a="1"/>
  <c r="Q40" i="1" s="1"/>
  <c r="O40" i="1"/>
  <c r="N40" i="1"/>
  <c r="L40" i="1"/>
  <c r="M40" i="1" s="1"/>
  <c r="K40" i="1"/>
  <c r="I40" i="1"/>
  <c r="I40" i="1" a="1"/>
  <c r="B40" i="1" a="1"/>
  <c r="B40" i="1" s="1"/>
  <c r="AJ39" i="1"/>
  <c r="AI39" i="1"/>
  <c r="AG39" i="1" a="1"/>
  <c r="AG39" i="1" s="1"/>
  <c r="AE39" i="1"/>
  <c r="AD39" i="1"/>
  <c r="AB39" i="1"/>
  <c r="AC39" i="1" s="1"/>
  <c r="AA39" i="1"/>
  <c r="Y39" i="1"/>
  <c r="Y39" i="1" a="1"/>
  <c r="W39" i="1"/>
  <c r="V39" i="1"/>
  <c r="U39" i="1"/>
  <c r="T39" i="1"/>
  <c r="S39" i="1"/>
  <c r="Q39" i="1"/>
  <c r="Q39" i="1" a="1"/>
  <c r="M39" i="1"/>
  <c r="L39" i="1"/>
  <c r="K39" i="1"/>
  <c r="I39" i="1" a="1"/>
  <c r="I39" i="1" s="1"/>
  <c r="B39" i="1"/>
  <c r="B39" i="1" a="1"/>
  <c r="AM38" i="1"/>
  <c r="AL38" i="1"/>
  <c r="AK38" i="1"/>
  <c r="AJ38" i="1"/>
  <c r="AI38" i="1"/>
  <c r="AG38" i="1" a="1"/>
  <c r="AG38" i="1" s="1"/>
  <c r="AB38" i="1"/>
  <c r="AA38" i="1"/>
  <c r="Y38" i="1" a="1"/>
  <c r="Y38" i="1" s="1"/>
  <c r="T38" i="1"/>
  <c r="S38" i="1"/>
  <c r="Q38" i="1" a="1"/>
  <c r="Q38" i="1" s="1"/>
  <c r="O38" i="1"/>
  <c r="N38" i="1"/>
  <c r="L38" i="1"/>
  <c r="M38" i="1" s="1"/>
  <c r="K38" i="1"/>
  <c r="I38" i="1"/>
  <c r="I38" i="1" a="1"/>
  <c r="B38" i="1" a="1"/>
  <c r="B38" i="1" s="1"/>
  <c r="AM37" i="1"/>
  <c r="AJ37" i="1"/>
  <c r="AI37" i="1"/>
  <c r="AG37" i="1" a="1"/>
  <c r="AG37" i="1" s="1"/>
  <c r="AE37" i="1"/>
  <c r="AD37" i="1"/>
  <c r="AB37" i="1"/>
  <c r="AC37" i="1" s="1"/>
  <c r="AA37" i="1"/>
  <c r="Y37" i="1"/>
  <c r="Y37" i="1" a="1"/>
  <c r="W37" i="1"/>
  <c r="V37" i="1"/>
  <c r="U37" i="1"/>
  <c r="T37" i="1"/>
  <c r="S37" i="1"/>
  <c r="Q37" i="1" a="1"/>
  <c r="Q37" i="1" s="1"/>
  <c r="L37" i="1"/>
  <c r="K37" i="1"/>
  <c r="I37" i="1" a="1"/>
  <c r="I37" i="1" s="1"/>
  <c r="B37" i="1"/>
  <c r="B37" i="1" a="1"/>
  <c r="AM36" i="1"/>
  <c r="AL36" i="1"/>
  <c r="AK36" i="1"/>
  <c r="AJ36" i="1"/>
  <c r="AI36" i="1"/>
  <c r="AG36" i="1"/>
  <c r="AG36" i="1" a="1"/>
  <c r="AC36" i="1"/>
  <c r="AB36" i="1"/>
  <c r="AA36" i="1"/>
  <c r="Y36" i="1" a="1"/>
  <c r="Y36" i="1" s="1"/>
  <c r="W36" i="1"/>
  <c r="T36" i="1"/>
  <c r="S36" i="1"/>
  <c r="Q36" i="1" a="1"/>
  <c r="Q36" i="1" s="1"/>
  <c r="O36" i="1"/>
  <c r="N36" i="1"/>
  <c r="L36" i="1"/>
  <c r="M36" i="1" s="1"/>
  <c r="K36" i="1"/>
  <c r="I36" i="1"/>
  <c r="I36" i="1" a="1"/>
  <c r="B36" i="1" a="1"/>
  <c r="B36" i="1" s="1"/>
  <c r="AJ35" i="1"/>
  <c r="AI35" i="1"/>
  <c r="AG35" i="1" a="1"/>
  <c r="AG35" i="1" s="1"/>
  <c r="AE35" i="1"/>
  <c r="AD35" i="1"/>
  <c r="AB35" i="1"/>
  <c r="AC35" i="1" s="1"/>
  <c r="AA35" i="1"/>
  <c r="Y35" i="1"/>
  <c r="Y35" i="1" a="1"/>
  <c r="W35" i="1"/>
  <c r="V35" i="1"/>
  <c r="U35" i="1"/>
  <c r="T35" i="1"/>
  <c r="S35" i="1"/>
  <c r="Q35" i="1"/>
  <c r="Q35" i="1" a="1"/>
  <c r="M35" i="1"/>
  <c r="L35" i="1"/>
  <c r="K35" i="1"/>
  <c r="I35" i="1" a="1"/>
  <c r="I35" i="1" s="1"/>
  <c r="B35" i="1"/>
  <c r="B35" i="1" a="1"/>
  <c r="AM34" i="1"/>
  <c r="AL34" i="1"/>
  <c r="AK34" i="1"/>
  <c r="AJ34" i="1"/>
  <c r="AI34" i="1"/>
  <c r="AG34" i="1" a="1"/>
  <c r="AG34" i="1" s="1"/>
  <c r="AB34" i="1"/>
  <c r="AA34" i="1"/>
  <c r="Y34" i="1" a="1"/>
  <c r="Y34" i="1" s="1"/>
  <c r="T34" i="1"/>
  <c r="S34" i="1"/>
  <c r="Q34" i="1" a="1"/>
  <c r="Q34" i="1" s="1"/>
  <c r="N34" i="1"/>
  <c r="L34" i="1"/>
  <c r="M34" i="1" s="1"/>
  <c r="K34" i="1"/>
  <c r="I34" i="1"/>
  <c r="I34" i="1" a="1"/>
  <c r="B34" i="1"/>
  <c r="B34" i="1" a="1"/>
  <c r="AM33" i="1"/>
  <c r="AK33" i="1"/>
  <c r="AJ33" i="1"/>
  <c r="AL33" i="1" s="1"/>
  <c r="AI33" i="1"/>
  <c r="AG33" i="1" a="1"/>
  <c r="AG33" i="1" s="1"/>
  <c r="AD33" i="1"/>
  <c r="AB33" i="1"/>
  <c r="AC33" i="1" s="1"/>
  <c r="AA33" i="1"/>
  <c r="Y33" i="1"/>
  <c r="Y33" i="1" a="1"/>
  <c r="W33" i="1"/>
  <c r="V33" i="1"/>
  <c r="U33" i="1"/>
  <c r="T33" i="1"/>
  <c r="S33" i="1"/>
  <c r="Q33" i="1" a="1"/>
  <c r="Q33" i="1" s="1"/>
  <c r="L33" i="1"/>
  <c r="K33" i="1"/>
  <c r="I33" i="1"/>
  <c r="I33" i="1" a="1"/>
  <c r="B33" i="1"/>
  <c r="B33" i="1" a="1"/>
  <c r="AM32" i="1"/>
  <c r="AL32" i="1"/>
  <c r="AK32" i="1"/>
  <c r="AJ32" i="1"/>
  <c r="AI32" i="1"/>
  <c r="AG32" i="1" a="1"/>
  <c r="AG32" i="1" s="1"/>
  <c r="AB32" i="1"/>
  <c r="AA32" i="1"/>
  <c r="Y32" i="1"/>
  <c r="Y32" i="1" a="1"/>
  <c r="W32" i="1"/>
  <c r="U32" i="1"/>
  <c r="T32" i="1"/>
  <c r="V32" i="1" s="1"/>
  <c r="S32" i="1"/>
  <c r="Q32" i="1" a="1"/>
  <c r="Q32" i="1" s="1"/>
  <c r="N32" i="1"/>
  <c r="L32" i="1"/>
  <c r="M32" i="1" s="1"/>
  <c r="K32" i="1"/>
  <c r="I32" i="1"/>
  <c r="I32" i="1" a="1"/>
  <c r="B32" i="1"/>
  <c r="B32" i="1" a="1"/>
  <c r="AM31" i="1"/>
  <c r="AK31" i="1"/>
  <c r="AJ31" i="1"/>
  <c r="AL31" i="1" s="1"/>
  <c r="AI31" i="1"/>
  <c r="AG31" i="1" a="1"/>
  <c r="AG31" i="1" s="1"/>
  <c r="AD31" i="1"/>
  <c r="AB31" i="1"/>
  <c r="AC31" i="1" s="1"/>
  <c r="AA31" i="1"/>
  <c r="Y31" i="1"/>
  <c r="Y31" i="1" a="1"/>
  <c r="W31" i="1"/>
  <c r="V31" i="1"/>
  <c r="U31" i="1"/>
  <c r="T31" i="1"/>
  <c r="S31" i="1"/>
  <c r="Q31" i="1" a="1"/>
  <c r="Q31" i="1" s="1"/>
  <c r="L31" i="1"/>
  <c r="K31" i="1"/>
  <c r="I31" i="1"/>
  <c r="I31" i="1" a="1"/>
  <c r="B31" i="1"/>
  <c r="B31" i="1" a="1"/>
  <c r="AM30" i="1"/>
  <c r="AL30" i="1"/>
  <c r="AK30" i="1"/>
  <c r="AJ30" i="1"/>
  <c r="AI30" i="1"/>
  <c r="AG30" i="1" a="1"/>
  <c r="AG30" i="1" s="1"/>
  <c r="AB30" i="1"/>
  <c r="AA30" i="1"/>
  <c r="Y30" i="1"/>
  <c r="Y30" i="1" a="1"/>
  <c r="W30" i="1"/>
  <c r="U30" i="1"/>
  <c r="T30" i="1"/>
  <c r="V30" i="1" s="1"/>
  <c r="S30" i="1"/>
  <c r="Q30" i="1" a="1"/>
  <c r="Q30" i="1" s="1"/>
  <c r="N30" i="1"/>
  <c r="L30" i="1"/>
  <c r="M30" i="1" s="1"/>
  <c r="K30" i="1"/>
  <c r="I30" i="1"/>
  <c r="I30" i="1" a="1"/>
  <c r="B30" i="1"/>
  <c r="B30" i="1" a="1"/>
  <c r="AM29" i="1"/>
  <c r="AK29" i="1"/>
  <c r="AJ29" i="1"/>
  <c r="AL29" i="1" s="1"/>
  <c r="AI29" i="1"/>
  <c r="AG29" i="1" a="1"/>
  <c r="AG29" i="1" s="1"/>
  <c r="AD29" i="1"/>
  <c r="AB29" i="1"/>
  <c r="AC29" i="1" s="1"/>
  <c r="AA29" i="1"/>
  <c r="Y29" i="1"/>
  <c r="Y29" i="1" a="1"/>
  <c r="W29" i="1"/>
  <c r="V29" i="1"/>
  <c r="U29" i="1"/>
  <c r="T29" i="1"/>
  <c r="S29" i="1"/>
  <c r="Q29" i="1" a="1"/>
  <c r="Q29" i="1" s="1"/>
  <c r="L29" i="1"/>
  <c r="K29" i="1"/>
  <c r="I29" i="1"/>
  <c r="I29" i="1" a="1"/>
  <c r="B29" i="1"/>
  <c r="B29" i="1" a="1"/>
  <c r="AM28" i="1"/>
  <c r="AL28" i="1"/>
  <c r="AK28" i="1"/>
  <c r="AJ28" i="1"/>
  <c r="AI28" i="1"/>
  <c r="AG28" i="1" a="1"/>
  <c r="AG28" i="1" s="1"/>
  <c r="AB28" i="1"/>
  <c r="AA28" i="1"/>
  <c r="Y28" i="1"/>
  <c r="Y28" i="1" a="1"/>
  <c r="W28" i="1"/>
  <c r="U28" i="1"/>
  <c r="T28" i="1"/>
  <c r="V28" i="1" s="1"/>
  <c r="S28" i="1"/>
  <c r="Q28" i="1" a="1"/>
  <c r="Q28" i="1" s="1"/>
  <c r="N28" i="1"/>
  <c r="L28" i="1"/>
  <c r="M28" i="1" s="1"/>
  <c r="K28" i="1"/>
  <c r="I28" i="1"/>
  <c r="I28" i="1" a="1"/>
  <c r="B28" i="1"/>
  <c r="B28" i="1" a="1"/>
  <c r="AM27" i="1"/>
  <c r="AK27" i="1"/>
  <c r="AJ27" i="1"/>
  <c r="AL27" i="1" s="1"/>
  <c r="AI27" i="1"/>
  <c r="AG27" i="1" a="1"/>
  <c r="AG27" i="1" s="1"/>
  <c r="AD27" i="1"/>
  <c r="AB27" i="1"/>
  <c r="AC27" i="1" s="1"/>
  <c r="AA27" i="1"/>
  <c r="Y27" i="1"/>
  <c r="Y27" i="1" a="1"/>
  <c r="W27" i="1"/>
  <c r="V27" i="1"/>
  <c r="U27" i="1"/>
  <c r="T27" i="1"/>
  <c r="S27" i="1"/>
  <c r="Q27" i="1" a="1"/>
  <c r="Q27" i="1" s="1"/>
  <c r="L27" i="1"/>
  <c r="K27" i="1"/>
  <c r="I27" i="1"/>
  <c r="I27" i="1" a="1"/>
  <c r="B27" i="1"/>
  <c r="B27" i="1" a="1"/>
  <c r="AM26" i="1"/>
  <c r="AL26" i="1"/>
  <c r="AK26" i="1"/>
  <c r="AJ26" i="1"/>
  <c r="AI26" i="1"/>
  <c r="AG26" i="1" a="1"/>
  <c r="AG26" i="1" s="1"/>
  <c r="AB26" i="1"/>
  <c r="AA26" i="1"/>
  <c r="Y26" i="1"/>
  <c r="Y26" i="1" a="1"/>
  <c r="W26" i="1"/>
  <c r="U26" i="1"/>
  <c r="T26" i="1"/>
  <c r="V26" i="1" s="1"/>
  <c r="S26" i="1"/>
  <c r="Q26" i="1" a="1"/>
  <c r="Q26" i="1" s="1"/>
  <c r="N26" i="1"/>
  <c r="L26" i="1"/>
  <c r="M26" i="1" s="1"/>
  <c r="K26" i="1"/>
  <c r="I26" i="1"/>
  <c r="I26" i="1" a="1"/>
  <c r="B26" i="1"/>
  <c r="B26" i="1" a="1"/>
  <c r="AM25" i="1"/>
  <c r="AK25" i="1"/>
  <c r="AJ25" i="1"/>
  <c r="AL25" i="1" s="1"/>
  <c r="AI25" i="1"/>
  <c r="AG25" i="1" a="1"/>
  <c r="AG25" i="1" s="1"/>
  <c r="AD25" i="1"/>
  <c r="AB25" i="1"/>
  <c r="AC25" i="1" s="1"/>
  <c r="AA25" i="1"/>
  <c r="Y25" i="1"/>
  <c r="Y25" i="1" a="1"/>
  <c r="W25" i="1"/>
  <c r="V25" i="1"/>
  <c r="U25" i="1"/>
  <c r="T25" i="1"/>
  <c r="S25" i="1"/>
  <c r="Q25" i="1" a="1"/>
  <c r="Q25" i="1" s="1"/>
  <c r="L25" i="1"/>
  <c r="K25" i="1"/>
  <c r="I25" i="1"/>
  <c r="I25" i="1" a="1"/>
  <c r="B25" i="1"/>
  <c r="B25" i="1" a="1"/>
  <c r="AM24" i="1"/>
  <c r="AL24" i="1"/>
  <c r="AK24" i="1"/>
  <c r="AJ24" i="1"/>
  <c r="AI24" i="1"/>
  <c r="AG24" i="1" a="1"/>
  <c r="AG24" i="1" s="1"/>
  <c r="AB24" i="1"/>
  <c r="AA24" i="1"/>
  <c r="Y24" i="1"/>
  <c r="Y24" i="1" a="1"/>
  <c r="W24" i="1"/>
  <c r="U24" i="1"/>
  <c r="T24" i="1"/>
  <c r="V24" i="1" s="1"/>
  <c r="S24" i="1"/>
  <c r="Q24" i="1" a="1"/>
  <c r="Q24" i="1" s="1"/>
  <c r="N24" i="1"/>
  <c r="L24" i="1"/>
  <c r="M24" i="1" s="1"/>
  <c r="K24" i="1"/>
  <c r="I24" i="1"/>
  <c r="I24" i="1" a="1"/>
  <c r="B24" i="1"/>
  <c r="B24" i="1" a="1"/>
  <c r="AM23" i="1"/>
  <c r="AK23" i="1"/>
  <c r="AJ23" i="1"/>
  <c r="AL23" i="1" s="1"/>
  <c r="AI23" i="1"/>
  <c r="AG23" i="1" a="1"/>
  <c r="AG23" i="1" s="1"/>
  <c r="AD23" i="1"/>
  <c r="AB23" i="1"/>
  <c r="AC23" i="1" s="1"/>
  <c r="AA23" i="1"/>
  <c r="Y23" i="1"/>
  <c r="Y23" i="1" a="1"/>
  <c r="W23" i="1"/>
  <c r="V23" i="1"/>
  <c r="U23" i="1"/>
  <c r="T23" i="1"/>
  <c r="S23" i="1"/>
  <c r="Q23" i="1" a="1"/>
  <c r="Q23" i="1" s="1"/>
  <c r="L23" i="1"/>
  <c r="K23" i="1"/>
  <c r="I23" i="1"/>
  <c r="I23" i="1" a="1"/>
  <c r="B23" i="1"/>
  <c r="B23" i="1" a="1"/>
  <c r="AM22" i="1"/>
  <c r="AL22" i="1"/>
  <c r="AK22" i="1"/>
  <c r="AJ22" i="1"/>
  <c r="AI22" i="1"/>
  <c r="AG22" i="1" a="1"/>
  <c r="AG22" i="1" s="1"/>
  <c r="AB22" i="1"/>
  <c r="AA22" i="1"/>
  <c r="Y22" i="1"/>
  <c r="Y22" i="1" a="1"/>
  <c r="W22" i="1"/>
  <c r="U22" i="1"/>
  <c r="T22" i="1"/>
  <c r="V22" i="1" s="1"/>
  <c r="S22" i="1"/>
  <c r="Q22" i="1" a="1"/>
  <c r="Q22" i="1" s="1"/>
  <c r="N22" i="1"/>
  <c r="L22" i="1"/>
  <c r="M22" i="1" s="1"/>
  <c r="K22" i="1"/>
  <c r="I22" i="1"/>
  <c r="I22" i="1" a="1"/>
  <c r="B22" i="1"/>
  <c r="B22" i="1" a="1"/>
  <c r="AM21" i="1"/>
  <c r="AK21" i="1"/>
  <c r="AJ21" i="1"/>
  <c r="AL21" i="1" s="1"/>
  <c r="AI21" i="1"/>
  <c r="AG21" i="1" a="1"/>
  <c r="AG21" i="1" s="1"/>
  <c r="AD21" i="1"/>
  <c r="AB21" i="1"/>
  <c r="AC21" i="1" s="1"/>
  <c r="AA21" i="1"/>
  <c r="Y21" i="1"/>
  <c r="Y21" i="1" a="1"/>
  <c r="W21" i="1"/>
  <c r="V21" i="1"/>
  <c r="U21" i="1"/>
  <c r="T21" i="1"/>
  <c r="S21" i="1"/>
  <c r="Q21" i="1" a="1"/>
  <c r="Q21" i="1" s="1"/>
  <c r="L21" i="1"/>
  <c r="K21" i="1"/>
  <c r="I21" i="1"/>
  <c r="I21" i="1" a="1"/>
  <c r="B21" i="1"/>
  <c r="B21" i="1" a="1"/>
  <c r="AM20" i="1"/>
  <c r="AL20" i="1"/>
  <c r="AK20" i="1"/>
  <c r="AJ20" i="1"/>
  <c r="AI20" i="1"/>
  <c r="AG20" i="1" a="1"/>
  <c r="AG20" i="1" s="1"/>
  <c r="AB20" i="1"/>
  <c r="AA20" i="1"/>
  <c r="Y20" i="1"/>
  <c r="Y20" i="1" a="1"/>
  <c r="W20" i="1"/>
  <c r="U20" i="1"/>
  <c r="T20" i="1"/>
  <c r="V20" i="1" s="1"/>
  <c r="S20" i="1"/>
  <c r="Q20" i="1" a="1"/>
  <c r="Q20" i="1" s="1"/>
  <c r="N20" i="1"/>
  <c r="L20" i="1"/>
  <c r="M20" i="1" s="1"/>
  <c r="K20" i="1"/>
  <c r="I20" i="1"/>
  <c r="I20" i="1" a="1"/>
  <c r="B20" i="1"/>
  <c r="B20" i="1" a="1"/>
  <c r="AM19" i="1"/>
  <c r="AK19" i="1"/>
  <c r="AJ19" i="1"/>
  <c r="AL19" i="1" s="1"/>
  <c r="AI19" i="1"/>
  <c r="AG19" i="1" a="1"/>
  <c r="AG19" i="1" s="1"/>
  <c r="AD19" i="1"/>
  <c r="AB19" i="1"/>
  <c r="AC19" i="1" s="1"/>
  <c r="AA19" i="1"/>
  <c r="Y19" i="1"/>
  <c r="Y19" i="1" a="1"/>
  <c r="W19" i="1"/>
  <c r="V19" i="1"/>
  <c r="U19" i="1"/>
  <c r="T19" i="1"/>
  <c r="S19" i="1"/>
  <c r="Q19" i="1" a="1"/>
  <c r="Q19" i="1" s="1"/>
  <c r="L19" i="1"/>
  <c r="K19" i="1"/>
  <c r="I19" i="1"/>
  <c r="I19" i="1" a="1"/>
  <c r="B19" i="1"/>
  <c r="B19" i="1" a="1"/>
  <c r="AM18" i="1"/>
  <c r="AL18" i="1"/>
  <c r="AK18" i="1"/>
  <c r="AJ18" i="1"/>
  <c r="AI18" i="1"/>
  <c r="AG18" i="1" a="1"/>
  <c r="AG18" i="1" s="1"/>
  <c r="AB18" i="1"/>
  <c r="AA18" i="1"/>
  <c r="Y18" i="1"/>
  <c r="Y18" i="1" a="1"/>
  <c r="W18" i="1"/>
  <c r="U18" i="1"/>
  <c r="T18" i="1"/>
  <c r="V18" i="1" s="1"/>
  <c r="S18" i="1"/>
  <c r="Q18" i="1" a="1"/>
  <c r="Q18" i="1" s="1"/>
  <c r="N18" i="1"/>
  <c r="L18" i="1"/>
  <c r="M18" i="1" s="1"/>
  <c r="K18" i="1"/>
  <c r="I18" i="1"/>
  <c r="I18" i="1" a="1"/>
  <c r="B18" i="1"/>
  <c r="B18" i="1" a="1"/>
  <c r="AM17" i="1"/>
  <c r="AK17" i="1"/>
  <c r="AJ17" i="1"/>
  <c r="AL17" i="1" s="1"/>
  <c r="AI17" i="1"/>
  <c r="AG17" i="1" a="1"/>
  <c r="AG17" i="1" s="1"/>
  <c r="AD17" i="1"/>
  <c r="AB17" i="1"/>
  <c r="AC17" i="1" s="1"/>
  <c r="AA17" i="1"/>
  <c r="Y17" i="1"/>
  <c r="Y17" i="1" a="1"/>
  <c r="W17" i="1"/>
  <c r="V17" i="1"/>
  <c r="U17" i="1"/>
  <c r="T17" i="1"/>
  <c r="S17" i="1"/>
  <c r="Q17" i="1" a="1"/>
  <c r="Q17" i="1" s="1"/>
  <c r="L17" i="1"/>
  <c r="K17" i="1"/>
  <c r="I17" i="1"/>
  <c r="I17" i="1" a="1"/>
  <c r="B17" i="1"/>
  <c r="B17" i="1" a="1"/>
  <c r="AM16" i="1"/>
  <c r="AL16" i="1"/>
  <c r="AK16" i="1"/>
  <c r="AJ16" i="1"/>
  <c r="AI16" i="1"/>
  <c r="AG16" i="1" a="1"/>
  <c r="AG16" i="1" s="1"/>
  <c r="AB16" i="1"/>
  <c r="AA16" i="1"/>
  <c r="Y16" i="1"/>
  <c r="Y16" i="1" a="1"/>
  <c r="W16" i="1"/>
  <c r="U16" i="1"/>
  <c r="T16" i="1"/>
  <c r="V16" i="1" s="1"/>
  <c r="S16" i="1"/>
  <c r="Q16" i="1" a="1"/>
  <c r="Q16" i="1" s="1"/>
  <c r="N16" i="1"/>
  <c r="L16" i="1"/>
  <c r="M16" i="1" s="1"/>
  <c r="K16" i="1"/>
  <c r="I16" i="1"/>
  <c r="I16" i="1" a="1"/>
  <c r="B16" i="1"/>
  <c r="B16" i="1" a="1"/>
  <c r="AM15" i="1"/>
  <c r="AK15" i="1"/>
  <c r="AJ15" i="1"/>
  <c r="AL15" i="1" s="1"/>
  <c r="AI15" i="1"/>
  <c r="AG15" i="1" a="1"/>
  <c r="AG15" i="1" s="1"/>
  <c r="AD15" i="1"/>
  <c r="AB15" i="1"/>
  <c r="AC15" i="1" s="1"/>
  <c r="AA15" i="1"/>
  <c r="Y15" i="1"/>
  <c r="Y15" i="1" a="1"/>
  <c r="W15" i="1"/>
  <c r="V15" i="1"/>
  <c r="U15" i="1"/>
  <c r="T15" i="1"/>
  <c r="S15" i="1"/>
  <c r="Q15" i="1" a="1"/>
  <c r="Q15" i="1" s="1"/>
  <c r="L15" i="1"/>
  <c r="K15" i="1"/>
  <c r="I15" i="1"/>
  <c r="I15" i="1" a="1"/>
  <c r="B15" i="1"/>
  <c r="B15" i="1" a="1"/>
  <c r="AM14" i="1"/>
  <c r="AL14" i="1"/>
  <c r="AK14" i="1"/>
  <c r="AJ14" i="1"/>
  <c r="AI14" i="1"/>
  <c r="AG14" i="1" a="1"/>
  <c r="AG14" i="1" s="1"/>
  <c r="AB14" i="1"/>
  <c r="AA14" i="1"/>
  <c r="Y14" i="1"/>
  <c r="Y14" i="1" a="1"/>
  <c r="W14" i="1"/>
  <c r="U14" i="1"/>
  <c r="T14" i="1"/>
  <c r="V14" i="1" s="1"/>
  <c r="S14" i="1"/>
  <c r="Q14" i="1" a="1"/>
  <c r="Q14" i="1" s="1"/>
  <c r="L14" i="1"/>
  <c r="K14" i="1"/>
  <c r="I14" i="1"/>
  <c r="I14" i="1" a="1"/>
  <c r="B14" i="1"/>
  <c r="B14" i="1" a="1"/>
  <c r="AM13" i="1"/>
  <c r="AK13" i="1"/>
  <c r="AJ13" i="1"/>
  <c r="AL13" i="1" s="1"/>
  <c r="AI13" i="1"/>
  <c r="AG13" i="1" a="1"/>
  <c r="AG13" i="1" s="1"/>
  <c r="AB13" i="1"/>
  <c r="AA13" i="1"/>
  <c r="Y13" i="1"/>
  <c r="Y13" i="1" a="1"/>
  <c r="W13" i="1"/>
  <c r="V13" i="1"/>
  <c r="U13" i="1"/>
  <c r="T13" i="1"/>
  <c r="S13" i="1"/>
  <c r="Q13" i="1" a="1"/>
  <c r="Q13" i="1" s="1"/>
  <c r="N13" i="1"/>
  <c r="L13" i="1"/>
  <c r="K13" i="1"/>
  <c r="I13" i="1"/>
  <c r="I13" i="1" a="1"/>
  <c r="B13" i="1"/>
  <c r="B13" i="1" a="1"/>
  <c r="AM12" i="1"/>
  <c r="AL12" i="1"/>
  <c r="AK12" i="1"/>
  <c r="AJ12" i="1"/>
  <c r="AI12" i="1"/>
  <c r="AG12" i="1" a="1"/>
  <c r="AG12" i="1" s="1"/>
  <c r="AB12" i="1"/>
  <c r="AA12" i="1"/>
  <c r="Y12" i="1"/>
  <c r="Y12" i="1" a="1"/>
  <c r="W12" i="1"/>
  <c r="U12" i="1"/>
  <c r="T12" i="1"/>
  <c r="V12" i="1" s="1"/>
  <c r="S12" i="1"/>
  <c r="Q12" i="1" a="1"/>
  <c r="Q12" i="1" s="1"/>
  <c r="L12" i="1"/>
  <c r="K12" i="1"/>
  <c r="I12" i="1"/>
  <c r="I12" i="1" a="1"/>
  <c r="B12" i="1"/>
  <c r="B12" i="1" a="1"/>
  <c r="AM11" i="1"/>
  <c r="AK11" i="1"/>
  <c r="AJ11" i="1"/>
  <c r="AL11" i="1" s="1"/>
  <c r="AI11" i="1"/>
  <c r="AG11" i="1" a="1"/>
  <c r="AG11" i="1" s="1"/>
  <c r="AB11" i="1"/>
  <c r="AD11" i="1" s="1"/>
  <c r="AA11" i="1"/>
  <c r="Y11" i="1"/>
  <c r="Y11" i="1" a="1"/>
  <c r="W11" i="1"/>
  <c r="V11" i="1"/>
  <c r="U11" i="1"/>
  <c r="T11" i="1"/>
  <c r="S11" i="1"/>
  <c r="Q11" i="1" a="1"/>
  <c r="Q11" i="1" s="1"/>
  <c r="L11" i="1"/>
  <c r="K11" i="1"/>
  <c r="I11" i="1"/>
  <c r="I11" i="1" a="1"/>
  <c r="B11" i="1"/>
  <c r="B11" i="1" a="1"/>
  <c r="AM10" i="1"/>
  <c r="AL10" i="1"/>
  <c r="AK10" i="1"/>
  <c r="AJ10" i="1"/>
  <c r="AI10" i="1"/>
  <c r="AG10" i="1" a="1"/>
  <c r="AG10" i="1" s="1"/>
  <c r="AB10" i="1"/>
  <c r="AA10" i="1"/>
  <c r="Y10" i="1"/>
  <c r="Y10" i="1" a="1"/>
  <c r="W10" i="1"/>
  <c r="U10" i="1"/>
  <c r="T10" i="1"/>
  <c r="V10" i="1" s="1"/>
  <c r="S10" i="1"/>
  <c r="Q10" i="1" a="1"/>
  <c r="Q10" i="1" s="1"/>
  <c r="L10" i="1"/>
  <c r="K10" i="1"/>
  <c r="I10" i="1"/>
  <c r="I10" i="1" a="1"/>
  <c r="B10" i="1"/>
  <c r="B10" i="1" a="1"/>
  <c r="AM9" i="1"/>
  <c r="AK9" i="1"/>
  <c r="AJ9" i="1"/>
  <c r="AL9" i="1" s="1"/>
  <c r="AI9" i="1"/>
  <c r="AG9" i="1" a="1"/>
  <c r="AG9" i="1" s="1"/>
  <c r="AB9" i="1"/>
  <c r="AA9" i="1"/>
  <c r="Y9" i="1"/>
  <c r="Y9" i="1" a="1"/>
  <c r="W9" i="1"/>
  <c r="V9" i="1"/>
  <c r="U9" i="1"/>
  <c r="T9" i="1"/>
  <c r="S9" i="1"/>
  <c r="Q9" i="1" a="1"/>
  <c r="Q9" i="1" s="1"/>
  <c r="N9" i="1"/>
  <c r="L9" i="1"/>
  <c r="K9" i="1"/>
  <c r="I9" i="1"/>
  <c r="I9" i="1" a="1"/>
  <c r="B9" i="1"/>
  <c r="B9" i="1" a="1"/>
  <c r="AM8" i="1"/>
  <c r="AL8" i="1"/>
  <c r="AK8" i="1"/>
  <c r="AJ8" i="1"/>
  <c r="AI8" i="1"/>
  <c r="AG8" i="1" a="1"/>
  <c r="AG8" i="1" s="1"/>
  <c r="AB8" i="1"/>
  <c r="AA8" i="1"/>
  <c r="Y8" i="1"/>
  <c r="Y8" i="1" a="1"/>
  <c r="T8" i="1"/>
  <c r="V8" i="1" s="1"/>
  <c r="S8" i="1"/>
  <c r="Q8" i="1" a="1"/>
  <c r="Q8" i="1" s="1"/>
  <c r="O8" i="1"/>
  <c r="N8" i="1"/>
  <c r="L8" i="1"/>
  <c r="M8" i="1" s="1"/>
  <c r="K8" i="1"/>
  <c r="I8" i="1"/>
  <c r="I8" i="1" a="1"/>
  <c r="B8" i="1" a="1"/>
  <c r="B8" i="1" s="1"/>
  <c r="AM7" i="1"/>
  <c r="AK7" i="1"/>
  <c r="AJ7" i="1"/>
  <c r="AL7" i="1" s="1"/>
  <c r="AI7" i="1"/>
  <c r="AG7" i="1" a="1"/>
  <c r="AG7" i="1" s="1"/>
  <c r="AE7" i="1"/>
  <c r="AB7" i="1"/>
  <c r="AC7" i="1" s="1"/>
  <c r="AA7" i="1"/>
  <c r="Y7" i="1"/>
  <c r="Y7" i="1" a="1"/>
  <c r="W7" i="1"/>
  <c r="V7" i="1"/>
  <c r="U7" i="1"/>
  <c r="T7" i="1"/>
  <c r="S7" i="1"/>
  <c r="Q7" i="1" a="1"/>
  <c r="Q7" i="1" s="1"/>
  <c r="L7" i="1"/>
  <c r="O7" i="1" s="1"/>
  <c r="K7" i="1"/>
  <c r="I7" i="1" a="1"/>
  <c r="I7" i="1" s="1"/>
  <c r="B7" i="1"/>
  <c r="B7" i="1" a="1"/>
  <c r="AM6" i="1"/>
  <c r="AL6" i="1"/>
  <c r="AK6" i="1"/>
  <c r="AJ6" i="1"/>
  <c r="AI6" i="1"/>
  <c r="AG6" i="1" a="1"/>
  <c r="AG6" i="1" s="1"/>
  <c r="AD6" i="1"/>
  <c r="AB6" i="1"/>
  <c r="AE6" i="1" s="1"/>
  <c r="AA6" i="1"/>
  <c r="Y6" i="1"/>
  <c r="Y6" i="1" a="1"/>
  <c r="T6" i="1"/>
  <c r="V6" i="1" s="1"/>
  <c r="S6" i="1"/>
  <c r="Q6" i="1" a="1"/>
  <c r="Q6" i="1" s="1"/>
  <c r="O6" i="1"/>
  <c r="N6" i="1"/>
  <c r="L6" i="1"/>
  <c r="M6" i="1" s="1"/>
  <c r="K6" i="1"/>
  <c r="I6" i="1"/>
  <c r="I6" i="1" a="1"/>
  <c r="B6" i="1" a="1"/>
  <c r="B6" i="1" s="1"/>
  <c r="AM5" i="1"/>
  <c r="AK5" i="1"/>
  <c r="AJ5" i="1"/>
  <c r="AL5" i="1" s="1"/>
  <c r="AI5" i="1"/>
  <c r="AG5" i="1" a="1"/>
  <c r="AG5" i="1" s="1"/>
  <c r="AE5" i="1"/>
  <c r="AB5" i="1"/>
  <c r="AC5" i="1" s="1"/>
  <c r="AA5" i="1"/>
  <c r="Y5" i="1"/>
  <c r="Y5" i="1" a="1"/>
  <c r="W5" i="1"/>
  <c r="V5" i="1"/>
  <c r="U5" i="1"/>
  <c r="T5" i="1"/>
  <c r="S5" i="1"/>
  <c r="Q5" i="1" a="1"/>
  <c r="Q5" i="1" s="1"/>
  <c r="L5" i="1"/>
  <c r="O5" i="1" s="1"/>
  <c r="K5" i="1"/>
  <c r="I5" i="1" a="1"/>
  <c r="I5" i="1" s="1"/>
  <c r="B5" i="1"/>
  <c r="B5" i="1" a="1"/>
  <c r="AM4" i="1"/>
  <c r="AL4" i="1"/>
  <c r="AK4" i="1"/>
  <c r="AJ4" i="1"/>
  <c r="AI4" i="1"/>
  <c r="AG4" i="1" a="1"/>
  <c r="AG4" i="1" s="1"/>
  <c r="AD4" i="1"/>
  <c r="AB4" i="1"/>
  <c r="AE4" i="1" s="1"/>
  <c r="AA4" i="1"/>
  <c r="Y4" i="1"/>
  <c r="Y4" i="1" a="1"/>
  <c r="T4" i="1"/>
  <c r="V4" i="1" s="1"/>
  <c r="S4" i="1"/>
  <c r="Q4" i="1" a="1"/>
  <c r="Q4" i="1" s="1"/>
  <c r="O4" i="1"/>
  <c r="N4" i="1"/>
  <c r="L4" i="1"/>
  <c r="M4" i="1" s="1"/>
  <c r="K4" i="1"/>
  <c r="I4" i="1"/>
  <c r="I4" i="1" a="1"/>
  <c r="B4" i="1" a="1"/>
  <c r="B4" i="1" s="1"/>
  <c r="AM3" i="1"/>
  <c r="AK3" i="1"/>
  <c r="AJ3" i="1"/>
  <c r="AL3" i="1" s="1"/>
  <c r="AI3" i="1"/>
  <c r="AG3" i="1" a="1"/>
  <c r="AG3" i="1" s="1"/>
  <c r="AE3" i="1"/>
  <c r="AB3" i="1"/>
  <c r="AC3" i="1" s="1"/>
  <c r="AA3" i="1"/>
  <c r="Y3" i="1"/>
  <c r="Y3" i="1" a="1"/>
  <c r="W3" i="1"/>
  <c r="V3" i="1"/>
  <c r="U3" i="1"/>
  <c r="T3" i="1"/>
  <c r="S3" i="1"/>
  <c r="Q3" i="1" a="1"/>
  <c r="Q3" i="1" s="1"/>
  <c r="L3" i="1"/>
  <c r="O3" i="1" s="1"/>
  <c r="K3" i="1"/>
  <c r="I3" i="1" a="1"/>
  <c r="I3" i="1" s="1"/>
  <c r="B3" i="1"/>
  <c r="B3" i="1" a="1"/>
  <c r="AE10" i="1" l="1"/>
  <c r="AC10" i="1"/>
  <c r="M12" i="1"/>
  <c r="O12" i="1"/>
  <c r="O15" i="1"/>
  <c r="N15" i="1"/>
  <c r="M15" i="1"/>
  <c r="AE16" i="1"/>
  <c r="AD16" i="1"/>
  <c r="AC16" i="1"/>
  <c r="AE18" i="1"/>
  <c r="AD18" i="1"/>
  <c r="AC18" i="1"/>
  <c r="AE20" i="1"/>
  <c r="AD20" i="1"/>
  <c r="AC20" i="1"/>
  <c r="AE22" i="1"/>
  <c r="AD22" i="1"/>
  <c r="AC22" i="1"/>
  <c r="AE26" i="1"/>
  <c r="AD26" i="1"/>
  <c r="AC26" i="1"/>
  <c r="O29" i="1"/>
  <c r="N29" i="1"/>
  <c r="M29" i="1"/>
  <c r="AE32" i="1"/>
  <c r="AD32" i="1"/>
  <c r="AC32" i="1"/>
  <c r="U4" i="1"/>
  <c r="U6" i="1"/>
  <c r="U8" i="1"/>
  <c r="AD10" i="1"/>
  <c r="O11" i="1"/>
  <c r="M11" i="1"/>
  <c r="N12" i="1"/>
  <c r="AE34" i="1"/>
  <c r="AD34" i="1"/>
  <c r="AC34" i="1"/>
  <c r="AL39" i="1"/>
  <c r="AK39" i="1"/>
  <c r="AM39" i="1"/>
  <c r="O17" i="1"/>
  <c r="N17" i="1"/>
  <c r="M17" i="1"/>
  <c r="O19" i="1"/>
  <c r="N19" i="1"/>
  <c r="M19" i="1"/>
  <c r="O21" i="1"/>
  <c r="N21" i="1"/>
  <c r="M21" i="1"/>
  <c r="O23" i="1"/>
  <c r="N23" i="1"/>
  <c r="M23" i="1"/>
  <c r="AE24" i="1"/>
  <c r="AD24" i="1"/>
  <c r="AC24" i="1"/>
  <c r="AE30" i="1"/>
  <c r="AD30" i="1"/>
  <c r="AC30" i="1"/>
  <c r="O33" i="1"/>
  <c r="N33" i="1"/>
  <c r="M33" i="1"/>
  <c r="AM43" i="1"/>
  <c r="AL43" i="1"/>
  <c r="AK43" i="1"/>
  <c r="W48" i="1"/>
  <c r="V48" i="1"/>
  <c r="U48" i="1"/>
  <c r="AM51" i="1"/>
  <c r="AL51" i="1"/>
  <c r="AK51" i="1"/>
  <c r="AM55" i="1"/>
  <c r="AL55" i="1"/>
  <c r="AK55" i="1"/>
  <c r="M3" i="1"/>
  <c r="W4" i="1"/>
  <c r="M5" i="1"/>
  <c r="W6" i="1"/>
  <c r="M7" i="1"/>
  <c r="W8" i="1"/>
  <c r="AE8" i="1"/>
  <c r="AC8" i="1"/>
  <c r="AC9" i="1"/>
  <c r="AE9" i="1"/>
  <c r="M10" i="1"/>
  <c r="O10" i="1"/>
  <c r="N11" i="1"/>
  <c r="AE12" i="1"/>
  <c r="AC12" i="1"/>
  <c r="AC13" i="1"/>
  <c r="AE13" i="1"/>
  <c r="M14" i="1"/>
  <c r="O14" i="1"/>
  <c r="V34" i="1"/>
  <c r="U34" i="1"/>
  <c r="W34" i="1"/>
  <c r="AC11" i="1"/>
  <c r="AE11" i="1"/>
  <c r="AE14" i="1"/>
  <c r="AD14" i="1"/>
  <c r="AC14" i="1"/>
  <c r="O25" i="1"/>
  <c r="N25" i="1"/>
  <c r="M25" i="1"/>
  <c r="O27" i="1"/>
  <c r="N27" i="1"/>
  <c r="M27" i="1"/>
  <c r="AE28" i="1"/>
  <c r="AD28" i="1"/>
  <c r="AC28" i="1"/>
  <c r="O31" i="1"/>
  <c r="N31" i="1"/>
  <c r="M31" i="1"/>
  <c r="N3" i="1"/>
  <c r="AD3" i="1"/>
  <c r="AC4" i="1"/>
  <c r="N5" i="1"/>
  <c r="AD5" i="1"/>
  <c r="AC6" i="1"/>
  <c r="N7" i="1"/>
  <c r="AD7" i="1"/>
  <c r="AD8" i="1"/>
  <c r="O9" i="1"/>
  <c r="M9" i="1"/>
  <c r="AD9" i="1"/>
  <c r="N10" i="1"/>
  <c r="AD12" i="1"/>
  <c r="O13" i="1"/>
  <c r="M13" i="1"/>
  <c r="AD13" i="1"/>
  <c r="N14" i="1"/>
  <c r="AE15" i="1"/>
  <c r="O16" i="1"/>
  <c r="AE17" i="1"/>
  <c r="O18" i="1"/>
  <c r="AE19" i="1"/>
  <c r="O20" i="1"/>
  <c r="AE21" i="1"/>
  <c r="O22" i="1"/>
  <c r="AE23" i="1"/>
  <c r="O24" i="1"/>
  <c r="AE25" i="1"/>
  <c r="O26" i="1"/>
  <c r="AE27" i="1"/>
  <c r="O28" i="1"/>
  <c r="AE29" i="1"/>
  <c r="O30" i="1"/>
  <c r="AE31" i="1"/>
  <c r="O32" i="1"/>
  <c r="AE33" i="1"/>
  <c r="O34" i="1"/>
  <c r="O35" i="1"/>
  <c r="N35" i="1"/>
  <c r="V36" i="1"/>
  <c r="U36" i="1"/>
  <c r="AE36" i="1"/>
  <c r="AD36" i="1"/>
  <c r="AM41" i="1"/>
  <c r="AL41" i="1"/>
  <c r="AK41" i="1"/>
  <c r="W46" i="1"/>
  <c r="V46" i="1"/>
  <c r="U46" i="1"/>
  <c r="AM49" i="1"/>
  <c r="AL49" i="1"/>
  <c r="AK49" i="1"/>
  <c r="W58" i="1"/>
  <c r="U58" i="1"/>
  <c r="V58" i="1"/>
  <c r="AL35" i="1"/>
  <c r="AK35" i="1"/>
  <c r="O37" i="1"/>
  <c r="N37" i="1"/>
  <c r="V38" i="1"/>
  <c r="U38" i="1"/>
  <c r="AE38" i="1"/>
  <c r="AD38" i="1"/>
  <c r="W44" i="1"/>
  <c r="V44" i="1"/>
  <c r="U44" i="1"/>
  <c r="AM47" i="1"/>
  <c r="AL47" i="1"/>
  <c r="AK47" i="1"/>
  <c r="W52" i="1"/>
  <c r="V52" i="1"/>
  <c r="U52" i="1"/>
  <c r="N54" i="1"/>
  <c r="O54" i="1"/>
  <c r="M54" i="1"/>
  <c r="AM35" i="1"/>
  <c r="M37" i="1"/>
  <c r="AL37" i="1"/>
  <c r="AK37" i="1"/>
  <c r="W38" i="1"/>
  <c r="AC38" i="1"/>
  <c r="O39" i="1"/>
  <c r="N39" i="1"/>
  <c r="V40" i="1"/>
  <c r="U40" i="1"/>
  <c r="W42" i="1"/>
  <c r="V42" i="1"/>
  <c r="U42" i="1"/>
  <c r="AM45" i="1"/>
  <c r="AL45" i="1"/>
  <c r="AK45" i="1"/>
  <c r="W50" i="1"/>
  <c r="V50" i="1"/>
  <c r="U50" i="1"/>
  <c r="U57" i="1"/>
  <c r="W57" i="1"/>
  <c r="V57" i="1"/>
  <c r="AD40" i="1"/>
  <c r="N41" i="1"/>
  <c r="AD42" i="1"/>
  <c r="N43" i="1"/>
  <c r="AD44" i="1"/>
  <c r="N45" i="1"/>
  <c r="AD46" i="1"/>
  <c r="N47" i="1"/>
  <c r="AD48" i="1"/>
  <c r="N49" i="1"/>
  <c r="AD50" i="1"/>
  <c r="N51" i="1"/>
  <c r="AD52" i="1"/>
  <c r="N53" i="1"/>
  <c r="AE53" i="1"/>
  <c r="AM54" i="1"/>
  <c r="O56" i="1"/>
  <c r="AL57" i="1"/>
  <c r="AM59" i="1"/>
  <c r="AL59" i="1"/>
  <c r="AK59" i="1"/>
  <c r="W62" i="1"/>
  <c r="V62" i="1"/>
  <c r="U62" i="1"/>
  <c r="AM63" i="1"/>
  <c r="AL63" i="1"/>
  <c r="AK63" i="1"/>
  <c r="W66" i="1"/>
  <c r="V66" i="1"/>
  <c r="U66" i="1"/>
  <c r="AM67" i="1"/>
  <c r="AL67" i="1"/>
  <c r="AK67" i="1"/>
  <c r="W70" i="1"/>
  <c r="V70" i="1"/>
  <c r="U70" i="1"/>
  <c r="AK53" i="1"/>
  <c r="V55" i="1"/>
  <c r="U56" i="1"/>
  <c r="AC57" i="1"/>
  <c r="AE57" i="1"/>
  <c r="AK58" i="1"/>
  <c r="AM58" i="1"/>
  <c r="W60" i="1"/>
  <c r="V60" i="1"/>
  <c r="U60" i="1"/>
  <c r="AM61" i="1"/>
  <c r="AL61" i="1"/>
  <c r="AK61" i="1"/>
  <c r="W64" i="1"/>
  <c r="V64" i="1"/>
  <c r="U64" i="1"/>
  <c r="AM65" i="1"/>
  <c r="AL65" i="1"/>
  <c r="AK65" i="1"/>
  <c r="W68" i="1"/>
  <c r="V68" i="1"/>
  <c r="U68" i="1"/>
  <c r="AM69" i="1"/>
  <c r="AL69" i="1"/>
  <c r="AK69" i="1"/>
  <c r="AM71" i="1"/>
  <c r="AL71" i="1"/>
  <c r="AK71" i="1"/>
  <c r="W59" i="1"/>
  <c r="AM60" i="1"/>
  <c r="W61" i="1"/>
  <c r="AM62" i="1"/>
  <c r="W63" i="1"/>
  <c r="AM64" i="1"/>
  <c r="W65" i="1"/>
  <c r="AM66" i="1"/>
  <c r="W67" i="1"/>
  <c r="AM68" i="1"/>
  <c r="W69" i="1"/>
  <c r="AM70" i="1"/>
  <c r="W71" i="1"/>
  <c r="AC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<sst xmlns="http://schemas.openxmlformats.org/spreadsheetml/2006/main" count="4794" uniqueCount="1529">
  <si>
    <t>韻目行號</t>
    <phoneticPr fontId="4" type="noConversion"/>
  </si>
  <si>
    <t>韻攝</t>
  </si>
  <si>
    <t>平</t>
  </si>
  <si>
    <t>上</t>
  </si>
  <si>
    <t>去</t>
  </si>
  <si>
    <t>入</t>
  </si>
  <si>
    <t>韻系</t>
    <phoneticPr fontId="4" type="noConversion"/>
  </si>
  <si>
    <t>韻目</t>
  </si>
  <si>
    <t>調</t>
  </si>
  <si>
    <t>韻目序</t>
    <phoneticPr fontId="4" type="noConversion"/>
  </si>
  <si>
    <t>韻目名</t>
    <phoneticPr fontId="4" type="noConversion"/>
  </si>
  <si>
    <t>通</t>
  </si>
  <si>
    <t>東 【上平聲一東】</t>
    <phoneticPr fontId="4" type="noConversion"/>
  </si>
  <si>
    <t>董 【上聲一董】</t>
  </si>
  <si>
    <t>送 【去聲一送】</t>
  </si>
  <si>
    <t>屋 【入聲一屋】</t>
  </si>
  <si>
    <t>冬 【上平聲二冬】</t>
  </si>
  <si>
    <t>湩 【上聲二腫】</t>
  </si>
  <si>
    <t>宋 【去聲二宋】</t>
  </si>
  <si>
    <t>沃 【入聲二沃】</t>
  </si>
  <si>
    <t>鍾 【上平聲三鍾】</t>
  </si>
  <si>
    <t>腫 【上聲二腫】</t>
  </si>
  <si>
    <t>用 【去聲三用】</t>
  </si>
  <si>
    <t>燭 【入聲三燭】</t>
  </si>
  <si>
    <t>江</t>
  </si>
  <si>
    <t>江 【上平聲四江】</t>
  </si>
  <si>
    <t>講 【上聲三講】</t>
  </si>
  <si>
    <t>絳 【去聲四絳】</t>
  </si>
  <si>
    <t>覺 【入聲四覺】</t>
  </si>
  <si>
    <t>止</t>
  </si>
  <si>
    <t>支A 【上平聲五支】</t>
  </si>
  <si>
    <t>紙A 【上聲四紙】</t>
  </si>
  <si>
    <t>寘A 【去聲五寘】</t>
  </si>
  <si>
    <t>支B 【上平聲五支】</t>
  </si>
  <si>
    <t>紙B 【上聲四紙】</t>
  </si>
  <si>
    <t>寘B 【去聲五寘】</t>
  </si>
  <si>
    <t>脂A 【上平聲六脂】</t>
  </si>
  <si>
    <t>旨A 【上聲五旨】</t>
  </si>
  <si>
    <t>至A 【去聲六至】</t>
  </si>
  <si>
    <t>脂B 【上平聲六脂】</t>
  </si>
  <si>
    <t>旨B 【上聲五旨】</t>
  </si>
  <si>
    <t>至B 【去聲六至】</t>
  </si>
  <si>
    <t>之 【上平聲七之】</t>
  </si>
  <si>
    <t>止 【上聲六止】</t>
  </si>
  <si>
    <t>志 【去聲七志】</t>
  </si>
  <si>
    <t>微 【上平聲八微】</t>
  </si>
  <si>
    <t>尾 【上聲七尾】</t>
  </si>
  <si>
    <t>未 【去聲八未】</t>
  </si>
  <si>
    <t>遇</t>
  </si>
  <si>
    <t>魚 【上平聲九魚】</t>
  </si>
  <si>
    <t>語 【上聲八語】</t>
  </si>
  <si>
    <t>御 【去聲九御】</t>
  </si>
  <si>
    <t>虞 【上平聲十虞】</t>
  </si>
  <si>
    <t>麌 【上聲九麌】</t>
  </si>
  <si>
    <t>遇 【去聲十遇】</t>
  </si>
  <si>
    <t>模 【上平聲十一模】</t>
  </si>
  <si>
    <t>姥 【上聲十姥】</t>
  </si>
  <si>
    <t>暮 【去聲十一暮】</t>
  </si>
  <si>
    <t>蟹</t>
  </si>
  <si>
    <t>齊 【上平聲十二齊】</t>
  </si>
  <si>
    <t>薺 【上聲十一薺】</t>
  </si>
  <si>
    <t>霽 【去聲十二霽】</t>
  </si>
  <si>
    <t>祭A 【去聲十三祭】</t>
  </si>
  <si>
    <t>祭B 【去聲十三祭】</t>
  </si>
  <si>
    <t>泰 【去聲十四泰】</t>
  </si>
  <si>
    <t>佳 【上平聲十三佳】</t>
  </si>
  <si>
    <t>蟹 【上聲十二蟹】</t>
  </si>
  <si>
    <t>卦 【去聲十五卦】</t>
  </si>
  <si>
    <t>皆 【上平聲十四皆】</t>
  </si>
  <si>
    <t>駭 【上聲十三駭】</t>
  </si>
  <si>
    <t>怪 【去聲十六怪】</t>
  </si>
  <si>
    <t>夬 【去聲十七夬】</t>
  </si>
  <si>
    <t>灰 【上平聲十五灰】</t>
  </si>
  <si>
    <t>賄 【上聲十四賄】</t>
  </si>
  <si>
    <t>隊 【去聲十八隊】</t>
  </si>
  <si>
    <t>咍 【上平聲十六咍】</t>
  </si>
  <si>
    <t>海 【上聲十五海】</t>
  </si>
  <si>
    <t>代 【去聲十九代】</t>
  </si>
  <si>
    <t>廢 【去聲二十廢】</t>
  </si>
  <si>
    <t>臻</t>
  </si>
  <si>
    <t>眞A 【上平聲十七眞】</t>
  </si>
  <si>
    <t>軫A 【上聲十六軫】</t>
  </si>
  <si>
    <t>震A 【去聲二十一震】</t>
  </si>
  <si>
    <t>質A 【入聲五質】</t>
  </si>
  <si>
    <t>眞B 【上平聲十七眞】</t>
  </si>
  <si>
    <t>軫B 【上聲十六軫】</t>
  </si>
  <si>
    <t>震B 【去聲二十一震】</t>
  </si>
  <si>
    <t>質B 【入聲五質】</t>
  </si>
  <si>
    <t>諄 【上平聲十八諄】</t>
  </si>
  <si>
    <t>準 【上聲十七準】</t>
  </si>
  <si>
    <t>稕 【去聲二十二稕】</t>
  </si>
  <si>
    <t>術 【入聲六術】</t>
  </si>
  <si>
    <t>臻 【上平聲十九臻】</t>
  </si>
  <si>
    <t>𧤛 【上聲十九隱】</t>
  </si>
  <si>
    <t>櫬 【去聲二十一震】</t>
  </si>
  <si>
    <t>櫛 【入聲七櫛】</t>
  </si>
  <si>
    <t>文 【上平聲二十文】</t>
  </si>
  <si>
    <t>吻 【上聲十八吻】</t>
  </si>
  <si>
    <t>問 【去聲二十三問】</t>
  </si>
  <si>
    <t>物 【入聲八物】</t>
  </si>
  <si>
    <t>欣 【上平聲二十一欣】</t>
  </si>
  <si>
    <t>隱 【上聲十九隱】</t>
  </si>
  <si>
    <t>焮 【去聲二十四焮】</t>
  </si>
  <si>
    <t>迄 【入聲九迄】</t>
  </si>
  <si>
    <t>元 【上平聲二十二元】</t>
  </si>
  <si>
    <t>阮 【上聲二十阮】</t>
  </si>
  <si>
    <t>願 【去聲二十五願】</t>
  </si>
  <si>
    <t>月 【入聲十月】</t>
  </si>
  <si>
    <t>魂 【上平聲二十三魂】</t>
  </si>
  <si>
    <t>混 【上聲二十一混】</t>
  </si>
  <si>
    <t>慁 【去聲二十六慁】</t>
  </si>
  <si>
    <t>沒 【入聲十一沒】</t>
  </si>
  <si>
    <t>痕 【上平聲二十四痕】</t>
  </si>
  <si>
    <t>很 【上聲二十二很】</t>
  </si>
  <si>
    <t>恨 【去聲二十七恨】</t>
  </si>
  <si>
    <t>麧 【入聲十一沒】</t>
  </si>
  <si>
    <t>山</t>
  </si>
  <si>
    <t>寒 【上平聲二十五寒】</t>
  </si>
  <si>
    <t>旱 【上聲二十三旱】</t>
  </si>
  <si>
    <t>翰 【去聲二十八翰】</t>
  </si>
  <si>
    <t>曷 【入聲十二曷】</t>
  </si>
  <si>
    <t>桓 【上平聲二十六桓】</t>
  </si>
  <si>
    <t>緩 【上聲二十四緩】</t>
  </si>
  <si>
    <t>換 【去聲二十九換】</t>
  </si>
  <si>
    <t>末 【入聲十三末】</t>
  </si>
  <si>
    <t>刪 【上平聲二十七刪】</t>
  </si>
  <si>
    <t>潸 【上聲二十五潸】</t>
  </si>
  <si>
    <t>諫 【去聲三十諫】</t>
  </si>
  <si>
    <t>黠 【入聲十四黠】</t>
  </si>
  <si>
    <t>山 【上平聲二十八山】</t>
  </si>
  <si>
    <t>產 【上聲二十六產】</t>
  </si>
  <si>
    <t>襇 【去聲三十一襇】</t>
  </si>
  <si>
    <t>鎋 【入聲十五鎋】</t>
  </si>
  <si>
    <t>先 【下平聲一先】</t>
  </si>
  <si>
    <t>銑 【上聲二十七銑】</t>
  </si>
  <si>
    <t>霰 【去聲三十二霰】</t>
  </si>
  <si>
    <t>屑 【入聲十六屑】</t>
  </si>
  <si>
    <t>仙A 【下平聲二仙】</t>
  </si>
  <si>
    <t>獮A 【上聲二十八獮】</t>
  </si>
  <si>
    <t>線A 【去聲三十三線】</t>
  </si>
  <si>
    <t>薛A 【入聲十七薛】</t>
  </si>
  <si>
    <t>仙B 【下平聲二仙】</t>
  </si>
  <si>
    <t>獮B 【上聲二十八獮】</t>
  </si>
  <si>
    <t>線B 【去聲三十三線】</t>
  </si>
  <si>
    <t>薛B 【入聲十七薛】</t>
  </si>
  <si>
    <t>效</t>
  </si>
  <si>
    <t>蕭 【下平聲三蕭】</t>
  </si>
  <si>
    <t>篠 【上聲二十九篠】</t>
  </si>
  <si>
    <t>嘯 【去聲三十四嘯】</t>
  </si>
  <si>
    <t>宵A 【下平聲四宵】</t>
  </si>
  <si>
    <t>小A 【上聲三十小】</t>
  </si>
  <si>
    <t>笑A 【去聲三十五笑】</t>
  </si>
  <si>
    <t>宵B 【下平聲四宵】</t>
  </si>
  <si>
    <t>小B 【上聲三十小】</t>
  </si>
  <si>
    <t>笑B 【去聲三十五笑】</t>
  </si>
  <si>
    <t>肴 【下平聲五肴】</t>
  </si>
  <si>
    <t>巧 【上聲三十一巧】</t>
  </si>
  <si>
    <t>效 【去聲三十六效】</t>
  </si>
  <si>
    <t>豪 【下平聲六豪】</t>
  </si>
  <si>
    <t>晧 【上聲三十二晧】</t>
  </si>
  <si>
    <t>号 【去聲三十七号】</t>
  </si>
  <si>
    <t>果</t>
  </si>
  <si>
    <t>歌 【下平聲七歌】</t>
  </si>
  <si>
    <t>哿 【上聲三十三哿】</t>
  </si>
  <si>
    <t>箇 【去聲三十八箇】</t>
  </si>
  <si>
    <t>戈 【下平聲八戈】</t>
  </si>
  <si>
    <t>果 【上聲三十四果】</t>
  </si>
  <si>
    <t>過 【去聲三十九過】</t>
  </si>
  <si>
    <t>假</t>
  </si>
  <si>
    <t>麻 【下平聲九麻】</t>
  </si>
  <si>
    <t>馬 【上聲三十五馬】</t>
  </si>
  <si>
    <t>禡 【去聲四十禡】</t>
  </si>
  <si>
    <t>宕</t>
  </si>
  <si>
    <t>陽 【下平聲十陽】</t>
  </si>
  <si>
    <t>養 【上聲三十六養】</t>
  </si>
  <si>
    <t>漾 【去聲四十一漾】</t>
  </si>
  <si>
    <t>藥 【入聲十八藥】</t>
  </si>
  <si>
    <t>唐 【下平聲十一唐】</t>
  </si>
  <si>
    <t>蕩 【上聲三十七蕩】</t>
  </si>
  <si>
    <t>宕 【去聲四十二宕】</t>
  </si>
  <si>
    <t>鐸 【入聲十九鐸】</t>
  </si>
  <si>
    <t>梗</t>
  </si>
  <si>
    <t>庚 【下平聲十二庚】</t>
  </si>
  <si>
    <t>梗 【上聲三十八梗】</t>
  </si>
  <si>
    <t>映 【去聲四十三映】</t>
  </si>
  <si>
    <t>陌 【入聲二十陌】</t>
  </si>
  <si>
    <t>耕 【下平聲十三耕】</t>
  </si>
  <si>
    <t>耿 【上聲三十九耿】</t>
  </si>
  <si>
    <t>諍 【去聲四十四諍】</t>
  </si>
  <si>
    <t>麥 【入聲二十一麥】</t>
  </si>
  <si>
    <t>清 【下平聲十四清】</t>
  </si>
  <si>
    <t>靜 【上聲四十靜】</t>
  </si>
  <si>
    <t>勁 【去聲四十五勁】</t>
  </si>
  <si>
    <t>昔 【入聲二十二昔】</t>
  </si>
  <si>
    <t>青 【下平聲十五青】</t>
  </si>
  <si>
    <t>迥 【上聲四十一迥】</t>
  </si>
  <si>
    <t>徑 【去聲四十六徑】</t>
  </si>
  <si>
    <t>錫 【入聲二十三錫】</t>
  </si>
  <si>
    <t>曾</t>
  </si>
  <si>
    <t>蒸 【下平聲十六蒸】</t>
  </si>
  <si>
    <t>拯 【上聲四十二拯】</t>
  </si>
  <si>
    <t>證 【去聲四十七證】</t>
  </si>
  <si>
    <t>職 【入聲二十四職】</t>
  </si>
  <si>
    <t>登 【下平聲十七登】</t>
  </si>
  <si>
    <t>等 【上聲四十三等】</t>
  </si>
  <si>
    <t>嶝 【去聲四十八嶝】</t>
  </si>
  <si>
    <t>德 【入聲二十五德】</t>
  </si>
  <si>
    <t>流</t>
  </si>
  <si>
    <t>尤 【下平聲十八尤】</t>
  </si>
  <si>
    <t>有 【上聲四十四有】</t>
  </si>
  <si>
    <t>宥 【去聲四十九宥】</t>
  </si>
  <si>
    <t>侯 【下平聲十九侯】</t>
  </si>
  <si>
    <t>厚 【上聲四十五厚】</t>
  </si>
  <si>
    <t>候 【去聲五十候】</t>
  </si>
  <si>
    <t>幽 【下平聲二十幽】</t>
  </si>
  <si>
    <t>黝 【上聲四十六黝】</t>
  </si>
  <si>
    <t>幼 【去聲五十一幼】</t>
  </si>
  <si>
    <t>深</t>
  </si>
  <si>
    <t>侵A 【下平聲二十一侵】</t>
  </si>
  <si>
    <t>寑A 【上聲四十七寑】</t>
  </si>
  <si>
    <t>沁A 【去聲五十二沁】</t>
  </si>
  <si>
    <t>緝A 【入聲二十六緝】</t>
  </si>
  <si>
    <t>侵B 【下平聲二十一侵】</t>
  </si>
  <si>
    <t>寑B 【上聲四十七寑】</t>
  </si>
  <si>
    <t>沁B 【去聲五十二沁】</t>
  </si>
  <si>
    <t>緝B 【入聲二十六緝】</t>
  </si>
  <si>
    <t>咸</t>
  </si>
  <si>
    <t>覃 【下平聲二十二覃】</t>
  </si>
  <si>
    <t>感 【上聲四十八感】</t>
  </si>
  <si>
    <t>勘 【去聲五十三勘】</t>
  </si>
  <si>
    <t>合 【入聲二十七合】</t>
  </si>
  <si>
    <t>談 【下平聲二十三談】</t>
  </si>
  <si>
    <t>敢 【上聲四十九敢】</t>
  </si>
  <si>
    <t>闞 【去聲五十四闞】</t>
  </si>
  <si>
    <t>盍 【入聲二十八盍】</t>
  </si>
  <si>
    <t>鹽A 【下平聲二十四鹽】</t>
  </si>
  <si>
    <t>琰A 【上聲五十琰】</t>
  </si>
  <si>
    <t>豔A 【去聲五十五豔】</t>
  </si>
  <si>
    <t>葉A 【入聲二十九葉】</t>
  </si>
  <si>
    <t>鹽B 【下平聲二十四鹽】</t>
  </si>
  <si>
    <t>琰B 【上聲五十琰】</t>
  </si>
  <si>
    <t>豔B 【去聲五十五豔】</t>
  </si>
  <si>
    <t>葉B 【入聲二十九葉】</t>
  </si>
  <si>
    <t>添 【下平聲二十五添】</t>
  </si>
  <si>
    <t>忝 【上聲五十一忝】</t>
  </si>
  <si>
    <t>㮇 【去聲五十六㮇】</t>
  </si>
  <si>
    <t>怗 【入聲三十怗】</t>
  </si>
  <si>
    <t>咸 【下平聲二十六咸】</t>
  </si>
  <si>
    <t>豏 【上聲五十三豏】</t>
  </si>
  <si>
    <t>陷 【去聲五十八陷】</t>
  </si>
  <si>
    <t>洽 【入聲三十一洽】</t>
  </si>
  <si>
    <t>銜 【下平聲二十七銜】</t>
  </si>
  <si>
    <t>檻 【上聲五十四檻】</t>
  </si>
  <si>
    <t>鑑 【去聲五十九鑑】</t>
  </si>
  <si>
    <t>狎 【入聲三十二狎】</t>
  </si>
  <si>
    <t>嚴 【下平聲二十八嚴】</t>
  </si>
  <si>
    <t>儼 【上聲五十二儼】</t>
  </si>
  <si>
    <t>釅 【去聲五十七釅】</t>
  </si>
  <si>
    <t>業 【入聲三十三業】</t>
  </si>
  <si>
    <t>凡 【下平聲二十九凡】</t>
  </si>
  <si>
    <t>梵 【去聲六十梵】</t>
  </si>
  <si>
    <t>范 【上聲五十五范】</t>
  </si>
  <si>
    <t>乏 【入聲三十四乏】</t>
  </si>
  <si>
    <t>目次</t>
    <phoneticPr fontId="10" type="noConversion"/>
  </si>
  <si>
    <t>目次號</t>
    <phoneticPr fontId="4" type="noConversion"/>
  </si>
  <si>
    <t>韻</t>
    <phoneticPr fontId="4" type="noConversion"/>
  </si>
  <si>
    <t>四聲調</t>
    <phoneticPr fontId="10" type="noConversion"/>
  </si>
  <si>
    <t>四聲調號</t>
    <phoneticPr fontId="10" type="noConversion"/>
  </si>
  <si>
    <t>韻目編碼</t>
    <phoneticPr fontId="10" type="noConversion"/>
  </si>
  <si>
    <t>東 </t>
  </si>
  <si>
    <t>上平聲一東</t>
  </si>
  <si>
    <t>上平</t>
  </si>
  <si>
    <t>一</t>
  </si>
  <si>
    <t>東</t>
  </si>
  <si>
    <t>平</t>
    <phoneticPr fontId="10" type="noConversion"/>
  </si>
  <si>
    <t>董 </t>
  </si>
  <si>
    <t>上聲一董</t>
  </si>
  <si>
    <t>董</t>
  </si>
  <si>
    <t>上</t>
    <phoneticPr fontId="10" type="noConversion"/>
  </si>
  <si>
    <t>送 </t>
  </si>
  <si>
    <t>去聲一送</t>
  </si>
  <si>
    <t>送</t>
  </si>
  <si>
    <t>去</t>
    <phoneticPr fontId="10" type="noConversion"/>
  </si>
  <si>
    <t>屋 </t>
  </si>
  <si>
    <t>入聲一屋</t>
  </si>
  <si>
    <t>屋</t>
  </si>
  <si>
    <t>入</t>
    <phoneticPr fontId="10" type="noConversion"/>
  </si>
  <si>
    <t>冬 </t>
  </si>
  <si>
    <t>上平聲二冬</t>
  </si>
  <si>
    <t>二</t>
  </si>
  <si>
    <t>冬</t>
  </si>
  <si>
    <t>湩 </t>
  </si>
  <si>
    <t>上聲二腫</t>
  </si>
  <si>
    <t>腫</t>
  </si>
  <si>
    <t>宋 </t>
  </si>
  <si>
    <t>去聲二宋</t>
  </si>
  <si>
    <t>宋</t>
  </si>
  <si>
    <t>沃 </t>
  </si>
  <si>
    <t>入聲二沃</t>
  </si>
  <si>
    <t>沃</t>
  </si>
  <si>
    <t>鍾 </t>
  </si>
  <si>
    <t>上平聲三鍾</t>
  </si>
  <si>
    <t>三</t>
  </si>
  <si>
    <t>鍾</t>
  </si>
  <si>
    <t>腫 </t>
  </si>
  <si>
    <t>用 </t>
  </si>
  <si>
    <t>去聲三用</t>
  </si>
  <si>
    <t>用</t>
  </si>
  <si>
    <t>燭 </t>
  </si>
  <si>
    <t>入聲三燭</t>
  </si>
  <si>
    <t>燭</t>
  </si>
  <si>
    <t>江 </t>
  </si>
  <si>
    <t>上平聲四江</t>
  </si>
  <si>
    <t>四</t>
  </si>
  <si>
    <t>講 </t>
  </si>
  <si>
    <t>上聲三講</t>
  </si>
  <si>
    <t>講</t>
  </si>
  <si>
    <t>絳 </t>
  </si>
  <si>
    <t>去聲四絳</t>
  </si>
  <si>
    <t>絳</t>
  </si>
  <si>
    <t>覺 </t>
  </si>
  <si>
    <t>入聲四覺</t>
  </si>
  <si>
    <t>覺</t>
  </si>
  <si>
    <t>支A </t>
  </si>
  <si>
    <t>上平聲五支</t>
  </si>
  <si>
    <t>五</t>
  </si>
  <si>
    <t>支</t>
  </si>
  <si>
    <t>紙A </t>
  </si>
  <si>
    <t>上聲四紙</t>
  </si>
  <si>
    <t>紙</t>
  </si>
  <si>
    <t>寘A </t>
  </si>
  <si>
    <t>去聲五寘</t>
  </si>
  <si>
    <t>寘</t>
  </si>
  <si>
    <t>支B </t>
  </si>
  <si>
    <t>紙B </t>
  </si>
  <si>
    <t>寘B </t>
  </si>
  <si>
    <t>脂A </t>
  </si>
  <si>
    <t>上平聲六脂</t>
  </si>
  <si>
    <t>六</t>
  </si>
  <si>
    <t>脂</t>
  </si>
  <si>
    <t>旨A </t>
  </si>
  <si>
    <t>上聲五旨</t>
  </si>
  <si>
    <t>旨</t>
  </si>
  <si>
    <t>至A </t>
  </si>
  <si>
    <t>去聲六至</t>
  </si>
  <si>
    <t>至</t>
  </si>
  <si>
    <t>脂B </t>
  </si>
  <si>
    <t>旨B </t>
  </si>
  <si>
    <t>至B </t>
  </si>
  <si>
    <t>之 </t>
  </si>
  <si>
    <t>上平聲七之</t>
  </si>
  <si>
    <t>七</t>
  </si>
  <si>
    <t>之</t>
  </si>
  <si>
    <t>止 </t>
  </si>
  <si>
    <t>上聲六止</t>
  </si>
  <si>
    <t>志 </t>
  </si>
  <si>
    <t>去聲七志</t>
  </si>
  <si>
    <t>志</t>
  </si>
  <si>
    <t>微 </t>
  </si>
  <si>
    <t>上平聲八微</t>
  </si>
  <si>
    <t>八</t>
  </si>
  <si>
    <t>微</t>
  </si>
  <si>
    <t>尾 </t>
  </si>
  <si>
    <t>上聲七尾</t>
  </si>
  <si>
    <t>尾</t>
  </si>
  <si>
    <t>未 </t>
  </si>
  <si>
    <t>去聲八未</t>
  </si>
  <si>
    <t>未</t>
  </si>
  <si>
    <t>魚 </t>
  </si>
  <si>
    <t>上平聲九魚</t>
  </si>
  <si>
    <t>九</t>
  </si>
  <si>
    <t>魚</t>
  </si>
  <si>
    <t>語 </t>
  </si>
  <si>
    <t>上聲八語</t>
  </si>
  <si>
    <t>語</t>
  </si>
  <si>
    <t>御 </t>
  </si>
  <si>
    <t>去聲九御</t>
  </si>
  <si>
    <t>御</t>
  </si>
  <si>
    <t>虞 </t>
  </si>
  <si>
    <t>上平聲十虞</t>
  </si>
  <si>
    <t>十</t>
  </si>
  <si>
    <t>虞</t>
  </si>
  <si>
    <t>麌 </t>
  </si>
  <si>
    <t>上聲九麌</t>
  </si>
  <si>
    <t>麌</t>
  </si>
  <si>
    <t>遇 </t>
  </si>
  <si>
    <t>去聲十遇</t>
  </si>
  <si>
    <t>模 </t>
  </si>
  <si>
    <t>上平聲十一模</t>
  </si>
  <si>
    <t>十一</t>
  </si>
  <si>
    <t>模</t>
  </si>
  <si>
    <t>姥 </t>
  </si>
  <si>
    <t>上聲十姥</t>
  </si>
  <si>
    <t>姥</t>
  </si>
  <si>
    <t>暮 </t>
  </si>
  <si>
    <t>去聲十一暮</t>
  </si>
  <si>
    <t>暮</t>
  </si>
  <si>
    <t>齊 </t>
  </si>
  <si>
    <t>上平聲十二齊</t>
  </si>
  <si>
    <t>十二</t>
  </si>
  <si>
    <t>齊</t>
  </si>
  <si>
    <t>薺 </t>
  </si>
  <si>
    <t>上聲十一薺</t>
  </si>
  <si>
    <t>薺</t>
  </si>
  <si>
    <t>霽 </t>
  </si>
  <si>
    <t>去聲十二霽</t>
  </si>
  <si>
    <t>霽</t>
  </si>
  <si>
    <t>祭A </t>
  </si>
  <si>
    <t>去聲十三祭</t>
  </si>
  <si>
    <t>十三</t>
  </si>
  <si>
    <t>祭</t>
  </si>
  <si>
    <t>祭B </t>
  </si>
  <si>
    <t>泰 </t>
  </si>
  <si>
    <t>去聲十四泰</t>
  </si>
  <si>
    <t>十四</t>
  </si>
  <si>
    <t>泰</t>
  </si>
  <si>
    <t>佳 </t>
  </si>
  <si>
    <t>上平聲十三佳</t>
  </si>
  <si>
    <t>佳</t>
  </si>
  <si>
    <t>蟹 </t>
  </si>
  <si>
    <t>上聲十二蟹</t>
  </si>
  <si>
    <t>卦 </t>
  </si>
  <si>
    <t>去聲十五卦</t>
  </si>
  <si>
    <t>十五</t>
  </si>
  <si>
    <t>卦</t>
  </si>
  <si>
    <t>皆 </t>
  </si>
  <si>
    <t>上平聲十四皆</t>
  </si>
  <si>
    <t>皆</t>
  </si>
  <si>
    <t>駭 </t>
  </si>
  <si>
    <t>上聲十三駭</t>
  </si>
  <si>
    <t>駭</t>
  </si>
  <si>
    <t>怪 </t>
  </si>
  <si>
    <t>去聲十六怪</t>
  </si>
  <si>
    <t>十六</t>
  </si>
  <si>
    <t>怪</t>
  </si>
  <si>
    <t>夬 </t>
  </si>
  <si>
    <t>去聲十七夬</t>
  </si>
  <si>
    <t>十七</t>
  </si>
  <si>
    <t>夬</t>
  </si>
  <si>
    <t>灰 </t>
  </si>
  <si>
    <t>上平聲十五灰</t>
  </si>
  <si>
    <t>灰</t>
  </si>
  <si>
    <t>賄 </t>
  </si>
  <si>
    <t>上聲十四賄</t>
  </si>
  <si>
    <t>賄</t>
  </si>
  <si>
    <t>隊 </t>
  </si>
  <si>
    <t>去聲十八隊</t>
  </si>
  <si>
    <t>十八</t>
  </si>
  <si>
    <t>隊</t>
  </si>
  <si>
    <t>咍 </t>
  </si>
  <si>
    <t>上平聲十六咍</t>
  </si>
  <si>
    <t>咍</t>
  </si>
  <si>
    <t>海 </t>
  </si>
  <si>
    <t>上聲十五海</t>
  </si>
  <si>
    <t>海</t>
  </si>
  <si>
    <t>代 </t>
  </si>
  <si>
    <t>去聲十九代</t>
  </si>
  <si>
    <t>十九</t>
  </si>
  <si>
    <t>代</t>
  </si>
  <si>
    <t>廢 </t>
  </si>
  <si>
    <t>去聲二十廢</t>
  </si>
  <si>
    <t>二十</t>
  </si>
  <si>
    <t>廢</t>
  </si>
  <si>
    <t>眞A </t>
  </si>
  <si>
    <t>上平聲十七眞</t>
  </si>
  <si>
    <t>眞</t>
  </si>
  <si>
    <t>軫A </t>
  </si>
  <si>
    <t>上聲十六軫</t>
  </si>
  <si>
    <t>軫</t>
  </si>
  <si>
    <t>震A </t>
  </si>
  <si>
    <t>去聲二十一震</t>
  </si>
  <si>
    <t>二十一</t>
  </si>
  <si>
    <t>震</t>
  </si>
  <si>
    <t>眞B </t>
  </si>
  <si>
    <t>軫B </t>
  </si>
  <si>
    <t>震B </t>
  </si>
  <si>
    <t>諄 </t>
  </si>
  <si>
    <t>上平聲十八諄</t>
  </si>
  <si>
    <t>諄</t>
  </si>
  <si>
    <t>準 </t>
  </si>
  <si>
    <t>上聲十七準</t>
  </si>
  <si>
    <t>準</t>
  </si>
  <si>
    <t>稕 </t>
  </si>
  <si>
    <t>去聲二十二稕</t>
  </si>
  <si>
    <t>二十二</t>
  </si>
  <si>
    <t>稕</t>
  </si>
  <si>
    <t>臻 </t>
  </si>
  <si>
    <t>上平聲十九臻</t>
  </si>
  <si>
    <t>𧤛 【</t>
  </si>
  <si>
    <t>上聲十九隱</t>
  </si>
  <si>
    <t>隱</t>
  </si>
  <si>
    <t>櫬 </t>
  </si>
  <si>
    <t>文 </t>
  </si>
  <si>
    <t>上平聲二十文</t>
  </si>
  <si>
    <t>文</t>
  </si>
  <si>
    <t>吻 </t>
  </si>
  <si>
    <t>上聲十八吻</t>
  </si>
  <si>
    <t>吻</t>
  </si>
  <si>
    <t>問 </t>
  </si>
  <si>
    <t>去聲二十三問</t>
  </si>
  <si>
    <t>二十三</t>
  </si>
  <si>
    <t>問</t>
  </si>
  <si>
    <t>欣 </t>
  </si>
  <si>
    <t>上平聲二十一欣</t>
  </si>
  <si>
    <t>欣</t>
  </si>
  <si>
    <t>隱 </t>
  </si>
  <si>
    <t>焮 </t>
  </si>
  <si>
    <t>去聲二十四焮</t>
  </si>
  <si>
    <t>二十四</t>
  </si>
  <si>
    <t>焮</t>
  </si>
  <si>
    <t>元 </t>
  </si>
  <si>
    <t>上平聲二十二元</t>
  </si>
  <si>
    <t>元</t>
  </si>
  <si>
    <t>阮 </t>
  </si>
  <si>
    <t>上聲二十阮</t>
  </si>
  <si>
    <t>阮</t>
  </si>
  <si>
    <t>願 </t>
  </si>
  <si>
    <t>去聲二十五願</t>
  </si>
  <si>
    <t>二十五</t>
  </si>
  <si>
    <t>願</t>
  </si>
  <si>
    <t>魂 </t>
  </si>
  <si>
    <t>上平聲二十三魂</t>
  </si>
  <si>
    <t>魂</t>
  </si>
  <si>
    <t>混 </t>
  </si>
  <si>
    <t>上聲二十一混</t>
  </si>
  <si>
    <t>混</t>
  </si>
  <si>
    <t>慁 </t>
  </si>
  <si>
    <t>去聲二十六慁</t>
  </si>
  <si>
    <t>二十六</t>
  </si>
  <si>
    <t>慁</t>
  </si>
  <si>
    <t>痕 </t>
  </si>
  <si>
    <t>上平聲二十四痕</t>
  </si>
  <si>
    <t>痕</t>
  </si>
  <si>
    <t>很 </t>
  </si>
  <si>
    <t>上聲二十二很</t>
  </si>
  <si>
    <t>很</t>
  </si>
  <si>
    <t>恨 </t>
  </si>
  <si>
    <t>去聲二十七恨</t>
  </si>
  <si>
    <t>二十七</t>
  </si>
  <si>
    <t>恨</t>
  </si>
  <si>
    <t>寒 </t>
  </si>
  <si>
    <t>上平聲二十五寒</t>
  </si>
  <si>
    <t>寒</t>
  </si>
  <si>
    <t>旱 </t>
  </si>
  <si>
    <t>上聲二十三旱</t>
  </si>
  <si>
    <t>旱</t>
  </si>
  <si>
    <t>翰 </t>
  </si>
  <si>
    <t>去聲二十八翰</t>
  </si>
  <si>
    <t>二十八</t>
  </si>
  <si>
    <t>翰</t>
  </si>
  <si>
    <t>桓 </t>
  </si>
  <si>
    <t>上平聲二十六桓</t>
  </si>
  <si>
    <t>桓</t>
  </si>
  <si>
    <t>緩 </t>
  </si>
  <si>
    <t>上聲二十四緩</t>
  </si>
  <si>
    <t>緩</t>
  </si>
  <si>
    <t>換 </t>
  </si>
  <si>
    <t>去聲二十九換</t>
  </si>
  <si>
    <t>二十九</t>
  </si>
  <si>
    <t>換</t>
  </si>
  <si>
    <t>刪 </t>
  </si>
  <si>
    <t>上平聲二十七刪</t>
  </si>
  <si>
    <t>刪</t>
  </si>
  <si>
    <t>潸 </t>
  </si>
  <si>
    <t>上聲二十五潸</t>
  </si>
  <si>
    <t>潸</t>
  </si>
  <si>
    <t>諫 </t>
  </si>
  <si>
    <t>去聲三十諫</t>
  </si>
  <si>
    <t>三十</t>
  </si>
  <si>
    <t>諫</t>
  </si>
  <si>
    <t>山 </t>
  </si>
  <si>
    <t>上平聲二十八山</t>
  </si>
  <si>
    <t>產 </t>
  </si>
  <si>
    <t>上聲二十六產</t>
  </si>
  <si>
    <t>產</t>
  </si>
  <si>
    <t>襇 </t>
  </si>
  <si>
    <t>去聲三十一襇</t>
  </si>
  <si>
    <t>三十一</t>
  </si>
  <si>
    <t>襇</t>
  </si>
  <si>
    <t>先 </t>
  </si>
  <si>
    <t>下平聲一先</t>
  </si>
  <si>
    <t>下平</t>
  </si>
  <si>
    <t>先</t>
  </si>
  <si>
    <t>銑 </t>
  </si>
  <si>
    <t>上聲二十七銑</t>
  </si>
  <si>
    <t>銑</t>
  </si>
  <si>
    <t>霰 </t>
  </si>
  <si>
    <t>去聲三十二霰</t>
  </si>
  <si>
    <t>三十二</t>
  </si>
  <si>
    <t>霰</t>
  </si>
  <si>
    <t>仙A </t>
  </si>
  <si>
    <t>下平聲二仙</t>
  </si>
  <si>
    <t>仙</t>
  </si>
  <si>
    <t>獮A </t>
  </si>
  <si>
    <t>上聲二十八獮</t>
  </si>
  <si>
    <t>獮</t>
  </si>
  <si>
    <t>線A </t>
  </si>
  <si>
    <t>去聲三十三線</t>
  </si>
  <si>
    <t>三十三</t>
  </si>
  <si>
    <t>線</t>
  </si>
  <si>
    <t>仙B </t>
  </si>
  <si>
    <t>獮B </t>
  </si>
  <si>
    <t>線B </t>
  </si>
  <si>
    <t>蕭 </t>
  </si>
  <si>
    <t>下平聲三蕭</t>
  </si>
  <si>
    <t>蕭</t>
  </si>
  <si>
    <t>篠 </t>
  </si>
  <si>
    <t>上聲二十九篠</t>
  </si>
  <si>
    <t>篠</t>
  </si>
  <si>
    <t>嘯 </t>
  </si>
  <si>
    <t>去聲三十四嘯</t>
  </si>
  <si>
    <t>三十四</t>
  </si>
  <si>
    <t>嘯</t>
  </si>
  <si>
    <t>宵A </t>
  </si>
  <si>
    <t>下平聲四宵</t>
  </si>
  <si>
    <t>宵</t>
  </si>
  <si>
    <t>小A </t>
  </si>
  <si>
    <t>上聲三十小</t>
  </si>
  <si>
    <t>小</t>
  </si>
  <si>
    <t>笑A </t>
  </si>
  <si>
    <t>去聲三十五笑</t>
  </si>
  <si>
    <t>三十五</t>
  </si>
  <si>
    <t>笑</t>
  </si>
  <si>
    <t>宵B </t>
  </si>
  <si>
    <t>小B </t>
  </si>
  <si>
    <t>笑B </t>
  </si>
  <si>
    <t>肴 </t>
  </si>
  <si>
    <t>下平聲五肴</t>
  </si>
  <si>
    <t>肴</t>
  </si>
  <si>
    <t>巧 </t>
  </si>
  <si>
    <t>上聲三十一巧</t>
  </si>
  <si>
    <t>巧</t>
  </si>
  <si>
    <t>效 </t>
  </si>
  <si>
    <t>去聲三十六效</t>
  </si>
  <si>
    <t>三十六</t>
  </si>
  <si>
    <t>豪 </t>
  </si>
  <si>
    <t>下平聲六豪</t>
  </si>
  <si>
    <t>豪</t>
  </si>
  <si>
    <t>晧 </t>
  </si>
  <si>
    <t>上聲三十二晧</t>
  </si>
  <si>
    <t>晧</t>
  </si>
  <si>
    <t>号 </t>
  </si>
  <si>
    <t>去聲三十七号</t>
  </si>
  <si>
    <t>三十七</t>
  </si>
  <si>
    <t>号</t>
  </si>
  <si>
    <t>歌 </t>
  </si>
  <si>
    <t>下平聲七歌</t>
  </si>
  <si>
    <t>歌</t>
  </si>
  <si>
    <t>哿 </t>
  </si>
  <si>
    <t>上聲三十三哿</t>
  </si>
  <si>
    <t>哿</t>
  </si>
  <si>
    <t>箇 </t>
  </si>
  <si>
    <t>去聲三十八箇</t>
  </si>
  <si>
    <t>三十八</t>
  </si>
  <si>
    <t>箇</t>
  </si>
  <si>
    <t>戈 </t>
  </si>
  <si>
    <t>下平聲八戈</t>
  </si>
  <si>
    <t>戈</t>
  </si>
  <si>
    <t>果 </t>
  </si>
  <si>
    <t>上聲三十四果</t>
  </si>
  <si>
    <t>過 </t>
  </si>
  <si>
    <t>去聲三十九過</t>
  </si>
  <si>
    <t>三十九</t>
  </si>
  <si>
    <t>過</t>
  </si>
  <si>
    <t>麻 </t>
  </si>
  <si>
    <t>下平聲九麻</t>
  </si>
  <si>
    <t>麻</t>
  </si>
  <si>
    <t>馬 </t>
  </si>
  <si>
    <t>上聲三十五馬</t>
  </si>
  <si>
    <t>馬</t>
  </si>
  <si>
    <t>禡 </t>
  </si>
  <si>
    <t>去聲四十禡</t>
  </si>
  <si>
    <t>四十</t>
  </si>
  <si>
    <t>禡</t>
  </si>
  <si>
    <t>陽 </t>
  </si>
  <si>
    <t>下平聲十陽</t>
  </si>
  <si>
    <t>陽</t>
  </si>
  <si>
    <t>養 </t>
  </si>
  <si>
    <t>上聲三十六養</t>
  </si>
  <si>
    <t>養</t>
  </si>
  <si>
    <t>漾 </t>
  </si>
  <si>
    <t>去聲四十一漾</t>
  </si>
  <si>
    <t>四十一</t>
  </si>
  <si>
    <t>漾</t>
  </si>
  <si>
    <t>藥 </t>
  </si>
  <si>
    <t>入聲十八藥</t>
  </si>
  <si>
    <t>藥</t>
  </si>
  <si>
    <t>唐 </t>
  </si>
  <si>
    <t>下平聲十一唐</t>
  </si>
  <si>
    <t>唐</t>
  </si>
  <si>
    <t>蕩 </t>
  </si>
  <si>
    <t>上聲三十七蕩</t>
  </si>
  <si>
    <t>蕩</t>
  </si>
  <si>
    <t>宕 </t>
  </si>
  <si>
    <t>去聲四十二宕</t>
  </si>
  <si>
    <t>四十二</t>
  </si>
  <si>
    <t>鐸 </t>
  </si>
  <si>
    <t>入聲十九鐸</t>
  </si>
  <si>
    <t>鐸</t>
  </si>
  <si>
    <t>庚 </t>
  </si>
  <si>
    <t>下平聲十二庚</t>
  </si>
  <si>
    <t>庚</t>
  </si>
  <si>
    <t>梗 </t>
  </si>
  <si>
    <t>上聲三十八梗</t>
  </si>
  <si>
    <t>映 </t>
  </si>
  <si>
    <t>去聲四十三映</t>
  </si>
  <si>
    <t>四十三</t>
  </si>
  <si>
    <t>映</t>
  </si>
  <si>
    <t>陌 </t>
  </si>
  <si>
    <t>入聲二十陌</t>
  </si>
  <si>
    <t>陌</t>
  </si>
  <si>
    <t>耕 </t>
  </si>
  <si>
    <t>下平聲十三耕</t>
  </si>
  <si>
    <t>耕</t>
  </si>
  <si>
    <t>耿 </t>
  </si>
  <si>
    <t>上聲三十九耿</t>
  </si>
  <si>
    <t>耿</t>
  </si>
  <si>
    <t>諍 </t>
  </si>
  <si>
    <t>去聲四十四諍</t>
  </si>
  <si>
    <t>四十四</t>
  </si>
  <si>
    <t>諍</t>
  </si>
  <si>
    <t>麥 </t>
  </si>
  <si>
    <t>入聲二十一麥</t>
  </si>
  <si>
    <t>麥</t>
  </si>
  <si>
    <t>清 </t>
  </si>
  <si>
    <t>下平聲十四清</t>
  </si>
  <si>
    <t>清</t>
  </si>
  <si>
    <t>靜 </t>
  </si>
  <si>
    <t>上聲四十靜</t>
  </si>
  <si>
    <t>靜</t>
  </si>
  <si>
    <t>勁 </t>
  </si>
  <si>
    <t>去聲四十五勁</t>
  </si>
  <si>
    <t>四十五</t>
  </si>
  <si>
    <t>勁</t>
  </si>
  <si>
    <t>昔 </t>
  </si>
  <si>
    <t>入聲二十二昔</t>
  </si>
  <si>
    <t>昔</t>
  </si>
  <si>
    <t>青 </t>
  </si>
  <si>
    <t>下平聲十五青</t>
  </si>
  <si>
    <t>青</t>
  </si>
  <si>
    <t>迥 </t>
  </si>
  <si>
    <t>上聲四十一迥</t>
  </si>
  <si>
    <t>迥</t>
  </si>
  <si>
    <t>徑 </t>
  </si>
  <si>
    <t>去聲四十六徑</t>
  </si>
  <si>
    <t>四十六</t>
  </si>
  <si>
    <t>徑</t>
  </si>
  <si>
    <t>錫 </t>
  </si>
  <si>
    <t>入聲二十三錫</t>
  </si>
  <si>
    <t>錫</t>
  </si>
  <si>
    <t>蒸 </t>
  </si>
  <si>
    <t>下平聲十六蒸</t>
  </si>
  <si>
    <t>蒸</t>
  </si>
  <si>
    <t>拯 </t>
  </si>
  <si>
    <t>上聲四十二拯</t>
  </si>
  <si>
    <t>拯</t>
  </si>
  <si>
    <t>證 </t>
  </si>
  <si>
    <t>去聲四十七證</t>
  </si>
  <si>
    <t>四十七</t>
  </si>
  <si>
    <t>證</t>
  </si>
  <si>
    <t>職 </t>
  </si>
  <si>
    <t>入聲二十四職</t>
  </si>
  <si>
    <t>職</t>
  </si>
  <si>
    <t>登 </t>
  </si>
  <si>
    <t>下平聲十七登</t>
  </si>
  <si>
    <t>登</t>
  </si>
  <si>
    <t>等 </t>
  </si>
  <si>
    <t>上聲四十三等</t>
  </si>
  <si>
    <t>等</t>
  </si>
  <si>
    <t>嶝 </t>
  </si>
  <si>
    <t>去聲四十八嶝</t>
  </si>
  <si>
    <t>四十八</t>
  </si>
  <si>
    <t>嶝</t>
  </si>
  <si>
    <t>德 </t>
  </si>
  <si>
    <t>入聲二十五德</t>
  </si>
  <si>
    <t>德</t>
  </si>
  <si>
    <t>尤 </t>
  </si>
  <si>
    <t>下平聲十八尤</t>
  </si>
  <si>
    <t>尤</t>
  </si>
  <si>
    <t>有 </t>
  </si>
  <si>
    <t>上聲四十四有</t>
  </si>
  <si>
    <t>有</t>
  </si>
  <si>
    <t>宥 </t>
  </si>
  <si>
    <t>去聲四十九宥</t>
  </si>
  <si>
    <t>四十九</t>
  </si>
  <si>
    <t>宥</t>
  </si>
  <si>
    <t>侯 </t>
  </si>
  <si>
    <t>下平聲十九侯</t>
  </si>
  <si>
    <t>侯</t>
  </si>
  <si>
    <t>厚 </t>
  </si>
  <si>
    <t>上聲四十五厚</t>
  </si>
  <si>
    <t>厚</t>
  </si>
  <si>
    <t>候 </t>
  </si>
  <si>
    <t>去聲五十候</t>
  </si>
  <si>
    <t>五十</t>
  </si>
  <si>
    <t>候</t>
  </si>
  <si>
    <t>幽 </t>
  </si>
  <si>
    <t>下平聲二十幽</t>
  </si>
  <si>
    <t>幽</t>
  </si>
  <si>
    <t>黝 </t>
  </si>
  <si>
    <t>上聲四十六黝</t>
  </si>
  <si>
    <t>黝</t>
  </si>
  <si>
    <t>幼 </t>
  </si>
  <si>
    <t>去聲五十一幼</t>
  </si>
  <si>
    <t>五十一</t>
  </si>
  <si>
    <t>幼</t>
  </si>
  <si>
    <t>侵A </t>
  </si>
  <si>
    <t>下平聲二十一侵</t>
  </si>
  <si>
    <t>侵</t>
  </si>
  <si>
    <t>寑A </t>
  </si>
  <si>
    <t>上聲四十七寑</t>
  </si>
  <si>
    <t>寑</t>
  </si>
  <si>
    <t>沁A </t>
  </si>
  <si>
    <t>去聲五十二沁</t>
  </si>
  <si>
    <t>五十二</t>
  </si>
  <si>
    <t>沁</t>
  </si>
  <si>
    <t>緝A </t>
  </si>
  <si>
    <t>入聲二十六緝</t>
  </si>
  <si>
    <t>緝</t>
  </si>
  <si>
    <t>侵B </t>
  </si>
  <si>
    <t>寑B </t>
  </si>
  <si>
    <t>沁B </t>
  </si>
  <si>
    <t>緝B </t>
  </si>
  <si>
    <t>覃 </t>
  </si>
  <si>
    <t>下平聲二十二覃</t>
  </si>
  <si>
    <t>覃</t>
  </si>
  <si>
    <t>感 </t>
  </si>
  <si>
    <t>上聲四十八感</t>
  </si>
  <si>
    <t>感</t>
  </si>
  <si>
    <t>勘 </t>
  </si>
  <si>
    <t>去聲五十三勘</t>
  </si>
  <si>
    <t>五十三</t>
  </si>
  <si>
    <t>勘</t>
  </si>
  <si>
    <t>合 </t>
  </si>
  <si>
    <t>入聲二十七合</t>
  </si>
  <si>
    <t>合</t>
  </si>
  <si>
    <t>談 </t>
  </si>
  <si>
    <t>下平聲二十三談</t>
  </si>
  <si>
    <t>談</t>
  </si>
  <si>
    <t>敢 </t>
  </si>
  <si>
    <t>上聲四十九敢</t>
  </si>
  <si>
    <t>敢</t>
  </si>
  <si>
    <t>闞 </t>
  </si>
  <si>
    <t>去聲五十四闞</t>
  </si>
  <si>
    <t>五十四</t>
  </si>
  <si>
    <t>闞</t>
  </si>
  <si>
    <t>盍 </t>
  </si>
  <si>
    <t>入聲二十八盍</t>
  </si>
  <si>
    <t>盍</t>
  </si>
  <si>
    <t>鹽A </t>
  </si>
  <si>
    <t>下平聲二十四鹽</t>
  </si>
  <si>
    <t>鹽</t>
  </si>
  <si>
    <t>琰A </t>
  </si>
  <si>
    <t>上聲五十琰</t>
  </si>
  <si>
    <t>琰</t>
  </si>
  <si>
    <t>豔A </t>
  </si>
  <si>
    <t>去聲五十五豔</t>
  </si>
  <si>
    <t>五十五</t>
  </si>
  <si>
    <t>豔</t>
  </si>
  <si>
    <t>葉A </t>
  </si>
  <si>
    <t>入聲二十九葉</t>
  </si>
  <si>
    <t>葉</t>
  </si>
  <si>
    <t>鹽B </t>
  </si>
  <si>
    <t>琰B </t>
  </si>
  <si>
    <t>豔B </t>
  </si>
  <si>
    <t>葉B </t>
  </si>
  <si>
    <t>添 </t>
  </si>
  <si>
    <t>下平聲二十五添</t>
  </si>
  <si>
    <t>添</t>
  </si>
  <si>
    <t>忝 </t>
  </si>
  <si>
    <t>上聲五十一忝</t>
  </si>
  <si>
    <t>忝</t>
  </si>
  <si>
    <t>㮇 </t>
  </si>
  <si>
    <t>去聲五十六㮇</t>
  </si>
  <si>
    <t>五十六</t>
  </si>
  <si>
    <t>㮇</t>
  </si>
  <si>
    <t>怗 </t>
  </si>
  <si>
    <t>入聲三十怗</t>
  </si>
  <si>
    <t>怗</t>
  </si>
  <si>
    <t>咸 </t>
  </si>
  <si>
    <t>下平聲二十六咸</t>
  </si>
  <si>
    <t>豏 </t>
  </si>
  <si>
    <t>上聲五十三豏</t>
  </si>
  <si>
    <t>豏</t>
  </si>
  <si>
    <t>陷 </t>
  </si>
  <si>
    <t>去聲五十八陷</t>
  </si>
  <si>
    <t>五十八</t>
  </si>
  <si>
    <t>陷</t>
  </si>
  <si>
    <t>洽 </t>
  </si>
  <si>
    <t>入聲三十一洽</t>
  </si>
  <si>
    <t>洽</t>
  </si>
  <si>
    <t>銜 </t>
  </si>
  <si>
    <t>下平聲二十七銜</t>
  </si>
  <si>
    <t>銜</t>
  </si>
  <si>
    <t>檻 </t>
  </si>
  <si>
    <t>上聲五十四檻</t>
  </si>
  <si>
    <t>檻</t>
  </si>
  <si>
    <t>鑑 </t>
  </si>
  <si>
    <t>去聲五十九鑑</t>
  </si>
  <si>
    <t>五十九</t>
  </si>
  <si>
    <t>鑑</t>
  </si>
  <si>
    <t>狎 </t>
  </si>
  <si>
    <t>入聲三十二狎</t>
  </si>
  <si>
    <t>狎</t>
  </si>
  <si>
    <t>嚴 </t>
  </si>
  <si>
    <t>下平聲二十八嚴</t>
  </si>
  <si>
    <t>嚴</t>
  </si>
  <si>
    <t>儼 </t>
  </si>
  <si>
    <t>上聲五十二儼</t>
  </si>
  <si>
    <t>儼</t>
  </si>
  <si>
    <t>釅 </t>
  </si>
  <si>
    <t>去聲五十七釅</t>
  </si>
  <si>
    <t>五十七</t>
  </si>
  <si>
    <t>釅</t>
  </si>
  <si>
    <t>業 </t>
  </si>
  <si>
    <t>入聲三十三業</t>
  </si>
  <si>
    <t>業</t>
  </si>
  <si>
    <t>凡 </t>
  </si>
  <si>
    <t>下平聲二十九凡</t>
  </si>
  <si>
    <t>凡</t>
  </si>
  <si>
    <t>范 </t>
  </si>
  <si>
    <t>上聲五十五范</t>
  </si>
  <si>
    <t>范</t>
  </si>
  <si>
    <t>梵 </t>
  </si>
  <si>
    <t>去聲六十梵</t>
  </si>
  <si>
    <t>六十</t>
  </si>
  <si>
    <t>梵</t>
  </si>
  <si>
    <t>乏 </t>
  </si>
  <si>
    <t>入聲三十四乏</t>
  </si>
  <si>
    <t>乏</t>
  </si>
  <si>
    <t>韻2</t>
    <phoneticPr fontId="4" type="noConversion"/>
  </si>
  <si>
    <t>等呼</t>
  </si>
  <si>
    <t>韻母</t>
  </si>
  <si>
    <t>羅馬拼音韻母</t>
  </si>
  <si>
    <t>高本漢擬音</t>
  </si>
  <si>
    <t>獨洪</t>
  </si>
  <si>
    <t>東一</t>
  </si>
  <si>
    <t>ong</t>
  </si>
  <si>
    <t>uŋ</t>
  </si>
  <si>
    <t>屋一</t>
  </si>
  <si>
    <t>ok</t>
  </si>
  <si>
    <t>uk</t>
  </si>
  <si>
    <t>獨細</t>
  </si>
  <si>
    <t>東三</t>
  </si>
  <si>
    <t>iong</t>
  </si>
  <si>
    <t>i̯uŋ</t>
  </si>
  <si>
    <t>屋三</t>
  </si>
  <si>
    <t>iok</t>
  </si>
  <si>
    <t>i̯uk</t>
  </si>
  <si>
    <t>uoŋ</t>
  </si>
  <si>
    <t>uok</t>
  </si>
  <si>
    <t>i̯woŋ</t>
  </si>
  <si>
    <t>i̯wok</t>
  </si>
  <si>
    <t>ang</t>
  </si>
  <si>
    <t>ɔŋ</t>
  </si>
  <si>
    <t>ak</t>
  </si>
  <si>
    <t>ɔk</t>
  </si>
  <si>
    <t>開細</t>
  </si>
  <si>
    <t>支開</t>
  </si>
  <si>
    <t>i</t>
  </si>
  <si>
    <t>ie̯</t>
  </si>
  <si>
    <t>合細</t>
  </si>
  <si>
    <t>支合</t>
  </si>
  <si>
    <t>ui</t>
  </si>
  <si>
    <t>wie̯</t>
  </si>
  <si>
    <t>脂開</t>
  </si>
  <si>
    <t>脂合</t>
  </si>
  <si>
    <t>wi</t>
  </si>
  <si>
    <t>脂A</t>
  </si>
  <si>
    <t>脂B</t>
  </si>
  <si>
    <t>微開</t>
  </si>
  <si>
    <t>e̯i</t>
  </si>
  <si>
    <t>微合</t>
  </si>
  <si>
    <t>we̯i</t>
  </si>
  <si>
    <t>u</t>
  </si>
  <si>
    <t>i̯wo</t>
  </si>
  <si>
    <t>i̯u</t>
  </si>
  <si>
    <t>oo</t>
  </si>
  <si>
    <t>uo</t>
  </si>
  <si>
    <t>齊開</t>
  </si>
  <si>
    <t>e</t>
  </si>
  <si>
    <t>iei</t>
  </si>
  <si>
    <t>齊合</t>
  </si>
  <si>
    <t>ue</t>
  </si>
  <si>
    <t>iwei</t>
  </si>
  <si>
    <t>祭開</t>
  </si>
  <si>
    <t>i̯ɛi</t>
  </si>
  <si>
    <t>祭合</t>
  </si>
  <si>
    <t>i̯wɛi</t>
  </si>
  <si>
    <t>祭A</t>
  </si>
  <si>
    <t>祭B</t>
  </si>
  <si>
    <t>開洪</t>
  </si>
  <si>
    <t>泰開</t>
  </si>
  <si>
    <t>ai</t>
  </si>
  <si>
    <t>ɑi</t>
  </si>
  <si>
    <t>合洪</t>
  </si>
  <si>
    <t>泰合</t>
  </si>
  <si>
    <t>uɑi</t>
  </si>
  <si>
    <t>佳開</t>
  </si>
  <si>
    <t>佳合</t>
  </si>
  <si>
    <t>ua</t>
  </si>
  <si>
    <t>wai</t>
  </si>
  <si>
    <t>皆開</t>
  </si>
  <si>
    <t>ăi</t>
  </si>
  <si>
    <t>皆合</t>
  </si>
  <si>
    <t>uai</t>
  </si>
  <si>
    <t>wăi</t>
  </si>
  <si>
    <t>夬開</t>
  </si>
  <si>
    <t>夬合</t>
  </si>
  <si>
    <t>uɑ̆i</t>
  </si>
  <si>
    <t>ɑ̆i</t>
  </si>
  <si>
    <t>廢合</t>
  </si>
  <si>
    <t>i̯wɐi</t>
  </si>
  <si>
    <t>in</t>
  </si>
  <si>
    <t>i̯ĕn</t>
  </si>
  <si>
    <t>質開</t>
  </si>
  <si>
    <t>it</t>
  </si>
  <si>
    <t>i̯ĕt</t>
  </si>
  <si>
    <t>un</t>
  </si>
  <si>
    <t>i̯uĕn</t>
  </si>
  <si>
    <t>術</t>
  </si>
  <si>
    <t>ut</t>
  </si>
  <si>
    <t>i̯uĕt</t>
  </si>
  <si>
    <t>i̯æn</t>
  </si>
  <si>
    <t>櫛</t>
  </si>
  <si>
    <t>i̯æt</t>
  </si>
  <si>
    <t>i̯uən</t>
  </si>
  <si>
    <t>物</t>
  </si>
  <si>
    <t>i̯uət</t>
  </si>
  <si>
    <t>i̯ən</t>
  </si>
  <si>
    <t>迄</t>
  </si>
  <si>
    <t>i̯ət</t>
  </si>
  <si>
    <t>uən</t>
  </si>
  <si>
    <t>沒</t>
  </si>
  <si>
    <t>uət</t>
  </si>
  <si>
    <t>irn</t>
  </si>
  <si>
    <t>ən</t>
  </si>
  <si>
    <t>麧</t>
  </si>
  <si>
    <t>irt</t>
  </si>
  <si>
    <t>ət</t>
  </si>
  <si>
    <t>元開</t>
  </si>
  <si>
    <t>ian</t>
  </si>
  <si>
    <t>ɨ̯ɐn</t>
  </si>
  <si>
    <t>月開</t>
  </si>
  <si>
    <t>iat</t>
  </si>
  <si>
    <t>ɨ̯ɐt</t>
  </si>
  <si>
    <t>元合</t>
  </si>
  <si>
    <t>uan</t>
  </si>
  <si>
    <t>i̯wɐn</t>
  </si>
  <si>
    <t>月合</t>
  </si>
  <si>
    <t>uat</t>
  </si>
  <si>
    <t>i̯wɐt</t>
  </si>
  <si>
    <t>an</t>
  </si>
  <si>
    <t>ɑn</t>
  </si>
  <si>
    <t>曷</t>
  </si>
  <si>
    <t>at</t>
  </si>
  <si>
    <t>ɑt</t>
  </si>
  <si>
    <t>uɑn</t>
  </si>
  <si>
    <t>末</t>
  </si>
  <si>
    <t>uɑt</t>
  </si>
  <si>
    <t>刪開</t>
  </si>
  <si>
    <t>黠開</t>
  </si>
  <si>
    <t>ăt</t>
  </si>
  <si>
    <t>刪合</t>
  </si>
  <si>
    <t>wan</t>
  </si>
  <si>
    <t>黠合</t>
  </si>
  <si>
    <t>wăt</t>
  </si>
  <si>
    <t>山開</t>
  </si>
  <si>
    <t>ăn</t>
  </si>
  <si>
    <t>鎋開</t>
  </si>
  <si>
    <t>山合</t>
  </si>
  <si>
    <t>wăn</t>
  </si>
  <si>
    <t>鎋合</t>
  </si>
  <si>
    <t>wat</t>
  </si>
  <si>
    <t>先開</t>
  </si>
  <si>
    <t>ien</t>
  </si>
  <si>
    <t>屑開</t>
  </si>
  <si>
    <t>iet</t>
  </si>
  <si>
    <t>先合</t>
  </si>
  <si>
    <t>iwen</t>
  </si>
  <si>
    <t>屑合</t>
  </si>
  <si>
    <t>iwet</t>
  </si>
  <si>
    <t>仙開</t>
  </si>
  <si>
    <t>i̯ɛn</t>
  </si>
  <si>
    <t>薛開</t>
  </si>
  <si>
    <t>i̯ɛt</t>
  </si>
  <si>
    <t>仙合</t>
  </si>
  <si>
    <t>i̯wɛn</t>
  </si>
  <si>
    <t>薛合</t>
  </si>
  <si>
    <t>i̯wɛt</t>
  </si>
  <si>
    <t>iau</t>
  </si>
  <si>
    <t>ieu</t>
  </si>
  <si>
    <t>i̯ɛu</t>
  </si>
  <si>
    <t>au</t>
  </si>
  <si>
    <t>o</t>
  </si>
  <si>
    <t>ɑu</t>
  </si>
  <si>
    <t>ɑ</t>
  </si>
  <si>
    <t>戈一合</t>
  </si>
  <si>
    <t>uɑ</t>
  </si>
  <si>
    <t>戈三開</t>
  </si>
  <si>
    <t>ia</t>
  </si>
  <si>
    <t>i̯ɑ</t>
  </si>
  <si>
    <t>戈三合</t>
  </si>
  <si>
    <t>i̯wɑ</t>
  </si>
  <si>
    <t>麻二開</t>
  </si>
  <si>
    <t>a</t>
  </si>
  <si>
    <t>麻二合</t>
  </si>
  <si>
    <t>wa</t>
  </si>
  <si>
    <t>麻三開</t>
  </si>
  <si>
    <t>i̯a</t>
  </si>
  <si>
    <t>陽開</t>
  </si>
  <si>
    <t>i̯aŋ</t>
  </si>
  <si>
    <t>藥開</t>
  </si>
  <si>
    <t>i̯ak</t>
  </si>
  <si>
    <t>陽合</t>
  </si>
  <si>
    <t>iwaŋ</t>
  </si>
  <si>
    <t>藥合</t>
  </si>
  <si>
    <t>iwak</t>
  </si>
  <si>
    <t>唐開</t>
  </si>
  <si>
    <t>ɑŋ</t>
  </si>
  <si>
    <t>鐸開</t>
  </si>
  <si>
    <t>ɑk</t>
  </si>
  <si>
    <t>唐合</t>
  </si>
  <si>
    <t>wɑŋ</t>
  </si>
  <si>
    <t>鐸合</t>
  </si>
  <si>
    <t>wɑk</t>
  </si>
  <si>
    <t>庚二開</t>
  </si>
  <si>
    <t>irng</t>
  </si>
  <si>
    <t>ɐŋ</t>
  </si>
  <si>
    <t>陌二開</t>
  </si>
  <si>
    <t>irk</t>
  </si>
  <si>
    <t>ɐk</t>
  </si>
  <si>
    <t>庚二合</t>
  </si>
  <si>
    <t>wɐŋ</t>
  </si>
  <si>
    <t>陌二合</t>
  </si>
  <si>
    <t>wɐk</t>
  </si>
  <si>
    <t>庚三開</t>
  </si>
  <si>
    <t>i̯ɐŋ</t>
  </si>
  <si>
    <t>陌三開</t>
  </si>
  <si>
    <t>iek</t>
  </si>
  <si>
    <t>iɐk</t>
  </si>
  <si>
    <t>庚三合</t>
  </si>
  <si>
    <t>ieng</t>
  </si>
  <si>
    <t>i̯wɐŋ</t>
  </si>
  <si>
    <t>陌三合</t>
  </si>
  <si>
    <t>iwɐk</t>
  </si>
  <si>
    <t>耕開</t>
  </si>
  <si>
    <t>æŋ</t>
  </si>
  <si>
    <t>麥開</t>
  </si>
  <si>
    <t>æk</t>
  </si>
  <si>
    <t>耕合</t>
  </si>
  <si>
    <t>wæŋ</t>
  </si>
  <si>
    <t>麥合</t>
  </si>
  <si>
    <t>wæk</t>
  </si>
  <si>
    <t>清開</t>
  </si>
  <si>
    <t>i̯ɛŋ</t>
  </si>
  <si>
    <t>昔開</t>
  </si>
  <si>
    <t>i̯ɛk</t>
  </si>
  <si>
    <t>清合</t>
  </si>
  <si>
    <t>i̯wɛŋ</t>
  </si>
  <si>
    <t>昔合</t>
  </si>
  <si>
    <t>i̯wɛk</t>
  </si>
  <si>
    <t>青開</t>
  </si>
  <si>
    <t>ieŋ</t>
  </si>
  <si>
    <t>錫開</t>
  </si>
  <si>
    <t>青合</t>
  </si>
  <si>
    <t>iweŋ</t>
  </si>
  <si>
    <t>錫合</t>
  </si>
  <si>
    <t>iwek</t>
  </si>
  <si>
    <t>i̯əŋ</t>
  </si>
  <si>
    <t>職開</t>
  </si>
  <si>
    <t>i̯ək</t>
  </si>
  <si>
    <t>登開</t>
  </si>
  <si>
    <t>əŋ</t>
  </si>
  <si>
    <t>德開</t>
  </si>
  <si>
    <t>ək</t>
  </si>
  <si>
    <t>登合</t>
  </si>
  <si>
    <t>wəŋ</t>
  </si>
  <si>
    <t>德合</t>
  </si>
  <si>
    <t>wək</t>
  </si>
  <si>
    <t>iu</t>
  </si>
  <si>
    <t>i̯ə̯u</t>
  </si>
  <si>
    <t>io</t>
  </si>
  <si>
    <t>ə̯u</t>
  </si>
  <si>
    <t>im</t>
  </si>
  <si>
    <t>i̯əm</t>
  </si>
  <si>
    <t>ip</t>
  </si>
  <si>
    <t>i̯əp</t>
  </si>
  <si>
    <t>am</t>
  </si>
  <si>
    <t>ăm</t>
  </si>
  <si>
    <t>ap</t>
  </si>
  <si>
    <t>ăp</t>
  </si>
  <si>
    <t>ɑm</t>
  </si>
  <si>
    <t>ɑp</t>
  </si>
  <si>
    <t>iam</t>
  </si>
  <si>
    <t>i̯ɛm</t>
  </si>
  <si>
    <t>iap</t>
  </si>
  <si>
    <t>i̯ɛp</t>
  </si>
  <si>
    <t>iem</t>
  </si>
  <si>
    <t>iep</t>
  </si>
  <si>
    <t>i̯ɐm</t>
  </si>
  <si>
    <t>i̯ɐp</t>
  </si>
  <si>
    <t>i̯wɐm</t>
  </si>
  <si>
    <t>i̯wɐp</t>
  </si>
  <si>
    <t>攝</t>
    <phoneticPr fontId="16" type="noConversion"/>
  </si>
  <si>
    <t>韻部</t>
    <phoneticPr fontId="16" type="noConversion"/>
  </si>
  <si>
    <t>目次</t>
    <phoneticPr fontId="16" type="noConversion"/>
  </si>
  <si>
    <t>調</t>
    <phoneticPr fontId="16" type="noConversion"/>
  </si>
  <si>
    <t>等</t>
    <phoneticPr fontId="16" type="noConversion"/>
  </si>
  <si>
    <t>呼</t>
    <phoneticPr fontId="16" type="noConversion"/>
  </si>
  <si>
    <t>上平1東</t>
  </si>
  <si>
    <t>開</t>
  </si>
  <si>
    <t>上平2冬</t>
  </si>
  <si>
    <t>上平3鍾</t>
  </si>
  <si>
    <t>上平4江</t>
  </si>
  <si>
    <t>支A</t>
  </si>
  <si>
    <t>上平5支</t>
  </si>
  <si>
    <t>支B</t>
  </si>
  <si>
    <t>上平6脂</t>
  </si>
  <si>
    <t>上平7之</t>
  </si>
  <si>
    <t>上平8微</t>
  </si>
  <si>
    <t>上平9魚</t>
  </si>
  <si>
    <t>上平10虞</t>
  </si>
  <si>
    <t>上平11模</t>
  </si>
  <si>
    <t>上平12齊</t>
  </si>
  <si>
    <t>上平13佳</t>
  </si>
  <si>
    <t>上平14皆</t>
  </si>
  <si>
    <t>上平15灰</t>
  </si>
  <si>
    <t>上平16咍</t>
  </si>
  <si>
    <t>眞A</t>
  </si>
  <si>
    <t>上平17眞</t>
  </si>
  <si>
    <t>眞B</t>
  </si>
  <si>
    <t>上平18諄</t>
  </si>
  <si>
    <t>上平19臻</t>
  </si>
  <si>
    <t>上平20文</t>
  </si>
  <si>
    <t>上平21欣</t>
  </si>
  <si>
    <t>上平22元</t>
  </si>
  <si>
    <t>上平23魂</t>
  </si>
  <si>
    <t>上平24痕</t>
  </si>
  <si>
    <t>上平25寒</t>
  </si>
  <si>
    <t>上平26桓</t>
  </si>
  <si>
    <t>上平27刪</t>
  </si>
  <si>
    <t>上平28山</t>
  </si>
  <si>
    <t>下平1先</t>
  </si>
  <si>
    <t>仙A</t>
  </si>
  <si>
    <t>下平2仙</t>
  </si>
  <si>
    <t>仙B</t>
  </si>
  <si>
    <t>下平3蕭</t>
  </si>
  <si>
    <t>宵A</t>
  </si>
  <si>
    <t>下平4宵</t>
  </si>
  <si>
    <t>宵B</t>
  </si>
  <si>
    <t>下平5肴</t>
  </si>
  <si>
    <t>下平6豪</t>
  </si>
  <si>
    <t>下平7歌</t>
  </si>
  <si>
    <t>下平8戈</t>
  </si>
  <si>
    <t>下平9麻</t>
  </si>
  <si>
    <t>下平10陽</t>
  </si>
  <si>
    <t>下平11唐</t>
  </si>
  <si>
    <t>下平12庚</t>
  </si>
  <si>
    <t>下平13耕</t>
  </si>
  <si>
    <t>下平14清</t>
  </si>
  <si>
    <t>下平15青</t>
  </si>
  <si>
    <t>下平16蒸</t>
  </si>
  <si>
    <t>下平17登</t>
  </si>
  <si>
    <t>下平18尤</t>
  </si>
  <si>
    <t>下平19侯</t>
  </si>
  <si>
    <t>下平20幽</t>
  </si>
  <si>
    <t>侵A</t>
  </si>
  <si>
    <t>下平21侵</t>
  </si>
  <si>
    <t>侵B</t>
  </si>
  <si>
    <t>下平22覃</t>
  </si>
  <si>
    <t>下平23談</t>
  </si>
  <si>
    <t>鹽A</t>
  </si>
  <si>
    <t>下平24鹽</t>
  </si>
  <si>
    <t>鹽B</t>
  </si>
  <si>
    <t>下平25添</t>
  </si>
  <si>
    <t>下平26咸</t>
  </si>
  <si>
    <t>下平27銜</t>
  </si>
  <si>
    <t>下平28嚴</t>
  </si>
  <si>
    <t>下平29凡</t>
  </si>
  <si>
    <t>上1懂</t>
  </si>
  <si>
    <t>上2腫</t>
  </si>
  <si>
    <t>上2腫*</t>
  </si>
  <si>
    <t>上3講</t>
  </si>
  <si>
    <t>上4紙</t>
  </si>
  <si>
    <t>上5旨</t>
  </si>
  <si>
    <t>上6止</t>
  </si>
  <si>
    <t>上7尾</t>
  </si>
  <si>
    <t>上8語</t>
  </si>
  <si>
    <t>上9麌</t>
  </si>
  <si>
    <t>上10姥</t>
  </si>
  <si>
    <t>上11薺</t>
  </si>
  <si>
    <t>上12蟹</t>
  </si>
  <si>
    <t>上13駭</t>
  </si>
  <si>
    <t>上14賄</t>
  </si>
  <si>
    <t>上15海</t>
  </si>
  <si>
    <t>上16軫</t>
  </si>
  <si>
    <t>上17準</t>
  </si>
  <si>
    <t>上18吻</t>
  </si>
  <si>
    <t>上19隱</t>
  </si>
  <si>
    <t>上19隱*</t>
  </si>
  <si>
    <t>上20阮</t>
  </si>
  <si>
    <t>上21混</t>
  </si>
  <si>
    <t>上22很</t>
  </si>
  <si>
    <t>上23旱</t>
  </si>
  <si>
    <t>上24緩</t>
  </si>
  <si>
    <t>上25潸</t>
  </si>
  <si>
    <t>上26產</t>
  </si>
  <si>
    <t>上27銑</t>
  </si>
  <si>
    <t>上28獮</t>
  </si>
  <si>
    <t>上29篠</t>
  </si>
  <si>
    <t>上30小</t>
  </si>
  <si>
    <t>上31巧</t>
  </si>
  <si>
    <t>上32晧</t>
  </si>
  <si>
    <t>上33哿</t>
  </si>
  <si>
    <t>上34果</t>
  </si>
  <si>
    <t>上35馬</t>
  </si>
  <si>
    <t>上36養</t>
  </si>
  <si>
    <t>上37蕩</t>
  </si>
  <si>
    <t>上38梗</t>
  </si>
  <si>
    <t>上39耿</t>
  </si>
  <si>
    <t>上40靜</t>
  </si>
  <si>
    <t>上41迥</t>
  </si>
  <si>
    <t>上42拯</t>
  </si>
  <si>
    <t>上43等</t>
  </si>
  <si>
    <t>上44有</t>
  </si>
  <si>
    <t>上45厚</t>
  </si>
  <si>
    <t>上46黝</t>
  </si>
  <si>
    <t>上47寑</t>
  </si>
  <si>
    <t>上48感</t>
  </si>
  <si>
    <t>上49敢</t>
  </si>
  <si>
    <t>上50琰</t>
  </si>
  <si>
    <t>上51忝</t>
  </si>
  <si>
    <t>上52儼</t>
  </si>
  <si>
    <t>上53豏</t>
  </si>
  <si>
    <t>上54檻</t>
  </si>
  <si>
    <t>上55范</t>
  </si>
  <si>
    <t>去1送</t>
  </si>
  <si>
    <t>去2宋</t>
  </si>
  <si>
    <t>去3用</t>
  </si>
  <si>
    <t>去4絳</t>
  </si>
  <si>
    <t>去5寘</t>
  </si>
  <si>
    <t>去6至</t>
  </si>
  <si>
    <t>去7志</t>
  </si>
  <si>
    <t>去8未</t>
  </si>
  <si>
    <t>去9御</t>
  </si>
  <si>
    <t>去10遇</t>
  </si>
  <si>
    <t>去11暮</t>
  </si>
  <si>
    <t>去12霽</t>
  </si>
  <si>
    <t>去13祭</t>
  </si>
  <si>
    <t>去20廢</t>
  </si>
  <si>
    <t>去14泰</t>
  </si>
  <si>
    <t>去15卦</t>
  </si>
  <si>
    <t>去16怪</t>
  </si>
  <si>
    <t>去17夬</t>
  </si>
  <si>
    <t>去18隊</t>
  </si>
  <si>
    <t>去19代</t>
  </si>
  <si>
    <t>去21震</t>
  </si>
  <si>
    <t>去21焮*</t>
  </si>
  <si>
    <t>去22稕</t>
  </si>
  <si>
    <t>去23問</t>
  </si>
  <si>
    <t>去24焮</t>
  </si>
  <si>
    <t>去25願</t>
  </si>
  <si>
    <t>去26慁</t>
  </si>
  <si>
    <t>去27恨</t>
  </si>
  <si>
    <t>去28翰</t>
  </si>
  <si>
    <t>去29換</t>
  </si>
  <si>
    <t>去30諫</t>
  </si>
  <si>
    <t>去31襇</t>
  </si>
  <si>
    <t>去32霰</t>
  </si>
  <si>
    <t>去33線</t>
  </si>
  <si>
    <t>去34嘯</t>
  </si>
  <si>
    <t>去35笑</t>
  </si>
  <si>
    <t>去36效</t>
  </si>
  <si>
    <t>去37号</t>
  </si>
  <si>
    <t>去38箇</t>
  </si>
  <si>
    <t>去39過</t>
  </si>
  <si>
    <t>去40禡</t>
  </si>
  <si>
    <t>去41漾</t>
  </si>
  <si>
    <t>去42宕</t>
  </si>
  <si>
    <t>去43映</t>
  </si>
  <si>
    <t>去44諍</t>
  </si>
  <si>
    <t>去45勁</t>
  </si>
  <si>
    <t>去46徑</t>
  </si>
  <si>
    <t>去47證</t>
  </si>
  <si>
    <t>去48嶝</t>
  </si>
  <si>
    <t>去49宥</t>
  </si>
  <si>
    <t>去50候</t>
  </si>
  <si>
    <t>去51幼</t>
  </si>
  <si>
    <t>去52沁</t>
  </si>
  <si>
    <t>去53勘</t>
  </si>
  <si>
    <t>去54闞</t>
  </si>
  <si>
    <t>去55豔</t>
  </si>
  <si>
    <t>去56𣕊</t>
  </si>
  <si>
    <t>去57釅</t>
  </si>
  <si>
    <t>去60梵</t>
  </si>
  <si>
    <t>去58陷</t>
  </si>
  <si>
    <t>去59鑑</t>
  </si>
  <si>
    <t>入1屋</t>
  </si>
  <si>
    <t>入2沃</t>
  </si>
  <si>
    <t>入3燭</t>
  </si>
  <si>
    <t>入4覺</t>
  </si>
  <si>
    <t>入5質</t>
  </si>
  <si>
    <t>入7櫛</t>
  </si>
  <si>
    <t>入6術</t>
  </si>
  <si>
    <t>入8物</t>
  </si>
  <si>
    <t>入9迄</t>
  </si>
  <si>
    <t>入10月</t>
  </si>
  <si>
    <t>入11沒*</t>
  </si>
  <si>
    <t>入11沒</t>
  </si>
  <si>
    <t>入12曷</t>
  </si>
  <si>
    <t>入13末</t>
  </si>
  <si>
    <t>入14黠</t>
  </si>
  <si>
    <t>入15鎋</t>
  </si>
  <si>
    <t>入16屑</t>
  </si>
  <si>
    <t>入17薛</t>
  </si>
  <si>
    <t>入18藥</t>
  </si>
  <si>
    <t>入19鐸</t>
  </si>
  <si>
    <t>入20陌</t>
  </si>
  <si>
    <t>入21麥</t>
  </si>
  <si>
    <t>入22昔</t>
  </si>
  <si>
    <t>入23錫</t>
  </si>
  <si>
    <t>入24職</t>
  </si>
  <si>
    <t>入25德</t>
  </si>
  <si>
    <t>入26緝</t>
  </si>
  <si>
    <t>入27合</t>
  </si>
  <si>
    <t>入28盍</t>
  </si>
  <si>
    <t>入29葉</t>
  </si>
  <si>
    <t>入30怗</t>
  </si>
  <si>
    <t>入31洽</t>
  </si>
  <si>
    <t>入32狎</t>
  </si>
  <si>
    <t>入33業</t>
  </si>
  <si>
    <t>入34乏</t>
  </si>
  <si>
    <t>序號</t>
    <phoneticPr fontId="16" type="noConversion"/>
  </si>
  <si>
    <t>韻母</t>
    <phoneticPr fontId="16" type="noConversion"/>
  </si>
  <si>
    <t>眞</t>
    <phoneticPr fontId="4" type="noConversion"/>
  </si>
  <si>
    <t>組合碼</t>
    <phoneticPr fontId="16" type="noConversion"/>
  </si>
  <si>
    <t>廢開</t>
  </si>
  <si>
    <t>東一開</t>
  </si>
  <si>
    <t>東三開</t>
  </si>
  <si>
    <t>冬一開</t>
  </si>
  <si>
    <t>鍾三開</t>
  </si>
  <si>
    <t>江二開</t>
  </si>
  <si>
    <t>支三開</t>
  </si>
  <si>
    <t>支三合</t>
  </si>
  <si>
    <t>脂三開</t>
  </si>
  <si>
    <t>脂三合</t>
  </si>
  <si>
    <t>之三開</t>
  </si>
  <si>
    <t>微三開</t>
  </si>
  <si>
    <t>微三合</t>
  </si>
  <si>
    <t>魚三開</t>
  </si>
  <si>
    <t>虞三合</t>
  </si>
  <si>
    <t>模一開</t>
  </si>
  <si>
    <t>齊四開</t>
  </si>
  <si>
    <t>齊四合</t>
  </si>
  <si>
    <t>佳二開</t>
  </si>
  <si>
    <t>佳二合</t>
  </si>
  <si>
    <t>皆二開</t>
  </si>
  <si>
    <t>皆二合</t>
  </si>
  <si>
    <t>灰一合</t>
  </si>
  <si>
    <t>咍一開</t>
  </si>
  <si>
    <t>眞三開</t>
  </si>
  <si>
    <t>眞三合</t>
  </si>
  <si>
    <t>諄三合</t>
  </si>
  <si>
    <t>臻三開</t>
  </si>
  <si>
    <t>文三合</t>
  </si>
  <si>
    <t>欣三開</t>
  </si>
  <si>
    <t>元三合</t>
  </si>
  <si>
    <t>元三開</t>
  </si>
  <si>
    <t>魂一合</t>
  </si>
  <si>
    <t>痕一開</t>
  </si>
  <si>
    <t>寒一開</t>
  </si>
  <si>
    <t>桓一合</t>
  </si>
  <si>
    <t>刪二開</t>
  </si>
  <si>
    <t>刪二合</t>
  </si>
  <si>
    <t>山二開</t>
  </si>
  <si>
    <t>山二合</t>
  </si>
  <si>
    <t>先四開</t>
  </si>
  <si>
    <t>先四合</t>
  </si>
  <si>
    <t>仙三開</t>
  </si>
  <si>
    <t>仙三合</t>
  </si>
  <si>
    <t>蕭四開</t>
  </si>
  <si>
    <t>宵三開</t>
  </si>
  <si>
    <t>肴二開</t>
  </si>
  <si>
    <t>豪一開</t>
  </si>
  <si>
    <t>歌一開</t>
  </si>
  <si>
    <t>陽三開</t>
  </si>
  <si>
    <t>陽三合</t>
  </si>
  <si>
    <t>唐一開</t>
  </si>
  <si>
    <t>唐一合</t>
  </si>
  <si>
    <t>耕二開</t>
  </si>
  <si>
    <t>耕二合</t>
  </si>
  <si>
    <t>清三開</t>
  </si>
  <si>
    <t>清三合</t>
  </si>
  <si>
    <t>青四開</t>
  </si>
  <si>
    <t>青四合</t>
  </si>
  <si>
    <t>蒸三開</t>
  </si>
  <si>
    <t>登一開</t>
  </si>
  <si>
    <t>登一合</t>
  </si>
  <si>
    <t>尤三開</t>
  </si>
  <si>
    <t>侯一開</t>
  </si>
  <si>
    <t>幽三開</t>
  </si>
  <si>
    <t>侵三開</t>
  </si>
  <si>
    <t>覃一開</t>
  </si>
  <si>
    <t>談一開</t>
  </si>
  <si>
    <t>鹽三開</t>
  </si>
  <si>
    <t>添四開</t>
  </si>
  <si>
    <t>咸二開</t>
  </si>
  <si>
    <t>銜二開</t>
  </si>
  <si>
    <t>嚴三開</t>
  </si>
  <si>
    <t>凡三合</t>
  </si>
  <si>
    <t>等呼</t>
    <phoneticPr fontId="4" type="noConversion"/>
  </si>
  <si>
    <t>舒聲擬音</t>
    <phoneticPr fontId="4" type="noConversion"/>
  </si>
  <si>
    <t>促聲擬音</t>
    <phoneticPr fontId="4" type="noConversion"/>
  </si>
  <si>
    <t>元開</t>
    <phoneticPr fontId="4" type="noConversion"/>
  </si>
  <si>
    <t>元合</t>
    <phoneticPr fontId="4" type="noConversion"/>
  </si>
  <si>
    <t>祭三開</t>
  </si>
  <si>
    <t>祭三合</t>
  </si>
  <si>
    <t>廢三開</t>
  </si>
  <si>
    <t>廢三合</t>
  </si>
  <si>
    <t>泰一開</t>
  </si>
  <si>
    <t>泰一合</t>
  </si>
  <si>
    <t>夬二開</t>
  </si>
  <si>
    <t>夬二合</t>
  </si>
  <si>
    <t>廢開</t>
    <phoneticPr fontId="4" type="noConversion"/>
  </si>
  <si>
    <t>等呼號</t>
    <phoneticPr fontId="4" type="noConversion"/>
  </si>
  <si>
    <t>擬音</t>
    <phoneticPr fontId="4" type="noConversion"/>
  </si>
  <si>
    <t>職合</t>
    <phoneticPr fontId="4" type="noConversion"/>
  </si>
  <si>
    <t>蒸三合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</si>
</sst>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宋体"/>
    </font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  <charset val="136"/>
    </font>
    <font>
      <b/>
      <sz val="18"/>
      <name val="Noto Sans TC Medium"/>
      <family val="2"/>
      <charset val="136"/>
    </font>
    <font>
      <sz val="9"/>
      <name val="BopomofoRuby1909-v1"/>
      <family val="3"/>
      <charset val="136"/>
    </font>
    <font>
      <sz val="18"/>
      <name val="Noto Sans TC Medium"/>
      <family val="2"/>
      <charset val="136"/>
    </font>
    <font>
      <b/>
      <sz val="18"/>
      <color theme="4" tint="-0.249977111117893"/>
      <name val="Noto Sans TC Medium"/>
      <family val="2"/>
      <charset val="136"/>
    </font>
    <font>
      <u/>
      <sz val="10"/>
      <color theme="10"/>
      <name val="宋体"/>
    </font>
    <font>
      <u/>
      <sz val="18"/>
      <color theme="10"/>
      <name val="Noto Sans TC Medium"/>
      <family val="2"/>
      <charset val="136"/>
    </font>
    <font>
      <b/>
      <sz val="14"/>
      <color theme="0"/>
      <name val="Noto Sans TC Medium"/>
      <family val="2"/>
      <charset val="136"/>
    </font>
    <font>
      <sz val="9"/>
      <name val="Noto Sans TC"/>
      <family val="2"/>
      <charset val="136"/>
    </font>
    <font>
      <sz val="14"/>
      <color theme="0"/>
      <name val="Noto Sans TC"/>
      <family val="2"/>
      <charset val="136"/>
    </font>
    <font>
      <sz val="14"/>
      <color theme="1"/>
      <name val="Noto Sans TC"/>
      <family val="2"/>
      <charset val="136"/>
    </font>
    <font>
      <b/>
      <sz val="16"/>
      <color rgb="FF0070C0"/>
      <name val="宋体"/>
    </font>
    <font>
      <b/>
      <sz val="16"/>
      <name val="宋体"/>
    </font>
    <font>
      <sz val="16"/>
      <name val="宋体"/>
    </font>
    <font>
      <sz val="9"/>
      <name val="宋体"/>
    </font>
    <font>
      <b/>
      <sz val="16"/>
      <color theme="0"/>
      <name val="Noto Sans TC"/>
      <family val="2"/>
    </font>
    <font>
      <sz val="10"/>
      <name val="Noto Sans TC"/>
      <family val="2"/>
    </font>
    <font>
      <sz val="16"/>
      <name val="Noto Sans TC"/>
      <family val="2"/>
    </font>
    <font>
      <sz val="16"/>
      <color rgb="FFFF0000"/>
      <name val="Noto Sans TC"/>
      <family val="2"/>
    </font>
    <font>
      <sz val="14"/>
      <name val="Noto Sans TC"/>
      <family val="2"/>
    </font>
    <font>
      <sz val="10"/>
      <color rgb="FFFF0000"/>
      <name val="Noto Sans TC"/>
      <family val="2"/>
    </font>
    <font>
      <b/>
      <sz val="12"/>
      <color rgb="FFFFFF00"/>
      <name val="Noto Sans TC"/>
      <family val="2"/>
    </font>
    <font>
      <b/>
      <sz val="16"/>
      <color rgb="FFFFFF00"/>
      <name val="Noto Sans TC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</cellStyleXfs>
  <cellXfs count="4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8" fillId="2" borderId="0" xfId="1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11" fillId="0" borderId="0" xfId="2" applyFont="1">
      <alignment vertical="center"/>
    </xf>
    <xf numFmtId="0" fontId="12" fillId="0" borderId="0" xfId="2" applyFont="1">
      <alignment vertical="center"/>
    </xf>
    <xf numFmtId="0" fontId="13" fillId="3" borderId="0" xfId="0" applyFont="1" applyFill="1"/>
    <xf numFmtId="0" fontId="14" fillId="0" borderId="0" xfId="0" applyFont="1"/>
    <xf numFmtId="0" fontId="15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0" xfId="0" quotePrefix="1" applyFont="1" applyAlignment="1">
      <alignment horizontal="center" vertical="top" wrapText="1"/>
    </xf>
    <xf numFmtId="0" fontId="19" fillId="0" borderId="0" xfId="0" quotePrefix="1" applyFont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quotePrefix="1" applyFont="1" applyAlignment="1">
      <alignment horizontal="center" vertical="top" wrapText="1"/>
    </xf>
    <xf numFmtId="0" fontId="20" fillId="0" borderId="0" xfId="0" quotePrefix="1" applyFont="1" applyAlignment="1">
      <alignment vertical="top" wrapText="1"/>
    </xf>
    <xf numFmtId="0" fontId="21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17" fillId="4" borderId="0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14" fillId="5" borderId="0" xfId="0" applyFont="1" applyFill="1"/>
    <xf numFmtId="0" fontId="15" fillId="5" borderId="0" xfId="0" applyFont="1" applyFill="1"/>
    <xf numFmtId="0" fontId="19" fillId="0" borderId="0" xfId="0" quotePrefix="1" applyFont="1" applyAlignment="1">
      <alignment horizontal="left" vertical="top" wrapText="1"/>
    </xf>
    <xf numFmtId="0" fontId="20" fillId="0" borderId="0" xfId="0" quotePrefix="1" applyFont="1" applyAlignment="1">
      <alignment horizontal="left" vertical="top" wrapText="1"/>
    </xf>
    <xf numFmtId="0" fontId="18" fillId="0" borderId="0" xfId="0" applyFont="1" applyAlignment="1">
      <alignment horizontal="left"/>
    </xf>
    <xf numFmtId="0" fontId="24" fillId="4" borderId="1" xfId="0" applyFont="1" applyFill="1" applyBorder="1" applyAlignment="1">
      <alignment horizontal="center" vertical="center" wrapText="1"/>
    </xf>
  </cellXfs>
  <cellStyles count="3">
    <cellStyle name="一般" xfId="0" builtinId="0"/>
    <cellStyle name="一般 2" xfId="2" xr:uid="{44938FAE-45CD-4D05-A476-C034269261F9}"/>
    <cellStyle name="超連結" xfId="1" builtinId="8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Noto Sans TC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Noto Sans TC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Noto Sans TC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Noto Sans TC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Noto Sans TC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Noto Sans TC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Noto Sans TC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Noto Sans TC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Noto Sans TC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Noto Sans TC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Noto Sans TC"/>
        <family val="2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Piau-Im\docs\&#24291;&#38907;&#23383;&#34920;.xlsx" TargetMode="External"/><Relationship Id="rId1" Type="http://schemas.openxmlformats.org/officeDocument/2006/relationships/externalLinkPath" Target="&#24291;&#38907;&#23383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Piau-Im\tools\&#12298;&#24291;&#38907;&#21453;&#20999;&#20170;&#35712;&#25163;&#20874;&#12299;&#23383;&#34920;_V2.xlsx" TargetMode="External"/><Relationship Id="rId1" Type="http://schemas.openxmlformats.org/officeDocument/2006/relationships/externalLinkPath" Target="/work/Piau-Im/tools/&#12298;&#24291;&#38907;&#21453;&#20999;&#20170;&#35712;&#25163;&#20874;&#12299;&#23383;&#34920;_V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12298;&#24291;&#38907;&#21453;&#20999;&#20170;&#35712;&#25163;&#20874;&#12299;&#23383;&#34920;_V2.xlsx" TargetMode="External"/><Relationship Id="rId1" Type="http://schemas.openxmlformats.org/officeDocument/2006/relationships/externalLinkPath" Target="https://d.docs.live.net/e853628f16e3ee33/&#12298;&#24291;&#38907;&#21453;&#20999;&#20170;&#35712;&#25163;&#20874;&#12299;&#23383;&#34920;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廣韻字表"/>
      <sheetName val="小韻表"/>
      <sheetName val="廣韻今讀字表"/>
      <sheetName val="韻目編碼對照表"/>
      <sheetName val="廣韻・韻目(二維式)"/>
      <sheetName val="各韻舒聲與促聲韻母"/>
      <sheetName val="韻目與韻母對照"/>
      <sheetName val="韻母解析"/>
    </sheetNames>
    <sheetDataSet>
      <sheetData sheetId="0"/>
      <sheetData sheetId="1">
        <row r="2">
          <cell r="B2" t="str">
            <v>德紅</v>
          </cell>
        </row>
        <row r="3">
          <cell r="B3" t="str">
            <v>徒紅</v>
          </cell>
        </row>
        <row r="4">
          <cell r="B4" t="str">
            <v>陟弓</v>
          </cell>
        </row>
        <row r="5">
          <cell r="B5" t="str">
            <v>直弓</v>
          </cell>
        </row>
        <row r="6">
          <cell r="B6" t="str">
            <v>職戎</v>
          </cell>
        </row>
        <row r="7">
          <cell r="B7" t="str">
            <v>敕中</v>
          </cell>
        </row>
        <row r="8">
          <cell r="B8" t="str">
            <v>鋤弓</v>
          </cell>
        </row>
        <row r="9">
          <cell r="B9" t="str">
            <v>息弓</v>
          </cell>
        </row>
        <row r="10">
          <cell r="B10" t="str">
            <v>如融</v>
          </cell>
        </row>
        <row r="11">
          <cell r="B11" t="str">
            <v>居戎</v>
          </cell>
        </row>
        <row r="12">
          <cell r="B12" t="str">
            <v>以戎</v>
          </cell>
        </row>
        <row r="13">
          <cell r="B13" t="str">
            <v>羽弓</v>
          </cell>
        </row>
        <row r="14">
          <cell r="B14" t="str">
            <v>莫中</v>
          </cell>
        </row>
        <row r="15">
          <cell r="B15" t="str">
            <v>去宮</v>
          </cell>
        </row>
        <row r="16">
          <cell r="B16" t="str">
            <v>渠弓</v>
          </cell>
        </row>
        <row r="17">
          <cell r="B17" t="str">
            <v>房戎</v>
          </cell>
        </row>
        <row r="18">
          <cell r="B18" t="str">
            <v>方戎</v>
          </cell>
        </row>
        <row r="19">
          <cell r="B19" t="str">
            <v>敷空</v>
          </cell>
        </row>
        <row r="20">
          <cell r="B20" t="str">
            <v>昌終</v>
          </cell>
        </row>
        <row r="21">
          <cell r="B21" t="str">
            <v>力中</v>
          </cell>
        </row>
        <row r="22">
          <cell r="B22" t="str">
            <v>苦紅</v>
          </cell>
        </row>
        <row r="23">
          <cell r="B23" t="str">
            <v>古紅</v>
          </cell>
        </row>
        <row r="24">
          <cell r="B24" t="str">
            <v>莫紅</v>
          </cell>
        </row>
        <row r="25">
          <cell r="B25" t="str">
            <v>盧紅</v>
          </cell>
        </row>
        <row r="26">
          <cell r="B26" t="str">
            <v>戸公</v>
          </cell>
        </row>
        <row r="27">
          <cell r="B27" t="str">
            <v>徂紅</v>
          </cell>
        </row>
        <row r="28">
          <cell r="B28" t="str">
            <v>烏紅</v>
          </cell>
        </row>
        <row r="29">
          <cell r="B29" t="str">
            <v>倉紅</v>
          </cell>
        </row>
        <row r="30">
          <cell r="B30" t="str">
            <v>他紅</v>
          </cell>
        </row>
        <row r="31">
          <cell r="B31" t="str">
            <v>子紅</v>
          </cell>
        </row>
        <row r="32">
          <cell r="B32" t="str">
            <v>薄紅</v>
          </cell>
        </row>
        <row r="33">
          <cell r="B33" t="str">
            <v>呼東</v>
          </cell>
        </row>
        <row r="34">
          <cell r="B34" t="str">
            <v>五東</v>
          </cell>
        </row>
        <row r="35">
          <cell r="B35" t="str">
            <v>蘇公</v>
          </cell>
        </row>
        <row r="36">
          <cell r="B36" t="str">
            <v>都宗</v>
          </cell>
        </row>
        <row r="37">
          <cell r="B37" t="str">
            <v>徒冬</v>
          </cell>
        </row>
        <row r="38">
          <cell r="B38" t="str">
            <v>藏宗</v>
          </cell>
        </row>
        <row r="39">
          <cell r="B39" t="str">
            <v>奴冬</v>
          </cell>
        </row>
        <row r="40">
          <cell r="B40" t="str">
            <v>古冬</v>
          </cell>
        </row>
        <row r="41">
          <cell r="B41" t="str">
            <v>戸冬</v>
          </cell>
        </row>
        <row r="42">
          <cell r="B42" t="str">
            <v>力冬</v>
          </cell>
        </row>
        <row r="43">
          <cell r="B43" t="str">
            <v>作冬</v>
          </cell>
        </row>
        <row r="44">
          <cell r="B44" t="str">
            <v>私宗</v>
          </cell>
        </row>
        <row r="45">
          <cell r="B45" t="str">
            <v>他冬</v>
          </cell>
        </row>
        <row r="46">
          <cell r="B46" t="str">
            <v>職容</v>
          </cell>
        </row>
        <row r="47">
          <cell r="B47" t="str">
            <v>力鍾</v>
          </cell>
        </row>
        <row r="48">
          <cell r="B48" t="str">
            <v>書容</v>
          </cell>
        </row>
        <row r="49">
          <cell r="B49" t="str">
            <v>祥容</v>
          </cell>
        </row>
        <row r="50">
          <cell r="B50" t="str">
            <v>尺容</v>
          </cell>
        </row>
        <row r="51">
          <cell r="B51" t="str">
            <v>餘封</v>
          </cell>
        </row>
        <row r="52">
          <cell r="B52" t="str">
            <v>府容</v>
          </cell>
        </row>
        <row r="53">
          <cell r="B53" t="str">
            <v>許容</v>
          </cell>
        </row>
        <row r="54">
          <cell r="B54" t="str">
            <v>魚容</v>
          </cell>
        </row>
        <row r="55">
          <cell r="B55" t="str">
            <v>於容</v>
          </cell>
        </row>
        <row r="56">
          <cell r="B56" t="str">
            <v>女容</v>
          </cell>
        </row>
        <row r="57">
          <cell r="B57" t="str">
            <v>直容</v>
          </cell>
        </row>
        <row r="58">
          <cell r="B58" t="str">
            <v>疾容</v>
          </cell>
        </row>
        <row r="59">
          <cell r="B59" t="str">
            <v>丑凶</v>
          </cell>
        </row>
        <row r="60">
          <cell r="B60" t="str">
            <v>符容</v>
          </cell>
        </row>
        <row r="61">
          <cell r="B61" t="str">
            <v>敷容</v>
          </cell>
        </row>
        <row r="62">
          <cell r="B62" t="str">
            <v>即容</v>
          </cell>
        </row>
        <row r="63">
          <cell r="B63" t="str">
            <v>而容</v>
          </cell>
        </row>
        <row r="64">
          <cell r="B64" t="str">
            <v>渠容</v>
          </cell>
        </row>
        <row r="65">
          <cell r="B65" t="str">
            <v>蜀庸</v>
          </cell>
        </row>
        <row r="66">
          <cell r="B66" t="str">
            <v>九容</v>
          </cell>
        </row>
        <row r="67">
          <cell r="B67" t="str">
            <v>息恭</v>
          </cell>
        </row>
        <row r="68">
          <cell r="B68" t="str">
            <v>七恭</v>
          </cell>
        </row>
        <row r="69">
          <cell r="B69" t="str">
            <v>曲恭</v>
          </cell>
        </row>
        <row r="70">
          <cell r="B70" t="str">
            <v>古雙</v>
          </cell>
        </row>
        <row r="71">
          <cell r="B71" t="str">
            <v>莫江</v>
          </cell>
        </row>
        <row r="72">
          <cell r="B72" t="str">
            <v>女江</v>
          </cell>
        </row>
        <row r="73">
          <cell r="B73" t="str">
            <v>楚江</v>
          </cell>
        </row>
        <row r="74">
          <cell r="B74" t="str">
            <v>博江</v>
          </cell>
        </row>
        <row r="75">
          <cell r="B75" t="str">
            <v>下江</v>
          </cell>
        </row>
        <row r="76">
          <cell r="B76" t="str">
            <v>匹江</v>
          </cell>
        </row>
        <row r="77">
          <cell r="B77" t="str">
            <v>呂江</v>
          </cell>
        </row>
        <row r="78">
          <cell r="B78" t="str">
            <v>所江</v>
          </cell>
        </row>
        <row r="79">
          <cell r="B79" t="str">
            <v>薄江</v>
          </cell>
        </row>
        <row r="80">
          <cell r="B80" t="str">
            <v>許江</v>
          </cell>
        </row>
        <row r="81">
          <cell r="B81" t="str">
            <v>握江</v>
          </cell>
        </row>
        <row r="82">
          <cell r="B82" t="str">
            <v>苦江</v>
          </cell>
        </row>
        <row r="83">
          <cell r="B83" t="str">
            <v>宅江</v>
          </cell>
        </row>
        <row r="84">
          <cell r="B84" t="str">
            <v>丑江</v>
          </cell>
        </row>
        <row r="85">
          <cell r="B85" t="str">
            <v>都江</v>
          </cell>
        </row>
        <row r="86">
          <cell r="B86" t="str">
            <v>五江</v>
          </cell>
        </row>
        <row r="87">
          <cell r="B87" t="str">
            <v>士江</v>
          </cell>
        </row>
        <row r="88">
          <cell r="B88" t="str">
            <v>章移</v>
          </cell>
        </row>
        <row r="89">
          <cell r="B89" t="str">
            <v>弋支</v>
          </cell>
        </row>
        <row r="90">
          <cell r="B90" t="str">
            <v>薳支</v>
          </cell>
        </row>
        <row r="91">
          <cell r="B91" t="str">
            <v>居爲</v>
          </cell>
        </row>
        <row r="92">
          <cell r="B92" t="str">
            <v>許爲</v>
          </cell>
        </row>
        <row r="93">
          <cell r="B93" t="str">
            <v>於爲</v>
          </cell>
        </row>
        <row r="94">
          <cell r="B94" t="str">
            <v>靡爲</v>
          </cell>
        </row>
        <row r="95">
          <cell r="B95" t="str">
            <v>許規</v>
          </cell>
        </row>
        <row r="96">
          <cell r="B96" t="str">
            <v>直垂</v>
          </cell>
        </row>
        <row r="97">
          <cell r="B97" t="str">
            <v>是爲</v>
          </cell>
        </row>
        <row r="98">
          <cell r="B98" t="str">
            <v>力爲</v>
          </cell>
        </row>
        <row r="99">
          <cell r="B99" t="str">
            <v>昌垂</v>
          </cell>
        </row>
        <row r="100">
          <cell r="B100" t="str">
            <v>敷羈</v>
          </cell>
        </row>
        <row r="101">
          <cell r="B101" t="str">
            <v>彼爲</v>
          </cell>
        </row>
        <row r="102">
          <cell r="B102" t="str">
            <v>旬爲</v>
          </cell>
        </row>
        <row r="103">
          <cell r="B103" t="str">
            <v>去爲</v>
          </cell>
        </row>
        <row r="104">
          <cell r="B104" t="str">
            <v>去隨</v>
          </cell>
        </row>
        <row r="105">
          <cell r="B105" t="str">
            <v>渠羈</v>
          </cell>
        </row>
        <row r="106">
          <cell r="B106" t="str">
            <v>巨支</v>
          </cell>
        </row>
        <row r="107">
          <cell r="B107" t="str">
            <v>許羈</v>
          </cell>
        </row>
        <row r="108">
          <cell r="B108" t="str">
            <v>去奇</v>
          </cell>
        </row>
        <row r="109">
          <cell r="B109" t="str">
            <v>魚羈</v>
          </cell>
        </row>
        <row r="110">
          <cell r="B110" t="str">
            <v>符羈</v>
          </cell>
        </row>
        <row r="111">
          <cell r="B111" t="str">
            <v>是支</v>
          </cell>
        </row>
        <row r="112">
          <cell r="B112" t="str">
            <v>汝移</v>
          </cell>
        </row>
        <row r="113">
          <cell r="B113" t="str">
            <v>呂支</v>
          </cell>
        </row>
        <row r="114">
          <cell r="B114" t="str">
            <v>疾移</v>
          </cell>
        </row>
        <row r="115">
          <cell r="B115" t="str">
            <v>即移</v>
          </cell>
        </row>
        <row r="116">
          <cell r="B116" t="str">
            <v>居宜</v>
          </cell>
        </row>
        <row r="117">
          <cell r="B117" t="str">
            <v>府移</v>
          </cell>
        </row>
        <row r="118">
          <cell r="B118" t="str">
            <v>符支</v>
          </cell>
        </row>
        <row r="119">
          <cell r="B119" t="str">
            <v>式支</v>
          </cell>
        </row>
        <row r="120">
          <cell r="B120" t="str">
            <v>息移</v>
          </cell>
        </row>
        <row r="121">
          <cell r="B121" t="str">
            <v>楚宜</v>
          </cell>
        </row>
        <row r="122">
          <cell r="B122" t="str">
            <v>丑知</v>
          </cell>
        </row>
        <row r="123">
          <cell r="B123" t="str">
            <v>武移</v>
          </cell>
        </row>
        <row r="124">
          <cell r="B124" t="str">
            <v>此移</v>
          </cell>
        </row>
        <row r="125">
          <cell r="B125" t="str">
            <v>陟移</v>
          </cell>
        </row>
        <row r="126">
          <cell r="B126" t="str">
            <v>於離</v>
          </cell>
        </row>
        <row r="127">
          <cell r="B127" t="str">
            <v>直離</v>
          </cell>
        </row>
        <row r="128">
          <cell r="B128" t="str">
            <v>息爲</v>
          </cell>
        </row>
        <row r="129">
          <cell r="B129" t="str">
            <v>魚爲</v>
          </cell>
        </row>
        <row r="130">
          <cell r="B130" t="str">
            <v>香支</v>
          </cell>
        </row>
        <row r="131">
          <cell r="B131" t="str">
            <v>所宜</v>
          </cell>
        </row>
        <row r="132">
          <cell r="B132" t="str">
            <v>山垂</v>
          </cell>
        </row>
        <row r="133">
          <cell r="B133" t="str">
            <v>人垂</v>
          </cell>
        </row>
        <row r="134">
          <cell r="B134" t="str">
            <v>姊移</v>
          </cell>
        </row>
        <row r="135">
          <cell r="B135" t="str">
            <v>居隋</v>
          </cell>
        </row>
        <row r="136">
          <cell r="B136" t="str">
            <v>遵爲</v>
          </cell>
        </row>
        <row r="137">
          <cell r="B137" t="str">
            <v>楚危</v>
          </cell>
        </row>
        <row r="138">
          <cell r="B138" t="str">
            <v>竹垂</v>
          </cell>
        </row>
        <row r="139">
          <cell r="B139" t="str">
            <v>子垂</v>
          </cell>
        </row>
        <row r="140">
          <cell r="B140" t="str">
            <v>叱支</v>
          </cell>
        </row>
        <row r="141">
          <cell r="B141" t="str">
            <v>側移</v>
          </cell>
        </row>
        <row r="142">
          <cell r="B142" t="str">
            <v>匹支</v>
          </cell>
        </row>
        <row r="143">
          <cell r="B143" t="str">
            <v>悅吹</v>
          </cell>
        </row>
        <row r="144">
          <cell r="B144" t="str">
            <v>士移</v>
          </cell>
        </row>
        <row r="145">
          <cell r="B145" t="str">
            <v>旨夷</v>
          </cell>
        </row>
        <row r="146">
          <cell r="B146" t="str">
            <v>以脂</v>
          </cell>
        </row>
        <row r="147">
          <cell r="B147" t="str">
            <v>疏夷</v>
          </cell>
        </row>
        <row r="148">
          <cell r="B148" t="str">
            <v>房脂</v>
          </cell>
        </row>
        <row r="149">
          <cell r="B149" t="str">
            <v>即夷</v>
          </cell>
        </row>
        <row r="150">
          <cell r="B150" t="str">
            <v>居夷</v>
          </cell>
        </row>
        <row r="151">
          <cell r="B151" t="str">
            <v>處脂</v>
          </cell>
        </row>
        <row r="152">
          <cell r="B152" t="str">
            <v>丑飢</v>
          </cell>
        </row>
        <row r="153">
          <cell r="B153" t="str">
            <v>取私</v>
          </cell>
        </row>
        <row r="154">
          <cell r="B154" t="str">
            <v>疾資</v>
          </cell>
        </row>
        <row r="155">
          <cell r="B155" t="str">
            <v>女夷</v>
          </cell>
        </row>
        <row r="156">
          <cell r="B156" t="str">
            <v>直尼</v>
          </cell>
        </row>
        <row r="157">
          <cell r="B157" t="str">
            <v>息夷</v>
          </cell>
        </row>
        <row r="158">
          <cell r="B158" t="str">
            <v>式之</v>
          </cell>
        </row>
        <row r="159">
          <cell r="B159" t="str">
            <v>渠脂</v>
          </cell>
        </row>
        <row r="160">
          <cell r="B160" t="str">
            <v>於脂</v>
          </cell>
        </row>
        <row r="161">
          <cell r="B161" t="str">
            <v>力脂</v>
          </cell>
        </row>
        <row r="162">
          <cell r="B162" t="str">
            <v>渠隹</v>
          </cell>
        </row>
        <row r="163">
          <cell r="B163" t="str">
            <v>陟隹</v>
          </cell>
        </row>
        <row r="164">
          <cell r="B164" t="str">
            <v>居追</v>
          </cell>
        </row>
        <row r="165">
          <cell r="B165" t="str">
            <v>儒隹</v>
          </cell>
        </row>
        <row r="166">
          <cell r="B166" t="str">
            <v>所追</v>
          </cell>
        </row>
        <row r="167">
          <cell r="B167" t="str">
            <v>以追</v>
          </cell>
        </row>
        <row r="168">
          <cell r="B168" t="str">
            <v>力追</v>
          </cell>
        </row>
        <row r="169">
          <cell r="B169" t="str">
            <v>息遺</v>
          </cell>
        </row>
        <row r="170">
          <cell r="B170" t="str">
            <v>渠追</v>
          </cell>
        </row>
        <row r="171">
          <cell r="B171" t="str">
            <v>武悲</v>
          </cell>
        </row>
        <row r="172">
          <cell r="B172" t="str">
            <v>府眉</v>
          </cell>
        </row>
        <row r="173">
          <cell r="B173" t="str">
            <v>職追</v>
          </cell>
        </row>
        <row r="174">
          <cell r="B174" t="str">
            <v>視隹</v>
          </cell>
        </row>
        <row r="175">
          <cell r="B175" t="str">
            <v>洧悲</v>
          </cell>
        </row>
        <row r="176">
          <cell r="B176" t="str">
            <v>符悲</v>
          </cell>
        </row>
        <row r="177">
          <cell r="B177" t="str">
            <v>敷悲</v>
          </cell>
        </row>
        <row r="178">
          <cell r="B178" t="str">
            <v>許維</v>
          </cell>
        </row>
        <row r="179">
          <cell r="B179" t="str">
            <v>直追</v>
          </cell>
        </row>
        <row r="180">
          <cell r="B180" t="str">
            <v>叉隹</v>
          </cell>
        </row>
        <row r="181">
          <cell r="B181" t="str">
            <v>丁尼</v>
          </cell>
        </row>
        <row r="182">
          <cell r="B182" t="str">
            <v>匹夷</v>
          </cell>
        </row>
        <row r="183">
          <cell r="B183" t="str">
            <v>醉綏</v>
          </cell>
        </row>
        <row r="184">
          <cell r="B184" t="str">
            <v>丘追</v>
          </cell>
        </row>
        <row r="185">
          <cell r="B185" t="str">
            <v>牛肌</v>
          </cell>
        </row>
        <row r="186">
          <cell r="B186" t="str">
            <v>喜夷</v>
          </cell>
        </row>
        <row r="187">
          <cell r="B187" t="str">
            <v>止而</v>
          </cell>
        </row>
        <row r="188">
          <cell r="B188" t="str">
            <v>與之</v>
          </cell>
        </row>
        <row r="189">
          <cell r="B189" t="str">
            <v>市之</v>
          </cell>
        </row>
        <row r="190">
          <cell r="B190" t="str">
            <v>語其</v>
          </cell>
        </row>
        <row r="191">
          <cell r="B191" t="str">
            <v>息兹</v>
          </cell>
        </row>
        <row r="192">
          <cell r="B192" t="str">
            <v>楚持</v>
          </cell>
        </row>
        <row r="193">
          <cell r="B193" t="str">
            <v>渠之</v>
          </cell>
        </row>
        <row r="194">
          <cell r="B194" t="str">
            <v>書之</v>
          </cell>
        </row>
        <row r="195">
          <cell r="B195" t="str">
            <v>如之</v>
          </cell>
        </row>
        <row r="196">
          <cell r="B196" t="str">
            <v>去其</v>
          </cell>
        </row>
        <row r="197">
          <cell r="B197" t="str">
            <v>居之</v>
          </cell>
        </row>
        <row r="198">
          <cell r="B198" t="str">
            <v>似兹</v>
          </cell>
        </row>
        <row r="199">
          <cell r="B199" t="str">
            <v>里之</v>
          </cell>
        </row>
        <row r="200">
          <cell r="B200" t="str">
            <v>側持</v>
          </cell>
        </row>
        <row r="201">
          <cell r="B201" t="str">
            <v>許其</v>
          </cell>
        </row>
        <row r="202">
          <cell r="B202" t="str">
            <v>於其</v>
          </cell>
        </row>
        <row r="203">
          <cell r="B203" t="str">
            <v>丑之</v>
          </cell>
        </row>
        <row r="204">
          <cell r="B204" t="str">
            <v>直之</v>
          </cell>
        </row>
        <row r="205">
          <cell r="B205" t="str">
            <v>赤之</v>
          </cell>
        </row>
        <row r="206">
          <cell r="B206" t="str">
            <v>疾之</v>
          </cell>
        </row>
        <row r="207">
          <cell r="B207" t="str">
            <v>子之</v>
          </cell>
        </row>
        <row r="208">
          <cell r="B208" t="str">
            <v>士之</v>
          </cell>
        </row>
        <row r="209">
          <cell r="B209" t="str">
            <v>俟甾</v>
          </cell>
        </row>
        <row r="210">
          <cell r="B210" t="str">
            <v>丘之</v>
          </cell>
        </row>
        <row r="211">
          <cell r="B211" t="str">
            <v>式其</v>
          </cell>
        </row>
        <row r="212">
          <cell r="B212" t="str">
            <v>無非</v>
          </cell>
        </row>
        <row r="213">
          <cell r="B213" t="str">
            <v>許歸</v>
          </cell>
        </row>
        <row r="214">
          <cell r="B214" t="str">
            <v>雨非</v>
          </cell>
        </row>
        <row r="215">
          <cell r="B215" t="str">
            <v>芳非</v>
          </cell>
        </row>
        <row r="216">
          <cell r="B216" t="str">
            <v>甫微</v>
          </cell>
        </row>
        <row r="217">
          <cell r="B217" t="str">
            <v>符非</v>
          </cell>
        </row>
        <row r="218">
          <cell r="B218" t="str">
            <v>於非</v>
          </cell>
        </row>
        <row r="219">
          <cell r="B219" t="str">
            <v>渠希</v>
          </cell>
        </row>
        <row r="220">
          <cell r="B220" t="str">
            <v>居依</v>
          </cell>
        </row>
        <row r="221">
          <cell r="B221" t="str">
            <v>香衣</v>
          </cell>
        </row>
        <row r="222">
          <cell r="B222" t="str">
            <v>於希</v>
          </cell>
        </row>
        <row r="223">
          <cell r="B223" t="str">
            <v>魚衣</v>
          </cell>
        </row>
        <row r="224">
          <cell r="B224" t="str">
            <v>語韋</v>
          </cell>
        </row>
        <row r="225">
          <cell r="B225" t="str">
            <v>舉韋</v>
          </cell>
        </row>
        <row r="226">
          <cell r="B226" t="str">
            <v>丘韋</v>
          </cell>
        </row>
        <row r="227">
          <cell r="B227" t="str">
            <v>語居</v>
          </cell>
        </row>
        <row r="228">
          <cell r="B228" t="str">
            <v>楚居</v>
          </cell>
        </row>
        <row r="229">
          <cell r="B229" t="str">
            <v>傷魚</v>
          </cell>
        </row>
        <row r="230">
          <cell r="B230" t="str">
            <v>九魚</v>
          </cell>
        </row>
        <row r="231">
          <cell r="B231" t="str">
            <v>強魚</v>
          </cell>
        </row>
        <row r="232">
          <cell r="B232" t="str">
            <v>以諸</v>
          </cell>
        </row>
        <row r="233">
          <cell r="B233" t="str">
            <v>相居</v>
          </cell>
        </row>
        <row r="234">
          <cell r="B234" t="str">
            <v>七余</v>
          </cell>
        </row>
        <row r="235">
          <cell r="B235" t="str">
            <v>士魚</v>
          </cell>
        </row>
        <row r="236">
          <cell r="B236" t="str">
            <v>丑居</v>
          </cell>
        </row>
        <row r="237">
          <cell r="B237" t="str">
            <v>所葅</v>
          </cell>
        </row>
        <row r="238">
          <cell r="B238" t="str">
            <v>朽居</v>
          </cell>
        </row>
        <row r="239">
          <cell r="B239" t="str">
            <v>似魚</v>
          </cell>
        </row>
        <row r="240">
          <cell r="B240" t="str">
            <v>央居</v>
          </cell>
        </row>
        <row r="241">
          <cell r="B241" t="str">
            <v>陟魚</v>
          </cell>
        </row>
        <row r="242">
          <cell r="B242" t="str">
            <v>力居</v>
          </cell>
        </row>
        <row r="243">
          <cell r="B243" t="str">
            <v>章魚</v>
          </cell>
        </row>
        <row r="244">
          <cell r="B244" t="str">
            <v>直魚</v>
          </cell>
        </row>
        <row r="245">
          <cell r="B245" t="str">
            <v>人諸</v>
          </cell>
        </row>
        <row r="246">
          <cell r="B246" t="str">
            <v>子魚</v>
          </cell>
        </row>
        <row r="247">
          <cell r="B247" t="str">
            <v>去魚</v>
          </cell>
        </row>
        <row r="248">
          <cell r="B248" t="str">
            <v>側魚</v>
          </cell>
        </row>
        <row r="249">
          <cell r="B249" t="str">
            <v>署魚</v>
          </cell>
        </row>
        <row r="250">
          <cell r="B250" t="str">
            <v>女余</v>
          </cell>
        </row>
        <row r="251">
          <cell r="B251" t="str">
            <v>虞俱</v>
          </cell>
        </row>
        <row r="252">
          <cell r="B252" t="str">
            <v>測隅</v>
          </cell>
        </row>
        <row r="253">
          <cell r="B253" t="str">
            <v>武夫</v>
          </cell>
        </row>
        <row r="254">
          <cell r="B254" t="str">
            <v>羽俱</v>
          </cell>
        </row>
        <row r="255">
          <cell r="B255" t="str">
            <v>況于</v>
          </cell>
        </row>
        <row r="256">
          <cell r="B256" t="str">
            <v>其俱</v>
          </cell>
        </row>
        <row r="257">
          <cell r="B257" t="str">
            <v>人朱</v>
          </cell>
        </row>
        <row r="258">
          <cell r="B258" t="str">
            <v>相俞</v>
          </cell>
        </row>
        <row r="259">
          <cell r="B259" t="str">
            <v>陟輸</v>
          </cell>
        </row>
        <row r="260">
          <cell r="B260" t="str">
            <v>敕俱</v>
          </cell>
        </row>
        <row r="261">
          <cell r="B261" t="str">
            <v>市朱</v>
          </cell>
        </row>
        <row r="262">
          <cell r="B262" t="str">
            <v>羊朱</v>
          </cell>
        </row>
        <row r="263">
          <cell r="B263" t="str">
            <v>豈俱</v>
          </cell>
        </row>
        <row r="264">
          <cell r="B264" t="str">
            <v>章俱</v>
          </cell>
        </row>
        <row r="265">
          <cell r="B265" t="str">
            <v>七逾</v>
          </cell>
        </row>
        <row r="266">
          <cell r="B266" t="str">
            <v>力朱</v>
          </cell>
        </row>
        <row r="267">
          <cell r="B267" t="str">
            <v>防無</v>
          </cell>
        </row>
        <row r="268">
          <cell r="B268" t="str">
            <v>仕于</v>
          </cell>
        </row>
        <row r="269">
          <cell r="B269" t="str">
            <v>莊俱</v>
          </cell>
        </row>
        <row r="270">
          <cell r="B270" t="str">
            <v>芳無</v>
          </cell>
        </row>
        <row r="271">
          <cell r="B271" t="str">
            <v>子于</v>
          </cell>
        </row>
        <row r="272">
          <cell r="B272" t="str">
            <v>甫無</v>
          </cell>
        </row>
        <row r="273">
          <cell r="B273" t="str">
            <v>憶俱</v>
          </cell>
        </row>
        <row r="274">
          <cell r="B274" t="str">
            <v>式朱</v>
          </cell>
        </row>
        <row r="275">
          <cell r="B275" t="str">
            <v>昌朱</v>
          </cell>
        </row>
        <row r="276">
          <cell r="B276" t="str">
            <v>直誅</v>
          </cell>
        </row>
        <row r="277">
          <cell r="B277" t="str">
            <v>舉朱</v>
          </cell>
        </row>
        <row r="278">
          <cell r="B278" t="str">
            <v>山芻</v>
          </cell>
        </row>
        <row r="279">
          <cell r="B279" t="str">
            <v>莫胡</v>
          </cell>
        </row>
        <row r="280">
          <cell r="B280" t="str">
            <v>薄胡</v>
          </cell>
        </row>
        <row r="281">
          <cell r="B281" t="str">
            <v>戸吳</v>
          </cell>
        </row>
        <row r="282">
          <cell r="B282" t="str">
            <v>古胡</v>
          </cell>
        </row>
        <row r="283">
          <cell r="B283" t="str">
            <v>同都</v>
          </cell>
        </row>
        <row r="284">
          <cell r="B284" t="str">
            <v>乃都</v>
          </cell>
        </row>
        <row r="285">
          <cell r="B285" t="str">
            <v>荒烏</v>
          </cell>
        </row>
        <row r="286">
          <cell r="B286" t="str">
            <v>五乎</v>
          </cell>
        </row>
        <row r="287">
          <cell r="B287" t="str">
            <v>則吾</v>
          </cell>
        </row>
        <row r="288">
          <cell r="B288" t="str">
            <v>落胡</v>
          </cell>
        </row>
        <row r="289">
          <cell r="B289" t="str">
            <v>素姑</v>
          </cell>
        </row>
        <row r="290">
          <cell r="B290" t="str">
            <v>昨胡</v>
          </cell>
        </row>
        <row r="291">
          <cell r="B291" t="str">
            <v>哀都</v>
          </cell>
        </row>
        <row r="292">
          <cell r="B292" t="str">
            <v>博孤</v>
          </cell>
        </row>
        <row r="293">
          <cell r="B293" t="str">
            <v>苦胡</v>
          </cell>
        </row>
        <row r="294">
          <cell r="B294" t="str">
            <v>倉胡</v>
          </cell>
        </row>
        <row r="295">
          <cell r="B295" t="str">
            <v>他胡</v>
          </cell>
        </row>
        <row r="296">
          <cell r="B296" t="str">
            <v>當孤</v>
          </cell>
        </row>
        <row r="297">
          <cell r="B297" t="str">
            <v>普胡</v>
          </cell>
        </row>
        <row r="298">
          <cell r="B298" t="str">
            <v>徂奚</v>
          </cell>
        </row>
        <row r="299">
          <cell r="B299" t="str">
            <v>郎奚</v>
          </cell>
        </row>
        <row r="300">
          <cell r="B300" t="str">
            <v>七稽</v>
          </cell>
        </row>
        <row r="301">
          <cell r="B301" t="str">
            <v>都奚</v>
          </cell>
        </row>
        <row r="302">
          <cell r="B302" t="str">
            <v>杜奚</v>
          </cell>
        </row>
        <row r="303">
          <cell r="B303" t="str">
            <v>邊兮</v>
          </cell>
        </row>
        <row r="304">
          <cell r="B304" t="str">
            <v>古奚</v>
          </cell>
        </row>
        <row r="305">
          <cell r="B305" t="str">
            <v>胡雞</v>
          </cell>
        </row>
        <row r="306">
          <cell r="B306" t="str">
            <v>烏奚</v>
          </cell>
        </row>
        <row r="307">
          <cell r="B307" t="str">
            <v>五稽</v>
          </cell>
        </row>
        <row r="308">
          <cell r="B308" t="str">
            <v>呼雞</v>
          </cell>
        </row>
        <row r="309">
          <cell r="B309" t="str">
            <v>先稽</v>
          </cell>
        </row>
        <row r="310">
          <cell r="B310" t="str">
            <v>土雞</v>
          </cell>
        </row>
        <row r="311">
          <cell r="B311" t="str">
            <v>部迷</v>
          </cell>
        </row>
        <row r="312">
          <cell r="B312" t="str">
            <v>匹迷</v>
          </cell>
        </row>
        <row r="313">
          <cell r="B313" t="str">
            <v>祖稽</v>
          </cell>
        </row>
        <row r="314">
          <cell r="B314" t="str">
            <v>莫兮</v>
          </cell>
        </row>
        <row r="315">
          <cell r="B315" t="str">
            <v>奴低</v>
          </cell>
        </row>
        <row r="316">
          <cell r="B316" t="str">
            <v>苦奚</v>
          </cell>
        </row>
        <row r="317">
          <cell r="B317" t="str">
            <v>古攜</v>
          </cell>
        </row>
        <row r="318">
          <cell r="B318" t="str">
            <v>苦圭</v>
          </cell>
        </row>
        <row r="319">
          <cell r="B319" t="str">
            <v>戸圭</v>
          </cell>
        </row>
        <row r="320">
          <cell r="B320" t="str">
            <v>人兮</v>
          </cell>
        </row>
        <row r="321">
          <cell r="B321" t="str">
            <v>成臡</v>
          </cell>
        </row>
        <row r="322">
          <cell r="B322" t="str">
            <v>烏攜</v>
          </cell>
        </row>
        <row r="323">
          <cell r="B323" t="str">
            <v>呼攜</v>
          </cell>
        </row>
        <row r="324">
          <cell r="B324" t="str">
            <v>古膎</v>
          </cell>
        </row>
        <row r="325">
          <cell r="B325" t="str">
            <v>戸佳</v>
          </cell>
        </row>
        <row r="326">
          <cell r="B326" t="str">
            <v>薄佳</v>
          </cell>
        </row>
        <row r="327">
          <cell r="B327" t="str">
            <v>古娃</v>
          </cell>
        </row>
        <row r="328">
          <cell r="B328" t="str">
            <v>烏媧</v>
          </cell>
        </row>
        <row r="329">
          <cell r="B329" t="str">
            <v>苦緺</v>
          </cell>
        </row>
        <row r="330">
          <cell r="B330" t="str">
            <v>士佳</v>
          </cell>
        </row>
        <row r="331">
          <cell r="B331" t="str">
            <v>楚佳</v>
          </cell>
        </row>
        <row r="332">
          <cell r="B332" t="str">
            <v>火媧</v>
          </cell>
        </row>
        <row r="333">
          <cell r="B333" t="str">
            <v>妳佳</v>
          </cell>
        </row>
        <row r="334">
          <cell r="B334" t="str">
            <v>五佳</v>
          </cell>
        </row>
        <row r="335">
          <cell r="B335" t="str">
            <v>於佳</v>
          </cell>
        </row>
        <row r="336">
          <cell r="B336" t="str">
            <v>山佳</v>
          </cell>
        </row>
        <row r="337">
          <cell r="B337" t="str">
            <v>火佳</v>
          </cell>
        </row>
        <row r="338">
          <cell r="B338" t="str">
            <v>丑佳</v>
          </cell>
        </row>
        <row r="339">
          <cell r="B339" t="str">
            <v>莫佳</v>
          </cell>
        </row>
        <row r="340">
          <cell r="B340" t="str">
            <v>戸媧</v>
          </cell>
        </row>
        <row r="341">
          <cell r="B341" t="str">
            <v>古諧</v>
          </cell>
        </row>
        <row r="342">
          <cell r="B342" t="str">
            <v>乙諧</v>
          </cell>
        </row>
        <row r="343">
          <cell r="B343" t="str">
            <v>戸皆</v>
          </cell>
        </row>
        <row r="344">
          <cell r="B344" t="str">
            <v>步皆</v>
          </cell>
        </row>
        <row r="345">
          <cell r="B345" t="str">
            <v>古懷</v>
          </cell>
        </row>
        <row r="346">
          <cell r="B346" t="str">
            <v>戸乖</v>
          </cell>
        </row>
        <row r="347">
          <cell r="B347" t="str">
            <v>苦淮</v>
          </cell>
        </row>
        <row r="348">
          <cell r="B348" t="str">
            <v>士皆</v>
          </cell>
        </row>
        <row r="349">
          <cell r="B349" t="str">
            <v>楚皆</v>
          </cell>
        </row>
        <row r="350">
          <cell r="B350" t="str">
            <v>呼懷</v>
          </cell>
        </row>
        <row r="351">
          <cell r="B351" t="str">
            <v>柱懷</v>
          </cell>
        </row>
        <row r="352">
          <cell r="B352" t="str">
            <v>莫皆</v>
          </cell>
        </row>
        <row r="353">
          <cell r="B353" t="str">
            <v>側皆</v>
          </cell>
        </row>
        <row r="354">
          <cell r="B354" t="str">
            <v>乙皆</v>
          </cell>
        </row>
        <row r="355">
          <cell r="B355" t="str">
            <v>卓皆</v>
          </cell>
        </row>
        <row r="356">
          <cell r="B356" t="str">
            <v>賴諧</v>
          </cell>
        </row>
        <row r="357">
          <cell r="B357" t="str">
            <v>口皆</v>
          </cell>
        </row>
        <row r="358">
          <cell r="B358" t="str">
            <v>諾皆</v>
          </cell>
        </row>
        <row r="359">
          <cell r="B359" t="str">
            <v>山皆</v>
          </cell>
        </row>
        <row r="360">
          <cell r="B360" t="str">
            <v>擬皆</v>
          </cell>
        </row>
        <row r="361">
          <cell r="B361" t="str">
            <v>丑皆</v>
          </cell>
        </row>
        <row r="362">
          <cell r="B362" t="str">
            <v>喜皆</v>
          </cell>
        </row>
        <row r="363">
          <cell r="B363" t="str">
            <v>力懷</v>
          </cell>
        </row>
        <row r="364">
          <cell r="B364" t="str">
            <v>仕懷</v>
          </cell>
        </row>
        <row r="365">
          <cell r="B365" t="str">
            <v>呼恢</v>
          </cell>
        </row>
        <row r="366">
          <cell r="B366" t="str">
            <v>苦回</v>
          </cell>
        </row>
        <row r="367">
          <cell r="B367" t="str">
            <v>烏恢</v>
          </cell>
        </row>
        <row r="368">
          <cell r="B368" t="str">
            <v>戸恢</v>
          </cell>
        </row>
        <row r="369">
          <cell r="B369" t="str">
            <v>莫杯</v>
          </cell>
        </row>
        <row r="370">
          <cell r="B370" t="str">
            <v>公回</v>
          </cell>
        </row>
        <row r="371">
          <cell r="B371" t="str">
            <v>魯回</v>
          </cell>
        </row>
        <row r="372">
          <cell r="B372" t="str">
            <v>杜回</v>
          </cell>
        </row>
        <row r="373">
          <cell r="B373" t="str">
            <v>倉回</v>
          </cell>
        </row>
        <row r="374">
          <cell r="B374" t="str">
            <v>都回</v>
          </cell>
        </row>
        <row r="375">
          <cell r="B375" t="str">
            <v>素回</v>
          </cell>
        </row>
        <row r="376">
          <cell r="B376" t="str">
            <v>昨回</v>
          </cell>
        </row>
        <row r="377">
          <cell r="B377" t="str">
            <v>薄回</v>
          </cell>
        </row>
        <row r="378">
          <cell r="B378" t="str">
            <v>布回</v>
          </cell>
        </row>
        <row r="379">
          <cell r="B379" t="str">
            <v>芳杯</v>
          </cell>
        </row>
        <row r="380">
          <cell r="B380" t="str">
            <v>五灰</v>
          </cell>
        </row>
        <row r="381">
          <cell r="B381" t="str">
            <v>他回</v>
          </cell>
        </row>
        <row r="382">
          <cell r="B382" t="str">
            <v>乃回</v>
          </cell>
        </row>
        <row r="383">
          <cell r="B383" t="str">
            <v>臧回</v>
          </cell>
        </row>
        <row r="384">
          <cell r="B384" t="str">
            <v>呼來</v>
          </cell>
        </row>
        <row r="385">
          <cell r="B385" t="str">
            <v>苦哀</v>
          </cell>
        </row>
        <row r="386">
          <cell r="B386" t="str">
            <v>烏開</v>
          </cell>
        </row>
        <row r="387">
          <cell r="B387" t="str">
            <v>徒哀</v>
          </cell>
        </row>
        <row r="388">
          <cell r="B388" t="str">
            <v>古哀</v>
          </cell>
        </row>
        <row r="389">
          <cell r="B389" t="str">
            <v>昨哉</v>
          </cell>
        </row>
        <row r="390">
          <cell r="B390" t="str">
            <v>洛哀</v>
          </cell>
        </row>
        <row r="391">
          <cell r="B391" t="str">
            <v>祖才</v>
          </cell>
        </row>
        <row r="392">
          <cell r="B392" t="str">
            <v>倉才</v>
          </cell>
        </row>
        <row r="393">
          <cell r="B393" t="str">
            <v>扶來</v>
          </cell>
        </row>
        <row r="394">
          <cell r="B394" t="str">
            <v>土來</v>
          </cell>
        </row>
        <row r="395">
          <cell r="B395" t="str">
            <v>戸來</v>
          </cell>
        </row>
        <row r="396">
          <cell r="B396" t="str">
            <v>蘇來</v>
          </cell>
        </row>
        <row r="397">
          <cell r="B397" t="str">
            <v>五來</v>
          </cell>
        </row>
        <row r="398">
          <cell r="B398" t="str">
            <v>奴來</v>
          </cell>
        </row>
        <row r="399">
          <cell r="B399" t="str">
            <v>丁來</v>
          </cell>
        </row>
        <row r="400">
          <cell r="B400" t="str">
            <v>昌來</v>
          </cell>
        </row>
        <row r="401">
          <cell r="B401" t="str">
            <v>普才</v>
          </cell>
        </row>
        <row r="402">
          <cell r="B402" t="str">
            <v>側鄰</v>
          </cell>
        </row>
        <row r="403">
          <cell r="B403" t="str">
            <v>丑人</v>
          </cell>
        </row>
        <row r="404">
          <cell r="B404" t="str">
            <v>於眞</v>
          </cell>
        </row>
        <row r="405">
          <cell r="B405" t="str">
            <v>息鄰</v>
          </cell>
        </row>
        <row r="406">
          <cell r="B406" t="str">
            <v>植鄰</v>
          </cell>
        </row>
        <row r="407">
          <cell r="B407" t="str">
            <v>如鄰</v>
          </cell>
        </row>
        <row r="408">
          <cell r="B408" t="str">
            <v>食鄰</v>
          </cell>
        </row>
        <row r="409">
          <cell r="B409" t="str">
            <v>七人</v>
          </cell>
        </row>
        <row r="410">
          <cell r="B410" t="str">
            <v>下珍</v>
          </cell>
        </row>
        <row r="411">
          <cell r="B411" t="str">
            <v>失人</v>
          </cell>
        </row>
        <row r="412">
          <cell r="B412" t="str">
            <v>必鄰</v>
          </cell>
        </row>
        <row r="413">
          <cell r="B413" t="str">
            <v>力珍</v>
          </cell>
        </row>
        <row r="414">
          <cell r="B414" t="str">
            <v>巨巾</v>
          </cell>
        </row>
        <row r="415">
          <cell r="B415" t="str">
            <v>陟鄰</v>
          </cell>
        </row>
        <row r="416">
          <cell r="B416" t="str">
            <v>直珍</v>
          </cell>
        </row>
        <row r="417">
          <cell r="B417" t="str">
            <v>將鄰</v>
          </cell>
        </row>
        <row r="418">
          <cell r="B418" t="str">
            <v>昌眞</v>
          </cell>
        </row>
        <row r="419">
          <cell r="B419" t="str">
            <v>匠鄰</v>
          </cell>
        </row>
        <row r="420">
          <cell r="B420" t="str">
            <v>翼眞</v>
          </cell>
        </row>
        <row r="421">
          <cell r="B421" t="str">
            <v>女鄰</v>
          </cell>
        </row>
        <row r="422">
          <cell r="B422" t="str">
            <v>匹賓</v>
          </cell>
        </row>
        <row r="423">
          <cell r="B423" t="str">
            <v>符眞</v>
          </cell>
        </row>
        <row r="424">
          <cell r="B424" t="str">
            <v>語巾</v>
          </cell>
        </row>
        <row r="425">
          <cell r="B425" t="str">
            <v>居銀</v>
          </cell>
        </row>
        <row r="426">
          <cell r="B426" t="str">
            <v>居筠</v>
          </cell>
        </row>
        <row r="427">
          <cell r="B427" t="str">
            <v>爲贇</v>
          </cell>
        </row>
        <row r="428">
          <cell r="B428" t="str">
            <v>去倫</v>
          </cell>
        </row>
        <row r="429">
          <cell r="B429" t="str">
            <v>武巾</v>
          </cell>
        </row>
        <row r="430">
          <cell r="B430" t="str">
            <v>符巾</v>
          </cell>
        </row>
        <row r="431">
          <cell r="B431" t="str">
            <v>於巾</v>
          </cell>
        </row>
        <row r="432">
          <cell r="B432" t="str">
            <v>於倫</v>
          </cell>
        </row>
        <row r="433">
          <cell r="B433" t="str">
            <v>府巾</v>
          </cell>
        </row>
        <row r="434">
          <cell r="B434" t="str">
            <v>彌鄰</v>
          </cell>
        </row>
        <row r="435">
          <cell r="B435" t="str">
            <v>章倫</v>
          </cell>
        </row>
        <row r="436">
          <cell r="B436" t="str">
            <v>丑倫</v>
          </cell>
        </row>
        <row r="437">
          <cell r="B437" t="str">
            <v>直倫</v>
          </cell>
        </row>
        <row r="438">
          <cell r="B438" t="str">
            <v>相倫</v>
          </cell>
        </row>
        <row r="439">
          <cell r="B439" t="str">
            <v>常倫</v>
          </cell>
        </row>
        <row r="440">
          <cell r="B440" t="str">
            <v>如勻</v>
          </cell>
        </row>
        <row r="441">
          <cell r="B441" t="str">
            <v>食倫</v>
          </cell>
        </row>
        <row r="442">
          <cell r="B442" t="str">
            <v>力迍</v>
          </cell>
        </row>
        <row r="443">
          <cell r="B443" t="str">
            <v>陟綸</v>
          </cell>
        </row>
        <row r="444">
          <cell r="B444" t="str">
            <v>七倫</v>
          </cell>
        </row>
        <row r="445">
          <cell r="B445" t="str">
            <v>將倫</v>
          </cell>
        </row>
        <row r="446">
          <cell r="B446" t="str">
            <v>昌脣</v>
          </cell>
        </row>
        <row r="447">
          <cell r="B447" t="str">
            <v>昨旬</v>
          </cell>
        </row>
        <row r="448">
          <cell r="B448" t="str">
            <v>羊倫</v>
          </cell>
        </row>
        <row r="449">
          <cell r="B449" t="str">
            <v>詳遵</v>
          </cell>
        </row>
        <row r="450">
          <cell r="B450" t="str">
            <v>居勻</v>
          </cell>
        </row>
        <row r="451">
          <cell r="B451" t="str">
            <v>渠人</v>
          </cell>
        </row>
        <row r="452">
          <cell r="B452" t="str">
            <v>普巾</v>
          </cell>
        </row>
        <row r="453">
          <cell r="B453" t="str">
            <v>側詵</v>
          </cell>
        </row>
        <row r="454">
          <cell r="B454" t="str">
            <v>所臻</v>
          </cell>
        </row>
        <row r="455">
          <cell r="B455" t="str">
            <v>士臻</v>
          </cell>
        </row>
        <row r="456">
          <cell r="B456" t="str">
            <v>無分</v>
          </cell>
        </row>
        <row r="457">
          <cell r="B457" t="str">
            <v>王分</v>
          </cell>
        </row>
        <row r="458">
          <cell r="B458" t="str">
            <v>於云</v>
          </cell>
        </row>
        <row r="459">
          <cell r="B459" t="str">
            <v>符分</v>
          </cell>
        </row>
        <row r="460">
          <cell r="B460" t="str">
            <v>府文</v>
          </cell>
        </row>
        <row r="461">
          <cell r="B461" t="str">
            <v>渠云</v>
          </cell>
        </row>
        <row r="462">
          <cell r="B462" t="str">
            <v>許云</v>
          </cell>
        </row>
        <row r="463">
          <cell r="B463" t="str">
            <v>舉云</v>
          </cell>
        </row>
        <row r="464">
          <cell r="B464" t="str">
            <v>撫文</v>
          </cell>
        </row>
        <row r="465">
          <cell r="B465" t="str">
            <v>許斤</v>
          </cell>
        </row>
        <row r="466">
          <cell r="B466" t="str">
            <v>於斤</v>
          </cell>
        </row>
        <row r="467">
          <cell r="B467" t="str">
            <v>巨斤</v>
          </cell>
        </row>
        <row r="468">
          <cell r="B468" t="str">
            <v>舉欣</v>
          </cell>
        </row>
        <row r="469">
          <cell r="B469" t="str">
            <v>語斤</v>
          </cell>
        </row>
        <row r="470">
          <cell r="B470" t="str">
            <v>愚袁</v>
          </cell>
        </row>
        <row r="471">
          <cell r="B471" t="str">
            <v>雨元</v>
          </cell>
        </row>
        <row r="472">
          <cell r="B472" t="str">
            <v>附袁</v>
          </cell>
        </row>
        <row r="473">
          <cell r="B473" t="str">
            <v>孚袁</v>
          </cell>
        </row>
        <row r="474">
          <cell r="B474" t="str">
            <v>況袁</v>
          </cell>
        </row>
        <row r="475">
          <cell r="B475" t="str">
            <v>於袁</v>
          </cell>
        </row>
        <row r="476">
          <cell r="B476" t="str">
            <v>語軒</v>
          </cell>
        </row>
        <row r="477">
          <cell r="B477" t="str">
            <v>丘言</v>
          </cell>
        </row>
        <row r="478">
          <cell r="B478" t="str">
            <v>虚言</v>
          </cell>
        </row>
        <row r="479">
          <cell r="B479" t="str">
            <v>居言</v>
          </cell>
        </row>
        <row r="480">
          <cell r="B480" t="str">
            <v>謁言</v>
          </cell>
        </row>
        <row r="481">
          <cell r="B481" t="str">
            <v>甫煩</v>
          </cell>
        </row>
        <row r="482">
          <cell r="B482" t="str">
            <v>巨言</v>
          </cell>
        </row>
        <row r="483">
          <cell r="B483" t="str">
            <v>武元</v>
          </cell>
        </row>
        <row r="484">
          <cell r="B484" t="str">
            <v>戸昆</v>
          </cell>
        </row>
        <row r="485">
          <cell r="B485" t="str">
            <v>古渾</v>
          </cell>
        </row>
        <row r="486">
          <cell r="B486" t="str">
            <v>烏渾</v>
          </cell>
        </row>
        <row r="487">
          <cell r="B487" t="str">
            <v>莫奔</v>
          </cell>
        </row>
        <row r="488">
          <cell r="B488" t="str">
            <v>思渾</v>
          </cell>
        </row>
        <row r="489">
          <cell r="B489" t="str">
            <v>祖昆</v>
          </cell>
        </row>
        <row r="490">
          <cell r="B490" t="str">
            <v>徂尊</v>
          </cell>
        </row>
        <row r="491">
          <cell r="B491" t="str">
            <v>都昆</v>
          </cell>
        </row>
        <row r="492">
          <cell r="B492" t="str">
            <v>他昆</v>
          </cell>
        </row>
        <row r="493">
          <cell r="B493" t="str">
            <v>徒渾</v>
          </cell>
        </row>
        <row r="494">
          <cell r="B494" t="str">
            <v>此尊</v>
          </cell>
        </row>
        <row r="495">
          <cell r="B495" t="str">
            <v>牛昆</v>
          </cell>
        </row>
        <row r="496">
          <cell r="B496" t="str">
            <v>蒲奔</v>
          </cell>
        </row>
        <row r="497">
          <cell r="B497" t="str">
            <v>博昆</v>
          </cell>
        </row>
        <row r="498">
          <cell r="B498" t="str">
            <v>盧昆</v>
          </cell>
        </row>
        <row r="499">
          <cell r="B499" t="str">
            <v>苦昆</v>
          </cell>
        </row>
        <row r="500">
          <cell r="B500" t="str">
            <v>呼昆</v>
          </cell>
        </row>
        <row r="501">
          <cell r="B501" t="str">
            <v>普魂</v>
          </cell>
        </row>
        <row r="502">
          <cell r="B502" t="str">
            <v>奴昆</v>
          </cell>
        </row>
        <row r="503">
          <cell r="B503" t="str">
            <v>戸恩</v>
          </cell>
        </row>
        <row r="504">
          <cell r="B504" t="str">
            <v>古痕</v>
          </cell>
        </row>
        <row r="505">
          <cell r="B505" t="str">
            <v>烏痕</v>
          </cell>
        </row>
        <row r="506">
          <cell r="B506" t="str">
            <v>吐根</v>
          </cell>
        </row>
        <row r="507">
          <cell r="B507" t="str">
            <v>五根</v>
          </cell>
        </row>
        <row r="508">
          <cell r="B508" t="str">
            <v>胡安</v>
          </cell>
        </row>
        <row r="509">
          <cell r="B509" t="str">
            <v>俄寒</v>
          </cell>
        </row>
        <row r="510">
          <cell r="B510" t="str">
            <v>都寒</v>
          </cell>
        </row>
        <row r="511">
          <cell r="B511" t="str">
            <v>烏寒</v>
          </cell>
        </row>
        <row r="512">
          <cell r="B512" t="str">
            <v>那干</v>
          </cell>
        </row>
        <row r="513">
          <cell r="B513" t="str">
            <v>七安</v>
          </cell>
        </row>
        <row r="514">
          <cell r="B514" t="str">
            <v>他干</v>
          </cell>
        </row>
        <row r="515">
          <cell r="B515" t="str">
            <v>蘇干</v>
          </cell>
        </row>
        <row r="516">
          <cell r="B516" t="str">
            <v>徒干</v>
          </cell>
        </row>
        <row r="517">
          <cell r="B517" t="str">
            <v>昨干</v>
          </cell>
        </row>
        <row r="518">
          <cell r="B518" t="str">
            <v>古寒</v>
          </cell>
        </row>
        <row r="519">
          <cell r="B519" t="str">
            <v>落干</v>
          </cell>
        </row>
        <row r="520">
          <cell r="B520" t="str">
            <v>苦寒</v>
          </cell>
        </row>
        <row r="521">
          <cell r="B521" t="str">
            <v>許干</v>
          </cell>
        </row>
        <row r="522">
          <cell r="B522" t="str">
            <v>乃官</v>
          </cell>
        </row>
        <row r="523">
          <cell r="B523" t="str">
            <v>胡官</v>
          </cell>
        </row>
        <row r="524">
          <cell r="B524" t="str">
            <v>五丸</v>
          </cell>
        </row>
        <row r="525">
          <cell r="B525" t="str">
            <v>多官</v>
          </cell>
        </row>
        <row r="526">
          <cell r="B526" t="str">
            <v>一丸</v>
          </cell>
        </row>
        <row r="527">
          <cell r="B527" t="str">
            <v>他端</v>
          </cell>
        </row>
        <row r="528">
          <cell r="B528" t="str">
            <v>素官</v>
          </cell>
        </row>
        <row r="529">
          <cell r="B529" t="str">
            <v>度官</v>
          </cell>
        </row>
        <row r="530">
          <cell r="B530" t="str">
            <v>在丸</v>
          </cell>
        </row>
        <row r="531">
          <cell r="B531" t="str">
            <v>古丸</v>
          </cell>
        </row>
        <row r="532">
          <cell r="B532" t="str">
            <v>落官</v>
          </cell>
        </row>
        <row r="533">
          <cell r="B533" t="str">
            <v>呼官</v>
          </cell>
        </row>
        <row r="534">
          <cell r="B534" t="str">
            <v>苦官</v>
          </cell>
        </row>
        <row r="535">
          <cell r="B535" t="str">
            <v>借官</v>
          </cell>
        </row>
        <row r="536">
          <cell r="B536" t="str">
            <v>薄官</v>
          </cell>
        </row>
        <row r="537">
          <cell r="B537" t="str">
            <v>母官</v>
          </cell>
        </row>
        <row r="538">
          <cell r="B538" t="str">
            <v>普官</v>
          </cell>
        </row>
        <row r="539">
          <cell r="B539" t="str">
            <v>北潘</v>
          </cell>
        </row>
        <row r="540">
          <cell r="B540" t="str">
            <v>所姦</v>
          </cell>
        </row>
        <row r="541">
          <cell r="B541" t="str">
            <v>古還</v>
          </cell>
        </row>
        <row r="542">
          <cell r="B542" t="str">
            <v>烏關</v>
          </cell>
        </row>
        <row r="543">
          <cell r="B543" t="str">
            <v>數還</v>
          </cell>
        </row>
        <row r="544">
          <cell r="B544" t="str">
            <v>戸關</v>
          </cell>
        </row>
        <row r="545">
          <cell r="B545" t="str">
            <v>布還</v>
          </cell>
        </row>
        <row r="546">
          <cell r="B546" t="str">
            <v>莫還</v>
          </cell>
        </row>
        <row r="547">
          <cell r="B547" t="str">
            <v>五姦</v>
          </cell>
        </row>
        <row r="548">
          <cell r="B548" t="str">
            <v>古顔</v>
          </cell>
        </row>
        <row r="549">
          <cell r="B549" t="str">
            <v>普班</v>
          </cell>
        </row>
        <row r="550">
          <cell r="B550" t="str">
            <v>奴還</v>
          </cell>
        </row>
        <row r="551">
          <cell r="B551" t="str">
            <v>五還</v>
          </cell>
        </row>
        <row r="552">
          <cell r="B552" t="str">
            <v>丘姦</v>
          </cell>
        </row>
        <row r="553">
          <cell r="B553" t="str">
            <v>可顔</v>
          </cell>
        </row>
        <row r="554">
          <cell r="B554" t="str">
            <v>阻頑</v>
          </cell>
        </row>
        <row r="555">
          <cell r="B555" t="str">
            <v>所閒</v>
          </cell>
        </row>
        <row r="556">
          <cell r="B556" t="str">
            <v>古頑</v>
          </cell>
        </row>
        <row r="557">
          <cell r="B557" t="str">
            <v>古閑</v>
          </cell>
        </row>
        <row r="558">
          <cell r="B558" t="str">
            <v>戸閒</v>
          </cell>
        </row>
        <row r="559">
          <cell r="B559" t="str">
            <v>苦閑</v>
          </cell>
        </row>
        <row r="560">
          <cell r="B560" t="str">
            <v>士山</v>
          </cell>
        </row>
        <row r="561">
          <cell r="B561" t="str">
            <v>許閒</v>
          </cell>
        </row>
        <row r="562">
          <cell r="B562" t="str">
            <v>五閑</v>
          </cell>
        </row>
        <row r="563">
          <cell r="B563" t="str">
            <v>烏閑</v>
          </cell>
        </row>
        <row r="564">
          <cell r="B564" t="str">
            <v>方閑</v>
          </cell>
        </row>
        <row r="565">
          <cell r="B565" t="str">
            <v>力閑</v>
          </cell>
        </row>
        <row r="566">
          <cell r="B566" t="str">
            <v>女閑</v>
          </cell>
        </row>
        <row r="567">
          <cell r="B567" t="str">
            <v>充山</v>
          </cell>
        </row>
        <row r="568">
          <cell r="B568" t="str">
            <v>委鰥</v>
          </cell>
        </row>
        <row r="569">
          <cell r="B569" t="str">
            <v>墜頑</v>
          </cell>
        </row>
        <row r="570">
          <cell r="B570" t="str">
            <v>力頑</v>
          </cell>
        </row>
        <row r="571">
          <cell r="B571" t="str">
            <v>跪頑</v>
          </cell>
        </row>
        <row r="572">
          <cell r="B572" t="str">
            <v>陟山</v>
          </cell>
        </row>
        <row r="573">
          <cell r="B573" t="str">
            <v>直閑</v>
          </cell>
        </row>
        <row r="574">
          <cell r="B574" t="str">
            <v>獲頑</v>
          </cell>
        </row>
        <row r="575">
          <cell r="B575" t="str">
            <v>昨閑</v>
          </cell>
        </row>
        <row r="576">
          <cell r="B576" t="str">
            <v>蘇前</v>
          </cell>
        </row>
        <row r="577">
          <cell r="B577" t="str">
            <v>昨先</v>
          </cell>
        </row>
        <row r="578">
          <cell r="B578" t="str">
            <v>蒼先</v>
          </cell>
        </row>
        <row r="579">
          <cell r="B579" t="str">
            <v>則前</v>
          </cell>
        </row>
        <row r="580">
          <cell r="B580" t="str">
            <v>他前</v>
          </cell>
        </row>
        <row r="581">
          <cell r="B581" t="str">
            <v>古賢</v>
          </cell>
        </row>
        <row r="582">
          <cell r="B582" t="str">
            <v>胡田</v>
          </cell>
        </row>
        <row r="583">
          <cell r="B583" t="str">
            <v>烏前</v>
          </cell>
        </row>
        <row r="584">
          <cell r="B584" t="str">
            <v>落賢</v>
          </cell>
        </row>
        <row r="585">
          <cell r="B585" t="str">
            <v>徒年</v>
          </cell>
        </row>
        <row r="586">
          <cell r="B586" t="str">
            <v>奴顚</v>
          </cell>
        </row>
        <row r="587">
          <cell r="B587" t="str">
            <v>都年</v>
          </cell>
        </row>
        <row r="588">
          <cell r="B588" t="str">
            <v>苦堅</v>
          </cell>
        </row>
        <row r="589">
          <cell r="B589" t="str">
            <v>五堅</v>
          </cell>
        </row>
        <row r="590">
          <cell r="B590" t="str">
            <v>莫賢</v>
          </cell>
        </row>
        <row r="591">
          <cell r="B591" t="str">
            <v>部田</v>
          </cell>
        </row>
        <row r="592">
          <cell r="B592" t="str">
            <v>烏玄</v>
          </cell>
        </row>
        <row r="593">
          <cell r="B593" t="str">
            <v>古玄</v>
          </cell>
        </row>
        <row r="594">
          <cell r="B594" t="str">
            <v>火玄</v>
          </cell>
        </row>
        <row r="595">
          <cell r="B595" t="str">
            <v>布玄</v>
          </cell>
        </row>
        <row r="596">
          <cell r="B596" t="str">
            <v>胡涓</v>
          </cell>
        </row>
        <row r="597">
          <cell r="B597" t="str">
            <v>呼煙</v>
          </cell>
        </row>
        <row r="598">
          <cell r="B598" t="str">
            <v>崇玄</v>
          </cell>
        </row>
        <row r="599">
          <cell r="B599" t="str">
            <v>相然</v>
          </cell>
        </row>
        <row r="600">
          <cell r="B600" t="str">
            <v>昨仙</v>
          </cell>
        </row>
        <row r="601">
          <cell r="B601" t="str">
            <v>七然</v>
          </cell>
        </row>
        <row r="602">
          <cell r="B602" t="str">
            <v>子仙</v>
          </cell>
        </row>
        <row r="603">
          <cell r="B603" t="str">
            <v>如延</v>
          </cell>
        </row>
        <row r="604">
          <cell r="B604" t="str">
            <v>以然</v>
          </cell>
        </row>
        <row r="605">
          <cell r="B605" t="str">
            <v>諸延</v>
          </cell>
        </row>
        <row r="606">
          <cell r="B606" t="str">
            <v>居延</v>
          </cell>
        </row>
        <row r="607">
          <cell r="B607" t="str">
            <v>張連</v>
          </cell>
        </row>
        <row r="608">
          <cell r="B608" t="str">
            <v>士連</v>
          </cell>
        </row>
        <row r="609">
          <cell r="B609" t="str">
            <v>式連</v>
          </cell>
        </row>
        <row r="610">
          <cell r="B610" t="str">
            <v>丑延</v>
          </cell>
        </row>
        <row r="611">
          <cell r="B611" t="str">
            <v>市連</v>
          </cell>
        </row>
        <row r="612">
          <cell r="B612" t="str">
            <v>直連</v>
          </cell>
        </row>
        <row r="613">
          <cell r="B613" t="str">
            <v>許延</v>
          </cell>
        </row>
        <row r="614">
          <cell r="B614" t="str">
            <v>力延</v>
          </cell>
        </row>
        <row r="615">
          <cell r="B615" t="str">
            <v>芳連</v>
          </cell>
        </row>
        <row r="616">
          <cell r="B616" t="str">
            <v>房連</v>
          </cell>
        </row>
        <row r="617">
          <cell r="B617" t="str">
            <v>武延</v>
          </cell>
        </row>
        <row r="618">
          <cell r="B618" t="str">
            <v>疾緣</v>
          </cell>
        </row>
        <row r="619">
          <cell r="B619" t="str">
            <v>須緣</v>
          </cell>
        </row>
        <row r="620">
          <cell r="B620" t="str">
            <v>子泉</v>
          </cell>
        </row>
        <row r="621">
          <cell r="B621" t="str">
            <v>許緣</v>
          </cell>
        </row>
        <row r="622">
          <cell r="B622" t="str">
            <v>而緣</v>
          </cell>
        </row>
        <row r="623">
          <cell r="B623" t="str">
            <v>昌緣</v>
          </cell>
        </row>
        <row r="624">
          <cell r="B624" t="str">
            <v>與專</v>
          </cell>
        </row>
        <row r="625">
          <cell r="B625" t="str">
            <v>似宣</v>
          </cell>
        </row>
        <row r="626">
          <cell r="B626" t="str">
            <v>於緣</v>
          </cell>
        </row>
        <row r="627">
          <cell r="B627" t="str">
            <v>食川</v>
          </cell>
        </row>
        <row r="628">
          <cell r="B628" t="str">
            <v>卑連</v>
          </cell>
        </row>
        <row r="629">
          <cell r="B629" t="str">
            <v>夕連</v>
          </cell>
        </row>
        <row r="630">
          <cell r="B630" t="str">
            <v>此緣</v>
          </cell>
        </row>
        <row r="631">
          <cell r="B631" t="str">
            <v>職緣</v>
          </cell>
        </row>
        <row r="632">
          <cell r="B632" t="str">
            <v>市緣</v>
          </cell>
        </row>
        <row r="633">
          <cell r="B633" t="str">
            <v>王權</v>
          </cell>
        </row>
        <row r="634">
          <cell r="B634" t="str">
            <v>莊緣</v>
          </cell>
        </row>
        <row r="635">
          <cell r="B635" t="str">
            <v>山員</v>
          </cell>
        </row>
        <row r="636">
          <cell r="B636" t="str">
            <v>丑緣</v>
          </cell>
        </row>
        <row r="637">
          <cell r="B637" t="str">
            <v>渠焉</v>
          </cell>
        </row>
        <row r="638">
          <cell r="B638" t="str">
            <v>去乾</v>
          </cell>
        </row>
        <row r="639">
          <cell r="B639" t="str">
            <v>巨員</v>
          </cell>
        </row>
        <row r="640">
          <cell r="B640" t="str">
            <v>直攣</v>
          </cell>
        </row>
        <row r="641">
          <cell r="B641" t="str">
            <v>呂員</v>
          </cell>
        </row>
        <row r="642">
          <cell r="B642" t="str">
            <v>丘圓</v>
          </cell>
        </row>
        <row r="643">
          <cell r="B643" t="str">
            <v>於乾</v>
          </cell>
        </row>
        <row r="644">
          <cell r="B644" t="str">
            <v>有乾</v>
          </cell>
        </row>
        <row r="645">
          <cell r="B645" t="str">
            <v>於權</v>
          </cell>
        </row>
        <row r="646">
          <cell r="B646" t="str">
            <v>尺延</v>
          </cell>
        </row>
        <row r="647">
          <cell r="B647" t="str">
            <v>丁全</v>
          </cell>
        </row>
        <row r="648">
          <cell r="B648" t="str">
            <v>居員</v>
          </cell>
        </row>
        <row r="649">
          <cell r="B649" t="str">
            <v>蘇彫</v>
          </cell>
        </row>
        <row r="650">
          <cell r="B650" t="str">
            <v>吐彫</v>
          </cell>
        </row>
        <row r="651">
          <cell r="B651" t="str">
            <v>都聊</v>
          </cell>
        </row>
        <row r="652">
          <cell r="B652" t="str">
            <v>徒聊</v>
          </cell>
        </row>
        <row r="653">
          <cell r="B653" t="str">
            <v>古堯</v>
          </cell>
        </row>
        <row r="654">
          <cell r="B654" t="str">
            <v>落蕭</v>
          </cell>
        </row>
        <row r="655">
          <cell r="B655" t="str">
            <v>五聊</v>
          </cell>
        </row>
        <row r="656">
          <cell r="B656" t="str">
            <v>許幺</v>
          </cell>
        </row>
        <row r="657">
          <cell r="B657" t="str">
            <v>於堯</v>
          </cell>
        </row>
        <row r="658">
          <cell r="B658" t="str">
            <v>苦幺</v>
          </cell>
        </row>
        <row r="659">
          <cell r="B659" t="str">
            <v>相邀</v>
          </cell>
        </row>
        <row r="660">
          <cell r="B660" t="str">
            <v>敕宵</v>
          </cell>
        </row>
        <row r="661">
          <cell r="B661" t="str">
            <v>陟遙</v>
          </cell>
        </row>
        <row r="662">
          <cell r="B662" t="str">
            <v>直遙</v>
          </cell>
        </row>
        <row r="663">
          <cell r="B663" t="str">
            <v>許嬌</v>
          </cell>
        </row>
        <row r="664">
          <cell r="B664" t="str">
            <v>昨焦</v>
          </cell>
        </row>
        <row r="665">
          <cell r="B665" t="str">
            <v>舉喬</v>
          </cell>
        </row>
        <row r="666">
          <cell r="B666" t="str">
            <v>即消</v>
          </cell>
        </row>
        <row r="667">
          <cell r="B667" t="str">
            <v>如招</v>
          </cell>
        </row>
        <row r="668">
          <cell r="B668" t="str">
            <v>式招</v>
          </cell>
        </row>
        <row r="669">
          <cell r="B669" t="str">
            <v>餘昭</v>
          </cell>
        </row>
        <row r="670">
          <cell r="B670" t="str">
            <v>市昭</v>
          </cell>
        </row>
        <row r="671">
          <cell r="B671" t="str">
            <v>止遙</v>
          </cell>
        </row>
        <row r="672">
          <cell r="B672" t="str">
            <v>甫遙</v>
          </cell>
        </row>
        <row r="673">
          <cell r="B673" t="str">
            <v>甫嬌</v>
          </cell>
        </row>
        <row r="674">
          <cell r="B674" t="str">
            <v>符霄</v>
          </cell>
        </row>
        <row r="675">
          <cell r="B675" t="str">
            <v>彌遙</v>
          </cell>
        </row>
        <row r="676">
          <cell r="B676" t="str">
            <v>武瀌</v>
          </cell>
        </row>
        <row r="677">
          <cell r="B677" t="str">
            <v>於霄</v>
          </cell>
        </row>
        <row r="678">
          <cell r="B678" t="str">
            <v>于嬌</v>
          </cell>
        </row>
        <row r="679">
          <cell r="B679" t="str">
            <v>巨嬌</v>
          </cell>
        </row>
        <row r="680">
          <cell r="B680" t="str">
            <v>七遙</v>
          </cell>
        </row>
        <row r="681">
          <cell r="B681" t="str">
            <v>於喬</v>
          </cell>
        </row>
        <row r="682">
          <cell r="B682" t="str">
            <v>去遙</v>
          </cell>
        </row>
        <row r="683">
          <cell r="B683" t="str">
            <v>尺招</v>
          </cell>
        </row>
        <row r="684">
          <cell r="B684" t="str">
            <v>撫招</v>
          </cell>
        </row>
        <row r="685">
          <cell r="B685" t="str">
            <v>渠遙</v>
          </cell>
        </row>
        <row r="686">
          <cell r="B686" t="str">
            <v>力昭</v>
          </cell>
        </row>
        <row r="687">
          <cell r="B687" t="str">
            <v>起嚻</v>
          </cell>
        </row>
        <row r="688">
          <cell r="B688" t="str">
            <v>胡茅</v>
          </cell>
        </row>
        <row r="689">
          <cell r="B689" t="str">
            <v>古肴</v>
          </cell>
        </row>
        <row r="690">
          <cell r="B690" t="str">
            <v>鉏交</v>
          </cell>
        </row>
        <row r="691">
          <cell r="B691" t="str">
            <v>女交</v>
          </cell>
        </row>
        <row r="692">
          <cell r="B692" t="str">
            <v>所交</v>
          </cell>
        </row>
        <row r="693">
          <cell r="B693" t="str">
            <v>莫交</v>
          </cell>
        </row>
        <row r="694">
          <cell r="B694" t="str">
            <v>許交</v>
          </cell>
        </row>
        <row r="695">
          <cell r="B695" t="str">
            <v>布交</v>
          </cell>
        </row>
        <row r="696">
          <cell r="B696" t="str">
            <v>匹交</v>
          </cell>
        </row>
        <row r="697">
          <cell r="B697" t="str">
            <v>口交</v>
          </cell>
        </row>
        <row r="698">
          <cell r="B698" t="str">
            <v>五交</v>
          </cell>
        </row>
        <row r="699">
          <cell r="B699" t="str">
            <v>側交</v>
          </cell>
        </row>
        <row r="700">
          <cell r="B700" t="str">
            <v>陟交</v>
          </cell>
        </row>
        <row r="701">
          <cell r="B701" t="str">
            <v>楚交</v>
          </cell>
        </row>
        <row r="702">
          <cell r="B702" t="str">
            <v>薄交</v>
          </cell>
        </row>
        <row r="703">
          <cell r="B703" t="str">
            <v>於交</v>
          </cell>
        </row>
        <row r="704">
          <cell r="B704" t="str">
            <v>敕交</v>
          </cell>
        </row>
        <row r="705">
          <cell r="B705" t="str">
            <v>力嘲</v>
          </cell>
        </row>
        <row r="706">
          <cell r="B706" t="str">
            <v>直交</v>
          </cell>
        </row>
        <row r="707">
          <cell r="B707" t="str">
            <v>胡刀</v>
          </cell>
        </row>
        <row r="708">
          <cell r="B708" t="str">
            <v>古勞</v>
          </cell>
        </row>
        <row r="709">
          <cell r="B709" t="str">
            <v>魯刀</v>
          </cell>
        </row>
        <row r="710">
          <cell r="B710" t="str">
            <v>呼毛</v>
          </cell>
        </row>
        <row r="711">
          <cell r="B711" t="str">
            <v>莫袍</v>
          </cell>
        </row>
        <row r="712">
          <cell r="B712" t="str">
            <v>土刀</v>
          </cell>
        </row>
        <row r="713">
          <cell r="B713" t="str">
            <v>都勞</v>
          </cell>
        </row>
        <row r="714">
          <cell r="B714" t="str">
            <v>蘇遭</v>
          </cell>
        </row>
        <row r="715">
          <cell r="B715" t="str">
            <v>薄襃</v>
          </cell>
        </row>
        <row r="716">
          <cell r="B716" t="str">
            <v>博毛</v>
          </cell>
        </row>
        <row r="717">
          <cell r="B717" t="str">
            <v>徒刀</v>
          </cell>
        </row>
        <row r="718">
          <cell r="B718" t="str">
            <v>作曹</v>
          </cell>
        </row>
        <row r="719">
          <cell r="B719" t="str">
            <v>五勞</v>
          </cell>
        </row>
        <row r="720">
          <cell r="B720" t="str">
            <v>昨勞</v>
          </cell>
        </row>
        <row r="721">
          <cell r="B721" t="str">
            <v>於刀</v>
          </cell>
        </row>
        <row r="722">
          <cell r="B722" t="str">
            <v>奴刀</v>
          </cell>
        </row>
        <row r="723">
          <cell r="B723" t="str">
            <v>苦刀</v>
          </cell>
        </row>
        <row r="724">
          <cell r="B724" t="str">
            <v>七刀</v>
          </cell>
        </row>
        <row r="725">
          <cell r="B725" t="str">
            <v>普袍</v>
          </cell>
        </row>
        <row r="726">
          <cell r="B726" t="str">
            <v>古俄</v>
          </cell>
        </row>
        <row r="727">
          <cell r="B727" t="str">
            <v>七何</v>
          </cell>
        </row>
        <row r="728">
          <cell r="B728" t="str">
            <v>得何</v>
          </cell>
        </row>
        <row r="729">
          <cell r="B729" t="str">
            <v>素何</v>
          </cell>
        </row>
        <row r="730">
          <cell r="B730" t="str">
            <v>徒河</v>
          </cell>
        </row>
        <row r="731">
          <cell r="B731" t="str">
            <v>昨何</v>
          </cell>
        </row>
        <row r="732">
          <cell r="B732" t="str">
            <v>五何</v>
          </cell>
        </row>
        <row r="733">
          <cell r="B733" t="str">
            <v>託何</v>
          </cell>
        </row>
        <row r="734">
          <cell r="B734" t="str">
            <v>魯何</v>
          </cell>
        </row>
        <row r="735">
          <cell r="B735" t="str">
            <v>諾何</v>
          </cell>
        </row>
        <row r="736">
          <cell r="B736" t="str">
            <v>胡歌</v>
          </cell>
        </row>
        <row r="737">
          <cell r="B737" t="str">
            <v>虎何</v>
          </cell>
        </row>
        <row r="738">
          <cell r="B738" t="str">
            <v>苦何</v>
          </cell>
        </row>
        <row r="739">
          <cell r="B739" t="str">
            <v>烏何</v>
          </cell>
        </row>
        <row r="740">
          <cell r="B740" t="str">
            <v>古禾</v>
          </cell>
        </row>
        <row r="741">
          <cell r="B741" t="str">
            <v>七戈</v>
          </cell>
        </row>
        <row r="742">
          <cell r="B742" t="str">
            <v>丁戈</v>
          </cell>
        </row>
        <row r="743">
          <cell r="B743" t="str">
            <v>蘇禾</v>
          </cell>
        </row>
        <row r="744">
          <cell r="B744" t="str">
            <v>薄波</v>
          </cell>
        </row>
        <row r="745">
          <cell r="B745" t="str">
            <v>徒和</v>
          </cell>
        </row>
        <row r="746">
          <cell r="B746" t="str">
            <v>莫婆</v>
          </cell>
        </row>
        <row r="747">
          <cell r="B747" t="str">
            <v>昨禾</v>
          </cell>
        </row>
        <row r="748">
          <cell r="B748" t="str">
            <v>五禾</v>
          </cell>
        </row>
        <row r="749">
          <cell r="B749" t="str">
            <v>土禾</v>
          </cell>
        </row>
        <row r="750">
          <cell r="B750" t="str">
            <v>落戈</v>
          </cell>
        </row>
        <row r="751">
          <cell r="B751" t="str">
            <v>奴禾</v>
          </cell>
        </row>
        <row r="752">
          <cell r="B752" t="str">
            <v>博禾</v>
          </cell>
        </row>
        <row r="753">
          <cell r="B753" t="str">
            <v>滂禾</v>
          </cell>
        </row>
        <row r="754">
          <cell r="B754" t="str">
            <v>戸戈</v>
          </cell>
        </row>
        <row r="755">
          <cell r="B755" t="str">
            <v>苦禾</v>
          </cell>
        </row>
        <row r="756">
          <cell r="B756" t="str">
            <v>烏禾</v>
          </cell>
        </row>
        <row r="757">
          <cell r="B757" t="str">
            <v>許𦚢</v>
          </cell>
        </row>
        <row r="758">
          <cell r="B758" t="str">
            <v>於靴</v>
          </cell>
        </row>
        <row r="759">
          <cell r="B759" t="str">
            <v>去靴</v>
          </cell>
        </row>
        <row r="760">
          <cell r="B760" t="str">
            <v>求迦</v>
          </cell>
        </row>
        <row r="761">
          <cell r="B761" t="str">
            <v>丘伽</v>
          </cell>
        </row>
        <row r="762">
          <cell r="B762" t="str">
            <v>居伽</v>
          </cell>
        </row>
        <row r="763">
          <cell r="B763" t="str">
            <v>醋伽</v>
          </cell>
        </row>
        <row r="764">
          <cell r="B764" t="str">
            <v>子𩩆</v>
          </cell>
        </row>
        <row r="765">
          <cell r="B765" t="str">
            <v>巨靴</v>
          </cell>
        </row>
        <row r="766">
          <cell r="B766" t="str">
            <v>縷𩨭</v>
          </cell>
        </row>
        <row r="767">
          <cell r="B767" t="str">
            <v>莫霞</v>
          </cell>
        </row>
        <row r="768">
          <cell r="B768" t="str">
            <v>尺遮</v>
          </cell>
        </row>
        <row r="769">
          <cell r="B769" t="str">
            <v>式車</v>
          </cell>
        </row>
        <row r="770">
          <cell r="B770" t="str">
            <v>以遮</v>
          </cell>
        </row>
        <row r="771">
          <cell r="B771" t="str">
            <v>正奢</v>
          </cell>
        </row>
        <row r="772">
          <cell r="B772" t="str">
            <v>子邪</v>
          </cell>
        </row>
        <row r="773">
          <cell r="B773" t="str">
            <v>食遮</v>
          </cell>
        </row>
        <row r="774">
          <cell r="B774" t="str">
            <v>戸花</v>
          </cell>
        </row>
        <row r="775">
          <cell r="B775" t="str">
            <v>古華</v>
          </cell>
        </row>
        <row r="776">
          <cell r="B776" t="str">
            <v>呼瓜</v>
          </cell>
        </row>
        <row r="777">
          <cell r="B777" t="str">
            <v>苦瓜</v>
          </cell>
        </row>
        <row r="778">
          <cell r="B778" t="str">
            <v>女加</v>
          </cell>
        </row>
        <row r="779">
          <cell r="B779" t="str">
            <v>古牙</v>
          </cell>
        </row>
        <row r="780">
          <cell r="B780" t="str">
            <v>胡加</v>
          </cell>
        </row>
        <row r="781">
          <cell r="B781" t="str">
            <v>普巴</v>
          </cell>
        </row>
        <row r="782">
          <cell r="B782" t="str">
            <v>於加</v>
          </cell>
        </row>
        <row r="783">
          <cell r="B783" t="str">
            <v>伯加</v>
          </cell>
        </row>
        <row r="784">
          <cell r="B784" t="str">
            <v>初加</v>
          </cell>
        </row>
        <row r="785">
          <cell r="B785" t="str">
            <v>所加</v>
          </cell>
        </row>
        <row r="786">
          <cell r="B786" t="str">
            <v>五加</v>
          </cell>
        </row>
        <row r="787">
          <cell r="B787" t="str">
            <v>側加</v>
          </cell>
        </row>
        <row r="788">
          <cell r="B788" t="str">
            <v>宅加</v>
          </cell>
        </row>
        <row r="789">
          <cell r="B789" t="str">
            <v>似嗟</v>
          </cell>
        </row>
        <row r="790">
          <cell r="B790" t="str">
            <v>視遮</v>
          </cell>
        </row>
        <row r="791">
          <cell r="B791" t="str">
            <v>烏瓜</v>
          </cell>
        </row>
        <row r="792">
          <cell r="B792" t="str">
            <v>莊華</v>
          </cell>
        </row>
        <row r="793">
          <cell r="B793" t="str">
            <v>陟瓜</v>
          </cell>
        </row>
        <row r="794">
          <cell r="B794" t="str">
            <v>蒲巴</v>
          </cell>
        </row>
        <row r="795">
          <cell r="B795" t="str">
            <v>鉏加</v>
          </cell>
        </row>
        <row r="796">
          <cell r="B796" t="str">
            <v>敕加</v>
          </cell>
        </row>
        <row r="797">
          <cell r="B797" t="str">
            <v>陟加</v>
          </cell>
        </row>
        <row r="798">
          <cell r="B798" t="str">
            <v>許加</v>
          </cell>
        </row>
        <row r="799">
          <cell r="B799" t="str">
            <v>苦加</v>
          </cell>
        </row>
        <row r="800">
          <cell r="B800" t="str">
            <v>才邪</v>
          </cell>
        </row>
        <row r="801">
          <cell r="B801" t="str">
            <v>人賒</v>
          </cell>
        </row>
        <row r="802">
          <cell r="B802" t="str">
            <v>寫邪</v>
          </cell>
        </row>
        <row r="803">
          <cell r="B803" t="str">
            <v>陟邪</v>
          </cell>
        </row>
        <row r="804">
          <cell r="B804" t="str">
            <v>五瓜</v>
          </cell>
        </row>
        <row r="805">
          <cell r="B805" t="str">
            <v>乞加</v>
          </cell>
        </row>
        <row r="806">
          <cell r="B806" t="str">
            <v>與章</v>
          </cell>
        </row>
        <row r="807">
          <cell r="B807" t="str">
            <v>似羊</v>
          </cell>
        </row>
        <row r="808">
          <cell r="B808" t="str">
            <v>呂章</v>
          </cell>
        </row>
        <row r="809">
          <cell r="B809" t="str">
            <v>許良</v>
          </cell>
        </row>
        <row r="810">
          <cell r="B810" t="str">
            <v>式羊</v>
          </cell>
        </row>
        <row r="811">
          <cell r="B811" t="str">
            <v>符方</v>
          </cell>
        </row>
        <row r="812">
          <cell r="B812" t="str">
            <v>諸良</v>
          </cell>
        </row>
        <row r="813">
          <cell r="B813" t="str">
            <v>尺良</v>
          </cell>
        </row>
        <row r="814">
          <cell r="B814" t="str">
            <v>去羊</v>
          </cell>
        </row>
        <row r="815">
          <cell r="B815" t="str">
            <v>居良</v>
          </cell>
        </row>
        <row r="816">
          <cell r="B816" t="str">
            <v>直良</v>
          </cell>
        </row>
        <row r="817">
          <cell r="B817" t="str">
            <v>陟良</v>
          </cell>
        </row>
        <row r="818">
          <cell r="B818" t="str">
            <v>汝陽</v>
          </cell>
        </row>
        <row r="819">
          <cell r="B819" t="str">
            <v>府良</v>
          </cell>
        </row>
        <row r="820">
          <cell r="B820" t="str">
            <v>息良</v>
          </cell>
        </row>
        <row r="821">
          <cell r="B821" t="str">
            <v>即良</v>
          </cell>
        </row>
        <row r="822">
          <cell r="B822" t="str">
            <v>初良</v>
          </cell>
        </row>
        <row r="823">
          <cell r="B823" t="str">
            <v>武方</v>
          </cell>
        </row>
        <row r="824">
          <cell r="B824" t="str">
            <v>女良</v>
          </cell>
        </row>
        <row r="825">
          <cell r="B825" t="str">
            <v>士莊</v>
          </cell>
        </row>
        <row r="826">
          <cell r="B826" t="str">
            <v>側羊</v>
          </cell>
        </row>
        <row r="827">
          <cell r="B827" t="str">
            <v>市羊</v>
          </cell>
        </row>
        <row r="828">
          <cell r="B828" t="str">
            <v>色莊</v>
          </cell>
        </row>
        <row r="829">
          <cell r="B829" t="str">
            <v>在良</v>
          </cell>
        </row>
        <row r="830">
          <cell r="B830" t="str">
            <v>七羊</v>
          </cell>
        </row>
        <row r="831">
          <cell r="B831" t="str">
            <v>去王</v>
          </cell>
        </row>
        <row r="832">
          <cell r="B832" t="str">
            <v>雨方</v>
          </cell>
        </row>
        <row r="833">
          <cell r="B833" t="str">
            <v>於良</v>
          </cell>
        </row>
        <row r="834">
          <cell r="B834" t="str">
            <v>巨良</v>
          </cell>
        </row>
        <row r="835">
          <cell r="B835" t="str">
            <v>禇羊</v>
          </cell>
        </row>
        <row r="836">
          <cell r="B836" t="str">
            <v>敷方</v>
          </cell>
        </row>
        <row r="837">
          <cell r="B837" t="str">
            <v>巨王</v>
          </cell>
        </row>
        <row r="838">
          <cell r="B838" t="str">
            <v>徒郎</v>
          </cell>
        </row>
        <row r="839">
          <cell r="B839" t="str">
            <v>魯當</v>
          </cell>
        </row>
        <row r="840">
          <cell r="B840" t="str">
            <v>都郎</v>
          </cell>
        </row>
        <row r="841">
          <cell r="B841" t="str">
            <v>七岡</v>
          </cell>
        </row>
        <row r="842">
          <cell r="B842" t="str">
            <v>古郎</v>
          </cell>
        </row>
        <row r="843">
          <cell r="B843" t="str">
            <v>息郎</v>
          </cell>
        </row>
        <row r="844">
          <cell r="B844" t="str">
            <v>苦岡</v>
          </cell>
        </row>
        <row r="845">
          <cell r="B845" t="str">
            <v>呼光</v>
          </cell>
        </row>
        <row r="846">
          <cell r="B846" t="str">
            <v>胡光</v>
          </cell>
        </row>
        <row r="847">
          <cell r="B847" t="str">
            <v>古黃</v>
          </cell>
        </row>
        <row r="848">
          <cell r="B848" t="str">
            <v>吐郎</v>
          </cell>
        </row>
        <row r="849">
          <cell r="B849" t="str">
            <v>普郎</v>
          </cell>
        </row>
        <row r="850">
          <cell r="B850" t="str">
            <v>烏光</v>
          </cell>
        </row>
        <row r="851">
          <cell r="B851" t="str">
            <v>烏郎</v>
          </cell>
        </row>
        <row r="852">
          <cell r="B852" t="str">
            <v>呼郎</v>
          </cell>
        </row>
        <row r="853">
          <cell r="B853" t="str">
            <v>胡郎</v>
          </cell>
        </row>
        <row r="854">
          <cell r="B854" t="str">
            <v>莫郎</v>
          </cell>
        </row>
        <row r="855">
          <cell r="B855" t="str">
            <v>則郎</v>
          </cell>
        </row>
        <row r="856">
          <cell r="B856" t="str">
            <v>奴當</v>
          </cell>
        </row>
        <row r="857">
          <cell r="B857" t="str">
            <v>步光</v>
          </cell>
        </row>
        <row r="858">
          <cell r="B858" t="str">
            <v>五岡</v>
          </cell>
        </row>
        <row r="859">
          <cell r="B859" t="str">
            <v>昨郎</v>
          </cell>
        </row>
        <row r="860">
          <cell r="B860" t="str">
            <v>苦光</v>
          </cell>
        </row>
        <row r="861">
          <cell r="B861" t="str">
            <v>博旁</v>
          </cell>
        </row>
        <row r="862">
          <cell r="B862" t="str">
            <v>古行</v>
          </cell>
        </row>
        <row r="863">
          <cell r="B863" t="str">
            <v>客庚</v>
          </cell>
        </row>
        <row r="864">
          <cell r="B864" t="str">
            <v>武庚</v>
          </cell>
        </row>
        <row r="865">
          <cell r="B865" t="str">
            <v>戸盲</v>
          </cell>
        </row>
        <row r="866">
          <cell r="B866" t="str">
            <v>甫盲</v>
          </cell>
        </row>
        <row r="867">
          <cell r="B867" t="str">
            <v>虎橫</v>
          </cell>
        </row>
        <row r="868">
          <cell r="B868" t="str">
            <v>古橫</v>
          </cell>
        </row>
        <row r="869">
          <cell r="B869" t="str">
            <v>薄庚</v>
          </cell>
        </row>
        <row r="870">
          <cell r="B870" t="str">
            <v>許庚</v>
          </cell>
        </row>
        <row r="871">
          <cell r="B871" t="str">
            <v>丑庚</v>
          </cell>
        </row>
        <row r="872">
          <cell r="B872" t="str">
            <v>楚庚</v>
          </cell>
        </row>
        <row r="873">
          <cell r="B873" t="str">
            <v>助庚</v>
          </cell>
        </row>
        <row r="874">
          <cell r="B874" t="str">
            <v>於驚</v>
          </cell>
        </row>
        <row r="875">
          <cell r="B875" t="str">
            <v>撫庚</v>
          </cell>
        </row>
        <row r="876">
          <cell r="B876" t="str">
            <v>符兵</v>
          </cell>
        </row>
        <row r="877">
          <cell r="B877" t="str">
            <v>舉卿</v>
          </cell>
        </row>
        <row r="878">
          <cell r="B878" t="str">
            <v>武兵</v>
          </cell>
        </row>
        <row r="879">
          <cell r="B879" t="str">
            <v>直庚</v>
          </cell>
        </row>
        <row r="880">
          <cell r="B880" t="str">
            <v>竹盲</v>
          </cell>
        </row>
        <row r="881">
          <cell r="B881" t="str">
            <v>永兵</v>
          </cell>
        </row>
        <row r="882">
          <cell r="B882" t="str">
            <v>甫明</v>
          </cell>
        </row>
        <row r="883">
          <cell r="B883" t="str">
            <v>許榮</v>
          </cell>
        </row>
        <row r="884">
          <cell r="B884" t="str">
            <v>去京</v>
          </cell>
        </row>
        <row r="885">
          <cell r="B885" t="str">
            <v>所庚</v>
          </cell>
        </row>
        <row r="886">
          <cell r="B886" t="str">
            <v>渠京</v>
          </cell>
        </row>
        <row r="887">
          <cell r="B887" t="str">
            <v>語京</v>
          </cell>
        </row>
        <row r="888">
          <cell r="B888" t="str">
            <v>戸庚</v>
          </cell>
        </row>
        <row r="889">
          <cell r="B889" t="str">
            <v>乃庚</v>
          </cell>
        </row>
        <row r="890">
          <cell r="B890" t="str">
            <v>古莖</v>
          </cell>
        </row>
        <row r="891">
          <cell r="B891" t="str">
            <v>口莖</v>
          </cell>
        </row>
        <row r="892">
          <cell r="B892" t="str">
            <v>莫耕</v>
          </cell>
        </row>
        <row r="893">
          <cell r="B893" t="str">
            <v>布耕</v>
          </cell>
        </row>
        <row r="894">
          <cell r="B894" t="str">
            <v>戸萌</v>
          </cell>
        </row>
        <row r="895">
          <cell r="B895" t="str">
            <v>戸耕</v>
          </cell>
        </row>
        <row r="896">
          <cell r="B896" t="str">
            <v>中莖</v>
          </cell>
        </row>
        <row r="897">
          <cell r="B897" t="str">
            <v>烏莖</v>
          </cell>
        </row>
        <row r="898">
          <cell r="B898" t="str">
            <v>士莖</v>
          </cell>
        </row>
        <row r="899">
          <cell r="B899" t="str">
            <v>楚耕</v>
          </cell>
        </row>
        <row r="900">
          <cell r="B900" t="str">
            <v>女耕</v>
          </cell>
        </row>
        <row r="901">
          <cell r="B901" t="str">
            <v>普耕</v>
          </cell>
        </row>
        <row r="902">
          <cell r="B902" t="str">
            <v>呼宏</v>
          </cell>
        </row>
        <row r="903">
          <cell r="B903" t="str">
            <v>北萌</v>
          </cell>
        </row>
        <row r="904">
          <cell r="B904" t="str">
            <v>宅耕</v>
          </cell>
        </row>
        <row r="905">
          <cell r="B905" t="str">
            <v>烏宏</v>
          </cell>
        </row>
        <row r="906">
          <cell r="B906" t="str">
            <v>薄萌</v>
          </cell>
        </row>
        <row r="907">
          <cell r="B907" t="str">
            <v>五莖</v>
          </cell>
        </row>
        <row r="908">
          <cell r="B908" t="str">
            <v>側莖</v>
          </cell>
        </row>
        <row r="909">
          <cell r="B909" t="str">
            <v>七情</v>
          </cell>
        </row>
        <row r="910">
          <cell r="B910" t="str">
            <v>疾盈</v>
          </cell>
        </row>
        <row r="911">
          <cell r="B911" t="str">
            <v>子盈</v>
          </cell>
        </row>
        <row r="912">
          <cell r="B912" t="str">
            <v>以成</v>
          </cell>
        </row>
        <row r="913">
          <cell r="B913" t="str">
            <v>余傾</v>
          </cell>
        </row>
        <row r="914">
          <cell r="B914" t="str">
            <v>於盈</v>
          </cell>
        </row>
        <row r="915">
          <cell r="B915" t="str">
            <v>陟盈</v>
          </cell>
        </row>
        <row r="916">
          <cell r="B916" t="str">
            <v>丑貞</v>
          </cell>
        </row>
        <row r="917">
          <cell r="B917" t="str">
            <v>是征</v>
          </cell>
        </row>
        <row r="918">
          <cell r="B918" t="str">
            <v>直貞</v>
          </cell>
        </row>
        <row r="919">
          <cell r="B919" t="str">
            <v>書盈</v>
          </cell>
        </row>
        <row r="920">
          <cell r="B920" t="str">
            <v>諸盈</v>
          </cell>
        </row>
        <row r="921">
          <cell r="B921" t="str">
            <v>去盈</v>
          </cell>
        </row>
        <row r="922">
          <cell r="B922" t="str">
            <v>武并</v>
          </cell>
        </row>
        <row r="923">
          <cell r="B923" t="str">
            <v>呂貞</v>
          </cell>
        </row>
        <row r="924">
          <cell r="B924" t="str">
            <v>府盈</v>
          </cell>
        </row>
        <row r="925">
          <cell r="B925" t="str">
            <v>去營</v>
          </cell>
        </row>
        <row r="926">
          <cell r="B926" t="str">
            <v>徐盈</v>
          </cell>
        </row>
        <row r="927">
          <cell r="B927" t="str">
            <v>於營</v>
          </cell>
        </row>
        <row r="928">
          <cell r="B928" t="str">
            <v>渠營</v>
          </cell>
        </row>
        <row r="929">
          <cell r="B929" t="str">
            <v>息營</v>
          </cell>
        </row>
        <row r="930">
          <cell r="B930" t="str">
            <v>巨成</v>
          </cell>
        </row>
        <row r="931">
          <cell r="B931" t="str">
            <v>火營</v>
          </cell>
        </row>
        <row r="932">
          <cell r="B932" t="str">
            <v>倉經</v>
          </cell>
        </row>
        <row r="933">
          <cell r="B933" t="str">
            <v>古靈</v>
          </cell>
        </row>
        <row r="934">
          <cell r="B934" t="str">
            <v>戸經</v>
          </cell>
        </row>
        <row r="935">
          <cell r="B935" t="str">
            <v>特丁</v>
          </cell>
        </row>
        <row r="936">
          <cell r="B936" t="str">
            <v>當經</v>
          </cell>
        </row>
        <row r="937">
          <cell r="B937" t="str">
            <v>呼刑</v>
          </cell>
        </row>
        <row r="938">
          <cell r="B938" t="str">
            <v>桑經</v>
          </cell>
        </row>
        <row r="939">
          <cell r="B939" t="str">
            <v>普丁</v>
          </cell>
        </row>
        <row r="940">
          <cell r="B940" t="str">
            <v>郎丁</v>
          </cell>
        </row>
        <row r="941">
          <cell r="B941" t="str">
            <v>奴丁</v>
          </cell>
        </row>
        <row r="942">
          <cell r="B942" t="str">
            <v>他丁</v>
          </cell>
        </row>
        <row r="943">
          <cell r="B943" t="str">
            <v>莫經</v>
          </cell>
        </row>
        <row r="944">
          <cell r="B944" t="str">
            <v>薄經</v>
          </cell>
        </row>
        <row r="945">
          <cell r="B945" t="str">
            <v>戸扃</v>
          </cell>
        </row>
        <row r="946">
          <cell r="B946" t="str">
            <v>古螢</v>
          </cell>
        </row>
        <row r="947">
          <cell r="B947" t="str">
            <v>煑仍</v>
          </cell>
        </row>
        <row r="948">
          <cell r="B948" t="str">
            <v>署陵</v>
          </cell>
        </row>
        <row r="949">
          <cell r="B949" t="str">
            <v>直陵</v>
          </cell>
        </row>
        <row r="950">
          <cell r="B950" t="str">
            <v>力膺</v>
          </cell>
        </row>
        <row r="951">
          <cell r="B951" t="str">
            <v>於陵</v>
          </cell>
        </row>
        <row r="952">
          <cell r="B952" t="str">
            <v>扶冰</v>
          </cell>
        </row>
        <row r="953">
          <cell r="B953" t="str">
            <v>筆陵</v>
          </cell>
        </row>
        <row r="954">
          <cell r="B954" t="str">
            <v>余陵</v>
          </cell>
        </row>
        <row r="955">
          <cell r="B955" t="str">
            <v>食陵</v>
          </cell>
        </row>
        <row r="956">
          <cell r="B956" t="str">
            <v>識蒸</v>
          </cell>
        </row>
        <row r="957">
          <cell r="B957" t="str">
            <v>如乗</v>
          </cell>
        </row>
        <row r="958">
          <cell r="B958" t="str">
            <v>居陵</v>
          </cell>
        </row>
        <row r="959">
          <cell r="B959" t="str">
            <v>陟陵</v>
          </cell>
        </row>
        <row r="960">
          <cell r="B960" t="str">
            <v>疾陵</v>
          </cell>
        </row>
        <row r="961">
          <cell r="B961" t="str">
            <v>魚陵</v>
          </cell>
        </row>
        <row r="962">
          <cell r="B962" t="str">
            <v>虚陵</v>
          </cell>
        </row>
        <row r="963">
          <cell r="B963" t="str">
            <v>處陵</v>
          </cell>
        </row>
        <row r="964">
          <cell r="B964" t="str">
            <v>其矜</v>
          </cell>
        </row>
        <row r="965">
          <cell r="B965" t="str">
            <v>山矜</v>
          </cell>
        </row>
        <row r="966">
          <cell r="B966" t="str">
            <v>綺兢</v>
          </cell>
        </row>
        <row r="967">
          <cell r="B967" t="str">
            <v>丑升</v>
          </cell>
        </row>
        <row r="968">
          <cell r="B968" t="str">
            <v>仕兢</v>
          </cell>
        </row>
        <row r="969">
          <cell r="B969" t="str">
            <v>披冰</v>
          </cell>
        </row>
        <row r="970">
          <cell r="B970" t="str">
            <v>都滕</v>
          </cell>
        </row>
        <row r="971">
          <cell r="B971" t="str">
            <v>魯登</v>
          </cell>
        </row>
        <row r="972">
          <cell r="B972" t="str">
            <v>蘇增</v>
          </cell>
        </row>
        <row r="973">
          <cell r="B973" t="str">
            <v>北滕</v>
          </cell>
        </row>
        <row r="974">
          <cell r="B974" t="str">
            <v>作滕</v>
          </cell>
        </row>
        <row r="975">
          <cell r="B975" t="str">
            <v>武登</v>
          </cell>
        </row>
        <row r="976">
          <cell r="B976" t="str">
            <v>昨楞</v>
          </cell>
        </row>
        <row r="977">
          <cell r="B977" t="str">
            <v>步崩</v>
          </cell>
        </row>
        <row r="978">
          <cell r="B978" t="str">
            <v>胡肱</v>
          </cell>
        </row>
        <row r="979">
          <cell r="B979" t="str">
            <v>古弘</v>
          </cell>
        </row>
        <row r="980">
          <cell r="B980" t="str">
            <v>呼肱</v>
          </cell>
        </row>
        <row r="981">
          <cell r="B981" t="str">
            <v>奴登</v>
          </cell>
        </row>
        <row r="982">
          <cell r="B982" t="str">
            <v>徒登</v>
          </cell>
        </row>
        <row r="983">
          <cell r="B983" t="str">
            <v>胡登</v>
          </cell>
        </row>
        <row r="984">
          <cell r="B984" t="str">
            <v>古恒</v>
          </cell>
        </row>
        <row r="985">
          <cell r="B985" t="str">
            <v>他登</v>
          </cell>
        </row>
        <row r="986">
          <cell r="B986" t="str">
            <v>普朋</v>
          </cell>
        </row>
        <row r="987">
          <cell r="B987" t="str">
            <v>羽求</v>
          </cell>
        </row>
        <row r="988">
          <cell r="B988" t="str">
            <v>於求</v>
          </cell>
        </row>
        <row r="989">
          <cell r="B989" t="str">
            <v>力求</v>
          </cell>
        </row>
        <row r="990">
          <cell r="B990" t="str">
            <v>七由</v>
          </cell>
        </row>
        <row r="991">
          <cell r="B991" t="str">
            <v>以周</v>
          </cell>
        </row>
        <row r="992">
          <cell r="B992" t="str">
            <v>語求</v>
          </cell>
        </row>
        <row r="993">
          <cell r="B993" t="str">
            <v>即由</v>
          </cell>
        </row>
        <row r="994">
          <cell r="B994" t="str">
            <v>自秋</v>
          </cell>
        </row>
        <row r="995">
          <cell r="B995" t="str">
            <v>息流</v>
          </cell>
        </row>
        <row r="996">
          <cell r="B996" t="str">
            <v>丑鳩</v>
          </cell>
        </row>
        <row r="997">
          <cell r="B997" t="str">
            <v>去秋</v>
          </cell>
        </row>
        <row r="998">
          <cell r="B998" t="str">
            <v>赤周</v>
          </cell>
        </row>
        <row r="999">
          <cell r="B999" t="str">
            <v>職流</v>
          </cell>
        </row>
        <row r="1000">
          <cell r="B1000" t="str">
            <v>市流</v>
          </cell>
        </row>
        <row r="1001">
          <cell r="B1001" t="str">
            <v>耳由</v>
          </cell>
        </row>
        <row r="1002">
          <cell r="B1002" t="str">
            <v>式州</v>
          </cell>
        </row>
        <row r="1003">
          <cell r="B1003" t="str">
            <v>去鳩</v>
          </cell>
        </row>
        <row r="1004">
          <cell r="B1004" t="str">
            <v>匹尤</v>
          </cell>
        </row>
        <row r="1005">
          <cell r="B1005" t="str">
            <v>居求</v>
          </cell>
        </row>
        <row r="1006">
          <cell r="B1006" t="str">
            <v>甫鳩</v>
          </cell>
        </row>
        <row r="1007">
          <cell r="B1007" t="str">
            <v>所鳩</v>
          </cell>
        </row>
        <row r="1008">
          <cell r="B1008" t="str">
            <v>楚鳩</v>
          </cell>
        </row>
        <row r="1009">
          <cell r="B1009" t="str">
            <v>側鳩</v>
          </cell>
        </row>
        <row r="1010">
          <cell r="B1010" t="str">
            <v>士尤</v>
          </cell>
        </row>
        <row r="1011">
          <cell r="B1011" t="str">
            <v>許尤</v>
          </cell>
        </row>
        <row r="1012">
          <cell r="B1012" t="str">
            <v>似尤</v>
          </cell>
        </row>
        <row r="1013">
          <cell r="B1013" t="str">
            <v>直由</v>
          </cell>
        </row>
        <row r="1014">
          <cell r="B1014" t="str">
            <v>張流</v>
          </cell>
        </row>
        <row r="1015">
          <cell r="B1015" t="str">
            <v>巨鳩</v>
          </cell>
        </row>
        <row r="1016">
          <cell r="B1016" t="str">
            <v>縛謀</v>
          </cell>
        </row>
        <row r="1017">
          <cell r="B1017" t="str">
            <v>莫浮</v>
          </cell>
        </row>
        <row r="1018">
          <cell r="B1018" t="str">
            <v>戸鉤</v>
          </cell>
        </row>
        <row r="1019">
          <cell r="B1019" t="str">
            <v>烏侯</v>
          </cell>
        </row>
        <row r="1020">
          <cell r="B1020" t="str">
            <v>奴鉤</v>
          </cell>
        </row>
        <row r="1021">
          <cell r="B1021" t="str">
            <v>落侯</v>
          </cell>
        </row>
        <row r="1022">
          <cell r="B1022" t="str">
            <v>速侯</v>
          </cell>
        </row>
        <row r="1023">
          <cell r="B1023" t="str">
            <v>恪侯</v>
          </cell>
        </row>
        <row r="1024">
          <cell r="B1024" t="str">
            <v>呼侯</v>
          </cell>
        </row>
        <row r="1025">
          <cell r="B1025" t="str">
            <v>子侯</v>
          </cell>
        </row>
        <row r="1026">
          <cell r="B1026" t="str">
            <v>託侯</v>
          </cell>
        </row>
        <row r="1027">
          <cell r="B1027" t="str">
            <v>度侯</v>
          </cell>
        </row>
        <row r="1028">
          <cell r="B1028" t="str">
            <v>五婁</v>
          </cell>
        </row>
        <row r="1029">
          <cell r="B1029" t="str">
            <v>古侯</v>
          </cell>
        </row>
        <row r="1030">
          <cell r="B1030" t="str">
            <v>當侯</v>
          </cell>
        </row>
        <row r="1031">
          <cell r="B1031" t="str">
            <v>徂鉤</v>
          </cell>
        </row>
        <row r="1032">
          <cell r="B1032" t="str">
            <v>薄侯</v>
          </cell>
        </row>
        <row r="1033">
          <cell r="B1033" t="str">
            <v>千侯</v>
          </cell>
        </row>
        <row r="1034">
          <cell r="B1034" t="str">
            <v>亡侯</v>
          </cell>
        </row>
        <row r="1035">
          <cell r="B1035" t="str">
            <v>於虯</v>
          </cell>
        </row>
        <row r="1036">
          <cell r="B1036" t="str">
            <v>渠幽</v>
          </cell>
        </row>
        <row r="1037">
          <cell r="B1037" t="str">
            <v>甫烋</v>
          </cell>
        </row>
        <row r="1038">
          <cell r="B1038" t="str">
            <v>力幽</v>
          </cell>
        </row>
        <row r="1039">
          <cell r="B1039" t="str">
            <v>居虯</v>
          </cell>
        </row>
        <row r="1040">
          <cell r="B1040" t="str">
            <v>皮彪</v>
          </cell>
        </row>
        <row r="1041">
          <cell r="B1041" t="str">
            <v>子幽</v>
          </cell>
        </row>
        <row r="1042">
          <cell r="B1042" t="str">
            <v>山幽</v>
          </cell>
        </row>
        <row r="1043">
          <cell r="B1043" t="str">
            <v>語虯</v>
          </cell>
        </row>
        <row r="1044">
          <cell r="B1044" t="str">
            <v>香幽</v>
          </cell>
        </row>
        <row r="1045">
          <cell r="B1045" t="str">
            <v>武彪</v>
          </cell>
        </row>
        <row r="1046">
          <cell r="B1046" t="str">
            <v>七林</v>
          </cell>
        </row>
        <row r="1047">
          <cell r="B1047" t="str">
            <v>徐林</v>
          </cell>
        </row>
        <row r="1048">
          <cell r="B1048" t="str">
            <v>力尋</v>
          </cell>
        </row>
        <row r="1049">
          <cell r="B1049" t="str">
            <v>丑林</v>
          </cell>
        </row>
        <row r="1050">
          <cell r="B1050" t="str">
            <v>職深</v>
          </cell>
        </row>
        <row r="1051">
          <cell r="B1051" t="str">
            <v>直深</v>
          </cell>
        </row>
        <row r="1052">
          <cell r="B1052" t="str">
            <v>知林</v>
          </cell>
        </row>
        <row r="1053">
          <cell r="B1053" t="str">
            <v>氏任</v>
          </cell>
        </row>
        <row r="1054">
          <cell r="B1054" t="str">
            <v>如林</v>
          </cell>
        </row>
        <row r="1055">
          <cell r="B1055" t="str">
            <v>式針</v>
          </cell>
        </row>
        <row r="1056">
          <cell r="B1056" t="str">
            <v>餘針</v>
          </cell>
        </row>
        <row r="1057">
          <cell r="B1057" t="str">
            <v>息林</v>
          </cell>
        </row>
        <row r="1058">
          <cell r="B1058" t="str">
            <v>挹淫</v>
          </cell>
        </row>
        <row r="1059">
          <cell r="B1059" t="str">
            <v>子心</v>
          </cell>
        </row>
        <row r="1060">
          <cell r="B1060" t="str">
            <v>昨淫</v>
          </cell>
        </row>
        <row r="1061">
          <cell r="B1061" t="str">
            <v>女心</v>
          </cell>
        </row>
        <row r="1062">
          <cell r="B1062" t="str">
            <v>巨金</v>
          </cell>
        </row>
        <row r="1063">
          <cell r="B1063" t="str">
            <v>去金</v>
          </cell>
        </row>
        <row r="1064">
          <cell r="B1064" t="str">
            <v>魚金</v>
          </cell>
        </row>
        <row r="1065">
          <cell r="B1065" t="str">
            <v>許金</v>
          </cell>
        </row>
        <row r="1066">
          <cell r="B1066" t="str">
            <v>居吟</v>
          </cell>
        </row>
        <row r="1067">
          <cell r="B1067" t="str">
            <v>於金</v>
          </cell>
        </row>
        <row r="1068">
          <cell r="B1068" t="str">
            <v>所今</v>
          </cell>
        </row>
        <row r="1069">
          <cell r="B1069" t="str">
            <v>鋤針</v>
          </cell>
        </row>
        <row r="1070">
          <cell r="B1070" t="str">
            <v>側吟</v>
          </cell>
        </row>
        <row r="1071">
          <cell r="B1071" t="str">
            <v>楚簪</v>
          </cell>
        </row>
        <row r="1072">
          <cell r="B1072" t="str">
            <v>充針</v>
          </cell>
        </row>
        <row r="1073">
          <cell r="B1073" t="str">
            <v>徒含</v>
          </cell>
        </row>
        <row r="1074">
          <cell r="B1074" t="str">
            <v>倉含</v>
          </cell>
        </row>
        <row r="1075">
          <cell r="B1075" t="str">
            <v>那含</v>
          </cell>
        </row>
        <row r="1076">
          <cell r="B1076" t="str">
            <v>烏含</v>
          </cell>
        </row>
        <row r="1077">
          <cell r="B1077" t="str">
            <v>胡男</v>
          </cell>
        </row>
        <row r="1078">
          <cell r="B1078" t="str">
            <v>盧含</v>
          </cell>
        </row>
        <row r="1079">
          <cell r="B1079" t="str">
            <v>昨含</v>
          </cell>
        </row>
        <row r="1080">
          <cell r="B1080" t="str">
            <v>作含</v>
          </cell>
        </row>
        <row r="1081">
          <cell r="B1081" t="str">
            <v>他含</v>
          </cell>
        </row>
        <row r="1082">
          <cell r="B1082" t="str">
            <v>丁含</v>
          </cell>
        </row>
        <row r="1083">
          <cell r="B1083" t="str">
            <v>口含</v>
          </cell>
        </row>
        <row r="1084">
          <cell r="B1084" t="str">
            <v>火含</v>
          </cell>
        </row>
        <row r="1085">
          <cell r="B1085" t="str">
            <v>蘇含</v>
          </cell>
        </row>
        <row r="1086">
          <cell r="B1086" t="str">
            <v>古南</v>
          </cell>
        </row>
        <row r="1087">
          <cell r="B1087" t="str">
            <v>五含</v>
          </cell>
        </row>
        <row r="1088">
          <cell r="B1088" t="str">
            <v>徒甘</v>
          </cell>
        </row>
        <row r="1089">
          <cell r="B1089" t="str">
            <v>古三</v>
          </cell>
        </row>
        <row r="1090">
          <cell r="B1090" t="str">
            <v>都甘</v>
          </cell>
        </row>
        <row r="1091">
          <cell r="B1091" t="str">
            <v>蘇甘</v>
          </cell>
        </row>
        <row r="1092">
          <cell r="B1092" t="str">
            <v>魯甘</v>
          </cell>
        </row>
        <row r="1093">
          <cell r="B1093" t="str">
            <v>苦甘</v>
          </cell>
        </row>
        <row r="1094">
          <cell r="B1094" t="str">
            <v>他酣</v>
          </cell>
        </row>
        <row r="1095">
          <cell r="B1095" t="str">
            <v>昨甘</v>
          </cell>
        </row>
        <row r="1096">
          <cell r="B1096" t="str">
            <v>胡甘</v>
          </cell>
        </row>
        <row r="1097">
          <cell r="B1097" t="str">
            <v>武酣</v>
          </cell>
        </row>
        <row r="1098">
          <cell r="B1098" t="str">
            <v>昨三</v>
          </cell>
        </row>
        <row r="1099">
          <cell r="B1099" t="str">
            <v>呼談</v>
          </cell>
        </row>
        <row r="1100">
          <cell r="B1100" t="str">
            <v>余廉</v>
          </cell>
        </row>
        <row r="1101">
          <cell r="B1101" t="str">
            <v>力鹽</v>
          </cell>
        </row>
        <row r="1102">
          <cell r="B1102" t="str">
            <v>府廉</v>
          </cell>
        </row>
        <row r="1103">
          <cell r="B1103" t="str">
            <v>息廉</v>
          </cell>
        </row>
        <row r="1104">
          <cell r="B1104" t="str">
            <v>七廉</v>
          </cell>
        </row>
        <row r="1105">
          <cell r="B1105" t="str">
            <v>職廉</v>
          </cell>
        </row>
        <row r="1106">
          <cell r="B1106" t="str">
            <v>視占</v>
          </cell>
        </row>
        <row r="1107">
          <cell r="B1107" t="str">
            <v>失廉</v>
          </cell>
        </row>
        <row r="1108">
          <cell r="B1108" t="str">
            <v>處占</v>
          </cell>
        </row>
        <row r="1109">
          <cell r="B1109" t="str">
            <v>汝鹽</v>
          </cell>
        </row>
        <row r="1110">
          <cell r="B1110" t="str">
            <v>女廉</v>
          </cell>
        </row>
        <row r="1111">
          <cell r="B1111" t="str">
            <v>于廉</v>
          </cell>
        </row>
        <row r="1112">
          <cell r="B1112" t="str">
            <v>張廉</v>
          </cell>
        </row>
        <row r="1113">
          <cell r="B1113" t="str">
            <v>丑廉</v>
          </cell>
        </row>
        <row r="1114">
          <cell r="B1114" t="str">
            <v>央炎</v>
          </cell>
        </row>
        <row r="1115">
          <cell r="B1115" t="str">
            <v>丘廉</v>
          </cell>
        </row>
        <row r="1116">
          <cell r="B1116" t="str">
            <v>語廉</v>
          </cell>
        </row>
        <row r="1117">
          <cell r="B1117" t="str">
            <v>子廉</v>
          </cell>
        </row>
        <row r="1118">
          <cell r="B1118" t="str">
            <v>昨鹽</v>
          </cell>
        </row>
        <row r="1119">
          <cell r="B1119" t="str">
            <v>巨淹</v>
          </cell>
        </row>
        <row r="1120">
          <cell r="B1120" t="str">
            <v>一鹽</v>
          </cell>
        </row>
        <row r="1121">
          <cell r="B1121" t="str">
            <v>徐鹽</v>
          </cell>
        </row>
        <row r="1122">
          <cell r="B1122" t="str">
            <v>史炎</v>
          </cell>
        </row>
        <row r="1123">
          <cell r="B1123" t="str">
            <v>直炎</v>
          </cell>
        </row>
        <row r="1124">
          <cell r="B1124" t="str">
            <v>巨鹽</v>
          </cell>
        </row>
        <row r="1125">
          <cell r="B1125" t="str">
            <v>他兼</v>
          </cell>
        </row>
        <row r="1126">
          <cell r="B1126" t="str">
            <v>丁兼</v>
          </cell>
        </row>
        <row r="1127">
          <cell r="B1127" t="str">
            <v>徒兼</v>
          </cell>
        </row>
        <row r="1128">
          <cell r="B1128" t="str">
            <v>勒兼</v>
          </cell>
        </row>
        <row r="1129">
          <cell r="B1129" t="str">
            <v>苦兼</v>
          </cell>
        </row>
        <row r="1130">
          <cell r="B1130" t="str">
            <v>古甜</v>
          </cell>
        </row>
        <row r="1131">
          <cell r="B1131" t="str">
            <v>戸兼</v>
          </cell>
        </row>
        <row r="1132">
          <cell r="B1132" t="str">
            <v>奴兼</v>
          </cell>
        </row>
        <row r="1133">
          <cell r="B1133" t="str">
            <v>許兼</v>
          </cell>
        </row>
        <row r="1134">
          <cell r="B1134" t="str">
            <v>胡讒</v>
          </cell>
        </row>
        <row r="1135">
          <cell r="B1135" t="str">
            <v>古咸</v>
          </cell>
        </row>
        <row r="1136">
          <cell r="B1136" t="str">
            <v>所咸</v>
          </cell>
        </row>
        <row r="1137">
          <cell r="B1137" t="str">
            <v>乙咸</v>
          </cell>
        </row>
        <row r="1138">
          <cell r="B1138" t="str">
            <v>五咸</v>
          </cell>
        </row>
        <row r="1139">
          <cell r="B1139" t="str">
            <v>許咸</v>
          </cell>
        </row>
        <row r="1140">
          <cell r="B1140" t="str">
            <v>竹咸</v>
          </cell>
        </row>
        <row r="1141">
          <cell r="B1141" t="str">
            <v>女咸</v>
          </cell>
        </row>
        <row r="1142">
          <cell r="B1142" t="str">
            <v>士咸</v>
          </cell>
        </row>
        <row r="1143">
          <cell r="B1143" t="str">
            <v>苦咸</v>
          </cell>
        </row>
        <row r="1144">
          <cell r="B1144" t="str">
            <v>戸監</v>
          </cell>
        </row>
        <row r="1145">
          <cell r="B1145" t="str">
            <v>鋤銜</v>
          </cell>
        </row>
        <row r="1146">
          <cell r="B1146" t="str">
            <v>五銜</v>
          </cell>
        </row>
        <row r="1147">
          <cell r="B1147" t="str">
            <v>楚銜</v>
          </cell>
        </row>
        <row r="1148">
          <cell r="B1148" t="str">
            <v>所銜</v>
          </cell>
        </row>
        <row r="1149">
          <cell r="B1149" t="str">
            <v>谷銜</v>
          </cell>
        </row>
        <row r="1150">
          <cell r="B1150" t="str">
            <v>白銜</v>
          </cell>
        </row>
        <row r="1151">
          <cell r="B1151" t="str">
            <v>口銜</v>
          </cell>
        </row>
        <row r="1152">
          <cell r="B1152" t="str">
            <v>語𩏩</v>
          </cell>
        </row>
        <row r="1153">
          <cell r="B1153" t="str">
            <v>虚嚴</v>
          </cell>
        </row>
        <row r="1154">
          <cell r="B1154" t="str">
            <v>於嚴</v>
          </cell>
        </row>
        <row r="1155">
          <cell r="B1155" t="str">
            <v>丘嚴</v>
          </cell>
        </row>
        <row r="1156">
          <cell r="B1156" t="str">
            <v>符咸</v>
          </cell>
        </row>
        <row r="1157">
          <cell r="B1157" t="str">
            <v>匹凡</v>
          </cell>
        </row>
        <row r="1158">
          <cell r="B1158" t="str">
            <v>多動</v>
          </cell>
        </row>
        <row r="1159">
          <cell r="B1159" t="str">
            <v>莫孔</v>
          </cell>
        </row>
        <row r="1160">
          <cell r="B1160" t="str">
            <v>康董</v>
          </cell>
        </row>
        <row r="1161">
          <cell r="B1161" t="str">
            <v>先孔</v>
          </cell>
        </row>
        <row r="1162">
          <cell r="B1162" t="str">
            <v>他孔</v>
          </cell>
        </row>
        <row r="1163">
          <cell r="B1163" t="str">
            <v>作孔</v>
          </cell>
        </row>
        <row r="1164">
          <cell r="B1164" t="str">
            <v>胡孔</v>
          </cell>
        </row>
        <row r="1165">
          <cell r="B1165" t="str">
            <v>烏孔</v>
          </cell>
        </row>
        <row r="1166">
          <cell r="B1166" t="str">
            <v>奴動</v>
          </cell>
        </row>
        <row r="1167">
          <cell r="B1167" t="str">
            <v>邊孔</v>
          </cell>
        </row>
        <row r="1168">
          <cell r="B1168" t="str">
            <v>力董</v>
          </cell>
        </row>
        <row r="1169">
          <cell r="B1169" t="str">
            <v>呼孔</v>
          </cell>
        </row>
        <row r="1170">
          <cell r="B1170" t="str">
            <v>徒揔</v>
          </cell>
        </row>
        <row r="1171">
          <cell r="B1171" t="str">
            <v>蒲蠓</v>
          </cell>
        </row>
        <row r="1172">
          <cell r="B1172" t="str">
            <v>之隴</v>
          </cell>
        </row>
        <row r="1173">
          <cell r="B1173" t="str">
            <v>丑隴</v>
          </cell>
        </row>
        <row r="1174">
          <cell r="B1174" t="str">
            <v>力踵</v>
          </cell>
        </row>
        <row r="1175">
          <cell r="B1175" t="str">
            <v>於隴</v>
          </cell>
        </row>
        <row r="1176">
          <cell r="B1176" t="str">
            <v>而隴</v>
          </cell>
        </row>
        <row r="1177">
          <cell r="B1177" t="str">
            <v>直隴</v>
          </cell>
        </row>
        <row r="1178">
          <cell r="B1178" t="str">
            <v>知隴</v>
          </cell>
        </row>
        <row r="1179">
          <cell r="B1179" t="str">
            <v>扶隴</v>
          </cell>
        </row>
        <row r="1180">
          <cell r="B1180" t="str">
            <v>敷奉</v>
          </cell>
        </row>
        <row r="1181">
          <cell r="B1181" t="str">
            <v>余隴</v>
          </cell>
        </row>
        <row r="1182">
          <cell r="B1182" t="str">
            <v>丘隴</v>
          </cell>
        </row>
        <row r="1183">
          <cell r="B1183" t="str">
            <v>時宂</v>
          </cell>
        </row>
        <row r="1184">
          <cell r="B1184" t="str">
            <v>居悚</v>
          </cell>
        </row>
        <row r="1185">
          <cell r="B1185" t="str">
            <v>息拱</v>
          </cell>
        </row>
        <row r="1186">
          <cell r="B1186" t="str">
            <v>許拱</v>
          </cell>
        </row>
        <row r="1187">
          <cell r="B1187" t="str">
            <v>方勇</v>
          </cell>
        </row>
        <row r="1188">
          <cell r="B1188" t="str">
            <v>都𪁪</v>
          </cell>
        </row>
        <row r="1189">
          <cell r="B1189" t="str">
            <v>莫湩</v>
          </cell>
        </row>
        <row r="1190">
          <cell r="B1190" t="str">
            <v>渠隴</v>
          </cell>
        </row>
        <row r="1191">
          <cell r="B1191" t="str">
            <v>充隴</v>
          </cell>
        </row>
        <row r="1192">
          <cell r="B1192" t="str">
            <v>職勇</v>
          </cell>
        </row>
        <row r="1193">
          <cell r="B1193" t="str">
            <v>子冢</v>
          </cell>
        </row>
        <row r="1194">
          <cell r="B1194" t="str">
            <v>古項</v>
          </cell>
        </row>
        <row r="1195">
          <cell r="B1195" t="str">
            <v>步項</v>
          </cell>
        </row>
        <row r="1196">
          <cell r="B1196" t="str">
            <v>烏項</v>
          </cell>
        </row>
        <row r="1197">
          <cell r="B1197" t="str">
            <v>武項</v>
          </cell>
        </row>
        <row r="1198">
          <cell r="B1198" t="str">
            <v>胡講</v>
          </cell>
        </row>
        <row r="1199">
          <cell r="B1199" t="str">
            <v>巴講</v>
          </cell>
        </row>
        <row r="1200">
          <cell r="B1200" t="str">
            <v>虚慃</v>
          </cell>
        </row>
        <row r="1201">
          <cell r="B1201" t="str">
            <v>諸氏</v>
          </cell>
        </row>
        <row r="1202">
          <cell r="B1202" t="str">
            <v>承紙</v>
          </cell>
        </row>
        <row r="1203">
          <cell r="B1203" t="str">
            <v>文彼</v>
          </cell>
        </row>
        <row r="1204">
          <cell r="B1204" t="str">
            <v>甫委</v>
          </cell>
        </row>
        <row r="1205">
          <cell r="B1205" t="str">
            <v>皮彼</v>
          </cell>
        </row>
        <row r="1206">
          <cell r="B1206" t="str">
            <v>許委</v>
          </cell>
        </row>
        <row r="1207">
          <cell r="B1207" t="str">
            <v>於詭</v>
          </cell>
        </row>
        <row r="1208">
          <cell r="B1208" t="str">
            <v>去委</v>
          </cell>
        </row>
        <row r="1209">
          <cell r="B1209" t="str">
            <v>過委</v>
          </cell>
        </row>
        <row r="1210">
          <cell r="B1210" t="str">
            <v>息委</v>
          </cell>
        </row>
        <row r="1211">
          <cell r="B1211" t="str">
            <v>力委</v>
          </cell>
        </row>
        <row r="1212">
          <cell r="B1212" t="str">
            <v>渠綺</v>
          </cell>
        </row>
        <row r="1213">
          <cell r="B1213" t="str">
            <v>於綺</v>
          </cell>
        </row>
        <row r="1214">
          <cell r="B1214" t="str">
            <v>居綺</v>
          </cell>
        </row>
        <row r="1215">
          <cell r="B1215" t="str">
            <v>墟彼</v>
          </cell>
        </row>
        <row r="1216">
          <cell r="B1216" t="str">
            <v>魚倚</v>
          </cell>
        </row>
        <row r="1217">
          <cell r="B1217" t="str">
            <v>韋委</v>
          </cell>
        </row>
        <row r="1218">
          <cell r="B1218" t="str">
            <v>即委</v>
          </cell>
        </row>
        <row r="1219">
          <cell r="B1219" t="str">
            <v>如累</v>
          </cell>
        </row>
        <row r="1220">
          <cell r="B1220" t="str">
            <v>雌氏</v>
          </cell>
        </row>
        <row r="1221">
          <cell r="B1221" t="str">
            <v>池爾</v>
          </cell>
        </row>
        <row r="1222">
          <cell r="B1222" t="str">
            <v>斯氏</v>
          </cell>
        </row>
        <row r="1223">
          <cell r="B1223" t="str">
            <v>移爾</v>
          </cell>
        </row>
        <row r="1224">
          <cell r="B1224" t="str">
            <v>力紙</v>
          </cell>
        </row>
        <row r="1225">
          <cell r="B1225" t="str">
            <v>所綺</v>
          </cell>
        </row>
        <row r="1226">
          <cell r="B1226" t="str">
            <v>并弭</v>
          </cell>
        </row>
        <row r="1227">
          <cell r="B1227" t="str">
            <v>兒氏</v>
          </cell>
        </row>
        <row r="1228">
          <cell r="B1228" t="str">
            <v>綿婢</v>
          </cell>
        </row>
        <row r="1229">
          <cell r="B1229" t="str">
            <v>便婢</v>
          </cell>
        </row>
        <row r="1230">
          <cell r="B1230" t="str">
            <v>尺氏</v>
          </cell>
        </row>
        <row r="1231">
          <cell r="B1231" t="str">
            <v>施是</v>
          </cell>
        </row>
        <row r="1232">
          <cell r="B1232" t="str">
            <v>將此</v>
          </cell>
        </row>
        <row r="1233">
          <cell r="B1233" t="str">
            <v>之累</v>
          </cell>
        </row>
        <row r="1234">
          <cell r="B1234" t="str">
            <v>初委</v>
          </cell>
        </row>
        <row r="1235">
          <cell r="B1235" t="str">
            <v>隨婢</v>
          </cell>
        </row>
        <row r="1236">
          <cell r="B1236" t="str">
            <v>神帋</v>
          </cell>
        </row>
        <row r="1237">
          <cell r="B1237" t="str">
            <v>側氏</v>
          </cell>
        </row>
        <row r="1238">
          <cell r="B1238" t="str">
            <v>匹靡</v>
          </cell>
        </row>
        <row r="1239">
          <cell r="B1239" t="str">
            <v>匹婢</v>
          </cell>
        </row>
        <row r="1240">
          <cell r="B1240" t="str">
            <v>羊捶</v>
          </cell>
        </row>
        <row r="1241">
          <cell r="B1241" t="str">
            <v>才捶</v>
          </cell>
        </row>
        <row r="1242">
          <cell r="B1242" t="str">
            <v>丘弭</v>
          </cell>
        </row>
        <row r="1243">
          <cell r="B1243" t="str">
            <v>女氏</v>
          </cell>
        </row>
        <row r="1244">
          <cell r="B1244" t="str">
            <v>魚毁</v>
          </cell>
        </row>
        <row r="1245">
          <cell r="B1245" t="str">
            <v>渠委</v>
          </cell>
        </row>
        <row r="1246">
          <cell r="B1246" t="str">
            <v>敕豸</v>
          </cell>
        </row>
        <row r="1247">
          <cell r="B1247" t="str">
            <v>陟侈</v>
          </cell>
        </row>
        <row r="1248">
          <cell r="B1248" t="str">
            <v>興倚</v>
          </cell>
        </row>
        <row r="1249">
          <cell r="B1249" t="str">
            <v>丘弭</v>
          </cell>
        </row>
        <row r="1250">
          <cell r="B1250" t="str">
            <v>時髓</v>
          </cell>
        </row>
        <row r="1251">
          <cell r="B1251" t="str">
            <v>居氏</v>
          </cell>
        </row>
        <row r="1252">
          <cell r="B1252" t="str">
            <v>職雉</v>
          </cell>
        </row>
        <row r="1253">
          <cell r="B1253" t="str">
            <v>承矢</v>
          </cell>
        </row>
        <row r="1254">
          <cell r="B1254" t="str">
            <v>無鄙</v>
          </cell>
        </row>
        <row r="1255">
          <cell r="B1255" t="str">
            <v>方美</v>
          </cell>
        </row>
        <row r="1256">
          <cell r="B1256" t="str">
            <v>徐姊</v>
          </cell>
        </row>
        <row r="1257">
          <cell r="B1257" t="str">
            <v>居履</v>
          </cell>
        </row>
        <row r="1258">
          <cell r="B1258" t="str">
            <v>將几</v>
          </cell>
        </row>
        <row r="1259">
          <cell r="B1259" t="str">
            <v>卑履</v>
          </cell>
        </row>
        <row r="1260">
          <cell r="B1260" t="str">
            <v>居洧</v>
          </cell>
        </row>
        <row r="1261">
          <cell r="B1261" t="str">
            <v>榮美</v>
          </cell>
        </row>
        <row r="1262">
          <cell r="B1262" t="str">
            <v>式視</v>
          </cell>
        </row>
        <row r="1263">
          <cell r="B1263" t="str">
            <v>直几</v>
          </cell>
        </row>
        <row r="1264">
          <cell r="B1264" t="str">
            <v>息姊</v>
          </cell>
        </row>
        <row r="1265">
          <cell r="B1265" t="str">
            <v>扶履</v>
          </cell>
        </row>
        <row r="1266">
          <cell r="B1266" t="str">
            <v>力几</v>
          </cell>
        </row>
        <row r="1267">
          <cell r="B1267" t="str">
            <v>式軌</v>
          </cell>
        </row>
        <row r="1268">
          <cell r="B1268" t="str">
            <v>力軌</v>
          </cell>
        </row>
        <row r="1269">
          <cell r="B1269" t="str">
            <v>求癸</v>
          </cell>
        </row>
        <row r="1270">
          <cell r="B1270" t="str">
            <v>千水</v>
          </cell>
        </row>
        <row r="1271">
          <cell r="B1271" t="str">
            <v>女履</v>
          </cell>
        </row>
        <row r="1272">
          <cell r="B1272" t="str">
            <v>居誄</v>
          </cell>
        </row>
        <row r="1273">
          <cell r="B1273" t="str">
            <v>符鄙</v>
          </cell>
        </row>
        <row r="1274">
          <cell r="B1274" t="str">
            <v>徂累</v>
          </cell>
        </row>
        <row r="1275">
          <cell r="B1275" t="str">
            <v>匹鄙</v>
          </cell>
        </row>
        <row r="1276">
          <cell r="B1276" t="str">
            <v>如壘</v>
          </cell>
        </row>
        <row r="1277">
          <cell r="B1277" t="str">
            <v>以水</v>
          </cell>
        </row>
        <row r="1278">
          <cell r="B1278" t="str">
            <v>於几</v>
          </cell>
        </row>
        <row r="1279">
          <cell r="B1279" t="str">
            <v>遵誄</v>
          </cell>
        </row>
        <row r="1280">
          <cell r="B1280" t="str">
            <v>豬几</v>
          </cell>
        </row>
        <row r="1281">
          <cell r="B1281" t="str">
            <v>楮几</v>
          </cell>
        </row>
        <row r="1282">
          <cell r="B1282" t="str">
            <v>止姊</v>
          </cell>
        </row>
        <row r="1283">
          <cell r="B1283" t="str">
            <v>火癸</v>
          </cell>
        </row>
        <row r="1284">
          <cell r="B1284" t="str">
            <v>曁軌</v>
          </cell>
        </row>
        <row r="1285">
          <cell r="B1285" t="str">
            <v>曁几</v>
          </cell>
        </row>
        <row r="1286">
          <cell r="B1286" t="str">
            <v>丘軌</v>
          </cell>
        </row>
        <row r="1287">
          <cell r="B1287" t="str">
            <v>諸市</v>
          </cell>
        </row>
        <row r="1288">
          <cell r="B1288" t="str">
            <v>時止</v>
          </cell>
        </row>
        <row r="1289">
          <cell r="B1289" t="str">
            <v>陟里</v>
          </cell>
        </row>
        <row r="1290">
          <cell r="B1290" t="str">
            <v>虚里</v>
          </cell>
        </row>
        <row r="1291">
          <cell r="B1291" t="str">
            <v>居里</v>
          </cell>
        </row>
        <row r="1292">
          <cell r="B1292" t="str">
            <v>羊己</v>
          </cell>
        </row>
        <row r="1293">
          <cell r="B1293" t="str">
            <v>詳里</v>
          </cell>
        </row>
        <row r="1294">
          <cell r="B1294" t="str">
            <v>踈士</v>
          </cell>
        </row>
        <row r="1295">
          <cell r="B1295" t="str">
            <v>而止</v>
          </cell>
        </row>
        <row r="1296">
          <cell r="B1296" t="str">
            <v>良士</v>
          </cell>
        </row>
        <row r="1297">
          <cell r="B1297" t="str">
            <v>胥里</v>
          </cell>
        </row>
        <row r="1298">
          <cell r="B1298" t="str">
            <v>詩止</v>
          </cell>
        </row>
        <row r="1299">
          <cell r="B1299" t="str">
            <v>直里</v>
          </cell>
        </row>
        <row r="1300">
          <cell r="B1300" t="str">
            <v>墟里</v>
          </cell>
        </row>
        <row r="1301">
          <cell r="B1301" t="str">
            <v>鉏里</v>
          </cell>
        </row>
        <row r="1302">
          <cell r="B1302" t="str">
            <v>牀史</v>
          </cell>
        </row>
        <row r="1303">
          <cell r="B1303" t="str">
            <v>即里</v>
          </cell>
        </row>
        <row r="1304">
          <cell r="B1304" t="str">
            <v>于紀</v>
          </cell>
        </row>
        <row r="1305">
          <cell r="B1305" t="str">
            <v>魚紀</v>
          </cell>
        </row>
        <row r="1306">
          <cell r="B1306" t="str">
            <v>昌里</v>
          </cell>
        </row>
        <row r="1307">
          <cell r="B1307" t="str">
            <v>敕里</v>
          </cell>
        </row>
        <row r="1308">
          <cell r="B1308" t="str">
            <v>初紀</v>
          </cell>
        </row>
        <row r="1309">
          <cell r="B1309" t="str">
            <v>阻史</v>
          </cell>
        </row>
        <row r="1310">
          <cell r="B1310" t="str">
            <v>於擬</v>
          </cell>
        </row>
        <row r="1311">
          <cell r="B1311" t="str">
            <v>乃里</v>
          </cell>
        </row>
        <row r="1312">
          <cell r="B1312" t="str">
            <v>無匪</v>
          </cell>
        </row>
        <row r="1313">
          <cell r="B1313" t="str">
            <v>於豈</v>
          </cell>
        </row>
        <row r="1314">
          <cell r="B1314" t="str">
            <v>袪狶</v>
          </cell>
        </row>
        <row r="1315">
          <cell r="B1315" t="str">
            <v>居狶</v>
          </cell>
        </row>
        <row r="1316">
          <cell r="B1316" t="str">
            <v>敷尾</v>
          </cell>
        </row>
        <row r="1317">
          <cell r="B1317" t="str">
            <v>府尾</v>
          </cell>
        </row>
        <row r="1318">
          <cell r="B1318" t="str">
            <v>于鬼</v>
          </cell>
        </row>
        <row r="1319">
          <cell r="B1319" t="str">
            <v>居偉</v>
          </cell>
        </row>
        <row r="1320">
          <cell r="B1320" t="str">
            <v>許偉</v>
          </cell>
        </row>
        <row r="1321">
          <cell r="B1321" t="str">
            <v>魚豈</v>
          </cell>
        </row>
        <row r="1322">
          <cell r="B1322" t="str">
            <v>虚豈</v>
          </cell>
        </row>
        <row r="1323">
          <cell r="B1323" t="str">
            <v>於鬼</v>
          </cell>
        </row>
        <row r="1324">
          <cell r="B1324" t="str">
            <v>浮鬼</v>
          </cell>
        </row>
        <row r="1325">
          <cell r="B1325" t="str">
            <v>魚巨</v>
          </cell>
        </row>
        <row r="1326">
          <cell r="B1326" t="str">
            <v>力舉</v>
          </cell>
        </row>
        <row r="1327">
          <cell r="B1327" t="str">
            <v>直吕</v>
          </cell>
        </row>
        <row r="1328">
          <cell r="B1328" t="str">
            <v>余吕</v>
          </cell>
        </row>
        <row r="1329">
          <cell r="B1329" t="str">
            <v>章与</v>
          </cell>
        </row>
        <row r="1330">
          <cell r="B1330" t="str">
            <v>人渚</v>
          </cell>
        </row>
        <row r="1331">
          <cell r="B1331" t="str">
            <v>舒吕</v>
          </cell>
        </row>
        <row r="1332">
          <cell r="B1332" t="str">
            <v>昌與</v>
          </cell>
        </row>
        <row r="1333">
          <cell r="B1333" t="str">
            <v>丁吕</v>
          </cell>
        </row>
        <row r="1334">
          <cell r="B1334" t="str">
            <v>私吕</v>
          </cell>
        </row>
        <row r="1335">
          <cell r="B1335" t="str">
            <v>丑吕</v>
          </cell>
        </row>
        <row r="1336">
          <cell r="B1336" t="str">
            <v>尼吕</v>
          </cell>
        </row>
        <row r="1337">
          <cell r="B1337" t="str">
            <v>虚吕</v>
          </cell>
        </row>
        <row r="1338">
          <cell r="B1338" t="str">
            <v>其吕</v>
          </cell>
        </row>
        <row r="1339">
          <cell r="B1339" t="str">
            <v>踈舉</v>
          </cell>
        </row>
        <row r="1340">
          <cell r="B1340" t="str">
            <v>創舉</v>
          </cell>
        </row>
        <row r="1341">
          <cell r="B1341" t="str">
            <v>側吕</v>
          </cell>
        </row>
        <row r="1342">
          <cell r="B1342" t="str">
            <v>牀吕</v>
          </cell>
        </row>
        <row r="1343">
          <cell r="B1343" t="str">
            <v>慈吕</v>
          </cell>
        </row>
        <row r="1344">
          <cell r="B1344" t="str">
            <v>於許</v>
          </cell>
        </row>
        <row r="1345">
          <cell r="B1345" t="str">
            <v>居許</v>
          </cell>
        </row>
        <row r="1346">
          <cell r="B1346" t="str">
            <v>徐吕</v>
          </cell>
        </row>
        <row r="1347">
          <cell r="B1347" t="str">
            <v>羌舉</v>
          </cell>
        </row>
        <row r="1348">
          <cell r="B1348" t="str">
            <v>神與</v>
          </cell>
        </row>
        <row r="1349">
          <cell r="B1349" t="str">
            <v>承與</v>
          </cell>
        </row>
        <row r="1350">
          <cell r="B1350" t="str">
            <v>七與</v>
          </cell>
        </row>
        <row r="1351">
          <cell r="B1351" t="str">
            <v>子與</v>
          </cell>
        </row>
        <row r="1352">
          <cell r="B1352" t="str">
            <v>虞矩</v>
          </cell>
        </row>
        <row r="1353">
          <cell r="B1353" t="str">
            <v>王矩</v>
          </cell>
        </row>
        <row r="1354">
          <cell r="B1354" t="str">
            <v>慈庾</v>
          </cell>
        </row>
        <row r="1355">
          <cell r="B1355" t="str">
            <v>方矩</v>
          </cell>
        </row>
        <row r="1356">
          <cell r="B1356" t="str">
            <v>文甫</v>
          </cell>
        </row>
        <row r="1357">
          <cell r="B1357" t="str">
            <v>扶雨</v>
          </cell>
        </row>
        <row r="1358">
          <cell r="B1358" t="str">
            <v>芳武</v>
          </cell>
        </row>
        <row r="1359">
          <cell r="B1359" t="str">
            <v>直主</v>
          </cell>
        </row>
        <row r="1360">
          <cell r="B1360" t="str">
            <v>況羽</v>
          </cell>
        </row>
        <row r="1361">
          <cell r="B1361" t="str">
            <v>臣庾</v>
          </cell>
        </row>
        <row r="1362">
          <cell r="B1362" t="str">
            <v>以主</v>
          </cell>
        </row>
        <row r="1363">
          <cell r="B1363" t="str">
            <v>之庾</v>
          </cell>
        </row>
        <row r="1364">
          <cell r="B1364" t="str">
            <v>於武</v>
          </cell>
        </row>
        <row r="1365">
          <cell r="B1365" t="str">
            <v>驅雨</v>
          </cell>
        </row>
        <row r="1366">
          <cell r="B1366" t="str">
            <v>知庾</v>
          </cell>
        </row>
        <row r="1367">
          <cell r="B1367" t="str">
            <v>而主</v>
          </cell>
        </row>
        <row r="1368">
          <cell r="B1368" t="str">
            <v>其矩</v>
          </cell>
        </row>
        <row r="1369">
          <cell r="B1369" t="str">
            <v>所矩</v>
          </cell>
        </row>
        <row r="1370">
          <cell r="B1370" t="str">
            <v>俱雨</v>
          </cell>
        </row>
        <row r="1371">
          <cell r="B1371" t="str">
            <v>七庾</v>
          </cell>
        </row>
        <row r="1372">
          <cell r="B1372" t="str">
            <v>力主</v>
          </cell>
        </row>
        <row r="1373">
          <cell r="B1373" t="str">
            <v>相庾</v>
          </cell>
        </row>
        <row r="1374">
          <cell r="B1374" t="str">
            <v>鶵禹</v>
          </cell>
        </row>
        <row r="1375">
          <cell r="B1375" t="str">
            <v>莫補</v>
          </cell>
        </row>
        <row r="1376">
          <cell r="B1376" t="str">
            <v>他魯</v>
          </cell>
        </row>
        <row r="1377">
          <cell r="B1377" t="str">
            <v>徒古</v>
          </cell>
        </row>
        <row r="1378">
          <cell r="B1378" t="str">
            <v>郎古</v>
          </cell>
        </row>
        <row r="1379">
          <cell r="B1379" t="str">
            <v>采古</v>
          </cell>
        </row>
        <row r="1380">
          <cell r="B1380" t="str">
            <v>當古</v>
          </cell>
        </row>
        <row r="1381">
          <cell r="B1381" t="str">
            <v>公戸</v>
          </cell>
        </row>
        <row r="1382">
          <cell r="B1382" t="str">
            <v>疑古</v>
          </cell>
        </row>
        <row r="1383">
          <cell r="B1383" t="str">
            <v>裴古</v>
          </cell>
        </row>
        <row r="1384">
          <cell r="B1384" t="str">
            <v>徂古</v>
          </cell>
        </row>
        <row r="1385">
          <cell r="B1385" t="str">
            <v>則古</v>
          </cell>
        </row>
        <row r="1386">
          <cell r="B1386" t="str">
            <v>呼古</v>
          </cell>
        </row>
        <row r="1387">
          <cell r="B1387" t="str">
            <v>安古</v>
          </cell>
        </row>
        <row r="1388">
          <cell r="B1388" t="str">
            <v>康杜</v>
          </cell>
        </row>
        <row r="1389">
          <cell r="B1389" t="str">
            <v>奴古</v>
          </cell>
        </row>
        <row r="1390">
          <cell r="B1390" t="str">
            <v>侯古</v>
          </cell>
        </row>
        <row r="1391">
          <cell r="B1391" t="str">
            <v>滂古</v>
          </cell>
        </row>
        <row r="1392">
          <cell r="B1392" t="str">
            <v>博古</v>
          </cell>
        </row>
        <row r="1393">
          <cell r="B1393" t="str">
            <v>徂禮</v>
          </cell>
        </row>
        <row r="1394">
          <cell r="B1394" t="str">
            <v>盧啓</v>
          </cell>
        </row>
        <row r="1395">
          <cell r="B1395" t="str">
            <v>他禮</v>
          </cell>
        </row>
        <row r="1396">
          <cell r="B1396" t="str">
            <v>匹米</v>
          </cell>
        </row>
        <row r="1397">
          <cell r="B1397" t="str">
            <v>子禮</v>
          </cell>
        </row>
        <row r="1398">
          <cell r="B1398" t="str">
            <v>都禮</v>
          </cell>
        </row>
        <row r="1399">
          <cell r="B1399" t="str">
            <v>徒禮</v>
          </cell>
        </row>
        <row r="1400">
          <cell r="B1400" t="str">
            <v>奴禮</v>
          </cell>
        </row>
        <row r="1401">
          <cell r="B1401" t="str">
            <v>先禮</v>
          </cell>
        </row>
        <row r="1402">
          <cell r="B1402" t="str">
            <v>千禮</v>
          </cell>
        </row>
        <row r="1403">
          <cell r="B1403" t="str">
            <v>康禮</v>
          </cell>
        </row>
        <row r="1404">
          <cell r="B1404" t="str">
            <v>胡禮</v>
          </cell>
        </row>
        <row r="1405">
          <cell r="B1405" t="str">
            <v>莫禮</v>
          </cell>
        </row>
        <row r="1406">
          <cell r="B1406" t="str">
            <v>傍禮</v>
          </cell>
        </row>
        <row r="1407">
          <cell r="B1407" t="str">
            <v>烏弟</v>
          </cell>
        </row>
        <row r="1408">
          <cell r="B1408" t="str">
            <v>研啓</v>
          </cell>
        </row>
        <row r="1409">
          <cell r="B1409" t="str">
            <v>補米</v>
          </cell>
        </row>
        <row r="1410">
          <cell r="B1410" t="str">
            <v>胡買</v>
          </cell>
        </row>
        <row r="1411">
          <cell r="B1411" t="str">
            <v>莫蟹</v>
          </cell>
        </row>
        <row r="1412">
          <cell r="B1412" t="str">
            <v>苦蟹</v>
          </cell>
        </row>
        <row r="1413">
          <cell r="B1413" t="str">
            <v>宅買</v>
          </cell>
        </row>
        <row r="1414">
          <cell r="B1414" t="str">
            <v>奴蟹</v>
          </cell>
        </row>
        <row r="1415">
          <cell r="B1415" t="str">
            <v>薄蟹</v>
          </cell>
        </row>
        <row r="1416">
          <cell r="B1416" t="str">
            <v>烏蟹</v>
          </cell>
        </row>
        <row r="1417">
          <cell r="B1417" t="str">
            <v>北買</v>
          </cell>
        </row>
        <row r="1418">
          <cell r="B1418" t="str">
            <v>佳買</v>
          </cell>
        </row>
        <row r="1419">
          <cell r="B1419" t="str">
            <v>所蟹</v>
          </cell>
        </row>
        <row r="1420">
          <cell r="B1420" t="str">
            <v>乖買</v>
          </cell>
        </row>
        <row r="1421">
          <cell r="B1421" t="str">
            <v>丈夥</v>
          </cell>
        </row>
        <row r="1422">
          <cell r="B1422" t="str">
            <v>懷𠁥</v>
          </cell>
        </row>
        <row r="1423">
          <cell r="B1423" t="str">
            <v>花夥</v>
          </cell>
        </row>
        <row r="1424">
          <cell r="B1424" t="str">
            <v>求蟹</v>
          </cell>
        </row>
        <row r="1425">
          <cell r="B1425" t="str">
            <v>侯楷</v>
          </cell>
        </row>
        <row r="1426">
          <cell r="B1426" t="str">
            <v>苦駭</v>
          </cell>
        </row>
        <row r="1427">
          <cell r="B1427" t="str">
            <v>五駭</v>
          </cell>
        </row>
        <row r="1428">
          <cell r="B1428" t="str">
            <v>於駭</v>
          </cell>
        </row>
        <row r="1429">
          <cell r="B1429" t="str">
            <v>呼罪</v>
          </cell>
        </row>
        <row r="1430">
          <cell r="B1430" t="str">
            <v>烏賄</v>
          </cell>
        </row>
        <row r="1431">
          <cell r="B1431" t="str">
            <v>落猥</v>
          </cell>
        </row>
        <row r="1432">
          <cell r="B1432" t="str">
            <v>徒猥</v>
          </cell>
        </row>
        <row r="1433">
          <cell r="B1433" t="str">
            <v>徂賄</v>
          </cell>
        </row>
        <row r="1434">
          <cell r="B1434" t="str">
            <v>武罪</v>
          </cell>
        </row>
        <row r="1435">
          <cell r="B1435" t="str">
            <v>吐猥</v>
          </cell>
        </row>
        <row r="1436">
          <cell r="B1436" t="str">
            <v>胡罪</v>
          </cell>
        </row>
        <row r="1437">
          <cell r="B1437" t="str">
            <v>口猥</v>
          </cell>
        </row>
        <row r="1438">
          <cell r="B1438" t="str">
            <v>都罪</v>
          </cell>
        </row>
        <row r="1439">
          <cell r="B1439" t="str">
            <v>奴罪</v>
          </cell>
        </row>
        <row r="1440">
          <cell r="B1440" t="str">
            <v>陟賄</v>
          </cell>
        </row>
        <row r="1441">
          <cell r="B1441" t="str">
            <v>五罪</v>
          </cell>
        </row>
        <row r="1442">
          <cell r="B1442" t="str">
            <v>七罪</v>
          </cell>
        </row>
        <row r="1443">
          <cell r="B1443" t="str">
            <v>蒲罪</v>
          </cell>
        </row>
        <row r="1444">
          <cell r="B1444" t="str">
            <v>子罪</v>
          </cell>
        </row>
        <row r="1445">
          <cell r="B1445" t="str">
            <v>于罪</v>
          </cell>
        </row>
        <row r="1446">
          <cell r="B1446" t="str">
            <v>呼改</v>
          </cell>
        </row>
        <row r="1447">
          <cell r="B1447" t="str">
            <v>苦亥</v>
          </cell>
        </row>
        <row r="1448">
          <cell r="B1448" t="str">
            <v>作亥</v>
          </cell>
        </row>
        <row r="1449">
          <cell r="B1449" t="str">
            <v>徒亥</v>
          </cell>
        </row>
        <row r="1450">
          <cell r="B1450" t="str">
            <v>奴亥</v>
          </cell>
        </row>
        <row r="1451">
          <cell r="B1451" t="str">
            <v>古亥</v>
          </cell>
        </row>
        <row r="1452">
          <cell r="B1452" t="str">
            <v>胡改</v>
          </cell>
        </row>
        <row r="1453">
          <cell r="B1453" t="str">
            <v>匹愷</v>
          </cell>
        </row>
        <row r="1454">
          <cell r="B1454" t="str">
            <v>倉宰</v>
          </cell>
        </row>
        <row r="1455">
          <cell r="B1455" t="str">
            <v>昌紿</v>
          </cell>
        </row>
        <row r="1456">
          <cell r="B1456" t="str">
            <v>多改</v>
          </cell>
        </row>
        <row r="1457">
          <cell r="B1457" t="str">
            <v>莫亥</v>
          </cell>
        </row>
        <row r="1458">
          <cell r="B1458" t="str">
            <v>昨宰</v>
          </cell>
        </row>
        <row r="1459">
          <cell r="B1459" t="str">
            <v>普乃</v>
          </cell>
        </row>
        <row r="1460">
          <cell r="B1460" t="str">
            <v>於改</v>
          </cell>
        </row>
        <row r="1461">
          <cell r="B1461" t="str">
            <v>夷在</v>
          </cell>
        </row>
        <row r="1462">
          <cell r="B1462" t="str">
            <v>他亥</v>
          </cell>
        </row>
        <row r="1463">
          <cell r="B1463" t="str">
            <v>如亥</v>
          </cell>
        </row>
        <row r="1464">
          <cell r="B1464" t="str">
            <v>來改</v>
          </cell>
        </row>
        <row r="1465">
          <cell r="B1465" t="str">
            <v>與改</v>
          </cell>
        </row>
        <row r="1466">
          <cell r="B1466" t="str">
            <v>薄亥</v>
          </cell>
        </row>
        <row r="1467">
          <cell r="B1467" t="str">
            <v>章忍</v>
          </cell>
        </row>
        <row r="1468">
          <cell r="B1468" t="str">
            <v>丑忍</v>
          </cell>
        </row>
        <row r="1469">
          <cell r="B1469" t="str">
            <v>時忍</v>
          </cell>
        </row>
        <row r="1470">
          <cell r="B1470" t="str">
            <v>而軫</v>
          </cell>
        </row>
        <row r="1471">
          <cell r="B1471" t="str">
            <v>式忍</v>
          </cell>
        </row>
        <row r="1472">
          <cell r="B1472" t="str">
            <v>良忍</v>
          </cell>
        </row>
        <row r="1473">
          <cell r="B1473" t="str">
            <v>直引</v>
          </cell>
        </row>
        <row r="1474">
          <cell r="B1474" t="str">
            <v>居忍</v>
          </cell>
        </row>
        <row r="1475">
          <cell r="B1475" t="str">
            <v>慈忍</v>
          </cell>
        </row>
        <row r="1476">
          <cell r="B1476" t="str">
            <v>即忍</v>
          </cell>
        </row>
        <row r="1477">
          <cell r="B1477" t="str">
            <v>毗忍</v>
          </cell>
        </row>
        <row r="1478">
          <cell r="B1478" t="str">
            <v>宜引</v>
          </cell>
        </row>
        <row r="1479">
          <cell r="B1479" t="str">
            <v>七忍</v>
          </cell>
        </row>
        <row r="1480">
          <cell r="B1480" t="str">
            <v>渠殞</v>
          </cell>
        </row>
        <row r="1481">
          <cell r="B1481" t="str">
            <v>余忍</v>
          </cell>
        </row>
        <row r="1482">
          <cell r="B1482" t="str">
            <v>眉殞</v>
          </cell>
        </row>
        <row r="1483">
          <cell r="B1483" t="str">
            <v>武盡</v>
          </cell>
        </row>
        <row r="1484">
          <cell r="B1484" t="str">
            <v>于敏</v>
          </cell>
        </row>
        <row r="1485">
          <cell r="B1485" t="str">
            <v>之尹</v>
          </cell>
        </row>
        <row r="1486">
          <cell r="B1486" t="str">
            <v>余準</v>
          </cell>
        </row>
        <row r="1487">
          <cell r="B1487" t="str">
            <v>思尹</v>
          </cell>
        </row>
        <row r="1488">
          <cell r="B1488" t="str">
            <v>而允</v>
          </cell>
        </row>
        <row r="1489">
          <cell r="B1489" t="str">
            <v>尺尹</v>
          </cell>
        </row>
        <row r="1490">
          <cell r="B1490" t="str">
            <v>食尹</v>
          </cell>
        </row>
        <row r="1491">
          <cell r="B1491" t="str">
            <v>癡準</v>
          </cell>
        </row>
        <row r="1492">
          <cell r="B1492" t="str">
            <v>力準</v>
          </cell>
        </row>
        <row r="1493">
          <cell r="B1493" t="str">
            <v>而尹</v>
          </cell>
        </row>
        <row r="1494">
          <cell r="B1494" t="str">
            <v>丘尹</v>
          </cell>
        </row>
        <row r="1495">
          <cell r="B1495" t="str">
            <v>弃忍</v>
          </cell>
        </row>
        <row r="1496">
          <cell r="B1496" t="str">
            <v>式允</v>
          </cell>
        </row>
        <row r="1497">
          <cell r="B1497" t="str">
            <v>興腎</v>
          </cell>
        </row>
        <row r="1498">
          <cell r="B1498" t="str">
            <v>鉏紖</v>
          </cell>
        </row>
        <row r="1499">
          <cell r="B1499" t="str">
            <v>珍忍</v>
          </cell>
        </row>
        <row r="1500">
          <cell r="B1500" t="str">
            <v>武粉</v>
          </cell>
        </row>
        <row r="1501">
          <cell r="B1501" t="str">
            <v>方吻</v>
          </cell>
        </row>
        <row r="1502">
          <cell r="B1502" t="str">
            <v>房吻</v>
          </cell>
        </row>
        <row r="1503">
          <cell r="B1503" t="str">
            <v>敷粉</v>
          </cell>
        </row>
        <row r="1504">
          <cell r="B1504" t="str">
            <v>於粉</v>
          </cell>
        </row>
        <row r="1505">
          <cell r="B1505" t="str">
            <v>魚吻</v>
          </cell>
        </row>
        <row r="1506">
          <cell r="B1506" t="str">
            <v>云粉</v>
          </cell>
        </row>
        <row r="1507">
          <cell r="B1507" t="str">
            <v>丘粉</v>
          </cell>
        </row>
        <row r="1508">
          <cell r="B1508" t="str">
            <v>於謹</v>
          </cell>
        </row>
        <row r="1509">
          <cell r="B1509" t="str">
            <v>居隱</v>
          </cell>
        </row>
        <row r="1510">
          <cell r="B1510" t="str">
            <v>仄謹</v>
          </cell>
        </row>
        <row r="1511">
          <cell r="B1511" t="str">
            <v>丘謹</v>
          </cell>
        </row>
        <row r="1512">
          <cell r="B1512" t="str">
            <v>其謹</v>
          </cell>
        </row>
        <row r="1513">
          <cell r="B1513" t="str">
            <v>初謹</v>
          </cell>
        </row>
        <row r="1514">
          <cell r="B1514" t="str">
            <v>牛謹</v>
          </cell>
        </row>
        <row r="1515">
          <cell r="B1515" t="str">
            <v>休謹</v>
          </cell>
        </row>
        <row r="1516">
          <cell r="B1516" t="str">
            <v>虞遠</v>
          </cell>
        </row>
        <row r="1517">
          <cell r="B1517" t="str">
            <v>雲阮</v>
          </cell>
        </row>
        <row r="1518">
          <cell r="B1518" t="str">
            <v>於幰</v>
          </cell>
        </row>
        <row r="1519">
          <cell r="B1519" t="str">
            <v>居偃</v>
          </cell>
        </row>
        <row r="1520">
          <cell r="B1520" t="str">
            <v>其偃</v>
          </cell>
        </row>
        <row r="1521">
          <cell r="B1521" t="str">
            <v>去偃</v>
          </cell>
        </row>
        <row r="1522">
          <cell r="B1522" t="str">
            <v>語偃</v>
          </cell>
        </row>
        <row r="1523">
          <cell r="B1523" t="str">
            <v>虚偃</v>
          </cell>
        </row>
        <row r="1524">
          <cell r="B1524" t="str">
            <v>無遠</v>
          </cell>
        </row>
        <row r="1525">
          <cell r="B1525" t="str">
            <v>府遠</v>
          </cell>
        </row>
        <row r="1526">
          <cell r="B1526" t="str">
            <v>求晚</v>
          </cell>
        </row>
        <row r="1527">
          <cell r="B1527" t="str">
            <v>於阮</v>
          </cell>
        </row>
        <row r="1528">
          <cell r="B1528" t="str">
            <v>去阮</v>
          </cell>
        </row>
        <row r="1529">
          <cell r="B1529" t="str">
            <v>况晚</v>
          </cell>
        </row>
        <row r="1530">
          <cell r="B1530" t="str">
            <v>扶晚</v>
          </cell>
        </row>
        <row r="1531">
          <cell r="B1531" t="str">
            <v>胡本</v>
          </cell>
        </row>
        <row r="1532">
          <cell r="B1532" t="str">
            <v>普本</v>
          </cell>
        </row>
        <row r="1533">
          <cell r="B1533" t="str">
            <v>倉本</v>
          </cell>
        </row>
        <row r="1534">
          <cell r="B1534" t="str">
            <v>布忖</v>
          </cell>
        </row>
        <row r="1535">
          <cell r="B1535" t="str">
            <v>蘇本</v>
          </cell>
        </row>
        <row r="1536">
          <cell r="B1536" t="str">
            <v>兹損</v>
          </cell>
        </row>
        <row r="1537">
          <cell r="B1537" t="str">
            <v>烏本</v>
          </cell>
        </row>
        <row r="1538">
          <cell r="B1538" t="str">
            <v>徒損</v>
          </cell>
        </row>
        <row r="1539">
          <cell r="B1539" t="str">
            <v>才本</v>
          </cell>
        </row>
        <row r="1540">
          <cell r="B1540" t="str">
            <v>古本</v>
          </cell>
        </row>
        <row r="1541">
          <cell r="B1541" t="str">
            <v>他衮</v>
          </cell>
        </row>
        <row r="1542">
          <cell r="B1542" t="str">
            <v>苦本</v>
          </cell>
        </row>
        <row r="1543">
          <cell r="B1543" t="str">
            <v>盧本</v>
          </cell>
        </row>
        <row r="1544">
          <cell r="B1544" t="str">
            <v>蒲本</v>
          </cell>
        </row>
        <row r="1545">
          <cell r="B1545" t="str">
            <v>模本</v>
          </cell>
        </row>
        <row r="1546">
          <cell r="B1546" t="str">
            <v>乃本</v>
          </cell>
        </row>
        <row r="1547">
          <cell r="B1547" t="str">
            <v>虚本</v>
          </cell>
        </row>
        <row r="1548">
          <cell r="B1548" t="str">
            <v>胡墾</v>
          </cell>
        </row>
        <row r="1549">
          <cell r="B1549" t="str">
            <v>康很</v>
          </cell>
        </row>
        <row r="1550">
          <cell r="B1550" t="str">
            <v>古很</v>
          </cell>
        </row>
        <row r="1551">
          <cell r="B1551" t="str">
            <v>胡笴</v>
          </cell>
        </row>
        <row r="1552">
          <cell r="B1552" t="str">
            <v>多旱</v>
          </cell>
        </row>
        <row r="1553">
          <cell r="B1553" t="str">
            <v>他旦</v>
          </cell>
        </row>
        <row r="1554">
          <cell r="B1554" t="str">
            <v>蘇旱</v>
          </cell>
        </row>
        <row r="1555">
          <cell r="B1555" t="str">
            <v>徒旱</v>
          </cell>
        </row>
        <row r="1556">
          <cell r="B1556" t="str">
            <v>藏旱</v>
          </cell>
        </row>
        <row r="1557">
          <cell r="B1557" t="str">
            <v>古旱</v>
          </cell>
        </row>
        <row r="1558">
          <cell r="B1558" t="str">
            <v>落旱</v>
          </cell>
        </row>
        <row r="1559">
          <cell r="B1559" t="str">
            <v>空旱</v>
          </cell>
        </row>
        <row r="1560">
          <cell r="B1560" t="str">
            <v>呼旱</v>
          </cell>
        </row>
        <row r="1561">
          <cell r="B1561" t="str">
            <v>作旱</v>
          </cell>
        </row>
        <row r="1562">
          <cell r="B1562" t="str">
            <v>胡管</v>
          </cell>
        </row>
        <row r="1563">
          <cell r="B1563" t="str">
            <v>都管</v>
          </cell>
        </row>
        <row r="1564">
          <cell r="B1564" t="str">
            <v>烏管</v>
          </cell>
        </row>
        <row r="1565">
          <cell r="B1565" t="str">
            <v>吐緩</v>
          </cell>
        </row>
        <row r="1566">
          <cell r="B1566" t="str">
            <v>蘇管</v>
          </cell>
        </row>
        <row r="1567">
          <cell r="B1567" t="str">
            <v>古滿</v>
          </cell>
        </row>
        <row r="1568">
          <cell r="B1568" t="str">
            <v>盧管</v>
          </cell>
        </row>
        <row r="1569">
          <cell r="B1569" t="str">
            <v>苦管</v>
          </cell>
        </row>
        <row r="1570">
          <cell r="B1570" t="str">
            <v>乃管</v>
          </cell>
        </row>
        <row r="1571">
          <cell r="B1571" t="str">
            <v>作管</v>
          </cell>
        </row>
        <row r="1572">
          <cell r="B1572" t="str">
            <v>蒲旱</v>
          </cell>
        </row>
        <row r="1573">
          <cell r="B1573" t="str">
            <v>莫旱</v>
          </cell>
        </row>
        <row r="1574">
          <cell r="B1574" t="str">
            <v>博管</v>
          </cell>
        </row>
        <row r="1575">
          <cell r="B1575" t="str">
            <v>辝纂</v>
          </cell>
        </row>
        <row r="1576">
          <cell r="B1576" t="str">
            <v>徒管</v>
          </cell>
        </row>
        <row r="1577">
          <cell r="B1577" t="str">
            <v>奴但</v>
          </cell>
        </row>
        <row r="1578">
          <cell r="B1578" t="str">
            <v>普伴</v>
          </cell>
        </row>
        <row r="1579">
          <cell r="B1579" t="str">
            <v>數板</v>
          </cell>
        </row>
        <row r="1580">
          <cell r="B1580" t="str">
            <v>烏板</v>
          </cell>
        </row>
        <row r="1581">
          <cell r="B1581" t="str">
            <v>布綰</v>
          </cell>
        </row>
        <row r="1582">
          <cell r="B1582" t="str">
            <v>側板</v>
          </cell>
        </row>
        <row r="1583">
          <cell r="B1583" t="str">
            <v>奴板</v>
          </cell>
        </row>
        <row r="1584">
          <cell r="B1584" t="str">
            <v>下赧</v>
          </cell>
        </row>
        <row r="1585">
          <cell r="B1585" t="str">
            <v>戸板</v>
          </cell>
        </row>
        <row r="1586">
          <cell r="B1586" t="str">
            <v>扶板</v>
          </cell>
        </row>
        <row r="1587">
          <cell r="B1587" t="str">
            <v>武板</v>
          </cell>
        </row>
        <row r="1588">
          <cell r="B1588" t="str">
            <v>士板</v>
          </cell>
        </row>
        <row r="1589">
          <cell r="B1589" t="str">
            <v>五板</v>
          </cell>
        </row>
        <row r="1590">
          <cell r="B1590" t="str">
            <v>初板</v>
          </cell>
        </row>
        <row r="1591">
          <cell r="B1591" t="str">
            <v>普板</v>
          </cell>
        </row>
        <row r="1592">
          <cell r="B1592" t="str">
            <v>雛鯇</v>
          </cell>
        </row>
        <row r="1593">
          <cell r="B1593" t="str">
            <v>所簡</v>
          </cell>
        </row>
        <row r="1594">
          <cell r="B1594" t="str">
            <v>胡簡</v>
          </cell>
        </row>
        <row r="1595">
          <cell r="B1595" t="str">
            <v>古限</v>
          </cell>
        </row>
        <row r="1596">
          <cell r="B1596" t="str">
            <v>初限</v>
          </cell>
        </row>
        <row r="1597">
          <cell r="B1597" t="str">
            <v>士限</v>
          </cell>
        </row>
        <row r="1598">
          <cell r="B1598" t="str">
            <v>五限</v>
          </cell>
        </row>
        <row r="1599">
          <cell r="B1599" t="str">
            <v>阻限</v>
          </cell>
        </row>
        <row r="1600">
          <cell r="B1600" t="str">
            <v>初綰</v>
          </cell>
        </row>
        <row r="1601">
          <cell r="B1601" t="str">
            <v>起限</v>
          </cell>
        </row>
        <row r="1602">
          <cell r="B1602" t="str">
            <v>武簡</v>
          </cell>
        </row>
        <row r="1603">
          <cell r="B1603" t="str">
            <v>蘇典</v>
          </cell>
        </row>
        <row r="1604">
          <cell r="B1604" t="str">
            <v>他典</v>
          </cell>
        </row>
        <row r="1605">
          <cell r="B1605" t="str">
            <v>多殄</v>
          </cell>
        </row>
        <row r="1606">
          <cell r="B1606" t="str">
            <v>於殄</v>
          </cell>
        </row>
        <row r="1607">
          <cell r="B1607" t="str">
            <v>徒典</v>
          </cell>
        </row>
        <row r="1608">
          <cell r="B1608" t="str">
            <v>古典</v>
          </cell>
        </row>
        <row r="1609">
          <cell r="B1609" t="str">
            <v>胡典</v>
          </cell>
        </row>
        <row r="1610">
          <cell r="B1610" t="str">
            <v>呼典</v>
          </cell>
        </row>
        <row r="1611">
          <cell r="B1611" t="str">
            <v>彌殄</v>
          </cell>
        </row>
        <row r="1612">
          <cell r="B1612" t="str">
            <v>乃殄</v>
          </cell>
        </row>
        <row r="1613">
          <cell r="B1613" t="str">
            <v>方典</v>
          </cell>
        </row>
        <row r="1614">
          <cell r="B1614" t="str">
            <v>胡畎</v>
          </cell>
        </row>
        <row r="1615">
          <cell r="B1615" t="str">
            <v>姑泫</v>
          </cell>
        </row>
        <row r="1616">
          <cell r="B1616" t="str">
            <v>薄泫</v>
          </cell>
        </row>
        <row r="1617">
          <cell r="B1617" t="str">
            <v>苦泫</v>
          </cell>
        </row>
        <row r="1618">
          <cell r="B1618" t="str">
            <v>牽繭</v>
          </cell>
        </row>
        <row r="1619">
          <cell r="B1619" t="str">
            <v>研峴</v>
          </cell>
        </row>
        <row r="1620">
          <cell r="B1620" t="str">
            <v>息淺</v>
          </cell>
        </row>
        <row r="1621">
          <cell r="B1621" t="str">
            <v>以淺</v>
          </cell>
        </row>
        <row r="1622">
          <cell r="B1622" t="str">
            <v>慈演</v>
          </cell>
        </row>
        <row r="1623">
          <cell r="B1623" t="str">
            <v>知演</v>
          </cell>
        </row>
        <row r="1624">
          <cell r="B1624" t="str">
            <v>旨善</v>
          </cell>
        </row>
        <row r="1625">
          <cell r="B1625" t="str">
            <v>尼展</v>
          </cell>
        </row>
        <row r="1626">
          <cell r="B1626" t="str">
            <v>七演</v>
          </cell>
        </row>
        <row r="1627">
          <cell r="B1627" t="str">
            <v>昌善</v>
          </cell>
        </row>
        <row r="1628">
          <cell r="B1628" t="str">
            <v>去演</v>
          </cell>
        </row>
        <row r="1629">
          <cell r="B1629" t="str">
            <v>九輦</v>
          </cell>
        </row>
        <row r="1630">
          <cell r="B1630" t="str">
            <v>常演</v>
          </cell>
        </row>
        <row r="1631">
          <cell r="B1631" t="str">
            <v>即淺</v>
          </cell>
        </row>
        <row r="1632">
          <cell r="B1632" t="str">
            <v>人善</v>
          </cell>
        </row>
        <row r="1633">
          <cell r="B1633" t="str">
            <v>徐翦</v>
          </cell>
        </row>
        <row r="1634">
          <cell r="B1634" t="str">
            <v>力展</v>
          </cell>
        </row>
        <row r="1635">
          <cell r="B1635" t="str">
            <v>魚蹇</v>
          </cell>
        </row>
        <row r="1636">
          <cell r="B1636" t="str">
            <v>其輦</v>
          </cell>
        </row>
        <row r="1637">
          <cell r="B1637" t="str">
            <v>符蹇</v>
          </cell>
        </row>
        <row r="1638">
          <cell r="B1638" t="str">
            <v>彌兖</v>
          </cell>
        </row>
        <row r="1639">
          <cell r="B1639" t="str">
            <v>方緬</v>
          </cell>
        </row>
        <row r="1640">
          <cell r="B1640" t="str">
            <v>子兖</v>
          </cell>
        </row>
        <row r="1641">
          <cell r="B1641" t="str">
            <v>徂兖</v>
          </cell>
        </row>
        <row r="1642">
          <cell r="B1642" t="str">
            <v>方免</v>
          </cell>
        </row>
        <row r="1643">
          <cell r="B1643" t="str">
            <v>以轉</v>
          </cell>
        </row>
        <row r="1644">
          <cell r="B1644" t="str">
            <v>力兖</v>
          </cell>
        </row>
        <row r="1645">
          <cell r="B1645" t="str">
            <v>陟兖</v>
          </cell>
        </row>
        <row r="1646">
          <cell r="B1646" t="str">
            <v>居轉</v>
          </cell>
        </row>
        <row r="1647">
          <cell r="B1647" t="str">
            <v>渠篆</v>
          </cell>
        </row>
        <row r="1648">
          <cell r="B1648" t="str">
            <v>而兖</v>
          </cell>
        </row>
        <row r="1649">
          <cell r="B1649" t="str">
            <v>昌兖</v>
          </cell>
        </row>
        <row r="1650">
          <cell r="B1650" t="str">
            <v>市兖</v>
          </cell>
        </row>
        <row r="1651">
          <cell r="B1651" t="str">
            <v>持兖</v>
          </cell>
        </row>
        <row r="1652">
          <cell r="B1652" t="str">
            <v>旨兖</v>
          </cell>
        </row>
        <row r="1653">
          <cell r="B1653" t="str">
            <v>思兖</v>
          </cell>
        </row>
        <row r="1654">
          <cell r="B1654" t="str">
            <v>士免</v>
          </cell>
        </row>
        <row r="1655">
          <cell r="B1655" t="str">
            <v>狂兖</v>
          </cell>
        </row>
        <row r="1656">
          <cell r="B1656" t="str">
            <v>香兖</v>
          </cell>
        </row>
        <row r="1657">
          <cell r="B1657" t="str">
            <v>符善</v>
          </cell>
        </row>
        <row r="1658">
          <cell r="B1658" t="str">
            <v>亡辨</v>
          </cell>
        </row>
        <row r="1659">
          <cell r="B1659" t="str">
            <v>丑善</v>
          </cell>
        </row>
        <row r="1660">
          <cell r="B1660" t="str">
            <v>披免</v>
          </cell>
        </row>
        <row r="1661">
          <cell r="B1661" t="str">
            <v>式善</v>
          </cell>
        </row>
        <row r="1662">
          <cell r="B1662" t="str">
            <v>於蹇</v>
          </cell>
        </row>
        <row r="1663">
          <cell r="B1663" t="str">
            <v>除善</v>
          </cell>
        </row>
        <row r="1664">
          <cell r="B1664" t="str">
            <v>士免</v>
          </cell>
        </row>
        <row r="1665">
          <cell r="B1665" t="str">
            <v>先鳥</v>
          </cell>
        </row>
        <row r="1666">
          <cell r="B1666" t="str">
            <v>古了</v>
          </cell>
        </row>
        <row r="1667">
          <cell r="B1667" t="str">
            <v>都了</v>
          </cell>
        </row>
        <row r="1668">
          <cell r="B1668" t="str">
            <v>盧鳥</v>
          </cell>
        </row>
        <row r="1669">
          <cell r="B1669" t="str">
            <v>土了</v>
          </cell>
        </row>
        <row r="1670">
          <cell r="B1670" t="str">
            <v>馨皛</v>
          </cell>
        </row>
        <row r="1671">
          <cell r="B1671" t="str">
            <v>烏皎</v>
          </cell>
        </row>
        <row r="1672">
          <cell r="B1672" t="str">
            <v>奴鳥</v>
          </cell>
        </row>
        <row r="1673">
          <cell r="B1673" t="str">
            <v>胡了</v>
          </cell>
        </row>
        <row r="1674">
          <cell r="B1674" t="str">
            <v>徒了</v>
          </cell>
        </row>
        <row r="1675">
          <cell r="B1675" t="str">
            <v>苦皎</v>
          </cell>
        </row>
        <row r="1676">
          <cell r="B1676" t="str">
            <v>子了</v>
          </cell>
        </row>
        <row r="1677">
          <cell r="B1677" t="str">
            <v>私兆</v>
          </cell>
        </row>
        <row r="1678">
          <cell r="B1678" t="str">
            <v>治小</v>
          </cell>
        </row>
        <row r="1679">
          <cell r="B1679" t="str">
            <v>之少</v>
          </cell>
        </row>
        <row r="1680">
          <cell r="B1680" t="str">
            <v>於兆</v>
          </cell>
        </row>
        <row r="1681">
          <cell r="B1681" t="str">
            <v>丑小</v>
          </cell>
        </row>
        <row r="1682">
          <cell r="B1682" t="str">
            <v>書沼</v>
          </cell>
        </row>
        <row r="1683">
          <cell r="B1683" t="str">
            <v>而沼</v>
          </cell>
        </row>
        <row r="1684">
          <cell r="B1684" t="str">
            <v>符少</v>
          </cell>
        </row>
        <row r="1685">
          <cell r="B1685" t="str">
            <v>尺沼</v>
          </cell>
        </row>
        <row r="1686">
          <cell r="B1686" t="str">
            <v>敷沼</v>
          </cell>
        </row>
        <row r="1687">
          <cell r="B1687" t="str">
            <v>亡沼</v>
          </cell>
        </row>
        <row r="1688">
          <cell r="B1688" t="str">
            <v>市沼</v>
          </cell>
        </row>
        <row r="1689">
          <cell r="B1689" t="str">
            <v>居夭</v>
          </cell>
        </row>
        <row r="1690">
          <cell r="B1690" t="str">
            <v>陂矯</v>
          </cell>
        </row>
        <row r="1691">
          <cell r="B1691" t="str">
            <v>方小</v>
          </cell>
        </row>
        <row r="1692">
          <cell r="B1692" t="str">
            <v>平表</v>
          </cell>
        </row>
        <row r="1693">
          <cell r="B1693" t="str">
            <v>以沼</v>
          </cell>
        </row>
        <row r="1694">
          <cell r="B1694" t="str">
            <v>親小</v>
          </cell>
        </row>
        <row r="1695">
          <cell r="B1695" t="str">
            <v>子小</v>
          </cell>
        </row>
        <row r="1696">
          <cell r="B1696" t="str">
            <v>巨夭</v>
          </cell>
        </row>
        <row r="1697">
          <cell r="B1697" t="str">
            <v>力小</v>
          </cell>
        </row>
        <row r="1698">
          <cell r="B1698" t="str">
            <v>滂表</v>
          </cell>
        </row>
        <row r="1699">
          <cell r="B1699" t="str">
            <v>於小</v>
          </cell>
        </row>
        <row r="1700">
          <cell r="B1700" t="str">
            <v>苦絞</v>
          </cell>
        </row>
        <row r="1701">
          <cell r="B1701" t="str">
            <v>下巧</v>
          </cell>
        </row>
        <row r="1702">
          <cell r="B1702" t="str">
            <v>博巧</v>
          </cell>
        </row>
        <row r="1703">
          <cell r="B1703" t="str">
            <v>奴巧</v>
          </cell>
        </row>
        <row r="1704">
          <cell r="B1704" t="str">
            <v>莫飽</v>
          </cell>
        </row>
        <row r="1705">
          <cell r="B1705" t="str">
            <v>古巧</v>
          </cell>
        </row>
        <row r="1706">
          <cell r="B1706" t="str">
            <v>側絞</v>
          </cell>
        </row>
        <row r="1707">
          <cell r="B1707" t="str">
            <v>於絞</v>
          </cell>
        </row>
        <row r="1708">
          <cell r="B1708" t="str">
            <v>薄巧</v>
          </cell>
        </row>
        <row r="1709">
          <cell r="B1709" t="str">
            <v>五巧</v>
          </cell>
        </row>
        <row r="1710">
          <cell r="B1710" t="str">
            <v>士絞</v>
          </cell>
        </row>
        <row r="1711">
          <cell r="B1711" t="str">
            <v>初爪</v>
          </cell>
        </row>
        <row r="1712">
          <cell r="B1712" t="str">
            <v>張絞</v>
          </cell>
        </row>
        <row r="1713">
          <cell r="B1713" t="str">
            <v>山巧</v>
          </cell>
        </row>
        <row r="1714">
          <cell r="B1714" t="str">
            <v>胡老</v>
          </cell>
        </row>
        <row r="1715">
          <cell r="B1715" t="str">
            <v>薄浩</v>
          </cell>
        </row>
        <row r="1716">
          <cell r="B1716" t="str">
            <v>盧晧</v>
          </cell>
        </row>
        <row r="1717">
          <cell r="B1717" t="str">
            <v>他浩</v>
          </cell>
        </row>
        <row r="1718">
          <cell r="B1718" t="str">
            <v>徒晧</v>
          </cell>
        </row>
        <row r="1719">
          <cell r="B1719" t="str">
            <v>奴晧</v>
          </cell>
        </row>
        <row r="1720">
          <cell r="B1720" t="str">
            <v>蘇老</v>
          </cell>
        </row>
        <row r="1721">
          <cell r="B1721" t="str">
            <v>都晧</v>
          </cell>
        </row>
        <row r="1722">
          <cell r="B1722" t="str">
            <v>采老</v>
          </cell>
        </row>
        <row r="1723">
          <cell r="B1723" t="str">
            <v>子晧</v>
          </cell>
        </row>
        <row r="1724">
          <cell r="B1724" t="str">
            <v>昨早</v>
          </cell>
        </row>
        <row r="1725">
          <cell r="B1725" t="str">
            <v>古老</v>
          </cell>
        </row>
        <row r="1726">
          <cell r="B1726" t="str">
            <v>呼晧</v>
          </cell>
        </row>
        <row r="1727">
          <cell r="B1727" t="str">
            <v>武道</v>
          </cell>
        </row>
        <row r="1728">
          <cell r="B1728" t="str">
            <v>博抱</v>
          </cell>
        </row>
        <row r="1729">
          <cell r="B1729" t="str">
            <v>烏晧</v>
          </cell>
        </row>
        <row r="1730">
          <cell r="B1730" t="str">
            <v>苦浩</v>
          </cell>
        </row>
        <row r="1731">
          <cell r="B1731" t="str">
            <v>五老</v>
          </cell>
        </row>
        <row r="1732">
          <cell r="B1732" t="str">
            <v>古我</v>
          </cell>
        </row>
        <row r="1733">
          <cell r="B1733" t="str">
            <v>千可</v>
          </cell>
        </row>
        <row r="1734">
          <cell r="B1734" t="str">
            <v>丁可</v>
          </cell>
        </row>
        <row r="1735">
          <cell r="B1735" t="str">
            <v>蘇可</v>
          </cell>
        </row>
        <row r="1736">
          <cell r="B1736" t="str">
            <v>徒可</v>
          </cell>
        </row>
        <row r="1737">
          <cell r="B1737" t="str">
            <v>五可</v>
          </cell>
        </row>
        <row r="1738">
          <cell r="B1738" t="str">
            <v>吐可</v>
          </cell>
        </row>
        <row r="1739">
          <cell r="B1739" t="str">
            <v>來可</v>
          </cell>
        </row>
        <row r="1740">
          <cell r="B1740" t="str">
            <v>奴可</v>
          </cell>
        </row>
        <row r="1741">
          <cell r="B1741" t="str">
            <v>胡可</v>
          </cell>
        </row>
        <row r="1742">
          <cell r="B1742" t="str">
            <v>虚我</v>
          </cell>
        </row>
        <row r="1743">
          <cell r="B1743" t="str">
            <v>枯我</v>
          </cell>
        </row>
        <row r="1744">
          <cell r="B1744" t="str">
            <v>烏可</v>
          </cell>
        </row>
        <row r="1745">
          <cell r="B1745" t="str">
            <v>臧可</v>
          </cell>
        </row>
        <row r="1746">
          <cell r="B1746" t="str">
            <v>古火</v>
          </cell>
        </row>
        <row r="1747">
          <cell r="B1747" t="str">
            <v>丁果</v>
          </cell>
        </row>
        <row r="1748">
          <cell r="B1748" t="str">
            <v>蘇果</v>
          </cell>
        </row>
        <row r="1749">
          <cell r="B1749" t="str">
            <v>徒果</v>
          </cell>
        </row>
        <row r="1750">
          <cell r="B1750" t="str">
            <v>他果</v>
          </cell>
        </row>
        <row r="1751">
          <cell r="B1751" t="str">
            <v>亡果</v>
          </cell>
        </row>
        <row r="1752">
          <cell r="B1752" t="str">
            <v>徂果</v>
          </cell>
        </row>
        <row r="1753">
          <cell r="B1753" t="str">
            <v>五果</v>
          </cell>
        </row>
        <row r="1754">
          <cell r="B1754" t="str">
            <v>郎果</v>
          </cell>
        </row>
        <row r="1755">
          <cell r="B1755" t="str">
            <v>烏果</v>
          </cell>
        </row>
        <row r="1756">
          <cell r="B1756" t="str">
            <v>奴果</v>
          </cell>
        </row>
        <row r="1757">
          <cell r="B1757" t="str">
            <v>布火</v>
          </cell>
        </row>
        <row r="1758">
          <cell r="B1758" t="str">
            <v>普火</v>
          </cell>
        </row>
        <row r="1759">
          <cell r="B1759" t="str">
            <v>胡果</v>
          </cell>
        </row>
        <row r="1760">
          <cell r="B1760" t="str">
            <v>呼果</v>
          </cell>
        </row>
        <row r="1761">
          <cell r="B1761" t="str">
            <v>苦果</v>
          </cell>
        </row>
        <row r="1762">
          <cell r="B1762" t="str">
            <v>捕可</v>
          </cell>
        </row>
        <row r="1763">
          <cell r="B1763" t="str">
            <v>倉果</v>
          </cell>
        </row>
        <row r="1764">
          <cell r="B1764" t="str">
            <v>作可</v>
          </cell>
        </row>
        <row r="1765">
          <cell r="B1765" t="str">
            <v>莫下</v>
          </cell>
        </row>
        <row r="1766">
          <cell r="B1766" t="str">
            <v>章也</v>
          </cell>
        </row>
        <row r="1767">
          <cell r="B1767" t="str">
            <v>羊者</v>
          </cell>
        </row>
        <row r="1768">
          <cell r="B1768" t="str">
            <v>五下</v>
          </cell>
        </row>
        <row r="1769">
          <cell r="B1769" t="str">
            <v>古疋</v>
          </cell>
        </row>
        <row r="1770">
          <cell r="B1770" t="str">
            <v>砂下</v>
          </cell>
        </row>
        <row r="1771">
          <cell r="B1771" t="str">
            <v>烏下</v>
          </cell>
        </row>
        <row r="1772">
          <cell r="B1772" t="str">
            <v>徐野</v>
          </cell>
        </row>
        <row r="1773">
          <cell r="B1773" t="str">
            <v>胡雅</v>
          </cell>
        </row>
        <row r="1774">
          <cell r="B1774" t="str">
            <v>悉姐</v>
          </cell>
        </row>
        <row r="1775">
          <cell r="B1775" t="str">
            <v>𩛠瓦</v>
          </cell>
        </row>
        <row r="1776">
          <cell r="B1776" t="str">
            <v>彌也</v>
          </cell>
        </row>
        <row r="1777">
          <cell r="B1777" t="str">
            <v>七也</v>
          </cell>
        </row>
        <row r="1778">
          <cell r="B1778" t="str">
            <v>許下</v>
          </cell>
        </row>
        <row r="1779">
          <cell r="B1779" t="str">
            <v>常者</v>
          </cell>
        </row>
        <row r="1780">
          <cell r="B1780" t="str">
            <v>苦下</v>
          </cell>
        </row>
        <row r="1781">
          <cell r="B1781" t="str">
            <v>傍下</v>
          </cell>
        </row>
        <row r="1782">
          <cell r="B1782" t="str">
            <v>書冶</v>
          </cell>
        </row>
        <row r="1783">
          <cell r="B1783" t="str">
            <v>兹野</v>
          </cell>
        </row>
        <row r="1784">
          <cell r="B1784" t="str">
            <v>愽下</v>
          </cell>
        </row>
        <row r="1785">
          <cell r="B1785" t="str">
            <v>胡瓦</v>
          </cell>
        </row>
        <row r="1786">
          <cell r="B1786" t="str">
            <v>古瓦</v>
          </cell>
        </row>
        <row r="1787">
          <cell r="B1787" t="str">
            <v>五寡</v>
          </cell>
        </row>
        <row r="1788">
          <cell r="B1788" t="str">
            <v>人者</v>
          </cell>
        </row>
        <row r="1789">
          <cell r="B1789" t="str">
            <v>側下</v>
          </cell>
        </row>
        <row r="1790">
          <cell r="B1790" t="str">
            <v>都賈</v>
          </cell>
        </row>
        <row r="1791">
          <cell r="B1791" t="str">
            <v>士下</v>
          </cell>
        </row>
        <row r="1792">
          <cell r="B1792" t="str">
            <v>昌者</v>
          </cell>
        </row>
        <row r="1793">
          <cell r="B1793" t="str">
            <v>竹下</v>
          </cell>
        </row>
        <row r="1794">
          <cell r="B1794" t="str">
            <v>奴下</v>
          </cell>
        </row>
        <row r="1795">
          <cell r="B1795" t="str">
            <v>苦瓦</v>
          </cell>
        </row>
        <row r="1796">
          <cell r="B1796" t="str">
            <v>叉瓦</v>
          </cell>
        </row>
        <row r="1797">
          <cell r="B1797" t="str">
            <v>丑寡</v>
          </cell>
        </row>
        <row r="1798">
          <cell r="B1798" t="str">
            <v>沙瓦</v>
          </cell>
        </row>
        <row r="1799">
          <cell r="B1799" t="str">
            <v>丑下</v>
          </cell>
        </row>
        <row r="1800">
          <cell r="B1800" t="str">
            <v>盧下</v>
          </cell>
        </row>
        <row r="1801">
          <cell r="B1801" t="str">
            <v>餘兩</v>
          </cell>
        </row>
        <row r="1802">
          <cell r="B1802" t="str">
            <v>徐兩</v>
          </cell>
        </row>
        <row r="1803">
          <cell r="B1803" t="str">
            <v>即兩</v>
          </cell>
        </row>
        <row r="1804">
          <cell r="B1804" t="str">
            <v>良㢡</v>
          </cell>
        </row>
        <row r="1805">
          <cell r="B1805" t="str">
            <v>於兩</v>
          </cell>
        </row>
        <row r="1806">
          <cell r="B1806" t="str">
            <v>其兩</v>
          </cell>
        </row>
        <row r="1807">
          <cell r="B1807" t="str">
            <v>魚兩</v>
          </cell>
        </row>
        <row r="1808">
          <cell r="B1808" t="str">
            <v>初兩</v>
          </cell>
        </row>
        <row r="1809">
          <cell r="B1809" t="str">
            <v>息兩</v>
          </cell>
        </row>
        <row r="1810">
          <cell r="B1810" t="str">
            <v>諸兩</v>
          </cell>
        </row>
        <row r="1811">
          <cell r="B1811" t="str">
            <v>踈兩</v>
          </cell>
        </row>
        <row r="1812">
          <cell r="B1812" t="str">
            <v>許兩</v>
          </cell>
        </row>
        <row r="1813">
          <cell r="B1813" t="str">
            <v>昌兩</v>
          </cell>
        </row>
        <row r="1814">
          <cell r="B1814" t="str">
            <v>居兩</v>
          </cell>
        </row>
        <row r="1815">
          <cell r="B1815" t="str">
            <v>直兩</v>
          </cell>
        </row>
        <row r="1816">
          <cell r="B1816" t="str">
            <v>丑兩</v>
          </cell>
        </row>
        <row r="1817">
          <cell r="B1817" t="str">
            <v>居往</v>
          </cell>
        </row>
        <row r="1818">
          <cell r="B1818" t="str">
            <v>如兩</v>
          </cell>
        </row>
        <row r="1819">
          <cell r="B1819" t="str">
            <v>書兩</v>
          </cell>
        </row>
        <row r="1820">
          <cell r="B1820" t="str">
            <v>妃兩</v>
          </cell>
        </row>
        <row r="1821">
          <cell r="B1821" t="str">
            <v>文兩</v>
          </cell>
        </row>
        <row r="1822">
          <cell r="B1822" t="str">
            <v>分网</v>
          </cell>
        </row>
        <row r="1823">
          <cell r="B1823" t="str">
            <v>紆往</v>
          </cell>
        </row>
        <row r="1824">
          <cell r="B1824" t="str">
            <v>于兩</v>
          </cell>
        </row>
        <row r="1825">
          <cell r="B1825" t="str">
            <v>許昉</v>
          </cell>
        </row>
        <row r="1826">
          <cell r="B1826" t="str">
            <v>七兩</v>
          </cell>
        </row>
        <row r="1827">
          <cell r="B1827" t="str">
            <v>知丈</v>
          </cell>
        </row>
        <row r="1828">
          <cell r="B1828" t="str">
            <v>時掌</v>
          </cell>
        </row>
        <row r="1829">
          <cell r="B1829" t="str">
            <v>求往</v>
          </cell>
        </row>
        <row r="1830">
          <cell r="B1830" t="str">
            <v>俱往</v>
          </cell>
        </row>
        <row r="1831">
          <cell r="B1831" t="str">
            <v>毗養</v>
          </cell>
        </row>
        <row r="1832">
          <cell r="B1832" t="str">
            <v>初丈</v>
          </cell>
        </row>
        <row r="1833">
          <cell r="B1833" t="str">
            <v>徒朗</v>
          </cell>
        </row>
        <row r="1834">
          <cell r="B1834" t="str">
            <v>蘇朗</v>
          </cell>
        </row>
        <row r="1835">
          <cell r="B1835" t="str">
            <v>古晃</v>
          </cell>
        </row>
        <row r="1836">
          <cell r="B1836" t="str">
            <v>北朗</v>
          </cell>
        </row>
        <row r="1837">
          <cell r="B1837" t="str">
            <v>子朗</v>
          </cell>
        </row>
        <row r="1838">
          <cell r="B1838" t="str">
            <v>奴朗</v>
          </cell>
        </row>
        <row r="1839">
          <cell r="B1839" t="str">
            <v>胡朗</v>
          </cell>
        </row>
        <row r="1840">
          <cell r="B1840" t="str">
            <v>他朗</v>
          </cell>
        </row>
        <row r="1841">
          <cell r="B1841" t="str">
            <v>模朗</v>
          </cell>
        </row>
        <row r="1842">
          <cell r="B1842" t="str">
            <v>多朗</v>
          </cell>
        </row>
        <row r="1843">
          <cell r="B1843" t="str">
            <v>盧黨</v>
          </cell>
        </row>
        <row r="1844">
          <cell r="B1844" t="str">
            <v>烏朗</v>
          </cell>
        </row>
        <row r="1845">
          <cell r="B1845" t="str">
            <v>苦朗</v>
          </cell>
        </row>
        <row r="1846">
          <cell r="B1846" t="str">
            <v>烏晃</v>
          </cell>
        </row>
        <row r="1847">
          <cell r="B1847" t="str">
            <v>胡廣</v>
          </cell>
        </row>
        <row r="1848">
          <cell r="B1848" t="str">
            <v>匹朗</v>
          </cell>
        </row>
        <row r="1849">
          <cell r="B1849" t="str">
            <v>呼晃</v>
          </cell>
        </row>
        <row r="1850">
          <cell r="B1850" t="str">
            <v>各朗</v>
          </cell>
        </row>
        <row r="1851">
          <cell r="B1851" t="str">
            <v>五朗</v>
          </cell>
        </row>
        <row r="1852">
          <cell r="B1852" t="str">
            <v>徂朗</v>
          </cell>
        </row>
        <row r="1853">
          <cell r="B1853" t="str">
            <v>麁朗</v>
          </cell>
        </row>
        <row r="1854">
          <cell r="B1854" t="str">
            <v>呼朗</v>
          </cell>
        </row>
        <row r="1855">
          <cell r="B1855" t="str">
            <v>丘晃</v>
          </cell>
        </row>
        <row r="1856">
          <cell r="B1856" t="str">
            <v>古杏</v>
          </cell>
        </row>
        <row r="1857">
          <cell r="B1857" t="str">
            <v>兵永</v>
          </cell>
        </row>
        <row r="1858">
          <cell r="B1858" t="str">
            <v>居影</v>
          </cell>
        </row>
        <row r="1859">
          <cell r="B1859" t="str">
            <v>於丙</v>
          </cell>
        </row>
        <row r="1860">
          <cell r="B1860" t="str">
            <v>所景</v>
          </cell>
        </row>
        <row r="1861">
          <cell r="B1861" t="str">
            <v>于憬</v>
          </cell>
        </row>
        <row r="1862">
          <cell r="B1862" t="str">
            <v>許永</v>
          </cell>
        </row>
        <row r="1863">
          <cell r="B1863" t="str">
            <v>武永</v>
          </cell>
        </row>
        <row r="1864">
          <cell r="B1864" t="str">
            <v>俱永</v>
          </cell>
        </row>
        <row r="1865">
          <cell r="B1865" t="str">
            <v>何梗</v>
          </cell>
        </row>
        <row r="1866">
          <cell r="B1866" t="str">
            <v>莫幸</v>
          </cell>
        </row>
        <row r="1867">
          <cell r="B1867" t="str">
            <v>古猛</v>
          </cell>
        </row>
        <row r="1868">
          <cell r="B1868" t="str">
            <v>布梗</v>
          </cell>
        </row>
        <row r="1869">
          <cell r="B1869" t="str">
            <v>張梗</v>
          </cell>
        </row>
        <row r="1870">
          <cell r="B1870" t="str">
            <v>徒杏</v>
          </cell>
        </row>
        <row r="1871">
          <cell r="B1871" t="str">
            <v>烏猛</v>
          </cell>
        </row>
        <row r="1872">
          <cell r="B1872" t="str">
            <v>德冷</v>
          </cell>
        </row>
        <row r="1873">
          <cell r="B1873" t="str">
            <v>魯打</v>
          </cell>
        </row>
        <row r="1874">
          <cell r="B1874" t="str">
            <v>乎䁝</v>
          </cell>
        </row>
        <row r="1875">
          <cell r="B1875" t="str">
            <v>蒲猛</v>
          </cell>
        </row>
        <row r="1876">
          <cell r="B1876" t="str">
            <v>苦礦</v>
          </cell>
        </row>
        <row r="1877">
          <cell r="B1877" t="str">
            <v>拏梗</v>
          </cell>
        </row>
        <row r="1878">
          <cell r="B1878" t="str">
            <v>古幸</v>
          </cell>
        </row>
        <row r="1879">
          <cell r="B1879" t="str">
            <v>武幸</v>
          </cell>
        </row>
        <row r="1880">
          <cell r="B1880" t="str">
            <v>胡耿</v>
          </cell>
        </row>
        <row r="1881">
          <cell r="B1881" t="str">
            <v>蒲幸</v>
          </cell>
        </row>
        <row r="1882">
          <cell r="B1882" t="str">
            <v>普幸</v>
          </cell>
        </row>
        <row r="1883">
          <cell r="B1883" t="str">
            <v>疾郢</v>
          </cell>
        </row>
        <row r="1884">
          <cell r="B1884" t="str">
            <v>之郢</v>
          </cell>
        </row>
        <row r="1885">
          <cell r="B1885" t="str">
            <v>丑郢</v>
          </cell>
        </row>
        <row r="1886">
          <cell r="B1886" t="str">
            <v>以整</v>
          </cell>
        </row>
        <row r="1887">
          <cell r="B1887" t="str">
            <v>巨郢</v>
          </cell>
        </row>
        <row r="1888">
          <cell r="B1888" t="str">
            <v>餘頃</v>
          </cell>
        </row>
        <row r="1889">
          <cell r="B1889" t="str">
            <v>良郢</v>
          </cell>
        </row>
        <row r="1890">
          <cell r="B1890" t="str">
            <v>居郢</v>
          </cell>
        </row>
        <row r="1891">
          <cell r="B1891" t="str">
            <v>必郢</v>
          </cell>
        </row>
        <row r="1892">
          <cell r="B1892" t="str">
            <v>去潁</v>
          </cell>
        </row>
        <row r="1893">
          <cell r="B1893" t="str">
            <v>子郢</v>
          </cell>
        </row>
        <row r="1894">
          <cell r="B1894" t="str">
            <v>於郢</v>
          </cell>
        </row>
        <row r="1895">
          <cell r="B1895" t="str">
            <v>七靜</v>
          </cell>
        </row>
        <row r="1896">
          <cell r="B1896" t="str">
            <v>息井</v>
          </cell>
        </row>
        <row r="1897">
          <cell r="B1897" t="str">
            <v>亡井</v>
          </cell>
        </row>
        <row r="1898">
          <cell r="B1898" t="str">
            <v>丈井</v>
          </cell>
        </row>
        <row r="1899">
          <cell r="B1899" t="str">
            <v>戸頂</v>
          </cell>
        </row>
        <row r="1900">
          <cell r="B1900" t="str">
            <v>古迥</v>
          </cell>
        </row>
        <row r="1901">
          <cell r="B1901" t="str">
            <v>莫迥</v>
          </cell>
        </row>
        <row r="1902">
          <cell r="B1902" t="str">
            <v>都挺</v>
          </cell>
        </row>
        <row r="1903">
          <cell r="B1903" t="str">
            <v>徒鼎</v>
          </cell>
        </row>
        <row r="1904">
          <cell r="B1904" t="str">
            <v>他鼎</v>
          </cell>
        </row>
        <row r="1905">
          <cell r="B1905" t="str">
            <v>徂醒</v>
          </cell>
        </row>
        <row r="1906">
          <cell r="B1906" t="str">
            <v>烏迥</v>
          </cell>
        </row>
        <row r="1907">
          <cell r="B1907" t="str">
            <v>去挺</v>
          </cell>
        </row>
        <row r="1908">
          <cell r="B1908" t="str">
            <v>乃挺</v>
          </cell>
        </row>
        <row r="1909">
          <cell r="B1909" t="str">
            <v>胡頂</v>
          </cell>
        </row>
        <row r="1910">
          <cell r="B1910" t="str">
            <v>蘇挺</v>
          </cell>
        </row>
        <row r="1911">
          <cell r="B1911" t="str">
            <v>補鼎</v>
          </cell>
        </row>
        <row r="1912">
          <cell r="B1912" t="str">
            <v>口迥</v>
          </cell>
        </row>
        <row r="1913">
          <cell r="B1913" t="str">
            <v>古挺</v>
          </cell>
        </row>
        <row r="1914">
          <cell r="B1914" t="str">
            <v>匹迥</v>
          </cell>
        </row>
        <row r="1915">
          <cell r="B1915" t="str">
            <v>烟涬</v>
          </cell>
        </row>
        <row r="1916">
          <cell r="B1916" t="str">
            <v>力鼎</v>
          </cell>
        </row>
        <row r="1917">
          <cell r="B1917" t="str">
            <v>蒲迥</v>
          </cell>
        </row>
        <row r="1918">
          <cell r="B1918" t="str">
            <v>火迥</v>
          </cell>
        </row>
        <row r="1919">
          <cell r="B1919" t="str">
            <v>五剄</v>
          </cell>
        </row>
        <row r="1921">
          <cell r="B1921" t="str">
            <v>丑拯</v>
          </cell>
        </row>
        <row r="1922">
          <cell r="B1922" t="str">
            <v>其拯</v>
          </cell>
        </row>
        <row r="1923">
          <cell r="B1923" t="str">
            <v>色庱</v>
          </cell>
        </row>
        <row r="1924">
          <cell r="B1924" t="str">
            <v>多肯</v>
          </cell>
        </row>
        <row r="1925">
          <cell r="B1925" t="str">
            <v>普等</v>
          </cell>
        </row>
        <row r="1926">
          <cell r="B1926" t="str">
            <v>苦等</v>
          </cell>
        </row>
        <row r="1927">
          <cell r="B1927" t="str">
            <v>奴等</v>
          </cell>
        </row>
        <row r="1928">
          <cell r="B1928" t="str">
            <v>云久</v>
          </cell>
        </row>
        <row r="1929">
          <cell r="B1929" t="str">
            <v>力久</v>
          </cell>
        </row>
        <row r="1930">
          <cell r="B1930" t="str">
            <v>女久</v>
          </cell>
        </row>
        <row r="1931">
          <cell r="B1931" t="str">
            <v>敕久</v>
          </cell>
        </row>
        <row r="1932">
          <cell r="B1932" t="str">
            <v>陟柳</v>
          </cell>
        </row>
        <row r="1933">
          <cell r="B1933" t="str">
            <v>許久</v>
          </cell>
        </row>
        <row r="1934">
          <cell r="B1934" t="str">
            <v>舉有</v>
          </cell>
        </row>
        <row r="1935">
          <cell r="B1935" t="str">
            <v>書九</v>
          </cell>
        </row>
        <row r="1936">
          <cell r="B1936" t="str">
            <v>昌九</v>
          </cell>
        </row>
        <row r="1937">
          <cell r="B1937" t="str">
            <v>在九</v>
          </cell>
        </row>
        <row r="1938">
          <cell r="B1938" t="str">
            <v>房久</v>
          </cell>
        </row>
        <row r="1939">
          <cell r="B1939" t="str">
            <v>方久</v>
          </cell>
        </row>
        <row r="1940">
          <cell r="B1940" t="str">
            <v>去久</v>
          </cell>
        </row>
        <row r="1941">
          <cell r="B1941" t="str">
            <v>人九</v>
          </cell>
        </row>
        <row r="1942">
          <cell r="B1942" t="str">
            <v>其九</v>
          </cell>
        </row>
        <row r="1943">
          <cell r="B1943" t="str">
            <v>除柳</v>
          </cell>
        </row>
        <row r="1944">
          <cell r="B1944" t="str">
            <v>與久</v>
          </cell>
        </row>
        <row r="1945">
          <cell r="B1945" t="str">
            <v>殖酉</v>
          </cell>
        </row>
        <row r="1946">
          <cell r="B1946" t="str">
            <v>息有</v>
          </cell>
        </row>
        <row r="1947">
          <cell r="B1947" t="str">
            <v>於柳</v>
          </cell>
        </row>
        <row r="1948">
          <cell r="B1948" t="str">
            <v>子酉</v>
          </cell>
        </row>
        <row r="1949">
          <cell r="B1949" t="str">
            <v>踈有</v>
          </cell>
        </row>
        <row r="1950">
          <cell r="B1950" t="str">
            <v>之九</v>
          </cell>
        </row>
        <row r="1951">
          <cell r="B1951" t="str">
            <v>芳否</v>
          </cell>
        </row>
        <row r="1952">
          <cell r="B1952" t="str">
            <v>側九</v>
          </cell>
        </row>
        <row r="1953">
          <cell r="B1953" t="str">
            <v>士九</v>
          </cell>
        </row>
        <row r="1954">
          <cell r="B1954" t="str">
            <v>初九</v>
          </cell>
        </row>
        <row r="1955">
          <cell r="B1955" t="str">
            <v>芳婦</v>
          </cell>
        </row>
        <row r="1956">
          <cell r="B1956" t="str">
            <v>胡口</v>
          </cell>
        </row>
        <row r="1957">
          <cell r="B1957" t="str">
            <v>莫厚</v>
          </cell>
        </row>
        <row r="1958">
          <cell r="B1958" t="str">
            <v>蒲口</v>
          </cell>
        </row>
        <row r="1959">
          <cell r="B1959" t="str">
            <v>當口</v>
          </cell>
        </row>
        <row r="1960">
          <cell r="B1960" t="str">
            <v>天口</v>
          </cell>
        </row>
        <row r="1961">
          <cell r="B1961" t="str">
            <v>古厚</v>
          </cell>
        </row>
        <row r="1962">
          <cell r="B1962" t="str">
            <v>五口</v>
          </cell>
        </row>
        <row r="1963">
          <cell r="B1963" t="str">
            <v>方垢</v>
          </cell>
        </row>
        <row r="1964">
          <cell r="B1964" t="str">
            <v>乃后</v>
          </cell>
        </row>
        <row r="1965">
          <cell r="B1965" t="str">
            <v>蘇后</v>
          </cell>
        </row>
        <row r="1966">
          <cell r="B1966" t="str">
            <v>呼后</v>
          </cell>
        </row>
        <row r="1967">
          <cell r="B1967" t="str">
            <v>普后</v>
          </cell>
        </row>
        <row r="1968">
          <cell r="B1968" t="str">
            <v>烏后</v>
          </cell>
        </row>
        <row r="1969">
          <cell r="B1969" t="str">
            <v>郎斗</v>
          </cell>
        </row>
        <row r="1970">
          <cell r="B1970" t="str">
            <v>子苟</v>
          </cell>
        </row>
        <row r="1971">
          <cell r="B1971" t="str">
            <v>苦后</v>
          </cell>
        </row>
        <row r="1972">
          <cell r="B1972" t="str">
            <v>徒口</v>
          </cell>
        </row>
        <row r="1973">
          <cell r="B1973" t="str">
            <v>仕垢</v>
          </cell>
        </row>
        <row r="1974">
          <cell r="B1974" t="str">
            <v>蒼苟</v>
          </cell>
        </row>
        <row r="1975">
          <cell r="B1975" t="str">
            <v>於糾</v>
          </cell>
        </row>
        <row r="1976">
          <cell r="B1976" t="str">
            <v>居黝</v>
          </cell>
        </row>
        <row r="1977">
          <cell r="B1977" t="str">
            <v>渠黝</v>
          </cell>
        </row>
        <row r="1978">
          <cell r="B1978" t="str">
            <v>七稔</v>
          </cell>
        </row>
        <row r="1979">
          <cell r="B1979" t="str">
            <v>直稔</v>
          </cell>
        </row>
        <row r="1980">
          <cell r="B1980" t="str">
            <v>丘甚</v>
          </cell>
        </row>
        <row r="1981">
          <cell r="B1981" t="str">
            <v>力稔</v>
          </cell>
        </row>
        <row r="1982">
          <cell r="B1982" t="str">
            <v>斯甚</v>
          </cell>
        </row>
        <row r="1983">
          <cell r="B1983" t="str">
            <v>丑甚</v>
          </cell>
        </row>
        <row r="1984">
          <cell r="B1984" t="str">
            <v>子朕</v>
          </cell>
        </row>
        <row r="1985">
          <cell r="B1985" t="str">
            <v>如甚</v>
          </cell>
        </row>
        <row r="1986">
          <cell r="B1986" t="str">
            <v>章荏</v>
          </cell>
        </row>
        <row r="1987">
          <cell r="B1987" t="str">
            <v>式任</v>
          </cell>
        </row>
        <row r="1988">
          <cell r="B1988" t="str">
            <v>食荏</v>
          </cell>
        </row>
        <row r="1989">
          <cell r="B1989" t="str">
            <v>常枕</v>
          </cell>
        </row>
        <row r="1990">
          <cell r="B1990" t="str">
            <v>昌枕</v>
          </cell>
        </row>
        <row r="1991">
          <cell r="B1991" t="str">
            <v>初朕</v>
          </cell>
        </row>
        <row r="1992">
          <cell r="B1992" t="str">
            <v>尼凜</v>
          </cell>
        </row>
        <row r="1993">
          <cell r="B1993" t="str">
            <v>渠飲</v>
          </cell>
        </row>
        <row r="1994">
          <cell r="B1994" t="str">
            <v>居飲</v>
          </cell>
        </row>
        <row r="1995">
          <cell r="B1995" t="str">
            <v>慈荏</v>
          </cell>
        </row>
        <row r="1996">
          <cell r="B1996" t="str">
            <v>牛錦</v>
          </cell>
        </row>
        <row r="1997">
          <cell r="B1997" t="str">
            <v>踈錦</v>
          </cell>
        </row>
        <row r="1998">
          <cell r="B1998" t="str">
            <v>筆錦</v>
          </cell>
        </row>
        <row r="1999">
          <cell r="B1999" t="str">
            <v>於錦</v>
          </cell>
        </row>
        <row r="2000">
          <cell r="B2000" t="str">
            <v>丕飲</v>
          </cell>
        </row>
        <row r="2001">
          <cell r="B2001" t="str">
            <v>欽錦</v>
          </cell>
        </row>
        <row r="2002">
          <cell r="B2002" t="str">
            <v>許錦</v>
          </cell>
        </row>
        <row r="2003">
          <cell r="B2003" t="str">
            <v>張甚</v>
          </cell>
        </row>
        <row r="2004">
          <cell r="B2004" t="str">
            <v>以荏</v>
          </cell>
        </row>
        <row r="2005">
          <cell r="B2005" t="str">
            <v>士㾕</v>
          </cell>
        </row>
        <row r="2006">
          <cell r="B2006" t="str">
            <v>古禫</v>
          </cell>
        </row>
        <row r="2007">
          <cell r="B2007" t="str">
            <v>徒感</v>
          </cell>
        </row>
        <row r="2008">
          <cell r="B2008" t="str">
            <v>烏感</v>
          </cell>
        </row>
        <row r="2009">
          <cell r="B2009" t="str">
            <v>奴感</v>
          </cell>
        </row>
        <row r="2010">
          <cell r="B2010" t="str">
            <v>他感</v>
          </cell>
        </row>
        <row r="2011">
          <cell r="B2011" t="str">
            <v>徂感</v>
          </cell>
        </row>
        <row r="2012">
          <cell r="B2012" t="str">
            <v>七感</v>
          </cell>
        </row>
        <row r="2013">
          <cell r="B2013" t="str">
            <v>五感</v>
          </cell>
        </row>
        <row r="2014">
          <cell r="B2014" t="str">
            <v>子感</v>
          </cell>
        </row>
        <row r="2015">
          <cell r="B2015" t="str">
            <v>桑感</v>
          </cell>
        </row>
        <row r="2016">
          <cell r="B2016" t="str">
            <v>苦感</v>
          </cell>
        </row>
        <row r="2017">
          <cell r="B2017" t="str">
            <v>胡感</v>
          </cell>
        </row>
        <row r="2018">
          <cell r="B2018" t="str">
            <v>盧感</v>
          </cell>
        </row>
        <row r="2019">
          <cell r="B2019" t="str">
            <v>都感</v>
          </cell>
        </row>
        <row r="2020">
          <cell r="B2020" t="str">
            <v>呼唵</v>
          </cell>
        </row>
        <row r="2021">
          <cell r="B2021" t="str">
            <v>古覽</v>
          </cell>
        </row>
        <row r="2022">
          <cell r="B2022" t="str">
            <v>賞敢</v>
          </cell>
        </row>
        <row r="2023">
          <cell r="B2023" t="str">
            <v>盧敢</v>
          </cell>
        </row>
        <row r="2024">
          <cell r="B2024" t="str">
            <v>吐敢</v>
          </cell>
        </row>
        <row r="2025">
          <cell r="B2025" t="str">
            <v>都敢</v>
          </cell>
        </row>
        <row r="2026">
          <cell r="B2026" t="str">
            <v>徒敢</v>
          </cell>
        </row>
        <row r="2027">
          <cell r="B2027" t="str">
            <v>倉敢</v>
          </cell>
        </row>
        <row r="2028">
          <cell r="B2028" t="str">
            <v>謨敢</v>
          </cell>
        </row>
        <row r="2029">
          <cell r="B2029" t="str">
            <v>子敢</v>
          </cell>
        </row>
        <row r="2030">
          <cell r="B2030" t="str">
            <v>才敢</v>
          </cell>
        </row>
        <row r="2031">
          <cell r="B2031" t="str">
            <v>呼覽</v>
          </cell>
        </row>
        <row r="2032">
          <cell r="B2032" t="str">
            <v>烏敢</v>
          </cell>
        </row>
        <row r="2033">
          <cell r="B2033" t="str">
            <v>口敢</v>
          </cell>
        </row>
        <row r="2034">
          <cell r="B2034" t="str">
            <v>以冉</v>
          </cell>
        </row>
        <row r="2035">
          <cell r="B2035" t="str">
            <v>良冉</v>
          </cell>
        </row>
        <row r="2036">
          <cell r="B2036" t="str">
            <v>虚檢</v>
          </cell>
        </row>
        <row r="2037">
          <cell r="B2037" t="str">
            <v>方斂</v>
          </cell>
        </row>
        <row r="2038">
          <cell r="B2038" t="str">
            <v>占琰</v>
          </cell>
        </row>
        <row r="2039">
          <cell r="B2039" t="str">
            <v>丘檢</v>
          </cell>
        </row>
        <row r="2040">
          <cell r="B2040" t="str">
            <v>魚檢</v>
          </cell>
        </row>
        <row r="2041">
          <cell r="B2041" t="str">
            <v>巨險</v>
          </cell>
        </row>
        <row r="2042">
          <cell r="B2042" t="str">
            <v>居奄</v>
          </cell>
        </row>
        <row r="2043">
          <cell r="B2043" t="str">
            <v>於琰</v>
          </cell>
        </row>
        <row r="2044">
          <cell r="B2044" t="str">
            <v>而琰</v>
          </cell>
        </row>
        <row r="2045">
          <cell r="B2045" t="str">
            <v>失冉</v>
          </cell>
        </row>
        <row r="2046">
          <cell r="B2046" t="str">
            <v>丑琰</v>
          </cell>
        </row>
        <row r="2047">
          <cell r="B2047" t="str">
            <v>衣儉</v>
          </cell>
        </row>
        <row r="2048">
          <cell r="B2048" t="str">
            <v>慈染</v>
          </cell>
        </row>
        <row r="2049">
          <cell r="B2049" t="str">
            <v>七漸</v>
          </cell>
        </row>
        <row r="2050">
          <cell r="B2050" t="str">
            <v>子冉</v>
          </cell>
        </row>
        <row r="2051">
          <cell r="B2051" t="str">
            <v>謙琰</v>
          </cell>
        </row>
        <row r="2052">
          <cell r="B2052" t="str">
            <v>時染</v>
          </cell>
        </row>
        <row r="2053">
          <cell r="B2053" t="str">
            <v>他玷</v>
          </cell>
        </row>
        <row r="2054">
          <cell r="B2054" t="str">
            <v>乃玷</v>
          </cell>
        </row>
        <row r="2055">
          <cell r="B2055" t="str">
            <v>多忝</v>
          </cell>
        </row>
        <row r="2056">
          <cell r="B2056" t="str">
            <v>徒玷</v>
          </cell>
        </row>
        <row r="2057">
          <cell r="B2057" t="str">
            <v>苦簟</v>
          </cell>
        </row>
        <row r="2058">
          <cell r="B2058" t="str">
            <v>力忝</v>
          </cell>
        </row>
        <row r="2059">
          <cell r="B2059" t="str">
            <v>胡忝</v>
          </cell>
        </row>
        <row r="2060">
          <cell r="B2060" t="str">
            <v>青忝</v>
          </cell>
        </row>
        <row r="2061">
          <cell r="B2061" t="str">
            <v>兼玷</v>
          </cell>
        </row>
        <row r="2062">
          <cell r="B2062" t="str">
            <v>明忝</v>
          </cell>
        </row>
        <row r="2063">
          <cell r="B2063" t="str">
            <v>魚掩</v>
          </cell>
        </row>
        <row r="2064">
          <cell r="B2064" t="str">
            <v>丘广</v>
          </cell>
        </row>
        <row r="2065">
          <cell r="B2065" t="str">
            <v>於广</v>
          </cell>
        </row>
        <row r="2066">
          <cell r="B2066" t="str">
            <v>下斬</v>
          </cell>
        </row>
        <row r="2067">
          <cell r="B2067" t="str">
            <v>徒減</v>
          </cell>
        </row>
        <row r="2068">
          <cell r="B2068" t="str">
            <v>苦減</v>
          </cell>
        </row>
        <row r="2069">
          <cell r="B2069" t="str">
            <v>古斬</v>
          </cell>
        </row>
        <row r="2070">
          <cell r="B2070" t="str">
            <v>士減</v>
          </cell>
        </row>
        <row r="2071">
          <cell r="B2071" t="str">
            <v>力減</v>
          </cell>
        </row>
        <row r="2072">
          <cell r="B2072" t="str">
            <v>側減</v>
          </cell>
        </row>
        <row r="2073">
          <cell r="B2073" t="str">
            <v>初減</v>
          </cell>
        </row>
        <row r="2074">
          <cell r="B2074" t="str">
            <v>火斬</v>
          </cell>
        </row>
        <row r="2075">
          <cell r="B2075" t="str">
            <v>所斬</v>
          </cell>
        </row>
        <row r="2076">
          <cell r="B2076" t="str">
            <v>乙減</v>
          </cell>
        </row>
        <row r="2077">
          <cell r="B2077" t="str">
            <v>呼豏</v>
          </cell>
        </row>
        <row r="2078">
          <cell r="B2078" t="str">
            <v>女減</v>
          </cell>
        </row>
        <row r="2079">
          <cell r="B2079" t="str">
            <v>丑減</v>
          </cell>
        </row>
        <row r="2080">
          <cell r="B2080" t="str">
            <v>胡黤</v>
          </cell>
        </row>
        <row r="2081">
          <cell r="B2081" t="str">
            <v>丘檻</v>
          </cell>
        </row>
        <row r="2082">
          <cell r="B2082" t="str">
            <v>山檻</v>
          </cell>
        </row>
        <row r="2083">
          <cell r="B2083" t="str">
            <v>於檻</v>
          </cell>
        </row>
        <row r="2084">
          <cell r="B2084" t="str">
            <v>初檻</v>
          </cell>
        </row>
        <row r="2085">
          <cell r="B2085" t="str">
            <v>荒檻</v>
          </cell>
        </row>
        <row r="2086">
          <cell r="B2086" t="str">
            <v>仕檻</v>
          </cell>
        </row>
        <row r="2087">
          <cell r="B2087" t="str">
            <v>防錽</v>
          </cell>
        </row>
        <row r="2088">
          <cell r="B2088" t="str">
            <v>亡范</v>
          </cell>
        </row>
        <row r="2089">
          <cell r="B2089" t="str">
            <v>府犯</v>
          </cell>
        </row>
        <row r="2090">
          <cell r="B2090" t="str">
            <v>丘犯</v>
          </cell>
        </row>
        <row r="2091">
          <cell r="B2091" t="str">
            <v>峯犯</v>
          </cell>
        </row>
        <row r="2092">
          <cell r="B2092" t="str">
            <v>丑犯</v>
          </cell>
        </row>
        <row r="2093">
          <cell r="B2093" t="str">
            <v>蘇弄</v>
          </cell>
        </row>
        <row r="2094">
          <cell r="B2094" t="str">
            <v>馮貢</v>
          </cell>
        </row>
        <row r="2095">
          <cell r="B2095" t="str">
            <v>古送</v>
          </cell>
        </row>
        <row r="2096">
          <cell r="B2096" t="str">
            <v>盧貢</v>
          </cell>
        </row>
        <row r="2097">
          <cell r="B2097" t="str">
            <v>多貢</v>
          </cell>
        </row>
        <row r="2098">
          <cell r="B2098" t="str">
            <v>苦貢</v>
          </cell>
        </row>
        <row r="2099">
          <cell r="B2099" t="str">
            <v>作弄</v>
          </cell>
        </row>
        <row r="2100">
          <cell r="B2100" t="str">
            <v>烏貢</v>
          </cell>
        </row>
        <row r="2101">
          <cell r="B2101" t="str">
            <v>千弄</v>
          </cell>
        </row>
        <row r="2102">
          <cell r="B2102" t="str">
            <v>徒弄</v>
          </cell>
        </row>
        <row r="2103">
          <cell r="B2103" t="str">
            <v>他貢</v>
          </cell>
        </row>
        <row r="2104">
          <cell r="B2104" t="str">
            <v>直衆</v>
          </cell>
        </row>
        <row r="2105">
          <cell r="B2105" t="str">
            <v>方鳳</v>
          </cell>
        </row>
        <row r="2106">
          <cell r="B2106" t="str">
            <v>去仲</v>
          </cell>
        </row>
        <row r="2107">
          <cell r="B2107" t="str">
            <v>莫鳳</v>
          </cell>
        </row>
        <row r="2108">
          <cell r="B2108" t="str">
            <v>香仲</v>
          </cell>
        </row>
        <row r="2109">
          <cell r="B2109" t="str">
            <v>莫弄</v>
          </cell>
        </row>
        <row r="2110">
          <cell r="B2110" t="str">
            <v>千仲</v>
          </cell>
        </row>
        <row r="2111">
          <cell r="B2111" t="str">
            <v>撫鳳</v>
          </cell>
        </row>
        <row r="2112">
          <cell r="B2112" t="str">
            <v>徂送</v>
          </cell>
        </row>
        <row r="2113">
          <cell r="B2113" t="str">
            <v>陟仲</v>
          </cell>
        </row>
        <row r="2114">
          <cell r="B2114" t="str">
            <v>胡貢</v>
          </cell>
        </row>
        <row r="2115">
          <cell r="B2115" t="str">
            <v>奴凍</v>
          </cell>
        </row>
        <row r="2116">
          <cell r="B2116" t="str">
            <v>之仲</v>
          </cell>
        </row>
        <row r="2117">
          <cell r="B2117" t="str">
            <v>充仲</v>
          </cell>
        </row>
        <row r="2118">
          <cell r="B2118" t="str">
            <v>仕仲</v>
          </cell>
        </row>
        <row r="2119">
          <cell r="B2119" t="str">
            <v>呼貢</v>
          </cell>
        </row>
        <row r="2120">
          <cell r="B2120" t="str">
            <v>蘇統</v>
          </cell>
        </row>
        <row r="2121">
          <cell r="B2121" t="str">
            <v>子宋</v>
          </cell>
        </row>
        <row r="2122">
          <cell r="B2122" t="str">
            <v>他綜</v>
          </cell>
        </row>
        <row r="2123">
          <cell r="B2123" t="str">
            <v>莫綜</v>
          </cell>
        </row>
        <row r="2124">
          <cell r="B2124" t="str">
            <v>乎宋</v>
          </cell>
        </row>
        <row r="2125">
          <cell r="B2125" t="str">
            <v>余頌</v>
          </cell>
        </row>
        <row r="2126">
          <cell r="B2126" t="str">
            <v>似用</v>
          </cell>
        </row>
        <row r="2127">
          <cell r="B2127" t="str">
            <v>扶用</v>
          </cell>
        </row>
        <row r="2128">
          <cell r="B2128" t="str">
            <v>渠用</v>
          </cell>
        </row>
        <row r="2129">
          <cell r="B2129" t="str">
            <v>方用</v>
          </cell>
        </row>
        <row r="2130">
          <cell r="B2130" t="str">
            <v>居用</v>
          </cell>
        </row>
        <row r="2131">
          <cell r="B2131" t="str">
            <v>於用</v>
          </cell>
        </row>
        <row r="2132">
          <cell r="B2132" t="str">
            <v>竹用</v>
          </cell>
        </row>
        <row r="2133">
          <cell r="B2133" t="str">
            <v>子用</v>
          </cell>
        </row>
        <row r="2134">
          <cell r="B2134" t="str">
            <v>丑用</v>
          </cell>
        </row>
        <row r="2135">
          <cell r="B2135" t="str">
            <v>而用</v>
          </cell>
        </row>
        <row r="2136">
          <cell r="B2136" t="str">
            <v>之用</v>
          </cell>
        </row>
        <row r="2137">
          <cell r="B2137" t="str">
            <v>柱用</v>
          </cell>
        </row>
        <row r="2138">
          <cell r="B2138" t="str">
            <v>良用</v>
          </cell>
        </row>
        <row r="2139">
          <cell r="B2139" t="str">
            <v>區用</v>
          </cell>
        </row>
        <row r="2140">
          <cell r="B2140" t="str">
            <v>疾用</v>
          </cell>
        </row>
        <row r="2141">
          <cell r="B2141" t="str">
            <v>穠用</v>
          </cell>
        </row>
        <row r="2142">
          <cell r="B2142" t="str">
            <v>古巷</v>
          </cell>
        </row>
        <row r="2143">
          <cell r="B2143" t="str">
            <v>胡絳</v>
          </cell>
        </row>
        <row r="2144">
          <cell r="B2144" t="str">
            <v>陟降</v>
          </cell>
        </row>
        <row r="2145">
          <cell r="B2145" t="str">
            <v>直絳</v>
          </cell>
        </row>
        <row r="2146">
          <cell r="B2146" t="str">
            <v>丑絳</v>
          </cell>
        </row>
        <row r="2147">
          <cell r="B2147" t="str">
            <v>士絳</v>
          </cell>
        </row>
        <row r="2148">
          <cell r="B2148" t="str">
            <v>匹絳</v>
          </cell>
        </row>
        <row r="2149">
          <cell r="B2149" t="str">
            <v>楚絳</v>
          </cell>
        </row>
        <row r="2150">
          <cell r="B2150" t="str">
            <v>色絳</v>
          </cell>
        </row>
        <row r="2151">
          <cell r="B2151" t="str">
            <v>支義</v>
          </cell>
        </row>
        <row r="2152">
          <cell r="B2152" t="str">
            <v>毗義</v>
          </cell>
        </row>
        <row r="2153">
          <cell r="B2153" t="str">
            <v>之睡</v>
          </cell>
        </row>
        <row r="2154">
          <cell r="B2154" t="str">
            <v>力智</v>
          </cell>
        </row>
        <row r="2155">
          <cell r="B2155" t="str">
            <v>是義</v>
          </cell>
        </row>
        <row r="2156">
          <cell r="B2156" t="str">
            <v>子智</v>
          </cell>
        </row>
        <row r="2157">
          <cell r="B2157" t="str">
            <v>斯義</v>
          </cell>
        </row>
        <row r="2158">
          <cell r="B2158" t="str">
            <v>于僞</v>
          </cell>
        </row>
        <row r="2159">
          <cell r="B2159" t="str">
            <v>詭僞</v>
          </cell>
        </row>
        <row r="2160">
          <cell r="B2160" t="str">
            <v>披義</v>
          </cell>
        </row>
        <row r="2161">
          <cell r="B2161" t="str">
            <v>彼義</v>
          </cell>
        </row>
        <row r="2162">
          <cell r="B2162" t="str">
            <v>平義</v>
          </cell>
        </row>
        <row r="2163">
          <cell r="B2163" t="str">
            <v>良僞</v>
          </cell>
        </row>
        <row r="2164">
          <cell r="B2164" t="str">
            <v>居義</v>
          </cell>
        </row>
        <row r="2165">
          <cell r="B2165" t="str">
            <v>卑義</v>
          </cell>
        </row>
        <row r="2166">
          <cell r="B2166" t="str">
            <v>奇寄</v>
          </cell>
        </row>
        <row r="2167">
          <cell r="B2167" t="str">
            <v>七賜</v>
          </cell>
        </row>
        <row r="2168">
          <cell r="B2168" t="str">
            <v>以豉</v>
          </cell>
        </row>
        <row r="2169">
          <cell r="B2169" t="str">
            <v>宜寄</v>
          </cell>
        </row>
        <row r="2170">
          <cell r="B2170" t="str">
            <v>匹賜</v>
          </cell>
        </row>
        <row r="2171">
          <cell r="B2171" t="str">
            <v>疾智</v>
          </cell>
        </row>
        <row r="2172">
          <cell r="B2172" t="str">
            <v>知義</v>
          </cell>
        </row>
        <row r="2173">
          <cell r="B2173" t="str">
            <v>於義</v>
          </cell>
        </row>
        <row r="2174">
          <cell r="B2174" t="str">
            <v>馳僞</v>
          </cell>
        </row>
        <row r="2175">
          <cell r="B2175" t="str">
            <v>尺僞</v>
          </cell>
        </row>
        <row r="2176">
          <cell r="B2176" t="str">
            <v>香義</v>
          </cell>
        </row>
        <row r="2177">
          <cell r="B2177" t="str">
            <v>去智</v>
          </cell>
        </row>
        <row r="2178">
          <cell r="B2178" t="str">
            <v>於賜</v>
          </cell>
        </row>
        <row r="2179">
          <cell r="B2179" t="str">
            <v>施智</v>
          </cell>
        </row>
        <row r="2180">
          <cell r="B2180" t="str">
            <v>所寄</v>
          </cell>
        </row>
        <row r="2181">
          <cell r="B2181" t="str">
            <v>窺瑞</v>
          </cell>
        </row>
        <row r="2182">
          <cell r="B2182" t="str">
            <v>於僞</v>
          </cell>
        </row>
        <row r="2183">
          <cell r="B2183" t="str">
            <v>危睡</v>
          </cell>
        </row>
        <row r="2184">
          <cell r="B2184" t="str">
            <v>況僞</v>
          </cell>
        </row>
        <row r="2185">
          <cell r="B2185" t="str">
            <v>於避</v>
          </cell>
        </row>
        <row r="2186">
          <cell r="B2186" t="str">
            <v>是僞</v>
          </cell>
        </row>
        <row r="2187">
          <cell r="B2187" t="str">
            <v>居企</v>
          </cell>
        </row>
        <row r="2188">
          <cell r="B2188" t="str">
            <v>而瑞</v>
          </cell>
        </row>
        <row r="2189">
          <cell r="B2189" t="str">
            <v>充豉</v>
          </cell>
        </row>
        <row r="2190">
          <cell r="B2190" t="str">
            <v>思累</v>
          </cell>
        </row>
        <row r="2191">
          <cell r="B2191" t="str">
            <v>竹恚</v>
          </cell>
        </row>
        <row r="2192">
          <cell r="B2192" t="str">
            <v>以睡</v>
          </cell>
        </row>
        <row r="2193">
          <cell r="B2193" t="str">
            <v>女恚</v>
          </cell>
        </row>
        <row r="2194">
          <cell r="B2194" t="str">
            <v>規恚</v>
          </cell>
        </row>
        <row r="2195">
          <cell r="B2195" t="str">
            <v>爭義</v>
          </cell>
        </row>
        <row r="2196">
          <cell r="B2196" t="str">
            <v>呼恚</v>
          </cell>
        </row>
        <row r="2197">
          <cell r="B2197" t="str">
            <v>卿義</v>
          </cell>
        </row>
        <row r="2198">
          <cell r="B2198" t="str">
            <v>脂利</v>
          </cell>
        </row>
        <row r="2199">
          <cell r="B2199" t="str">
            <v>于愧</v>
          </cell>
        </row>
        <row r="2200">
          <cell r="B2200" t="str">
            <v>明祕</v>
          </cell>
        </row>
        <row r="2201">
          <cell r="B2201" t="str">
            <v>徐醉</v>
          </cell>
        </row>
        <row r="2202">
          <cell r="B2202" t="str">
            <v>將遂</v>
          </cell>
        </row>
        <row r="2203">
          <cell r="B2203" t="str">
            <v>雖遂</v>
          </cell>
        </row>
        <row r="2204">
          <cell r="B2204" t="str">
            <v>力遂</v>
          </cell>
        </row>
        <row r="2205">
          <cell r="B2205" t="str">
            <v>兵媚</v>
          </cell>
        </row>
        <row r="2206">
          <cell r="B2206" t="str">
            <v>求位</v>
          </cell>
        </row>
        <row r="2207">
          <cell r="B2207" t="str">
            <v>匹備</v>
          </cell>
        </row>
        <row r="2208">
          <cell r="B2208" t="str">
            <v>平祕</v>
          </cell>
        </row>
        <row r="2209">
          <cell r="B2209" t="str">
            <v>俱位</v>
          </cell>
        </row>
        <row r="2210">
          <cell r="B2210" t="str">
            <v>所類</v>
          </cell>
        </row>
        <row r="2211">
          <cell r="B2211" t="str">
            <v>丘愧</v>
          </cell>
        </row>
        <row r="2212">
          <cell r="B2212" t="str">
            <v>許位</v>
          </cell>
        </row>
        <row r="2213">
          <cell r="B2213" t="str">
            <v>常利</v>
          </cell>
        </row>
        <row r="2214">
          <cell r="B2214" t="str">
            <v>力至</v>
          </cell>
        </row>
        <row r="2215">
          <cell r="B2215" t="str">
            <v>女利</v>
          </cell>
        </row>
        <row r="2216">
          <cell r="B2216" t="str">
            <v>匹寐</v>
          </cell>
        </row>
        <row r="2217">
          <cell r="B2217" t="str">
            <v>魚器</v>
          </cell>
        </row>
        <row r="2218">
          <cell r="B2218" t="str">
            <v>陟利</v>
          </cell>
        </row>
        <row r="2219">
          <cell r="B2219" t="str">
            <v>詰利</v>
          </cell>
        </row>
        <row r="2220">
          <cell r="B2220" t="str">
            <v>直利</v>
          </cell>
        </row>
        <row r="2221">
          <cell r="B2221" t="str">
            <v>彌二</v>
          </cell>
        </row>
        <row r="2222">
          <cell r="B2222" t="str">
            <v>丑利</v>
          </cell>
        </row>
        <row r="2223">
          <cell r="B2223" t="str">
            <v>几利</v>
          </cell>
        </row>
        <row r="2224">
          <cell r="B2224" t="str">
            <v>其冀</v>
          </cell>
        </row>
        <row r="2225">
          <cell r="B2225" t="str">
            <v>其季</v>
          </cell>
        </row>
        <row r="2226">
          <cell r="B2226" t="str">
            <v>七醉</v>
          </cell>
        </row>
        <row r="2227">
          <cell r="B2227" t="str">
            <v>而至</v>
          </cell>
        </row>
        <row r="2228">
          <cell r="B2228" t="str">
            <v>資四</v>
          </cell>
        </row>
        <row r="2229">
          <cell r="B2229" t="str">
            <v>七四</v>
          </cell>
        </row>
        <row r="2230">
          <cell r="B2230" t="str">
            <v>乙兾</v>
          </cell>
        </row>
        <row r="2231">
          <cell r="B2231" t="str">
            <v>息利</v>
          </cell>
        </row>
        <row r="2232">
          <cell r="B2232" t="str">
            <v>去冀</v>
          </cell>
        </row>
        <row r="2233">
          <cell r="B2233" t="str">
            <v>居悸</v>
          </cell>
        </row>
        <row r="2234">
          <cell r="B2234" t="str">
            <v>毗至</v>
          </cell>
        </row>
        <row r="2235">
          <cell r="B2235" t="str">
            <v>香季</v>
          </cell>
        </row>
        <row r="2236">
          <cell r="B2236" t="str">
            <v>必至</v>
          </cell>
        </row>
        <row r="2237">
          <cell r="B2237" t="str">
            <v>秦醉</v>
          </cell>
        </row>
        <row r="2238">
          <cell r="B2238" t="str">
            <v>徒四</v>
          </cell>
        </row>
        <row r="2239">
          <cell r="B2239" t="str">
            <v>虚器</v>
          </cell>
        </row>
        <row r="2240">
          <cell r="B2240" t="str">
            <v>羊至</v>
          </cell>
        </row>
        <row r="2241">
          <cell r="B2241" t="str">
            <v>神至</v>
          </cell>
        </row>
        <row r="2242">
          <cell r="B2242" t="str">
            <v>疾二</v>
          </cell>
        </row>
        <row r="2243">
          <cell r="B2243" t="str">
            <v>直類</v>
          </cell>
        </row>
        <row r="2244">
          <cell r="B2244" t="str">
            <v>尺類</v>
          </cell>
        </row>
        <row r="2245">
          <cell r="B2245" t="str">
            <v>以醉</v>
          </cell>
        </row>
        <row r="2246">
          <cell r="B2246" t="str">
            <v>火季</v>
          </cell>
        </row>
        <row r="2247">
          <cell r="B2247" t="str">
            <v>追萃</v>
          </cell>
        </row>
        <row r="2248">
          <cell r="B2248" t="str">
            <v>充自</v>
          </cell>
        </row>
        <row r="2249">
          <cell r="B2249" t="str">
            <v>矢利</v>
          </cell>
        </row>
        <row r="2250">
          <cell r="B2250" t="str">
            <v>楚愧</v>
          </cell>
        </row>
        <row r="2251">
          <cell r="B2251" t="str">
            <v>釋類</v>
          </cell>
        </row>
        <row r="2252">
          <cell r="B2252" t="str">
            <v>職吏</v>
          </cell>
        </row>
        <row r="2253">
          <cell r="B2253" t="str">
            <v>直吏</v>
          </cell>
        </row>
        <row r="2254">
          <cell r="B2254" t="str">
            <v>祥吏</v>
          </cell>
        </row>
        <row r="2255">
          <cell r="B2255" t="str">
            <v>七吏</v>
          </cell>
        </row>
        <row r="2256">
          <cell r="B2256" t="str">
            <v>相吏</v>
          </cell>
        </row>
        <row r="2257">
          <cell r="B2257" t="str">
            <v>式吏</v>
          </cell>
        </row>
        <row r="2258">
          <cell r="B2258" t="str">
            <v>側吏</v>
          </cell>
        </row>
        <row r="2259">
          <cell r="B2259" t="str">
            <v>力置</v>
          </cell>
        </row>
        <row r="2260">
          <cell r="B2260" t="str">
            <v>疾置</v>
          </cell>
        </row>
        <row r="2261">
          <cell r="B2261" t="str">
            <v>丑吏</v>
          </cell>
        </row>
        <row r="2262">
          <cell r="B2262" t="str">
            <v>仍吏</v>
          </cell>
        </row>
        <row r="2263">
          <cell r="B2263" t="str">
            <v>踈吏</v>
          </cell>
        </row>
        <row r="2264">
          <cell r="B2264" t="str">
            <v>初吏</v>
          </cell>
        </row>
        <row r="2265">
          <cell r="B2265" t="str">
            <v>羊吏</v>
          </cell>
        </row>
        <row r="2266">
          <cell r="B2266" t="str">
            <v>陟吏</v>
          </cell>
        </row>
        <row r="2267">
          <cell r="B2267" t="str">
            <v>時吏</v>
          </cell>
        </row>
        <row r="2268">
          <cell r="B2268" t="str">
            <v>鉏吏</v>
          </cell>
        </row>
        <row r="2269">
          <cell r="B2269" t="str">
            <v>渠記</v>
          </cell>
        </row>
        <row r="2270">
          <cell r="B2270" t="str">
            <v>昌志</v>
          </cell>
        </row>
        <row r="2271">
          <cell r="B2271" t="str">
            <v>於記</v>
          </cell>
        </row>
        <row r="2272">
          <cell r="B2272" t="str">
            <v>居吏</v>
          </cell>
        </row>
        <row r="2273">
          <cell r="B2273" t="str">
            <v>許記</v>
          </cell>
        </row>
        <row r="2274">
          <cell r="B2274" t="str">
            <v>魚記</v>
          </cell>
        </row>
        <row r="2275">
          <cell r="B2275" t="str">
            <v>去吏</v>
          </cell>
        </row>
        <row r="2276">
          <cell r="B2276" t="str">
            <v>無沸</v>
          </cell>
        </row>
        <row r="2277">
          <cell r="B2277" t="str">
            <v>居胃</v>
          </cell>
        </row>
        <row r="2278">
          <cell r="B2278" t="str">
            <v>于貴</v>
          </cell>
        </row>
        <row r="2279">
          <cell r="B2279" t="str">
            <v>魚貴</v>
          </cell>
        </row>
        <row r="2280">
          <cell r="B2280" t="str">
            <v>方味</v>
          </cell>
        </row>
        <row r="2281">
          <cell r="B2281" t="str">
            <v>芳未</v>
          </cell>
        </row>
        <row r="2282">
          <cell r="B2282" t="str">
            <v>丘畏</v>
          </cell>
        </row>
        <row r="2283">
          <cell r="B2283" t="str">
            <v>於胃</v>
          </cell>
        </row>
        <row r="2284">
          <cell r="B2284" t="str">
            <v>許貴</v>
          </cell>
        </row>
        <row r="2285">
          <cell r="B2285" t="str">
            <v>扶沸</v>
          </cell>
        </row>
        <row r="2286">
          <cell r="B2286" t="str">
            <v>居豙</v>
          </cell>
        </row>
        <row r="2287">
          <cell r="B2287" t="str">
            <v>魚旣</v>
          </cell>
        </row>
        <row r="2288">
          <cell r="B2288" t="str">
            <v>去旣</v>
          </cell>
        </row>
        <row r="2289">
          <cell r="B2289" t="str">
            <v>許旣</v>
          </cell>
        </row>
        <row r="2290">
          <cell r="B2290" t="str">
            <v>其旣</v>
          </cell>
        </row>
        <row r="2291">
          <cell r="B2291" t="str">
            <v>於旣</v>
          </cell>
        </row>
        <row r="2292">
          <cell r="B2292" t="str">
            <v>牛倨</v>
          </cell>
        </row>
        <row r="2293">
          <cell r="B2293" t="str">
            <v>良倨</v>
          </cell>
        </row>
        <row r="2294">
          <cell r="B2294" t="str">
            <v>居御</v>
          </cell>
        </row>
        <row r="2295">
          <cell r="B2295" t="str">
            <v>七慮</v>
          </cell>
        </row>
        <row r="2296">
          <cell r="B2296" t="str">
            <v>丘倨</v>
          </cell>
        </row>
        <row r="2297">
          <cell r="B2297" t="str">
            <v>常恕</v>
          </cell>
        </row>
        <row r="2298">
          <cell r="B2298" t="str">
            <v>商署</v>
          </cell>
        </row>
        <row r="2299">
          <cell r="B2299" t="str">
            <v>陟慮</v>
          </cell>
        </row>
        <row r="2300">
          <cell r="B2300" t="str">
            <v>章恕</v>
          </cell>
        </row>
        <row r="2301">
          <cell r="B2301" t="str">
            <v>所去</v>
          </cell>
        </row>
        <row r="2302">
          <cell r="B2302" t="str">
            <v>依倨</v>
          </cell>
        </row>
        <row r="2303">
          <cell r="B2303" t="str">
            <v>遟倨</v>
          </cell>
        </row>
        <row r="2304">
          <cell r="B2304" t="str">
            <v>其據</v>
          </cell>
        </row>
        <row r="2305">
          <cell r="B2305" t="str">
            <v>息據</v>
          </cell>
        </row>
        <row r="2306">
          <cell r="B2306" t="str">
            <v>牀據</v>
          </cell>
        </row>
        <row r="2307">
          <cell r="B2307" t="str">
            <v>將預</v>
          </cell>
        </row>
        <row r="2308">
          <cell r="B2308" t="str">
            <v>莊助</v>
          </cell>
        </row>
        <row r="2309">
          <cell r="B2309" t="str">
            <v>人恕</v>
          </cell>
        </row>
        <row r="2310">
          <cell r="B2310" t="str">
            <v>羊洳</v>
          </cell>
        </row>
        <row r="2311">
          <cell r="B2311" t="str">
            <v>許御</v>
          </cell>
        </row>
        <row r="2312">
          <cell r="B2312" t="str">
            <v>尼據</v>
          </cell>
        </row>
        <row r="2313">
          <cell r="B2313" t="str">
            <v>瘡據</v>
          </cell>
        </row>
        <row r="2314">
          <cell r="B2314" t="str">
            <v>昌據</v>
          </cell>
        </row>
        <row r="2315">
          <cell r="B2315" t="str">
            <v>抽據</v>
          </cell>
        </row>
        <row r="2316">
          <cell r="B2316" t="str">
            <v>徐預</v>
          </cell>
        </row>
        <row r="2317">
          <cell r="B2317" t="str">
            <v>牛具</v>
          </cell>
        </row>
        <row r="2318">
          <cell r="B2318" t="str">
            <v>衣遇</v>
          </cell>
        </row>
        <row r="2319">
          <cell r="B2319" t="str">
            <v>常句</v>
          </cell>
        </row>
        <row r="2320">
          <cell r="B2320" t="str">
            <v>持遇</v>
          </cell>
        </row>
        <row r="2321">
          <cell r="B2321" t="str">
            <v>符遇</v>
          </cell>
        </row>
        <row r="2322">
          <cell r="B2322" t="str">
            <v>之戍</v>
          </cell>
        </row>
        <row r="2323">
          <cell r="B2323" t="str">
            <v>九遇</v>
          </cell>
        </row>
        <row r="2324">
          <cell r="B2324" t="str">
            <v>香句</v>
          </cell>
        </row>
        <row r="2325">
          <cell r="B2325" t="str">
            <v>傷遇</v>
          </cell>
        </row>
        <row r="2326">
          <cell r="B2326" t="str">
            <v>羊戍</v>
          </cell>
        </row>
        <row r="2327">
          <cell r="B2327" t="str">
            <v>而遇</v>
          </cell>
        </row>
        <row r="2328">
          <cell r="B2328" t="str">
            <v>芳遇</v>
          </cell>
        </row>
        <row r="2329">
          <cell r="B2329" t="str">
            <v>亡遇</v>
          </cell>
        </row>
        <row r="2330">
          <cell r="B2330" t="str">
            <v>子句</v>
          </cell>
        </row>
        <row r="2331">
          <cell r="B2331" t="str">
            <v>其遇</v>
          </cell>
        </row>
        <row r="2332">
          <cell r="B2332" t="str">
            <v>王遇</v>
          </cell>
        </row>
        <row r="2333">
          <cell r="B2333" t="str">
            <v>才句</v>
          </cell>
        </row>
        <row r="2334">
          <cell r="B2334" t="str">
            <v>色句</v>
          </cell>
        </row>
        <row r="2335">
          <cell r="B2335" t="str">
            <v>方遇</v>
          </cell>
        </row>
        <row r="2336">
          <cell r="B2336" t="str">
            <v>七句</v>
          </cell>
        </row>
        <row r="2337">
          <cell r="B2337" t="str">
            <v>中句</v>
          </cell>
        </row>
        <row r="2338">
          <cell r="B2338" t="str">
            <v>區遇</v>
          </cell>
        </row>
        <row r="2339">
          <cell r="B2339" t="str">
            <v>芻注</v>
          </cell>
        </row>
        <row r="2340">
          <cell r="B2340" t="str">
            <v>丑注</v>
          </cell>
        </row>
        <row r="2341">
          <cell r="B2341" t="str">
            <v>思句</v>
          </cell>
        </row>
        <row r="2342">
          <cell r="B2342" t="str">
            <v>良遇</v>
          </cell>
        </row>
        <row r="2343">
          <cell r="B2343" t="str">
            <v>莫故</v>
          </cell>
        </row>
        <row r="2344">
          <cell r="B2344" t="str">
            <v>徒故</v>
          </cell>
        </row>
        <row r="2345">
          <cell r="B2345" t="str">
            <v>洛故</v>
          </cell>
        </row>
        <row r="2346">
          <cell r="B2346" t="str">
            <v>當故</v>
          </cell>
        </row>
        <row r="2347">
          <cell r="B2347" t="str">
            <v>湯故</v>
          </cell>
        </row>
        <row r="2348">
          <cell r="B2348" t="str">
            <v>古暮</v>
          </cell>
        </row>
        <row r="2349">
          <cell r="B2349" t="str">
            <v>五故</v>
          </cell>
        </row>
        <row r="2350">
          <cell r="B2350" t="str">
            <v>胡誤</v>
          </cell>
        </row>
        <row r="2351">
          <cell r="B2351" t="str">
            <v>桑故</v>
          </cell>
        </row>
        <row r="2352">
          <cell r="B2352" t="str">
            <v>昨誤</v>
          </cell>
        </row>
        <row r="2353">
          <cell r="B2353" t="str">
            <v>乃故</v>
          </cell>
        </row>
        <row r="2354">
          <cell r="B2354" t="str">
            <v>愽故</v>
          </cell>
        </row>
        <row r="2355">
          <cell r="B2355" t="str">
            <v>烏路</v>
          </cell>
        </row>
        <row r="2356">
          <cell r="B2356" t="str">
            <v>普故</v>
          </cell>
        </row>
        <row r="2357">
          <cell r="B2357" t="str">
            <v>倉故</v>
          </cell>
        </row>
        <row r="2358">
          <cell r="B2358" t="str">
            <v>苦故</v>
          </cell>
        </row>
        <row r="2359">
          <cell r="B2359" t="str">
            <v>薄故</v>
          </cell>
        </row>
        <row r="2360">
          <cell r="B2360" t="str">
            <v>荒故</v>
          </cell>
        </row>
        <row r="2361">
          <cell r="B2361" t="str">
            <v>臧祚</v>
          </cell>
        </row>
        <row r="2362">
          <cell r="B2362" t="str">
            <v>子計</v>
          </cell>
        </row>
        <row r="2363">
          <cell r="B2363" t="str">
            <v>都計</v>
          </cell>
        </row>
        <row r="2364">
          <cell r="B2364" t="str">
            <v>在詣</v>
          </cell>
        </row>
        <row r="2365">
          <cell r="B2365" t="str">
            <v>他計</v>
          </cell>
        </row>
        <row r="2366">
          <cell r="B2366" t="str">
            <v>特計</v>
          </cell>
        </row>
        <row r="2367">
          <cell r="B2367" t="str">
            <v>七計</v>
          </cell>
        </row>
        <row r="2368">
          <cell r="B2368" t="str">
            <v>蘇計</v>
          </cell>
        </row>
        <row r="2369">
          <cell r="B2369" t="str">
            <v>五計</v>
          </cell>
        </row>
        <row r="2370">
          <cell r="B2370" t="str">
            <v>古詣</v>
          </cell>
        </row>
        <row r="2371">
          <cell r="B2371" t="str">
            <v>胡計</v>
          </cell>
        </row>
        <row r="2372">
          <cell r="B2372" t="str">
            <v>苦計</v>
          </cell>
        </row>
        <row r="2373">
          <cell r="B2373" t="str">
            <v>於計</v>
          </cell>
        </row>
        <row r="2374">
          <cell r="B2374" t="str">
            <v>莫計</v>
          </cell>
        </row>
        <row r="2375">
          <cell r="B2375" t="str">
            <v>博計</v>
          </cell>
        </row>
        <row r="2376">
          <cell r="B2376" t="str">
            <v>胡桂</v>
          </cell>
        </row>
        <row r="2377">
          <cell r="B2377" t="str">
            <v>古惠</v>
          </cell>
        </row>
        <row r="2378">
          <cell r="B2378" t="str">
            <v>呼惠</v>
          </cell>
        </row>
        <row r="2379">
          <cell r="B2379" t="str">
            <v>匹詣</v>
          </cell>
        </row>
        <row r="2380">
          <cell r="B2380" t="str">
            <v>蒲計</v>
          </cell>
        </row>
        <row r="2381">
          <cell r="B2381" t="str">
            <v>郎計</v>
          </cell>
        </row>
        <row r="2382">
          <cell r="B2382" t="str">
            <v>奴計</v>
          </cell>
        </row>
        <row r="2383">
          <cell r="B2383" t="str">
            <v>呼計</v>
          </cell>
        </row>
        <row r="2384">
          <cell r="B2384" t="str">
            <v>丑戾</v>
          </cell>
        </row>
        <row r="2385">
          <cell r="B2385" t="str">
            <v>子例</v>
          </cell>
        </row>
        <row r="2386">
          <cell r="B2386" t="str">
            <v>相銳</v>
          </cell>
        </row>
        <row r="2387">
          <cell r="B2387" t="str">
            <v>于歲</v>
          </cell>
        </row>
        <row r="2388">
          <cell r="B2388" t="str">
            <v>而銳</v>
          </cell>
        </row>
        <row r="2389">
          <cell r="B2389" t="str">
            <v>之銳</v>
          </cell>
        </row>
        <row r="2390">
          <cell r="B2390" t="str">
            <v>山芮</v>
          </cell>
        </row>
        <row r="2391">
          <cell r="B2391" t="str">
            <v>此芮</v>
          </cell>
        </row>
        <row r="2392">
          <cell r="B2392" t="str">
            <v>以芮</v>
          </cell>
        </row>
        <row r="2393">
          <cell r="B2393" t="str">
            <v>陟衛</v>
          </cell>
        </row>
        <row r="2394">
          <cell r="B2394" t="str">
            <v>舒芮</v>
          </cell>
        </row>
        <row r="2395">
          <cell r="B2395" t="str">
            <v>毗祭</v>
          </cell>
        </row>
        <row r="2396">
          <cell r="B2396" t="str">
            <v>楚稅</v>
          </cell>
        </row>
        <row r="2397">
          <cell r="B2397" t="str">
            <v>祥歲</v>
          </cell>
        </row>
        <row r="2398">
          <cell r="B2398" t="str">
            <v>必袂</v>
          </cell>
        </row>
        <row r="2399">
          <cell r="B2399" t="str">
            <v>居衛</v>
          </cell>
        </row>
        <row r="2400">
          <cell r="B2400" t="str">
            <v>彌獘</v>
          </cell>
        </row>
        <row r="2401">
          <cell r="B2401" t="str">
            <v>所例</v>
          </cell>
        </row>
        <row r="2402">
          <cell r="B2402" t="str">
            <v>尺制</v>
          </cell>
        </row>
        <row r="2403">
          <cell r="B2403" t="str">
            <v>征例</v>
          </cell>
        </row>
        <row r="2404">
          <cell r="B2404" t="str">
            <v>時制</v>
          </cell>
        </row>
        <row r="2405">
          <cell r="B2405" t="str">
            <v>餘制</v>
          </cell>
        </row>
        <row r="2406">
          <cell r="B2406" t="str">
            <v>於罽</v>
          </cell>
        </row>
        <row r="2407">
          <cell r="B2407" t="str">
            <v>魚祭</v>
          </cell>
        </row>
        <row r="2408">
          <cell r="B2408" t="str">
            <v>直例</v>
          </cell>
        </row>
        <row r="2409">
          <cell r="B2409" t="str">
            <v>力制</v>
          </cell>
        </row>
        <row r="2410">
          <cell r="B2410" t="str">
            <v>去例</v>
          </cell>
        </row>
        <row r="2411">
          <cell r="B2411" t="str">
            <v>舒制</v>
          </cell>
        </row>
        <row r="2412">
          <cell r="B2412" t="str">
            <v>居例</v>
          </cell>
        </row>
        <row r="2413">
          <cell r="B2413" t="str">
            <v>竹例</v>
          </cell>
        </row>
        <row r="2414">
          <cell r="B2414" t="str">
            <v>其憩</v>
          </cell>
        </row>
        <row r="2415">
          <cell r="B2415" t="str">
            <v>甞芮</v>
          </cell>
        </row>
        <row r="2416">
          <cell r="B2416" t="str">
            <v>丑例</v>
          </cell>
        </row>
        <row r="2417">
          <cell r="B2417" t="str">
            <v>除芮</v>
          </cell>
        </row>
        <row r="2418">
          <cell r="B2418" t="str">
            <v>牛例</v>
          </cell>
        </row>
        <row r="2419">
          <cell r="B2419" t="str">
            <v>子芮</v>
          </cell>
        </row>
        <row r="2420">
          <cell r="B2420" t="str">
            <v>匹蔽</v>
          </cell>
        </row>
        <row r="2421">
          <cell r="B2421" t="str">
            <v>丘吠</v>
          </cell>
        </row>
        <row r="2422">
          <cell r="B2422" t="str">
            <v>呼吠</v>
          </cell>
        </row>
        <row r="2423">
          <cell r="B2423" t="str">
            <v>他蓋</v>
          </cell>
        </row>
        <row r="2424">
          <cell r="B2424" t="str">
            <v>古太</v>
          </cell>
        </row>
        <row r="2425">
          <cell r="B2425" t="str">
            <v>五蓋</v>
          </cell>
        </row>
        <row r="2426">
          <cell r="B2426" t="str">
            <v>於蓋</v>
          </cell>
        </row>
        <row r="2427">
          <cell r="B2427" t="str">
            <v>奴帶</v>
          </cell>
        </row>
        <row r="2428">
          <cell r="B2428" t="str">
            <v>徒蓋</v>
          </cell>
        </row>
        <row r="2429">
          <cell r="B2429" t="str">
            <v>胡蓋</v>
          </cell>
        </row>
        <row r="2430">
          <cell r="B2430" t="str">
            <v>當蓋</v>
          </cell>
        </row>
        <row r="2431">
          <cell r="B2431" t="str">
            <v>愽蓋</v>
          </cell>
        </row>
        <row r="2432">
          <cell r="B2432" t="str">
            <v>普蓋</v>
          </cell>
        </row>
        <row r="2433">
          <cell r="B2433" t="str">
            <v>黃外</v>
          </cell>
        </row>
        <row r="2434">
          <cell r="B2434" t="str">
            <v>杜外</v>
          </cell>
        </row>
        <row r="2435">
          <cell r="B2435" t="str">
            <v>古外</v>
          </cell>
        </row>
        <row r="2436">
          <cell r="B2436" t="str">
            <v>祖外</v>
          </cell>
        </row>
        <row r="2437">
          <cell r="B2437" t="str">
            <v>呼會</v>
          </cell>
        </row>
        <row r="2438">
          <cell r="B2438" t="str">
            <v>苦會</v>
          </cell>
        </row>
        <row r="2439">
          <cell r="B2439" t="str">
            <v>郎外</v>
          </cell>
        </row>
        <row r="2440">
          <cell r="B2440" t="str">
            <v>五會</v>
          </cell>
        </row>
        <row r="2441">
          <cell r="B2441" t="str">
            <v>丁外</v>
          </cell>
        </row>
        <row r="2442">
          <cell r="B2442" t="str">
            <v>烏外</v>
          </cell>
        </row>
        <row r="2443">
          <cell r="B2443" t="str">
            <v>才外</v>
          </cell>
        </row>
        <row r="2444">
          <cell r="B2444" t="str">
            <v>先外</v>
          </cell>
        </row>
        <row r="2445">
          <cell r="B2445" t="str">
            <v>麤最</v>
          </cell>
        </row>
        <row r="2446">
          <cell r="B2446" t="str">
            <v>蒲蓋</v>
          </cell>
        </row>
        <row r="2447">
          <cell r="B2447" t="str">
            <v>苦蓋</v>
          </cell>
        </row>
        <row r="2448">
          <cell r="B2448" t="str">
            <v>倉大</v>
          </cell>
        </row>
        <row r="2449">
          <cell r="B2449" t="str">
            <v>落蓋</v>
          </cell>
        </row>
        <row r="2450">
          <cell r="B2450" t="str">
            <v>呼艾</v>
          </cell>
        </row>
        <row r="2451">
          <cell r="B2451" t="str">
            <v>他外</v>
          </cell>
        </row>
        <row r="2452">
          <cell r="B2452" t="str">
            <v>莫貝</v>
          </cell>
        </row>
        <row r="2453">
          <cell r="B2453" t="str">
            <v>七外</v>
          </cell>
        </row>
        <row r="2454">
          <cell r="B2454" t="str">
            <v>古賣</v>
          </cell>
        </row>
        <row r="2455">
          <cell r="B2455" t="str">
            <v>古隘</v>
          </cell>
        </row>
        <row r="2456">
          <cell r="B2456" t="str">
            <v>胡懈</v>
          </cell>
        </row>
        <row r="2457">
          <cell r="B2457" t="str">
            <v>莫懈</v>
          </cell>
        </row>
        <row r="2458">
          <cell r="B2458" t="str">
            <v>胡卦</v>
          </cell>
        </row>
        <row r="2459">
          <cell r="B2459" t="str">
            <v>楚懈</v>
          </cell>
        </row>
        <row r="2460">
          <cell r="B2460" t="str">
            <v>五懈</v>
          </cell>
        </row>
        <row r="2461">
          <cell r="B2461" t="str">
            <v>火懈</v>
          </cell>
        </row>
        <row r="2462">
          <cell r="B2462" t="str">
            <v>方卦</v>
          </cell>
        </row>
        <row r="2463">
          <cell r="B2463" t="str">
            <v>傍卦</v>
          </cell>
        </row>
        <row r="2464">
          <cell r="B2464" t="str">
            <v>士懈</v>
          </cell>
        </row>
        <row r="2465">
          <cell r="B2465" t="str">
            <v>匹卦</v>
          </cell>
        </row>
        <row r="2466">
          <cell r="B2466" t="str">
            <v>側賣</v>
          </cell>
        </row>
        <row r="2467">
          <cell r="B2467" t="str">
            <v>苦賣</v>
          </cell>
        </row>
        <row r="2468">
          <cell r="B2468" t="str">
            <v>所賣</v>
          </cell>
        </row>
        <row r="2469">
          <cell r="B2469" t="str">
            <v>呼卦</v>
          </cell>
        </row>
        <row r="2470">
          <cell r="B2470" t="str">
            <v>方賣</v>
          </cell>
        </row>
        <row r="2471">
          <cell r="B2471" t="str">
            <v>竹賣</v>
          </cell>
        </row>
        <row r="2472">
          <cell r="B2472" t="str">
            <v>古壞</v>
          </cell>
        </row>
        <row r="2473">
          <cell r="B2473" t="str">
            <v>烏界</v>
          </cell>
        </row>
        <row r="2474">
          <cell r="B2474" t="str">
            <v>側界</v>
          </cell>
        </row>
        <row r="2475">
          <cell r="B2475" t="str">
            <v>古拜</v>
          </cell>
        </row>
        <row r="2476">
          <cell r="B2476" t="str">
            <v>女介</v>
          </cell>
        </row>
        <row r="2477">
          <cell r="B2477" t="str">
            <v>許介</v>
          </cell>
        </row>
        <row r="2478">
          <cell r="B2478" t="str">
            <v>胡介</v>
          </cell>
        </row>
        <row r="2479">
          <cell r="B2479" t="str">
            <v>五介</v>
          </cell>
        </row>
        <row r="2480">
          <cell r="B2480" t="str">
            <v>苦怪</v>
          </cell>
        </row>
        <row r="2481">
          <cell r="B2481" t="str">
            <v>博怪</v>
          </cell>
        </row>
        <row r="2482">
          <cell r="B2482" t="str">
            <v>普拜</v>
          </cell>
        </row>
        <row r="2483">
          <cell r="B2483" t="str">
            <v>胡怪</v>
          </cell>
        </row>
        <row r="2484">
          <cell r="B2484" t="str">
            <v>五怪</v>
          </cell>
        </row>
        <row r="2485">
          <cell r="B2485" t="str">
            <v>蒲拜</v>
          </cell>
        </row>
        <row r="2486">
          <cell r="B2486" t="str">
            <v>莫拜</v>
          </cell>
        </row>
        <row r="2487">
          <cell r="B2487" t="str">
            <v>火怪</v>
          </cell>
        </row>
        <row r="2488">
          <cell r="B2488" t="str">
            <v>所拜</v>
          </cell>
        </row>
        <row r="2489">
          <cell r="B2489" t="str">
            <v>苦戒</v>
          </cell>
        </row>
        <row r="2490">
          <cell r="B2490" t="str">
            <v>辿怪</v>
          </cell>
        </row>
        <row r="2491">
          <cell r="B2491" t="str">
            <v>古賣</v>
          </cell>
        </row>
        <row r="2492">
          <cell r="B2492" t="str">
            <v>苦夬</v>
          </cell>
        </row>
        <row r="2493">
          <cell r="B2493" t="str">
            <v>莫話</v>
          </cell>
        </row>
        <row r="2494">
          <cell r="B2494" t="str">
            <v>下快</v>
          </cell>
        </row>
        <row r="2495">
          <cell r="B2495" t="str">
            <v>薄邁</v>
          </cell>
        </row>
        <row r="2496">
          <cell r="B2496" t="str">
            <v>烏快</v>
          </cell>
        </row>
        <row r="2497">
          <cell r="B2497" t="str">
            <v>楚夬</v>
          </cell>
        </row>
        <row r="2498">
          <cell r="B2498" t="str">
            <v>古喝</v>
          </cell>
        </row>
        <row r="2499">
          <cell r="B2499" t="str">
            <v>丑犗</v>
          </cell>
        </row>
        <row r="2500">
          <cell r="B2500" t="str">
            <v>於犗</v>
          </cell>
        </row>
        <row r="2501">
          <cell r="B2501" t="str">
            <v>所犗</v>
          </cell>
        </row>
        <row r="2502">
          <cell r="B2502" t="str">
            <v>除邁</v>
          </cell>
        </row>
        <row r="2503">
          <cell r="B2503" t="str">
            <v>火犗</v>
          </cell>
        </row>
        <row r="2504">
          <cell r="B2504" t="str">
            <v>火夬</v>
          </cell>
        </row>
        <row r="2505">
          <cell r="B2505" t="str">
            <v>補邁</v>
          </cell>
        </row>
        <row r="2506">
          <cell r="B2506" t="str">
            <v>倉夬</v>
          </cell>
        </row>
        <row r="2507">
          <cell r="B2507" t="str">
            <v>犲夬</v>
          </cell>
        </row>
        <row r="2508">
          <cell r="B2508" t="str">
            <v>何犗</v>
          </cell>
        </row>
        <row r="2509">
          <cell r="B2509" t="str">
            <v>徒對</v>
          </cell>
        </row>
        <row r="2510">
          <cell r="B2510" t="str">
            <v>蒲昧</v>
          </cell>
        </row>
        <row r="2511">
          <cell r="B2511" t="str">
            <v>莫佩</v>
          </cell>
        </row>
        <row r="2512">
          <cell r="B2512" t="str">
            <v>滂佩</v>
          </cell>
        </row>
        <row r="2513">
          <cell r="B2513" t="str">
            <v>荒内</v>
          </cell>
        </row>
        <row r="2514">
          <cell r="B2514" t="str">
            <v>都隊</v>
          </cell>
        </row>
        <row r="2515">
          <cell r="B2515" t="str">
            <v>七内</v>
          </cell>
        </row>
        <row r="2516">
          <cell r="B2516" t="str">
            <v>子對</v>
          </cell>
        </row>
        <row r="2517">
          <cell r="B2517" t="str">
            <v>烏繢</v>
          </cell>
        </row>
        <row r="2518">
          <cell r="B2518" t="str">
            <v>他内</v>
          </cell>
        </row>
        <row r="2519">
          <cell r="B2519" t="str">
            <v>古對</v>
          </cell>
        </row>
        <row r="2520">
          <cell r="B2520" t="str">
            <v>胡對</v>
          </cell>
        </row>
        <row r="2521">
          <cell r="B2521" t="str">
            <v>苦對</v>
          </cell>
        </row>
        <row r="2522">
          <cell r="B2522" t="str">
            <v>蘇内</v>
          </cell>
        </row>
        <row r="2523">
          <cell r="B2523" t="str">
            <v>奴對</v>
          </cell>
        </row>
        <row r="2524">
          <cell r="B2524" t="str">
            <v>盧對</v>
          </cell>
        </row>
        <row r="2525">
          <cell r="B2525" t="str">
            <v>補妹</v>
          </cell>
        </row>
        <row r="2526">
          <cell r="B2526" t="str">
            <v>五對</v>
          </cell>
        </row>
        <row r="2527">
          <cell r="B2527" t="str">
            <v>胡輩</v>
          </cell>
        </row>
        <row r="2528">
          <cell r="B2528" t="str">
            <v>徒耐</v>
          </cell>
        </row>
        <row r="2529">
          <cell r="B2529" t="str">
            <v>作代</v>
          </cell>
        </row>
        <row r="2530">
          <cell r="B2530" t="str">
            <v>莫代</v>
          </cell>
        </row>
        <row r="2531">
          <cell r="B2531" t="str">
            <v>先代</v>
          </cell>
        </row>
        <row r="2532">
          <cell r="B2532" t="str">
            <v>他代</v>
          </cell>
        </row>
        <row r="2533">
          <cell r="B2533" t="str">
            <v>古代</v>
          </cell>
        </row>
        <row r="2534">
          <cell r="B2534" t="str">
            <v>苦蓋</v>
          </cell>
        </row>
        <row r="2535">
          <cell r="B2535" t="str">
            <v>五漑</v>
          </cell>
        </row>
        <row r="2536">
          <cell r="B2536" t="str">
            <v>烏代</v>
          </cell>
        </row>
        <row r="2537">
          <cell r="B2537" t="str">
            <v>胡槩</v>
          </cell>
        </row>
        <row r="2538">
          <cell r="B2538" t="str">
            <v>奴代</v>
          </cell>
        </row>
        <row r="2539">
          <cell r="B2539" t="str">
            <v>都代</v>
          </cell>
        </row>
        <row r="2540">
          <cell r="B2540" t="str">
            <v>落代</v>
          </cell>
        </row>
        <row r="2541">
          <cell r="B2541" t="str">
            <v>倉代</v>
          </cell>
        </row>
        <row r="2542">
          <cell r="B2542" t="str">
            <v>昨代</v>
          </cell>
        </row>
        <row r="2543">
          <cell r="B2543" t="str">
            <v>海愛</v>
          </cell>
        </row>
        <row r="2544">
          <cell r="B2544" t="str">
            <v>方肺</v>
          </cell>
        </row>
        <row r="2545">
          <cell r="B2545" t="str">
            <v>方廢</v>
          </cell>
        </row>
        <row r="2546">
          <cell r="B2546" t="str">
            <v>於廢</v>
          </cell>
        </row>
        <row r="2547">
          <cell r="B2547" t="str">
            <v>符廢</v>
          </cell>
        </row>
        <row r="2548">
          <cell r="B2548" t="str">
            <v>許穢</v>
          </cell>
        </row>
        <row r="2549">
          <cell r="B2549" t="str">
            <v>渠穢</v>
          </cell>
        </row>
        <row r="2550">
          <cell r="B2550" t="str">
            <v>魚肺</v>
          </cell>
        </row>
        <row r="2551">
          <cell r="B2551" t="str">
            <v>章刃</v>
          </cell>
        </row>
        <row r="2552">
          <cell r="B2552" t="str">
            <v>息晉</v>
          </cell>
        </row>
        <row r="2553">
          <cell r="B2553" t="str">
            <v>而振</v>
          </cell>
        </row>
        <row r="2554">
          <cell r="B2554" t="str">
            <v>羊晉</v>
          </cell>
        </row>
        <row r="2555">
          <cell r="B2555" t="str">
            <v>良刃</v>
          </cell>
        </row>
        <row r="2556">
          <cell r="B2556" t="str">
            <v>必刃</v>
          </cell>
        </row>
        <row r="2557">
          <cell r="B2557" t="str">
            <v>直刃</v>
          </cell>
        </row>
        <row r="2558">
          <cell r="B2558" t="str">
            <v>時刃</v>
          </cell>
        </row>
        <row r="2559">
          <cell r="B2559" t="str">
            <v>試刃</v>
          </cell>
        </row>
        <row r="2560">
          <cell r="B2560" t="str">
            <v>去刃</v>
          </cell>
        </row>
        <row r="2561">
          <cell r="B2561" t="str">
            <v>徐刃</v>
          </cell>
        </row>
        <row r="2562">
          <cell r="B2562" t="str">
            <v>魚覲</v>
          </cell>
        </row>
        <row r="2563">
          <cell r="B2563" t="str">
            <v>即刃</v>
          </cell>
        </row>
        <row r="2564">
          <cell r="B2564" t="str">
            <v>許覲</v>
          </cell>
        </row>
        <row r="2565">
          <cell r="B2565" t="str">
            <v>陟刃</v>
          </cell>
        </row>
        <row r="2566">
          <cell r="B2566" t="str">
            <v>渠遴</v>
          </cell>
        </row>
        <row r="2567">
          <cell r="B2567" t="str">
            <v>初覲</v>
          </cell>
        </row>
        <row r="2568">
          <cell r="B2568" t="str">
            <v>於刃</v>
          </cell>
        </row>
        <row r="2569">
          <cell r="B2569" t="str">
            <v>丑刃</v>
          </cell>
        </row>
        <row r="2570">
          <cell r="B2570" t="str">
            <v>撫刃</v>
          </cell>
        </row>
        <row r="2571">
          <cell r="B2571" t="str">
            <v>七遴</v>
          </cell>
        </row>
        <row r="2572">
          <cell r="B2572" t="str">
            <v>羌印</v>
          </cell>
        </row>
        <row r="2573">
          <cell r="B2573" t="str">
            <v>九峻</v>
          </cell>
        </row>
        <row r="2574">
          <cell r="B2574" t="str">
            <v>之閏</v>
          </cell>
        </row>
        <row r="2575">
          <cell r="B2575" t="str">
            <v>私閏</v>
          </cell>
        </row>
        <row r="2576">
          <cell r="B2576" t="str">
            <v>辭閏</v>
          </cell>
        </row>
        <row r="2577">
          <cell r="B2577" t="str">
            <v>子峻</v>
          </cell>
        </row>
        <row r="2578">
          <cell r="B2578" t="str">
            <v>舒閏</v>
          </cell>
        </row>
        <row r="2579">
          <cell r="B2579" t="str">
            <v>如順</v>
          </cell>
        </row>
        <row r="2580">
          <cell r="B2580" t="str">
            <v>食閏</v>
          </cell>
        </row>
        <row r="2581">
          <cell r="B2581" t="str">
            <v>亡運</v>
          </cell>
        </row>
        <row r="2582">
          <cell r="B2582" t="str">
            <v>王問</v>
          </cell>
        </row>
        <row r="2583">
          <cell r="B2583" t="str">
            <v>許運</v>
          </cell>
        </row>
        <row r="2584">
          <cell r="B2584" t="str">
            <v>匹問</v>
          </cell>
        </row>
        <row r="2585">
          <cell r="B2585" t="str">
            <v>方問</v>
          </cell>
        </row>
        <row r="2586">
          <cell r="B2586" t="str">
            <v>於問</v>
          </cell>
        </row>
        <row r="2587">
          <cell r="B2587" t="str">
            <v>居運</v>
          </cell>
        </row>
        <row r="2588">
          <cell r="B2588" t="str">
            <v>渠運</v>
          </cell>
        </row>
        <row r="2589">
          <cell r="B2589" t="str">
            <v>扶問</v>
          </cell>
        </row>
        <row r="2590">
          <cell r="B2590" t="str">
            <v>香靳</v>
          </cell>
        </row>
        <row r="2591">
          <cell r="B2591" t="str">
            <v>居焮</v>
          </cell>
        </row>
        <row r="2592">
          <cell r="B2592" t="str">
            <v>巨靳</v>
          </cell>
        </row>
        <row r="2593">
          <cell r="B2593" t="str">
            <v>於靳</v>
          </cell>
        </row>
        <row r="2594">
          <cell r="B2594" t="str">
            <v>吾靳</v>
          </cell>
        </row>
        <row r="2595">
          <cell r="B2595" t="str">
            <v>魚怨</v>
          </cell>
        </row>
        <row r="2596">
          <cell r="B2596" t="str">
            <v>於願</v>
          </cell>
        </row>
        <row r="2597">
          <cell r="B2597" t="str">
            <v>方願</v>
          </cell>
        </row>
        <row r="2598">
          <cell r="B2598" t="str">
            <v>去願</v>
          </cell>
        </row>
        <row r="2599">
          <cell r="B2599" t="str">
            <v>無販</v>
          </cell>
        </row>
        <row r="2600">
          <cell r="B2600" t="str">
            <v>符万</v>
          </cell>
        </row>
        <row r="2601">
          <cell r="B2601" t="str">
            <v>芳万</v>
          </cell>
        </row>
        <row r="2602">
          <cell r="B2602" t="str">
            <v>居万</v>
          </cell>
        </row>
        <row r="2603">
          <cell r="B2603" t="str">
            <v>於建</v>
          </cell>
        </row>
        <row r="2604">
          <cell r="B2604" t="str">
            <v>許建</v>
          </cell>
        </row>
        <row r="2605">
          <cell r="B2605" t="str">
            <v>虚願</v>
          </cell>
        </row>
        <row r="2606">
          <cell r="B2606" t="str">
            <v>渠建</v>
          </cell>
        </row>
        <row r="2607">
          <cell r="B2607" t="str">
            <v>芳万</v>
          </cell>
        </row>
        <row r="2608">
          <cell r="B2608" t="str">
            <v>于願</v>
          </cell>
        </row>
        <row r="2609">
          <cell r="B2609" t="str">
            <v>語偃</v>
          </cell>
        </row>
        <row r="2610">
          <cell r="B2610" t="str">
            <v>臼万</v>
          </cell>
        </row>
        <row r="2611">
          <cell r="B2611" t="str">
            <v>居願</v>
          </cell>
        </row>
        <row r="2612">
          <cell r="B2612" t="str">
            <v>胡困</v>
          </cell>
        </row>
        <row r="2613">
          <cell r="B2613" t="str">
            <v>都困</v>
          </cell>
        </row>
        <row r="2614">
          <cell r="B2614" t="str">
            <v>蘇困</v>
          </cell>
        </row>
        <row r="2615">
          <cell r="B2615" t="str">
            <v>苦悶</v>
          </cell>
        </row>
        <row r="2616">
          <cell r="B2616" t="str">
            <v>奴困</v>
          </cell>
        </row>
        <row r="2617">
          <cell r="B2617" t="str">
            <v>烏困</v>
          </cell>
        </row>
        <row r="2618">
          <cell r="B2618" t="str">
            <v>莫困</v>
          </cell>
        </row>
        <row r="2619">
          <cell r="B2619" t="str">
            <v>徂悶</v>
          </cell>
        </row>
        <row r="2620">
          <cell r="B2620" t="str">
            <v>古困</v>
          </cell>
        </row>
        <row r="2621">
          <cell r="B2621" t="str">
            <v>普悶</v>
          </cell>
        </row>
        <row r="2622">
          <cell r="B2622" t="str">
            <v>徒困</v>
          </cell>
        </row>
        <row r="2623">
          <cell r="B2623" t="str">
            <v>倉困</v>
          </cell>
        </row>
        <row r="2624">
          <cell r="B2624" t="str">
            <v>蒲悶</v>
          </cell>
        </row>
        <row r="2625">
          <cell r="B2625" t="str">
            <v>五困</v>
          </cell>
        </row>
        <row r="2626">
          <cell r="B2626" t="str">
            <v>盧困</v>
          </cell>
        </row>
        <row r="2627">
          <cell r="B2627" t="str">
            <v>甫悶</v>
          </cell>
        </row>
        <row r="2628">
          <cell r="B2628" t="str">
            <v>呼悶</v>
          </cell>
        </row>
        <row r="2629">
          <cell r="B2629" t="str">
            <v>子寸</v>
          </cell>
        </row>
        <row r="2630">
          <cell r="B2630" t="str">
            <v>胡艮</v>
          </cell>
        </row>
        <row r="2631">
          <cell r="B2631" t="str">
            <v>古恨</v>
          </cell>
        </row>
        <row r="2632">
          <cell r="B2632" t="str">
            <v>五恨</v>
          </cell>
        </row>
        <row r="2633">
          <cell r="B2633" t="str">
            <v>烏恨</v>
          </cell>
        </row>
        <row r="2634">
          <cell r="B2634" t="str">
            <v>侯旰</v>
          </cell>
        </row>
        <row r="2635">
          <cell r="B2635" t="str">
            <v>他旦</v>
          </cell>
        </row>
        <row r="2636">
          <cell r="B2636" t="str">
            <v>烏旰</v>
          </cell>
        </row>
        <row r="2637">
          <cell r="B2637" t="str">
            <v>得按</v>
          </cell>
        </row>
        <row r="2638">
          <cell r="B2638" t="str">
            <v>徒案</v>
          </cell>
        </row>
        <row r="2639">
          <cell r="B2639" t="str">
            <v>古案</v>
          </cell>
        </row>
        <row r="2640">
          <cell r="B2640" t="str">
            <v>五旰</v>
          </cell>
        </row>
        <row r="2641">
          <cell r="B2641" t="str">
            <v>苦旰</v>
          </cell>
        </row>
        <row r="2642">
          <cell r="B2642" t="str">
            <v>呼旰</v>
          </cell>
        </row>
        <row r="2643">
          <cell r="B2643" t="str">
            <v>郎旰</v>
          </cell>
        </row>
        <row r="2644">
          <cell r="B2644" t="str">
            <v>奴案</v>
          </cell>
        </row>
        <row r="2645">
          <cell r="B2645" t="str">
            <v>蒼案</v>
          </cell>
        </row>
        <row r="2646">
          <cell r="B2646" t="str">
            <v>蘇旰</v>
          </cell>
        </row>
        <row r="2647">
          <cell r="B2647" t="str">
            <v>則旰</v>
          </cell>
        </row>
        <row r="2648">
          <cell r="B2648" t="str">
            <v>徂賛</v>
          </cell>
        </row>
        <row r="2649">
          <cell r="B2649" t="str">
            <v>胡玩</v>
          </cell>
        </row>
        <row r="2650">
          <cell r="B2650" t="str">
            <v>子筭</v>
          </cell>
        </row>
        <row r="2651">
          <cell r="B2651" t="str">
            <v>烏貫</v>
          </cell>
        </row>
        <row r="2652">
          <cell r="B2652" t="str">
            <v>古玩</v>
          </cell>
        </row>
        <row r="2653">
          <cell r="B2653" t="str">
            <v>七亂</v>
          </cell>
        </row>
        <row r="2654">
          <cell r="B2654" t="str">
            <v>五換</v>
          </cell>
        </row>
        <row r="2655">
          <cell r="B2655" t="str">
            <v>徒玩</v>
          </cell>
        </row>
        <row r="2656">
          <cell r="B2656" t="str">
            <v>郎段</v>
          </cell>
        </row>
        <row r="2657">
          <cell r="B2657" t="str">
            <v>丁貫</v>
          </cell>
        </row>
        <row r="2658">
          <cell r="B2658" t="str">
            <v>通貫</v>
          </cell>
        </row>
        <row r="2659">
          <cell r="B2659" t="str">
            <v>火貫</v>
          </cell>
        </row>
        <row r="2660">
          <cell r="B2660" t="str">
            <v>蘇貫</v>
          </cell>
        </row>
        <row r="2661">
          <cell r="B2661" t="str">
            <v>莫半</v>
          </cell>
        </row>
        <row r="2662">
          <cell r="B2662" t="str">
            <v>博慢</v>
          </cell>
        </row>
        <row r="2663">
          <cell r="B2663" t="str">
            <v>普半</v>
          </cell>
        </row>
        <row r="2664">
          <cell r="B2664" t="str">
            <v>薄半</v>
          </cell>
        </row>
        <row r="2665">
          <cell r="B2665" t="str">
            <v>奴亂</v>
          </cell>
        </row>
        <row r="2666">
          <cell r="B2666" t="str">
            <v>在玩</v>
          </cell>
        </row>
        <row r="2667">
          <cell r="B2667" t="str">
            <v>口喚</v>
          </cell>
        </row>
        <row r="2668">
          <cell r="B2668" t="str">
            <v>古晏</v>
          </cell>
        </row>
        <row r="2669">
          <cell r="B2669" t="str">
            <v>五晏</v>
          </cell>
        </row>
        <row r="2670">
          <cell r="B2670" t="str">
            <v>烏澗</v>
          </cell>
        </row>
        <row r="2671">
          <cell r="B2671" t="str">
            <v>所晏</v>
          </cell>
        </row>
        <row r="2672">
          <cell r="B2672" t="str">
            <v>下晏</v>
          </cell>
        </row>
        <row r="2673">
          <cell r="B2673" t="str">
            <v>謨晏</v>
          </cell>
        </row>
        <row r="2674">
          <cell r="B2674" t="str">
            <v>烏患</v>
          </cell>
        </row>
        <row r="2675">
          <cell r="B2675" t="str">
            <v>胡慣</v>
          </cell>
        </row>
        <row r="2676">
          <cell r="B2676" t="str">
            <v>古患</v>
          </cell>
        </row>
        <row r="2677">
          <cell r="B2677" t="str">
            <v>生患</v>
          </cell>
        </row>
        <row r="2678">
          <cell r="B2678" t="str">
            <v>初患</v>
          </cell>
        </row>
        <row r="2679">
          <cell r="B2679" t="str">
            <v>五患</v>
          </cell>
        </row>
        <row r="2680">
          <cell r="B2680" t="str">
            <v>士諫</v>
          </cell>
        </row>
        <row r="2681">
          <cell r="B2681" t="str">
            <v>普患</v>
          </cell>
        </row>
        <row r="2682">
          <cell r="B2682" t="str">
            <v>女患</v>
          </cell>
        </row>
        <row r="2683">
          <cell r="B2683" t="str">
            <v>初鴈</v>
          </cell>
        </row>
        <row r="2684">
          <cell r="B2684" t="str">
            <v>丑晏</v>
          </cell>
        </row>
        <row r="2685">
          <cell r="B2685" t="str">
            <v>古莧</v>
          </cell>
        </row>
        <row r="2686">
          <cell r="B2686" t="str">
            <v>侯襇</v>
          </cell>
        </row>
        <row r="2687">
          <cell r="B2687" t="str">
            <v>蒲莧</v>
          </cell>
        </row>
        <row r="2688">
          <cell r="B2688" t="str">
            <v>匹莧</v>
          </cell>
        </row>
        <row r="2689">
          <cell r="B2689" t="str">
            <v>胡辨</v>
          </cell>
        </row>
        <row r="2690">
          <cell r="B2690" t="str">
            <v>亡莧</v>
          </cell>
        </row>
        <row r="2691">
          <cell r="B2691" t="str">
            <v>丈莧</v>
          </cell>
        </row>
        <row r="2692">
          <cell r="B2692" t="str">
            <v>脯幻</v>
          </cell>
        </row>
        <row r="2693">
          <cell r="B2693" t="str">
            <v>古幻</v>
          </cell>
        </row>
        <row r="2694">
          <cell r="B2694" t="str">
            <v>蘇佃</v>
          </cell>
        </row>
        <row r="2695">
          <cell r="B2695" t="str">
            <v>倉甸</v>
          </cell>
        </row>
        <row r="2696">
          <cell r="B2696" t="str">
            <v>許縣</v>
          </cell>
        </row>
        <row r="2697">
          <cell r="B2697" t="str">
            <v>黃練</v>
          </cell>
        </row>
        <row r="2698">
          <cell r="B2698" t="str">
            <v>古縣</v>
          </cell>
        </row>
        <row r="2699">
          <cell r="B2699" t="str">
            <v>堂練</v>
          </cell>
        </row>
        <row r="2700">
          <cell r="B2700" t="str">
            <v>他甸</v>
          </cell>
        </row>
        <row r="2701">
          <cell r="B2701" t="str">
            <v>郎甸</v>
          </cell>
        </row>
        <row r="2702">
          <cell r="B2702" t="str">
            <v>古電</v>
          </cell>
        </row>
        <row r="2703">
          <cell r="B2703" t="str">
            <v>奴甸</v>
          </cell>
        </row>
        <row r="2704">
          <cell r="B2704" t="str">
            <v>苦甸</v>
          </cell>
        </row>
        <row r="2705">
          <cell r="B2705" t="str">
            <v>胡甸</v>
          </cell>
        </row>
        <row r="2706">
          <cell r="B2706" t="str">
            <v>吾甸</v>
          </cell>
        </row>
        <row r="2707">
          <cell r="B2707" t="str">
            <v>於甸</v>
          </cell>
        </row>
        <row r="2708">
          <cell r="B2708" t="str">
            <v>作甸</v>
          </cell>
        </row>
        <row r="2709">
          <cell r="B2709" t="str">
            <v>莫甸</v>
          </cell>
        </row>
        <row r="2710">
          <cell r="B2710" t="str">
            <v>普麵</v>
          </cell>
        </row>
        <row r="2711">
          <cell r="B2711" t="str">
            <v>在甸</v>
          </cell>
        </row>
        <row r="2712">
          <cell r="B2712" t="str">
            <v>烏縣</v>
          </cell>
        </row>
        <row r="2713">
          <cell r="B2713" t="str">
            <v>都甸</v>
          </cell>
        </row>
        <row r="2714">
          <cell r="B2714" t="str">
            <v>呼甸</v>
          </cell>
        </row>
        <row r="2715">
          <cell r="B2715" t="str">
            <v>私箭</v>
          </cell>
        </row>
        <row r="2716">
          <cell r="B2716" t="str">
            <v>之膳</v>
          </cell>
        </row>
        <row r="2717">
          <cell r="B2717" t="str">
            <v>時戰</v>
          </cell>
        </row>
        <row r="2718">
          <cell r="B2718" t="str">
            <v>魚變</v>
          </cell>
        </row>
        <row r="2719">
          <cell r="B2719" t="str">
            <v>去戰</v>
          </cell>
        </row>
        <row r="2720">
          <cell r="B2720" t="str">
            <v>吉掾</v>
          </cell>
        </row>
        <row r="2721">
          <cell r="B2721" t="str">
            <v>王眷</v>
          </cell>
        </row>
        <row r="2722">
          <cell r="B2722" t="str">
            <v>彌箭</v>
          </cell>
        </row>
        <row r="2723">
          <cell r="B2723" t="str">
            <v>尺絹</v>
          </cell>
        </row>
        <row r="2724">
          <cell r="B2724" t="str">
            <v>以絹</v>
          </cell>
        </row>
        <row r="2725">
          <cell r="B2725" t="str">
            <v>陟扇</v>
          </cell>
        </row>
        <row r="2726">
          <cell r="B2726" t="str">
            <v>人絹</v>
          </cell>
        </row>
        <row r="2727">
          <cell r="B2727" t="str">
            <v>子賤</v>
          </cell>
        </row>
        <row r="2728">
          <cell r="B2728" t="str">
            <v>昌戰</v>
          </cell>
        </row>
        <row r="2729">
          <cell r="B2729" t="str">
            <v>式戰</v>
          </cell>
        </row>
        <row r="2730">
          <cell r="B2730" t="str">
            <v>於扇</v>
          </cell>
        </row>
        <row r="2731">
          <cell r="B2731" t="str">
            <v>居倦</v>
          </cell>
        </row>
        <row r="2732">
          <cell r="B2732" t="str">
            <v>渠卷</v>
          </cell>
        </row>
        <row r="2733">
          <cell r="B2733" t="str">
            <v>力卷</v>
          </cell>
        </row>
        <row r="2734">
          <cell r="B2734" t="str">
            <v>丑戀</v>
          </cell>
        </row>
        <row r="2735">
          <cell r="B2735" t="str">
            <v>彼眷</v>
          </cell>
        </row>
        <row r="2736">
          <cell r="B2736" t="str">
            <v>所眷</v>
          </cell>
        </row>
        <row r="2737">
          <cell r="B2737" t="str">
            <v>七絹</v>
          </cell>
        </row>
        <row r="2738">
          <cell r="B2738" t="str">
            <v>皮變</v>
          </cell>
        </row>
        <row r="2739">
          <cell r="B2739" t="str">
            <v>辝戀</v>
          </cell>
        </row>
        <row r="2740">
          <cell r="B2740" t="str">
            <v>息眷</v>
          </cell>
        </row>
        <row r="2741">
          <cell r="B2741" t="str">
            <v>士戀</v>
          </cell>
        </row>
        <row r="2742">
          <cell r="B2742" t="str">
            <v>莊眷</v>
          </cell>
        </row>
        <row r="2743">
          <cell r="B2743" t="str">
            <v>直戀</v>
          </cell>
        </row>
        <row r="2744">
          <cell r="B2744" t="str">
            <v>才線</v>
          </cell>
        </row>
        <row r="2745">
          <cell r="B2745" t="str">
            <v>似面</v>
          </cell>
        </row>
        <row r="2746">
          <cell r="B2746" t="str">
            <v>匹戰</v>
          </cell>
        </row>
        <row r="2747">
          <cell r="B2747" t="str">
            <v>時釧</v>
          </cell>
        </row>
        <row r="2748">
          <cell r="B2748" t="str">
            <v>女箭</v>
          </cell>
        </row>
        <row r="2749">
          <cell r="B2749" t="str">
            <v>知戀</v>
          </cell>
        </row>
        <row r="2750">
          <cell r="B2750" t="str">
            <v>于線</v>
          </cell>
        </row>
        <row r="2751">
          <cell r="B2751" t="str">
            <v>婢面</v>
          </cell>
        </row>
        <row r="2752">
          <cell r="B2752" t="str">
            <v>持碾</v>
          </cell>
        </row>
        <row r="2753">
          <cell r="B2753" t="str">
            <v>連彦</v>
          </cell>
        </row>
        <row r="2754">
          <cell r="B2754" t="str">
            <v>區倦</v>
          </cell>
        </row>
        <row r="2755">
          <cell r="B2755" t="str">
            <v>之囀</v>
          </cell>
        </row>
        <row r="2756">
          <cell r="B2756" t="str">
            <v>方見</v>
          </cell>
        </row>
        <row r="2757">
          <cell r="B2757" t="str">
            <v>蘇弔</v>
          </cell>
        </row>
        <row r="2758">
          <cell r="B2758" t="str">
            <v>他弔</v>
          </cell>
        </row>
        <row r="2759">
          <cell r="B2759" t="str">
            <v>多嘯</v>
          </cell>
        </row>
        <row r="2760">
          <cell r="B2760" t="str">
            <v>古弔</v>
          </cell>
        </row>
        <row r="2761">
          <cell r="B2761" t="str">
            <v>奴弔</v>
          </cell>
        </row>
        <row r="2762">
          <cell r="B2762" t="str">
            <v>徒弔</v>
          </cell>
        </row>
        <row r="2763">
          <cell r="B2763" t="str">
            <v>苦弔</v>
          </cell>
        </row>
        <row r="2764">
          <cell r="B2764" t="str">
            <v>力弔</v>
          </cell>
        </row>
        <row r="2765">
          <cell r="B2765" t="str">
            <v>五弔</v>
          </cell>
        </row>
        <row r="2766">
          <cell r="B2766" t="str">
            <v>烏叫</v>
          </cell>
        </row>
        <row r="2767">
          <cell r="B2767" t="str">
            <v>火弔</v>
          </cell>
        </row>
        <row r="2768">
          <cell r="B2768" t="str">
            <v>私妙</v>
          </cell>
        </row>
        <row r="2769">
          <cell r="B2769" t="str">
            <v>之少</v>
          </cell>
        </row>
        <row r="2770">
          <cell r="B2770" t="str">
            <v>弋照</v>
          </cell>
        </row>
        <row r="2771">
          <cell r="B2771" t="str">
            <v>於笑</v>
          </cell>
        </row>
        <row r="2772">
          <cell r="B2772" t="str">
            <v>直照</v>
          </cell>
        </row>
        <row r="2773">
          <cell r="B2773" t="str">
            <v>寔照</v>
          </cell>
        </row>
        <row r="2774">
          <cell r="B2774" t="str">
            <v>渠廟</v>
          </cell>
        </row>
        <row r="2775">
          <cell r="B2775" t="str">
            <v>匹妙</v>
          </cell>
        </row>
        <row r="2776">
          <cell r="B2776" t="str">
            <v>才笑</v>
          </cell>
        </row>
        <row r="2777">
          <cell r="B2777" t="str">
            <v>彌笑</v>
          </cell>
        </row>
        <row r="2778">
          <cell r="B2778" t="str">
            <v>七肖</v>
          </cell>
        </row>
        <row r="2779">
          <cell r="B2779" t="str">
            <v>力照</v>
          </cell>
        </row>
        <row r="2780">
          <cell r="B2780" t="str">
            <v>丘召</v>
          </cell>
        </row>
        <row r="2781">
          <cell r="B2781" t="str">
            <v>牛召</v>
          </cell>
        </row>
        <row r="2782">
          <cell r="B2782" t="str">
            <v>子肖</v>
          </cell>
        </row>
        <row r="2783">
          <cell r="B2783" t="str">
            <v>眉召</v>
          </cell>
        </row>
        <row r="2784">
          <cell r="B2784" t="str">
            <v>毗召</v>
          </cell>
        </row>
        <row r="2785">
          <cell r="B2785" t="str">
            <v>失照</v>
          </cell>
        </row>
        <row r="2786">
          <cell r="B2786" t="str">
            <v>丑召</v>
          </cell>
        </row>
        <row r="2787">
          <cell r="B2787" t="str">
            <v>方廟</v>
          </cell>
        </row>
        <row r="2788">
          <cell r="B2788" t="str">
            <v>巨要</v>
          </cell>
        </row>
        <row r="2789">
          <cell r="B2789" t="str">
            <v>人要</v>
          </cell>
        </row>
        <row r="2790">
          <cell r="B2790" t="str">
            <v>胡敎</v>
          </cell>
        </row>
        <row r="2791">
          <cell r="B2791" t="str">
            <v>古孝</v>
          </cell>
        </row>
        <row r="2792">
          <cell r="B2792" t="str">
            <v>呼敎</v>
          </cell>
        </row>
        <row r="2793">
          <cell r="B2793" t="str">
            <v>都敎</v>
          </cell>
        </row>
        <row r="2794">
          <cell r="B2794" t="str">
            <v>北敎</v>
          </cell>
        </row>
        <row r="2795">
          <cell r="B2795" t="str">
            <v>苦敎</v>
          </cell>
        </row>
        <row r="2796">
          <cell r="B2796" t="str">
            <v>莫敎</v>
          </cell>
        </row>
        <row r="2797">
          <cell r="B2797" t="str">
            <v>匹皃</v>
          </cell>
        </row>
        <row r="2798">
          <cell r="B2798" t="str">
            <v>丑敎</v>
          </cell>
        </row>
        <row r="2799">
          <cell r="B2799" t="str">
            <v>所敎</v>
          </cell>
        </row>
        <row r="2800">
          <cell r="B2800" t="str">
            <v>直敎</v>
          </cell>
        </row>
        <row r="2801">
          <cell r="B2801" t="str">
            <v>奴敎</v>
          </cell>
        </row>
        <row r="2802">
          <cell r="B2802" t="str">
            <v>側敎</v>
          </cell>
        </row>
        <row r="2803">
          <cell r="B2803" t="str">
            <v>防敎</v>
          </cell>
        </row>
        <row r="2804">
          <cell r="B2804" t="str">
            <v>初敎</v>
          </cell>
        </row>
        <row r="2805">
          <cell r="B2805" t="str">
            <v>於敎</v>
          </cell>
        </row>
        <row r="2806">
          <cell r="B2806" t="str">
            <v>五敎</v>
          </cell>
        </row>
        <row r="2807">
          <cell r="B2807" t="str">
            <v>士稍</v>
          </cell>
        </row>
        <row r="2808">
          <cell r="B2808" t="str">
            <v>胡倒</v>
          </cell>
        </row>
        <row r="2809">
          <cell r="B2809" t="str">
            <v>徒到</v>
          </cell>
        </row>
        <row r="2810">
          <cell r="B2810" t="str">
            <v>都導</v>
          </cell>
        </row>
        <row r="2811">
          <cell r="B2811" t="str">
            <v>古到</v>
          </cell>
        </row>
        <row r="2812">
          <cell r="B2812" t="str">
            <v>五到</v>
          </cell>
        </row>
        <row r="2813">
          <cell r="B2813" t="str">
            <v>莫報</v>
          </cell>
        </row>
        <row r="2814">
          <cell r="B2814" t="str">
            <v>郎到</v>
          </cell>
        </row>
        <row r="2815">
          <cell r="B2815" t="str">
            <v>七到</v>
          </cell>
        </row>
        <row r="2816">
          <cell r="B2816" t="str">
            <v>薄報</v>
          </cell>
        </row>
        <row r="2817">
          <cell r="B2817" t="str">
            <v>博耗</v>
          </cell>
        </row>
        <row r="2818">
          <cell r="B2818" t="str">
            <v>在到</v>
          </cell>
        </row>
        <row r="2819">
          <cell r="B2819" t="str">
            <v>烏到</v>
          </cell>
        </row>
        <row r="2820">
          <cell r="B2820" t="str">
            <v>蘇到</v>
          </cell>
        </row>
        <row r="2821">
          <cell r="B2821" t="str">
            <v>苦到</v>
          </cell>
        </row>
        <row r="2822">
          <cell r="B2822" t="str">
            <v>則到</v>
          </cell>
        </row>
        <row r="2823">
          <cell r="B2823" t="str">
            <v>呼到</v>
          </cell>
        </row>
        <row r="2824">
          <cell r="B2824" t="str">
            <v>那到</v>
          </cell>
        </row>
        <row r="2825">
          <cell r="B2825" t="str">
            <v>古賀</v>
          </cell>
        </row>
        <row r="2826">
          <cell r="B2826" t="str">
            <v>胡箇</v>
          </cell>
        </row>
        <row r="2827">
          <cell r="B2827" t="str">
            <v>則箇</v>
          </cell>
        </row>
        <row r="2828">
          <cell r="B2828" t="str">
            <v>丁佐</v>
          </cell>
        </row>
        <row r="2829">
          <cell r="B2829" t="str">
            <v>郎佐</v>
          </cell>
        </row>
        <row r="2830">
          <cell r="B2830" t="str">
            <v>口箇</v>
          </cell>
        </row>
        <row r="2831">
          <cell r="B2831" t="str">
            <v>五个</v>
          </cell>
        </row>
        <row r="2832">
          <cell r="B2832" t="str">
            <v>唐佐</v>
          </cell>
        </row>
        <row r="2833">
          <cell r="B2833" t="str">
            <v>奴箇</v>
          </cell>
        </row>
        <row r="2834">
          <cell r="B2834" t="str">
            <v>蘇箇</v>
          </cell>
        </row>
        <row r="2835">
          <cell r="B2835" t="str">
            <v>呼箇</v>
          </cell>
        </row>
        <row r="2836">
          <cell r="B2836" t="str">
            <v>吐邏</v>
          </cell>
        </row>
        <row r="2837">
          <cell r="B2837" t="str">
            <v>古卧</v>
          </cell>
        </row>
        <row r="2838">
          <cell r="B2838" t="str">
            <v>胡卧</v>
          </cell>
        </row>
        <row r="2839">
          <cell r="B2839" t="str">
            <v>則卧</v>
          </cell>
        </row>
        <row r="2840">
          <cell r="B2840" t="str">
            <v>苦卧</v>
          </cell>
        </row>
        <row r="2841">
          <cell r="B2841" t="str">
            <v>湯卧</v>
          </cell>
        </row>
        <row r="2842">
          <cell r="B2842" t="str">
            <v>補過</v>
          </cell>
        </row>
        <row r="2843">
          <cell r="B2843" t="str">
            <v>麤卧</v>
          </cell>
        </row>
        <row r="2844">
          <cell r="B2844" t="str">
            <v>摸卧</v>
          </cell>
        </row>
        <row r="2845">
          <cell r="B2845" t="str">
            <v>乃卧</v>
          </cell>
        </row>
        <row r="2846">
          <cell r="B2846" t="str">
            <v>普過</v>
          </cell>
        </row>
        <row r="2847">
          <cell r="B2847" t="str">
            <v>徂卧</v>
          </cell>
        </row>
        <row r="2848">
          <cell r="B2848" t="str">
            <v>吾貨</v>
          </cell>
        </row>
        <row r="2849">
          <cell r="B2849" t="str">
            <v>千過</v>
          </cell>
        </row>
        <row r="2850">
          <cell r="B2850" t="str">
            <v>呼臥</v>
          </cell>
        </row>
        <row r="2851">
          <cell r="B2851" t="str">
            <v>徒臥</v>
          </cell>
        </row>
        <row r="2852">
          <cell r="B2852" t="str">
            <v>符臥</v>
          </cell>
        </row>
        <row r="2853">
          <cell r="B2853" t="str">
            <v>魯過</v>
          </cell>
        </row>
        <row r="2854">
          <cell r="B2854" t="str">
            <v>都唾</v>
          </cell>
        </row>
        <row r="2855">
          <cell r="B2855" t="str">
            <v>七過</v>
          </cell>
        </row>
        <row r="2856">
          <cell r="B2856" t="str">
            <v>先臥</v>
          </cell>
        </row>
        <row r="2857">
          <cell r="B2857" t="str">
            <v>安賀</v>
          </cell>
        </row>
        <row r="2858">
          <cell r="B2858" t="str">
            <v>烏臥</v>
          </cell>
        </row>
        <row r="2859">
          <cell r="B2859" t="str">
            <v>莫駕</v>
          </cell>
        </row>
        <row r="2860">
          <cell r="B2860" t="str">
            <v>古訝</v>
          </cell>
        </row>
        <row r="2861">
          <cell r="B2861" t="str">
            <v>衣嫁</v>
          </cell>
        </row>
        <row r="2862">
          <cell r="B2862" t="str">
            <v>呼訝</v>
          </cell>
        </row>
        <row r="2863">
          <cell r="B2863" t="str">
            <v>吾駕</v>
          </cell>
        </row>
        <row r="2864">
          <cell r="B2864" t="str">
            <v>丑亞</v>
          </cell>
        </row>
        <row r="2865">
          <cell r="B2865" t="str">
            <v>陟駕</v>
          </cell>
        </row>
        <row r="2866">
          <cell r="B2866" t="str">
            <v>側駕</v>
          </cell>
        </row>
        <row r="2867">
          <cell r="B2867" t="str">
            <v>鋤駕</v>
          </cell>
        </row>
        <row r="2868">
          <cell r="B2868" t="str">
            <v>辝夜</v>
          </cell>
        </row>
        <row r="2869">
          <cell r="B2869" t="str">
            <v>枯駕</v>
          </cell>
        </row>
        <row r="2870">
          <cell r="B2870" t="str">
            <v>胡駕</v>
          </cell>
        </row>
        <row r="2871">
          <cell r="B2871" t="str">
            <v>慈夜</v>
          </cell>
        </row>
        <row r="2872">
          <cell r="B2872" t="str">
            <v>羊謝</v>
          </cell>
        </row>
        <row r="2873">
          <cell r="B2873" t="str">
            <v>充夜</v>
          </cell>
        </row>
        <row r="2874">
          <cell r="B2874" t="str">
            <v>司夜</v>
          </cell>
        </row>
        <row r="2875">
          <cell r="B2875" t="str">
            <v>之夜</v>
          </cell>
        </row>
        <row r="2876">
          <cell r="B2876" t="str">
            <v>子夜</v>
          </cell>
        </row>
        <row r="2877">
          <cell r="B2877" t="str">
            <v>始夜</v>
          </cell>
        </row>
        <row r="2878">
          <cell r="B2878" t="str">
            <v>神夜</v>
          </cell>
        </row>
        <row r="2879">
          <cell r="B2879" t="str">
            <v>必駕</v>
          </cell>
        </row>
        <row r="2880">
          <cell r="B2880" t="str">
            <v>普駕</v>
          </cell>
        </row>
        <row r="2881">
          <cell r="B2881" t="str">
            <v>胡化</v>
          </cell>
        </row>
        <row r="2882">
          <cell r="B2882" t="str">
            <v>呼霸</v>
          </cell>
        </row>
        <row r="2883">
          <cell r="B2883" t="str">
            <v>苦化</v>
          </cell>
        </row>
        <row r="2884">
          <cell r="B2884" t="str">
            <v>所化</v>
          </cell>
        </row>
        <row r="2885">
          <cell r="B2885" t="str">
            <v>白駕</v>
          </cell>
        </row>
        <row r="2886">
          <cell r="B2886" t="str">
            <v>乃亞</v>
          </cell>
        </row>
        <row r="2887">
          <cell r="B2887" t="str">
            <v>遷謝</v>
          </cell>
        </row>
        <row r="2888">
          <cell r="B2888" t="str">
            <v>所嫁</v>
          </cell>
        </row>
        <row r="2889">
          <cell r="B2889" t="str">
            <v>古罵</v>
          </cell>
        </row>
        <row r="2890">
          <cell r="B2890" t="str">
            <v>除駕</v>
          </cell>
        </row>
        <row r="2891">
          <cell r="B2891" t="str">
            <v>五化</v>
          </cell>
        </row>
        <row r="2892">
          <cell r="B2892" t="str">
            <v>烏㕦</v>
          </cell>
        </row>
        <row r="2893">
          <cell r="B2893" t="str">
            <v>餘亮</v>
          </cell>
        </row>
        <row r="2894">
          <cell r="B2894" t="str">
            <v>力讓</v>
          </cell>
        </row>
        <row r="2895">
          <cell r="B2895" t="str">
            <v>鋤亮</v>
          </cell>
        </row>
        <row r="2896">
          <cell r="B2896" t="str">
            <v>人樣</v>
          </cell>
        </row>
        <row r="2897">
          <cell r="B2897" t="str">
            <v>式亮</v>
          </cell>
        </row>
        <row r="2898">
          <cell r="B2898" t="str">
            <v>知亮</v>
          </cell>
        </row>
        <row r="2899">
          <cell r="B2899" t="str">
            <v>丑亮</v>
          </cell>
        </row>
        <row r="2900">
          <cell r="B2900" t="str">
            <v>許亮</v>
          </cell>
        </row>
        <row r="2901">
          <cell r="B2901" t="str">
            <v>直亮</v>
          </cell>
        </row>
        <row r="2902">
          <cell r="B2902" t="str">
            <v>女亮</v>
          </cell>
        </row>
        <row r="2903">
          <cell r="B2903" t="str">
            <v>疾亮</v>
          </cell>
        </row>
        <row r="2904">
          <cell r="B2904" t="str">
            <v>之亮</v>
          </cell>
        </row>
        <row r="2905">
          <cell r="B2905" t="str">
            <v>時亮</v>
          </cell>
        </row>
        <row r="2906">
          <cell r="B2906" t="str">
            <v>側亮</v>
          </cell>
        </row>
        <row r="2907">
          <cell r="B2907" t="str">
            <v>於亮</v>
          </cell>
        </row>
        <row r="2908">
          <cell r="B2908" t="str">
            <v>其亮</v>
          </cell>
        </row>
        <row r="2909">
          <cell r="B2909" t="str">
            <v>尺亮</v>
          </cell>
        </row>
        <row r="2910">
          <cell r="B2910" t="str">
            <v>初亮</v>
          </cell>
        </row>
        <row r="2911">
          <cell r="B2911" t="str">
            <v>子亮</v>
          </cell>
        </row>
        <row r="2912">
          <cell r="B2912" t="str">
            <v>魚向</v>
          </cell>
        </row>
        <row r="2913">
          <cell r="B2913" t="str">
            <v>敷亮</v>
          </cell>
        </row>
        <row r="2914">
          <cell r="B2914" t="str">
            <v>巫放</v>
          </cell>
        </row>
        <row r="2915">
          <cell r="B2915" t="str">
            <v>許訪</v>
          </cell>
        </row>
        <row r="2916">
          <cell r="B2916" t="str">
            <v>居況</v>
          </cell>
        </row>
        <row r="2917">
          <cell r="B2917" t="str">
            <v>于放</v>
          </cell>
        </row>
        <row r="2918">
          <cell r="B2918" t="str">
            <v>甫妄</v>
          </cell>
        </row>
        <row r="2919">
          <cell r="B2919" t="str">
            <v>息亮</v>
          </cell>
        </row>
        <row r="2920">
          <cell r="B2920" t="str">
            <v>居亮</v>
          </cell>
        </row>
        <row r="2921">
          <cell r="B2921" t="str">
            <v>丘亮</v>
          </cell>
        </row>
        <row r="2922">
          <cell r="B2922" t="str">
            <v>七亮</v>
          </cell>
        </row>
        <row r="2923">
          <cell r="B2923" t="str">
            <v>渠放</v>
          </cell>
        </row>
        <row r="2924">
          <cell r="B2924" t="str">
            <v>符況</v>
          </cell>
        </row>
        <row r="2925">
          <cell r="B2925" t="str">
            <v>徒浪</v>
          </cell>
        </row>
        <row r="2926">
          <cell r="B2926" t="str">
            <v>來宕</v>
          </cell>
        </row>
        <row r="2927">
          <cell r="B2927" t="str">
            <v>下浪</v>
          </cell>
        </row>
        <row r="2928">
          <cell r="B2928" t="str">
            <v>烏浪</v>
          </cell>
        </row>
        <row r="2929">
          <cell r="B2929" t="str">
            <v>五浪</v>
          </cell>
        </row>
        <row r="2930">
          <cell r="B2930" t="str">
            <v>則浪</v>
          </cell>
        </row>
        <row r="2931">
          <cell r="B2931" t="str">
            <v>蒲浪</v>
          </cell>
        </row>
        <row r="2932">
          <cell r="B2932" t="str">
            <v>徂浪</v>
          </cell>
        </row>
        <row r="2933">
          <cell r="B2933" t="str">
            <v>丁浪</v>
          </cell>
        </row>
        <row r="2934">
          <cell r="B2934" t="str">
            <v>苦浪</v>
          </cell>
        </row>
        <row r="2935">
          <cell r="B2935" t="str">
            <v>補曠</v>
          </cell>
        </row>
        <row r="2936">
          <cell r="B2936" t="str">
            <v>他浪</v>
          </cell>
        </row>
        <row r="2937">
          <cell r="B2937" t="str">
            <v>苦謗</v>
          </cell>
        </row>
        <row r="2938">
          <cell r="B2938" t="str">
            <v>奴浪</v>
          </cell>
        </row>
        <row r="2939">
          <cell r="B2939" t="str">
            <v>蘇浪</v>
          </cell>
        </row>
        <row r="2940">
          <cell r="B2940" t="str">
            <v>乎曠</v>
          </cell>
        </row>
        <row r="2941">
          <cell r="B2941" t="str">
            <v>古曠</v>
          </cell>
        </row>
        <row r="2942">
          <cell r="B2942" t="str">
            <v>古浪</v>
          </cell>
        </row>
        <row r="2943">
          <cell r="B2943" t="str">
            <v>呼浪</v>
          </cell>
        </row>
        <row r="2944">
          <cell r="B2944" t="str">
            <v>莫浪</v>
          </cell>
        </row>
        <row r="2945">
          <cell r="B2945" t="str">
            <v>烏浪</v>
          </cell>
        </row>
        <row r="2946">
          <cell r="B2946" t="str">
            <v>於敬</v>
          </cell>
        </row>
        <row r="2947">
          <cell r="B2947" t="str">
            <v>居慶</v>
          </cell>
        </row>
        <row r="2948">
          <cell r="B2948" t="str">
            <v>渠敬</v>
          </cell>
        </row>
        <row r="2949">
          <cell r="B2949" t="str">
            <v>丘敬</v>
          </cell>
        </row>
        <row r="2950">
          <cell r="B2950" t="str">
            <v>古孟</v>
          </cell>
        </row>
        <row r="2951">
          <cell r="B2951" t="str">
            <v>眉病</v>
          </cell>
        </row>
        <row r="2952">
          <cell r="B2952" t="str">
            <v>皮命</v>
          </cell>
        </row>
        <row r="2953">
          <cell r="B2953" t="str">
            <v>莫更</v>
          </cell>
        </row>
        <row r="2954">
          <cell r="B2954" t="str">
            <v>戸孟</v>
          </cell>
        </row>
        <row r="2955">
          <cell r="B2955" t="str">
            <v>陂病</v>
          </cell>
        </row>
        <row r="2956">
          <cell r="B2956" t="str">
            <v>爲命</v>
          </cell>
        </row>
        <row r="2957">
          <cell r="B2957" t="str">
            <v>下更</v>
          </cell>
        </row>
        <row r="2958">
          <cell r="B2958" t="str">
            <v>於孟</v>
          </cell>
        </row>
        <row r="2959">
          <cell r="B2959" t="str">
            <v>楚敬</v>
          </cell>
        </row>
        <row r="2960">
          <cell r="B2960" t="str">
            <v>猪孟</v>
          </cell>
        </row>
        <row r="2961">
          <cell r="B2961" t="str">
            <v>他孟</v>
          </cell>
        </row>
        <row r="2962">
          <cell r="B2962" t="str">
            <v>北孟</v>
          </cell>
        </row>
        <row r="2963">
          <cell r="B2963" t="str">
            <v>除更</v>
          </cell>
        </row>
        <row r="2964">
          <cell r="B2964" t="str">
            <v>所敬</v>
          </cell>
        </row>
        <row r="2965">
          <cell r="B2965" t="str">
            <v>魚敬</v>
          </cell>
        </row>
        <row r="2966">
          <cell r="B2966" t="str">
            <v>蒲孟</v>
          </cell>
        </row>
        <row r="2967">
          <cell r="B2967" t="str">
            <v>許更</v>
          </cell>
        </row>
        <row r="2968">
          <cell r="B2968" t="str">
            <v>烏橫</v>
          </cell>
        </row>
        <row r="2969">
          <cell r="B2969" t="str">
            <v>側迸</v>
          </cell>
        </row>
        <row r="2970">
          <cell r="B2970" t="str">
            <v>北諍</v>
          </cell>
        </row>
        <row r="2971">
          <cell r="B2971" t="str">
            <v>蒲迸</v>
          </cell>
        </row>
        <row r="2972">
          <cell r="B2972" t="str">
            <v>鷖迸</v>
          </cell>
        </row>
        <row r="2973">
          <cell r="B2973" t="str">
            <v>五爭</v>
          </cell>
        </row>
        <row r="2974">
          <cell r="B2974" t="str">
            <v>呼迸</v>
          </cell>
        </row>
        <row r="2975">
          <cell r="B2975" t="str">
            <v>居正</v>
          </cell>
        </row>
        <row r="2976">
          <cell r="B2976" t="str">
            <v>七政</v>
          </cell>
        </row>
        <row r="2977">
          <cell r="B2977" t="str">
            <v>之盛</v>
          </cell>
        </row>
        <row r="2978">
          <cell r="B2978" t="str">
            <v>式正</v>
          </cell>
        </row>
        <row r="2979">
          <cell r="B2979" t="str">
            <v>直正</v>
          </cell>
        </row>
        <row r="2980">
          <cell r="B2980" t="str">
            <v>丑鄭</v>
          </cell>
        </row>
        <row r="2981">
          <cell r="B2981" t="str">
            <v>息正</v>
          </cell>
        </row>
        <row r="2982">
          <cell r="B2982" t="str">
            <v>力政</v>
          </cell>
        </row>
        <row r="2983">
          <cell r="B2983" t="str">
            <v>匹正</v>
          </cell>
        </row>
        <row r="2984">
          <cell r="B2984" t="str">
            <v>休正</v>
          </cell>
        </row>
        <row r="2985">
          <cell r="B2985" t="str">
            <v>畀政</v>
          </cell>
        </row>
        <row r="2986">
          <cell r="B2986" t="str">
            <v>防正</v>
          </cell>
        </row>
        <row r="2987">
          <cell r="B2987" t="str">
            <v>疾政</v>
          </cell>
        </row>
        <row r="2988">
          <cell r="B2988" t="str">
            <v>承正</v>
          </cell>
        </row>
        <row r="2989">
          <cell r="B2989" t="str">
            <v>彌正</v>
          </cell>
        </row>
        <row r="2990">
          <cell r="B2990" t="str">
            <v>墟正</v>
          </cell>
        </row>
        <row r="2991">
          <cell r="B2991" t="str">
            <v>許令</v>
          </cell>
        </row>
        <row r="2992">
          <cell r="B2992" t="str">
            <v>子姓</v>
          </cell>
        </row>
        <row r="2993">
          <cell r="B2993" t="str">
            <v>古定</v>
          </cell>
        </row>
        <row r="2994">
          <cell r="B2994" t="str">
            <v>乃定</v>
          </cell>
        </row>
        <row r="2995">
          <cell r="B2995" t="str">
            <v>蘇佞</v>
          </cell>
        </row>
        <row r="2996">
          <cell r="B2996" t="str">
            <v>胡定</v>
          </cell>
        </row>
        <row r="2997">
          <cell r="B2997" t="str">
            <v>徒徑</v>
          </cell>
        </row>
        <row r="2998">
          <cell r="B2998" t="str">
            <v>丁定</v>
          </cell>
        </row>
        <row r="2999">
          <cell r="B2999" t="str">
            <v>苦定</v>
          </cell>
        </row>
        <row r="3000">
          <cell r="B3000" t="str">
            <v>他定</v>
          </cell>
        </row>
        <row r="3001">
          <cell r="B3001" t="str">
            <v>千定</v>
          </cell>
        </row>
        <row r="3002">
          <cell r="B3002" t="str">
            <v>莫定</v>
          </cell>
        </row>
        <row r="3003">
          <cell r="B3003" t="str">
            <v>烏定</v>
          </cell>
        </row>
        <row r="3004">
          <cell r="B3004" t="str">
            <v>郎定</v>
          </cell>
        </row>
        <row r="3005">
          <cell r="B3005" t="str">
            <v>諸應</v>
          </cell>
        </row>
        <row r="3006">
          <cell r="B3006" t="str">
            <v>以證</v>
          </cell>
        </row>
        <row r="3007">
          <cell r="B3007" t="str">
            <v>實證</v>
          </cell>
        </row>
        <row r="3008">
          <cell r="B3008" t="str">
            <v>而證</v>
          </cell>
        </row>
        <row r="3009">
          <cell r="B3009" t="str">
            <v>於證</v>
          </cell>
        </row>
        <row r="3010">
          <cell r="B3010" t="str">
            <v>子孕</v>
          </cell>
        </row>
        <row r="3011">
          <cell r="B3011" t="str">
            <v>許應</v>
          </cell>
        </row>
        <row r="3012">
          <cell r="B3012" t="str">
            <v>詩證</v>
          </cell>
        </row>
        <row r="3013">
          <cell r="B3013" t="str">
            <v>丈證</v>
          </cell>
        </row>
        <row r="3014">
          <cell r="B3014" t="str">
            <v>黑甑</v>
          </cell>
        </row>
        <row r="3015">
          <cell r="B3015" t="str">
            <v>皮證</v>
          </cell>
        </row>
        <row r="3016">
          <cell r="B3016" t="str">
            <v>昌孕</v>
          </cell>
        </row>
        <row r="3017">
          <cell r="B3017" t="str">
            <v>牛𩜁</v>
          </cell>
        </row>
        <row r="3018">
          <cell r="B3018" t="str">
            <v>常證</v>
          </cell>
        </row>
        <row r="3019">
          <cell r="B3019" t="str">
            <v>丑證</v>
          </cell>
        </row>
        <row r="3020">
          <cell r="B3020" t="str">
            <v>其𩜁</v>
          </cell>
        </row>
        <row r="3021">
          <cell r="B3021" t="str">
            <v>都鄧</v>
          </cell>
        </row>
        <row r="3022">
          <cell r="B3022" t="str">
            <v>昨亘</v>
          </cell>
        </row>
        <row r="3023">
          <cell r="B3023" t="str">
            <v>古鄧</v>
          </cell>
        </row>
        <row r="3024">
          <cell r="B3024" t="str">
            <v>千鄧</v>
          </cell>
        </row>
        <row r="3025">
          <cell r="B3025" t="str">
            <v>徒亘</v>
          </cell>
        </row>
        <row r="3026">
          <cell r="B3026" t="str">
            <v>武亘</v>
          </cell>
        </row>
        <row r="3027">
          <cell r="B3027" t="str">
            <v>方隥</v>
          </cell>
        </row>
        <row r="3028">
          <cell r="B3028" t="str">
            <v>父亘</v>
          </cell>
        </row>
        <row r="3029">
          <cell r="B3029" t="str">
            <v>魯鄧</v>
          </cell>
        </row>
        <row r="3030">
          <cell r="B3030" t="str">
            <v>子鄧</v>
          </cell>
        </row>
        <row r="3031">
          <cell r="B3031" t="str">
            <v>思贈</v>
          </cell>
        </row>
        <row r="3032">
          <cell r="B3032" t="str">
            <v>台鄧</v>
          </cell>
        </row>
        <row r="3033">
          <cell r="B3033" t="str">
            <v>于救</v>
          </cell>
        </row>
        <row r="3034">
          <cell r="B3034" t="str">
            <v>居祐</v>
          </cell>
        </row>
        <row r="3035">
          <cell r="B3035" t="str">
            <v>直祐</v>
          </cell>
        </row>
        <row r="3036">
          <cell r="B3036" t="str">
            <v>陟救</v>
          </cell>
        </row>
        <row r="3037">
          <cell r="B3037" t="str">
            <v>舒救</v>
          </cell>
        </row>
        <row r="3038">
          <cell r="B3038" t="str">
            <v>尺救</v>
          </cell>
        </row>
        <row r="3039">
          <cell r="B3039" t="str">
            <v>似祐</v>
          </cell>
        </row>
        <row r="3040">
          <cell r="B3040" t="str">
            <v>許救</v>
          </cell>
        </row>
        <row r="3041">
          <cell r="B3041" t="str">
            <v>職救</v>
          </cell>
        </row>
        <row r="3042">
          <cell r="B3042" t="str">
            <v>巨救</v>
          </cell>
        </row>
        <row r="3043">
          <cell r="B3043" t="str">
            <v>所佑</v>
          </cell>
        </row>
        <row r="3044">
          <cell r="B3044" t="str">
            <v>側救</v>
          </cell>
        </row>
        <row r="3045">
          <cell r="B3045" t="str">
            <v>敷救</v>
          </cell>
        </row>
        <row r="3046">
          <cell r="B3046" t="str">
            <v>初救</v>
          </cell>
        </row>
        <row r="3047">
          <cell r="B3047" t="str">
            <v>方副</v>
          </cell>
        </row>
        <row r="3048">
          <cell r="B3048" t="str">
            <v>丑救</v>
          </cell>
        </row>
        <row r="3049">
          <cell r="B3049" t="str">
            <v>力救</v>
          </cell>
        </row>
        <row r="3050">
          <cell r="B3050" t="str">
            <v>息救</v>
          </cell>
        </row>
        <row r="3051">
          <cell r="B3051" t="str">
            <v>即救</v>
          </cell>
        </row>
        <row r="3052">
          <cell r="B3052" t="str">
            <v>鋤佑</v>
          </cell>
        </row>
        <row r="3053">
          <cell r="B3053" t="str">
            <v>疾僦</v>
          </cell>
        </row>
        <row r="3054">
          <cell r="B3054" t="str">
            <v>女救</v>
          </cell>
        </row>
        <row r="3055">
          <cell r="B3055" t="str">
            <v>扶富</v>
          </cell>
        </row>
        <row r="3056">
          <cell r="B3056" t="str">
            <v>余救</v>
          </cell>
        </row>
        <row r="3057">
          <cell r="B3057" t="str">
            <v>承呪</v>
          </cell>
        </row>
        <row r="3058">
          <cell r="B3058" t="str">
            <v>人又</v>
          </cell>
        </row>
        <row r="3059">
          <cell r="B3059" t="str">
            <v>亡救</v>
          </cell>
        </row>
        <row r="3060">
          <cell r="B3060" t="str">
            <v>牛救</v>
          </cell>
        </row>
        <row r="3061">
          <cell r="B3061" t="str">
            <v>丘救</v>
          </cell>
        </row>
        <row r="3062">
          <cell r="B3062" t="str">
            <v>七溜</v>
          </cell>
        </row>
        <row r="3063">
          <cell r="B3063" t="str">
            <v>胡遘</v>
          </cell>
        </row>
        <row r="3064">
          <cell r="B3064" t="str">
            <v>苦候</v>
          </cell>
        </row>
        <row r="3065">
          <cell r="B3065" t="str">
            <v>莫候</v>
          </cell>
        </row>
        <row r="3066">
          <cell r="B3066" t="str">
            <v>匹候</v>
          </cell>
        </row>
        <row r="3067">
          <cell r="B3067" t="str">
            <v>田候</v>
          </cell>
        </row>
        <row r="3068">
          <cell r="B3068" t="str">
            <v>都豆</v>
          </cell>
        </row>
        <row r="3069">
          <cell r="B3069" t="str">
            <v>奴豆</v>
          </cell>
        </row>
        <row r="3070">
          <cell r="B3070" t="str">
            <v>蘇奏</v>
          </cell>
        </row>
        <row r="3071">
          <cell r="B3071" t="str">
            <v>則候</v>
          </cell>
        </row>
        <row r="3072">
          <cell r="B3072" t="str">
            <v>他候</v>
          </cell>
        </row>
        <row r="3073">
          <cell r="B3073" t="str">
            <v>烏候</v>
          </cell>
        </row>
        <row r="3074">
          <cell r="B3074" t="str">
            <v>古候</v>
          </cell>
        </row>
        <row r="3075">
          <cell r="B3075" t="str">
            <v>倉奏</v>
          </cell>
        </row>
        <row r="3076">
          <cell r="B3076" t="str">
            <v>盧候</v>
          </cell>
        </row>
        <row r="3077">
          <cell r="B3077" t="str">
            <v>呼漏</v>
          </cell>
        </row>
        <row r="3078">
          <cell r="B3078" t="str">
            <v>蒲候</v>
          </cell>
        </row>
        <row r="3079">
          <cell r="B3079" t="str">
            <v>五遘</v>
          </cell>
        </row>
        <row r="3080">
          <cell r="B3080" t="str">
            <v>才奏</v>
          </cell>
        </row>
        <row r="3081">
          <cell r="B3081" t="str">
            <v>伊謬</v>
          </cell>
        </row>
        <row r="3082">
          <cell r="B3082" t="str">
            <v>靡幼</v>
          </cell>
        </row>
        <row r="3083">
          <cell r="B3083" t="str">
            <v>丘謬</v>
          </cell>
        </row>
        <row r="3084">
          <cell r="B3084" t="str">
            <v>巨幼</v>
          </cell>
        </row>
        <row r="3085">
          <cell r="B3085" t="str">
            <v>七鴆</v>
          </cell>
        </row>
        <row r="3086">
          <cell r="B3086" t="str">
            <v>子鴆</v>
          </cell>
        </row>
        <row r="3087">
          <cell r="B3087" t="str">
            <v>汝鴆</v>
          </cell>
        </row>
        <row r="3088">
          <cell r="B3088" t="str">
            <v>直禁</v>
          </cell>
        </row>
        <row r="3089">
          <cell r="B3089" t="str">
            <v>之任</v>
          </cell>
        </row>
        <row r="3090">
          <cell r="B3090" t="str">
            <v>巨禁</v>
          </cell>
        </row>
        <row r="3091">
          <cell r="B3091" t="str">
            <v>居蔭</v>
          </cell>
        </row>
        <row r="3092">
          <cell r="B3092" t="str">
            <v>乃禁</v>
          </cell>
        </row>
        <row r="3093">
          <cell r="B3093" t="str">
            <v>於禁</v>
          </cell>
        </row>
        <row r="3094">
          <cell r="B3094" t="str">
            <v>所禁</v>
          </cell>
        </row>
        <row r="3095">
          <cell r="B3095" t="str">
            <v>丑禁</v>
          </cell>
        </row>
        <row r="3096">
          <cell r="B3096" t="str">
            <v>莊蔭</v>
          </cell>
        </row>
        <row r="3097">
          <cell r="B3097" t="str">
            <v>楚譖</v>
          </cell>
        </row>
        <row r="3098">
          <cell r="B3098" t="str">
            <v>宜禁</v>
          </cell>
        </row>
        <row r="3099">
          <cell r="B3099" t="str">
            <v>知鴆</v>
          </cell>
        </row>
        <row r="3100">
          <cell r="B3100" t="str">
            <v>良鴆</v>
          </cell>
        </row>
        <row r="3101">
          <cell r="B3101" t="str">
            <v>時鴆</v>
          </cell>
        </row>
        <row r="3102">
          <cell r="B3102" t="str">
            <v>于禁</v>
          </cell>
        </row>
        <row r="3103">
          <cell r="B3103" t="str">
            <v>式禁</v>
          </cell>
        </row>
        <row r="3104">
          <cell r="B3104" t="str">
            <v>苦紺</v>
          </cell>
        </row>
        <row r="3105">
          <cell r="B3105" t="str">
            <v>古暗</v>
          </cell>
        </row>
        <row r="3106">
          <cell r="B3106" t="str">
            <v>胡紺</v>
          </cell>
        </row>
        <row r="3107">
          <cell r="B3107" t="str">
            <v>烏紺</v>
          </cell>
        </row>
        <row r="3108">
          <cell r="B3108" t="str">
            <v>他紺</v>
          </cell>
        </row>
        <row r="3109">
          <cell r="B3109" t="str">
            <v>蘇紺</v>
          </cell>
        </row>
        <row r="3110">
          <cell r="B3110" t="str">
            <v>七紺</v>
          </cell>
        </row>
        <row r="3111">
          <cell r="B3111" t="str">
            <v>徒紺</v>
          </cell>
        </row>
        <row r="3112">
          <cell r="B3112" t="str">
            <v>五紺</v>
          </cell>
        </row>
        <row r="3113">
          <cell r="B3113" t="str">
            <v>丁紺</v>
          </cell>
        </row>
        <row r="3114">
          <cell r="B3114" t="str">
            <v>奴紺</v>
          </cell>
        </row>
        <row r="3115">
          <cell r="B3115" t="str">
            <v>郎紺</v>
          </cell>
        </row>
        <row r="3116">
          <cell r="B3116" t="str">
            <v>呼紺</v>
          </cell>
        </row>
        <row r="3117">
          <cell r="B3117" t="str">
            <v>作紺</v>
          </cell>
        </row>
        <row r="3118">
          <cell r="B3118" t="str">
            <v>苦濫</v>
          </cell>
        </row>
        <row r="3119">
          <cell r="B3119" t="str">
            <v>盧𣊟</v>
          </cell>
        </row>
        <row r="3120">
          <cell r="B3120" t="str">
            <v>吐濫</v>
          </cell>
        </row>
        <row r="3121">
          <cell r="B3121" t="str">
            <v>古蹔</v>
          </cell>
        </row>
        <row r="3122">
          <cell r="B3122" t="str">
            <v>呼濫</v>
          </cell>
        </row>
        <row r="3123">
          <cell r="B3123" t="str">
            <v>下瞰</v>
          </cell>
        </row>
        <row r="3124">
          <cell r="B3124" t="str">
            <v>徒濫</v>
          </cell>
        </row>
        <row r="3125">
          <cell r="B3125" t="str">
            <v>藏濫</v>
          </cell>
        </row>
        <row r="3126">
          <cell r="B3126" t="str">
            <v>都濫</v>
          </cell>
        </row>
        <row r="3127">
          <cell r="B3127" t="str">
            <v>蘇暫</v>
          </cell>
        </row>
        <row r="3128">
          <cell r="B3128" t="str">
            <v>以贍</v>
          </cell>
        </row>
        <row r="3129">
          <cell r="B3129" t="str">
            <v>時豔</v>
          </cell>
        </row>
        <row r="3130">
          <cell r="B3130" t="str">
            <v>而豔</v>
          </cell>
        </row>
        <row r="3131">
          <cell r="B3131" t="str">
            <v>於豔</v>
          </cell>
        </row>
        <row r="3132">
          <cell r="B3132" t="str">
            <v>方驗</v>
          </cell>
        </row>
        <row r="3133">
          <cell r="B3133" t="str">
            <v>魚窆</v>
          </cell>
        </row>
        <row r="3134">
          <cell r="B3134" t="str">
            <v>舒贍</v>
          </cell>
        </row>
        <row r="3135">
          <cell r="B3135" t="str">
            <v>子豔</v>
          </cell>
        </row>
        <row r="3136">
          <cell r="B3136" t="str">
            <v>七豔</v>
          </cell>
        </row>
        <row r="3137">
          <cell r="B3137" t="str">
            <v>力驗</v>
          </cell>
        </row>
        <row r="3138">
          <cell r="B3138" t="str">
            <v>丑豔</v>
          </cell>
        </row>
        <row r="3139">
          <cell r="B3139" t="str">
            <v>昌豔</v>
          </cell>
        </row>
        <row r="3140">
          <cell r="B3140" t="str">
            <v>於驗</v>
          </cell>
        </row>
        <row r="3141">
          <cell r="B3141" t="str">
            <v>慈豔</v>
          </cell>
        </row>
        <row r="3142">
          <cell r="B3142" t="str">
            <v>章豔</v>
          </cell>
        </row>
        <row r="3143">
          <cell r="B3143" t="str">
            <v>他念</v>
          </cell>
        </row>
        <row r="3144">
          <cell r="B3144" t="str">
            <v>奴店</v>
          </cell>
        </row>
        <row r="3145">
          <cell r="B3145" t="str">
            <v>都念</v>
          </cell>
        </row>
        <row r="3146">
          <cell r="B3146" t="str">
            <v>先念</v>
          </cell>
        </row>
        <row r="3147">
          <cell r="B3147" t="str">
            <v>徒念</v>
          </cell>
        </row>
        <row r="3148">
          <cell r="B3148" t="str">
            <v>紀念</v>
          </cell>
        </row>
        <row r="3149">
          <cell r="B3149" t="str">
            <v>於念</v>
          </cell>
        </row>
        <row r="3150">
          <cell r="B3150" t="str">
            <v>子念</v>
          </cell>
        </row>
        <row r="3151">
          <cell r="B3151" t="str">
            <v>漸念</v>
          </cell>
        </row>
        <row r="3152">
          <cell r="B3152" t="str">
            <v>古念</v>
          </cell>
        </row>
        <row r="3153">
          <cell r="B3153" t="str">
            <v>苦念</v>
          </cell>
        </row>
        <row r="3154">
          <cell r="B3154" t="str">
            <v>力念</v>
          </cell>
        </row>
        <row r="3155">
          <cell r="B3155" t="str">
            <v>魚欠</v>
          </cell>
        </row>
        <row r="3156">
          <cell r="B3156" t="str">
            <v>許欠</v>
          </cell>
        </row>
        <row r="3157">
          <cell r="B3157" t="str">
            <v>丘釅</v>
          </cell>
        </row>
        <row r="3158">
          <cell r="B3158" t="str">
            <v>亡劔</v>
          </cell>
        </row>
        <row r="3159">
          <cell r="B3159" t="str">
            <v>戸韽</v>
          </cell>
        </row>
        <row r="3160">
          <cell r="B3160" t="str">
            <v>於陷</v>
          </cell>
        </row>
        <row r="3161">
          <cell r="B3161" t="str">
            <v>莊陷</v>
          </cell>
        </row>
        <row r="3162">
          <cell r="B3162" t="str">
            <v>陟陷</v>
          </cell>
        </row>
        <row r="3163">
          <cell r="B3163" t="str">
            <v>口陷</v>
          </cell>
        </row>
        <row r="3164">
          <cell r="B3164" t="str">
            <v>佇陷</v>
          </cell>
        </row>
        <row r="3165">
          <cell r="B3165" t="str">
            <v>仕陷</v>
          </cell>
        </row>
        <row r="3166">
          <cell r="B3166" t="str">
            <v>公陷</v>
          </cell>
        </row>
        <row r="3167">
          <cell r="B3167" t="str">
            <v>尼賺</v>
          </cell>
        </row>
        <row r="3168">
          <cell r="B3168" t="str">
            <v>玉陷</v>
          </cell>
        </row>
        <row r="3169">
          <cell r="B3169" t="str">
            <v>格懺</v>
          </cell>
        </row>
        <row r="3170">
          <cell r="B3170" t="str">
            <v>楚鑑</v>
          </cell>
        </row>
        <row r="3171">
          <cell r="B3171" t="str">
            <v>子鑑</v>
          </cell>
        </row>
        <row r="3172">
          <cell r="B3172" t="str">
            <v>所鑑</v>
          </cell>
        </row>
        <row r="3173">
          <cell r="B3173" t="str">
            <v>許鑑</v>
          </cell>
        </row>
        <row r="3174">
          <cell r="B3174" t="str">
            <v>蒲鑑</v>
          </cell>
        </row>
        <row r="3175">
          <cell r="B3175" t="str">
            <v>胡懺</v>
          </cell>
        </row>
        <row r="3176">
          <cell r="B3176" t="str">
            <v>士懺</v>
          </cell>
        </row>
        <row r="3177">
          <cell r="B3177" t="str">
            <v>於檻</v>
          </cell>
        </row>
        <row r="3178">
          <cell r="B3178" t="str">
            <v>扶泛</v>
          </cell>
        </row>
        <row r="3179">
          <cell r="B3179" t="str">
            <v>孚梵</v>
          </cell>
        </row>
        <row r="3180">
          <cell r="B3180" t="str">
            <v>居欠</v>
          </cell>
        </row>
        <row r="3181">
          <cell r="B3181" t="str">
            <v>去劔</v>
          </cell>
        </row>
        <row r="3182">
          <cell r="B3182" t="str">
            <v>於劔</v>
          </cell>
        </row>
        <row r="3183">
          <cell r="B3183" t="str">
            <v>烏谷</v>
          </cell>
        </row>
        <row r="3184">
          <cell r="B3184" t="str">
            <v>徒谷</v>
          </cell>
        </row>
        <row r="3185">
          <cell r="B3185" t="str">
            <v>古禄</v>
          </cell>
        </row>
        <row r="3186">
          <cell r="B3186" t="str">
            <v>胡谷</v>
          </cell>
        </row>
        <row r="3187">
          <cell r="B3187" t="str">
            <v>空谷</v>
          </cell>
        </row>
        <row r="3188">
          <cell r="B3188" t="str">
            <v>他谷</v>
          </cell>
        </row>
        <row r="3189">
          <cell r="B3189" t="str">
            <v>丁木</v>
          </cell>
        </row>
        <row r="3190">
          <cell r="B3190" t="str">
            <v>桑谷</v>
          </cell>
        </row>
        <row r="3191">
          <cell r="B3191" t="str">
            <v>盧谷</v>
          </cell>
        </row>
        <row r="3192">
          <cell r="B3192" t="str">
            <v>呼木</v>
          </cell>
        </row>
        <row r="3193">
          <cell r="B3193" t="str">
            <v>昨木</v>
          </cell>
        </row>
        <row r="3194">
          <cell r="B3194" t="str">
            <v>千木</v>
          </cell>
        </row>
        <row r="3195">
          <cell r="B3195" t="str">
            <v>作木</v>
          </cell>
        </row>
        <row r="3196">
          <cell r="B3196" t="str">
            <v>蒲木</v>
          </cell>
        </row>
        <row r="3197">
          <cell r="B3197" t="str">
            <v>普木</v>
          </cell>
        </row>
        <row r="3198">
          <cell r="B3198" t="str">
            <v>博木</v>
          </cell>
        </row>
        <row r="3199">
          <cell r="B3199" t="str">
            <v>莫卜</v>
          </cell>
        </row>
        <row r="3200">
          <cell r="B3200" t="str">
            <v>方六</v>
          </cell>
        </row>
        <row r="3201">
          <cell r="B3201" t="str">
            <v>房六</v>
          </cell>
        </row>
        <row r="3202">
          <cell r="B3202" t="str">
            <v>所六</v>
          </cell>
        </row>
        <row r="3203">
          <cell r="B3203" t="str">
            <v>力竹</v>
          </cell>
        </row>
        <row r="3204">
          <cell r="B3204" t="str">
            <v>直六</v>
          </cell>
        </row>
        <row r="3205">
          <cell r="B3205" t="str">
            <v>居六</v>
          </cell>
        </row>
        <row r="3206">
          <cell r="B3206" t="str">
            <v>驅匊</v>
          </cell>
        </row>
        <row r="3207">
          <cell r="B3207" t="str">
            <v>殊六</v>
          </cell>
        </row>
        <row r="3208">
          <cell r="B3208" t="str">
            <v>昌六</v>
          </cell>
        </row>
        <row r="3209">
          <cell r="B3209" t="str">
            <v>余六</v>
          </cell>
        </row>
        <row r="3210">
          <cell r="B3210" t="str">
            <v>渠竹</v>
          </cell>
        </row>
        <row r="3211">
          <cell r="B3211" t="str">
            <v>七宿</v>
          </cell>
        </row>
        <row r="3212">
          <cell r="B3212" t="str">
            <v>如六</v>
          </cell>
        </row>
        <row r="3213">
          <cell r="B3213" t="str">
            <v>之六</v>
          </cell>
        </row>
        <row r="3214">
          <cell r="B3214" t="str">
            <v>式竹</v>
          </cell>
        </row>
        <row r="3215">
          <cell r="B3215" t="str">
            <v>許竹</v>
          </cell>
        </row>
        <row r="3216">
          <cell r="B3216" t="str">
            <v>張六</v>
          </cell>
        </row>
        <row r="3217">
          <cell r="B3217" t="str">
            <v>子六</v>
          </cell>
        </row>
        <row r="3218">
          <cell r="B3218" t="str">
            <v>初六</v>
          </cell>
        </row>
        <row r="3219">
          <cell r="B3219" t="str">
            <v>女六</v>
          </cell>
        </row>
        <row r="3220">
          <cell r="B3220" t="str">
            <v>側六</v>
          </cell>
        </row>
        <row r="3221">
          <cell r="B3221" t="str">
            <v>芳福</v>
          </cell>
        </row>
        <row r="3222">
          <cell r="B3222" t="str">
            <v>於六</v>
          </cell>
        </row>
        <row r="3223">
          <cell r="B3223" t="str">
            <v>息逐</v>
          </cell>
        </row>
        <row r="3224">
          <cell r="B3224" t="str">
            <v>莫六</v>
          </cell>
        </row>
        <row r="3225">
          <cell r="B3225" t="str">
            <v>于六</v>
          </cell>
        </row>
        <row r="3226">
          <cell r="B3226" t="str">
            <v>丑六</v>
          </cell>
        </row>
        <row r="3227">
          <cell r="B3227" t="str">
            <v>魚菊</v>
          </cell>
        </row>
        <row r="3228">
          <cell r="B3228" t="str">
            <v>才六</v>
          </cell>
        </row>
        <row r="3229">
          <cell r="B3229" t="str">
            <v>烏酷</v>
          </cell>
        </row>
        <row r="3230">
          <cell r="B3230" t="str">
            <v>徒沃</v>
          </cell>
        </row>
        <row r="3231">
          <cell r="B3231" t="str">
            <v>冬毒</v>
          </cell>
        </row>
        <row r="3232">
          <cell r="B3232" t="str">
            <v>苦沃</v>
          </cell>
        </row>
        <row r="3233">
          <cell r="B3233" t="str">
            <v>胡沃</v>
          </cell>
        </row>
        <row r="3234">
          <cell r="B3234" t="str">
            <v>蒲沃</v>
          </cell>
        </row>
        <row r="3235">
          <cell r="B3235" t="str">
            <v>先篤</v>
          </cell>
        </row>
        <row r="3236">
          <cell r="B3236" t="str">
            <v>古沃</v>
          </cell>
        </row>
        <row r="3237">
          <cell r="B3237" t="str">
            <v>莫沃</v>
          </cell>
        </row>
        <row r="3238">
          <cell r="B3238" t="str">
            <v>火酷</v>
          </cell>
        </row>
        <row r="3239">
          <cell r="B3239" t="str">
            <v>内沃</v>
          </cell>
        </row>
        <row r="3240">
          <cell r="B3240" t="str">
            <v>將毒</v>
          </cell>
        </row>
        <row r="3241">
          <cell r="B3241" t="str">
            <v>博沃</v>
          </cell>
        </row>
        <row r="3242">
          <cell r="B3242" t="str">
            <v>盧毒</v>
          </cell>
        </row>
        <row r="3243">
          <cell r="B3243" t="str">
            <v>五沃</v>
          </cell>
        </row>
        <row r="3244">
          <cell r="B3244" t="str">
            <v>之欲</v>
          </cell>
        </row>
        <row r="3245">
          <cell r="B3245" t="str">
            <v>魚欲</v>
          </cell>
        </row>
        <row r="3246">
          <cell r="B3246" t="str">
            <v>許玉</v>
          </cell>
        </row>
        <row r="3247">
          <cell r="B3247" t="str">
            <v>居玉</v>
          </cell>
        </row>
        <row r="3248">
          <cell r="B3248" t="str">
            <v>渠玉</v>
          </cell>
        </row>
        <row r="3249">
          <cell r="B3249" t="str">
            <v>市玉</v>
          </cell>
        </row>
        <row r="3250">
          <cell r="B3250" t="str">
            <v>尺玉</v>
          </cell>
        </row>
        <row r="3251">
          <cell r="B3251" t="str">
            <v>而蜀</v>
          </cell>
        </row>
        <row r="3252">
          <cell r="B3252" t="str">
            <v>書玉</v>
          </cell>
        </row>
        <row r="3253">
          <cell r="B3253" t="str">
            <v>余蜀</v>
          </cell>
        </row>
        <row r="3254">
          <cell r="B3254" t="str">
            <v>直録</v>
          </cell>
        </row>
        <row r="3255">
          <cell r="B3255" t="str">
            <v>力玉</v>
          </cell>
        </row>
        <row r="3256">
          <cell r="B3256" t="str">
            <v>丘玉</v>
          </cell>
        </row>
        <row r="3257">
          <cell r="B3257" t="str">
            <v>陟玉</v>
          </cell>
        </row>
        <row r="3258">
          <cell r="B3258" t="str">
            <v>即玉</v>
          </cell>
        </row>
        <row r="3259">
          <cell r="B3259" t="str">
            <v>神蜀</v>
          </cell>
        </row>
        <row r="3260">
          <cell r="B3260" t="str">
            <v>房玉</v>
          </cell>
        </row>
        <row r="3261">
          <cell r="B3261" t="str">
            <v>七玉</v>
          </cell>
        </row>
        <row r="3262">
          <cell r="B3262" t="str">
            <v>似足</v>
          </cell>
        </row>
        <row r="3263">
          <cell r="B3263" t="str">
            <v>相玉</v>
          </cell>
        </row>
        <row r="3264">
          <cell r="B3264" t="str">
            <v>封曲</v>
          </cell>
        </row>
        <row r="3265">
          <cell r="B3265" t="str">
            <v>丑玉</v>
          </cell>
        </row>
        <row r="3266">
          <cell r="B3266" t="str">
            <v>古岳</v>
          </cell>
        </row>
        <row r="3267">
          <cell r="B3267" t="str">
            <v>五角</v>
          </cell>
        </row>
        <row r="3268">
          <cell r="B3268" t="str">
            <v>士角</v>
          </cell>
        </row>
        <row r="3269">
          <cell r="B3269" t="str">
            <v>側角</v>
          </cell>
        </row>
        <row r="3270">
          <cell r="B3270" t="str">
            <v>所角</v>
          </cell>
        </row>
        <row r="3271">
          <cell r="B3271" t="str">
            <v>竹角</v>
          </cell>
        </row>
        <row r="3272">
          <cell r="B3272" t="str">
            <v>北角</v>
          </cell>
        </row>
        <row r="3273">
          <cell r="B3273" t="str">
            <v>莫角</v>
          </cell>
        </row>
        <row r="3274">
          <cell r="B3274" t="str">
            <v>蒲角</v>
          </cell>
        </row>
        <row r="3275">
          <cell r="B3275" t="str">
            <v>匹角</v>
          </cell>
        </row>
        <row r="3276">
          <cell r="B3276" t="str">
            <v>苦角</v>
          </cell>
        </row>
        <row r="3277">
          <cell r="B3277" t="str">
            <v>直角</v>
          </cell>
        </row>
        <row r="3278">
          <cell r="B3278" t="str">
            <v>於角</v>
          </cell>
        </row>
        <row r="3279">
          <cell r="B3279" t="str">
            <v>女角</v>
          </cell>
        </row>
        <row r="3280">
          <cell r="B3280" t="str">
            <v>敕角</v>
          </cell>
        </row>
        <row r="3281">
          <cell r="B3281" t="str">
            <v>呂角</v>
          </cell>
        </row>
        <row r="3282">
          <cell r="B3282" t="str">
            <v>胡覺</v>
          </cell>
        </row>
        <row r="3283">
          <cell r="B3283" t="str">
            <v>許角</v>
          </cell>
        </row>
        <row r="3284">
          <cell r="B3284" t="str">
            <v>測角</v>
          </cell>
        </row>
        <row r="3285">
          <cell r="B3285" t="str">
            <v>之日</v>
          </cell>
        </row>
        <row r="3286">
          <cell r="B3286" t="str">
            <v>人質</v>
          </cell>
        </row>
        <row r="3287">
          <cell r="B3287" t="str">
            <v>神質</v>
          </cell>
        </row>
        <row r="3288">
          <cell r="B3288" t="str">
            <v>直一</v>
          </cell>
        </row>
        <row r="3289">
          <cell r="B3289" t="str">
            <v>息七</v>
          </cell>
        </row>
        <row r="3290">
          <cell r="B3290" t="str">
            <v>於悉</v>
          </cell>
        </row>
        <row r="3291">
          <cell r="B3291" t="str">
            <v>親吉</v>
          </cell>
        </row>
        <row r="3292">
          <cell r="B3292" t="str">
            <v>譬吉</v>
          </cell>
        </row>
        <row r="3293">
          <cell r="B3293" t="str">
            <v>居質</v>
          </cell>
        </row>
        <row r="3294">
          <cell r="B3294" t="str">
            <v>尼質</v>
          </cell>
        </row>
        <row r="3295">
          <cell r="B3295" t="str">
            <v>夷質</v>
          </cell>
        </row>
        <row r="3296">
          <cell r="B3296" t="str">
            <v>去吉</v>
          </cell>
        </row>
        <row r="3297">
          <cell r="B3297" t="str">
            <v>許吉</v>
          </cell>
        </row>
        <row r="3298">
          <cell r="B3298" t="str">
            <v>丑栗</v>
          </cell>
        </row>
        <row r="3299">
          <cell r="B3299" t="str">
            <v>力質</v>
          </cell>
        </row>
        <row r="3300">
          <cell r="B3300" t="str">
            <v>陟栗</v>
          </cell>
        </row>
        <row r="3301">
          <cell r="B3301" t="str">
            <v>秦悉</v>
          </cell>
        </row>
        <row r="3302">
          <cell r="B3302" t="str">
            <v>初栗</v>
          </cell>
        </row>
        <row r="3303">
          <cell r="B3303" t="str">
            <v>式質</v>
          </cell>
        </row>
        <row r="3304">
          <cell r="B3304" t="str">
            <v>資悉</v>
          </cell>
        </row>
        <row r="3305">
          <cell r="B3305" t="str">
            <v>彌畢</v>
          </cell>
        </row>
        <row r="3306">
          <cell r="B3306" t="str">
            <v>卑吉</v>
          </cell>
        </row>
        <row r="3307">
          <cell r="B3307" t="str">
            <v>巨乙</v>
          </cell>
        </row>
        <row r="3308">
          <cell r="B3308" t="str">
            <v>毗必</v>
          </cell>
        </row>
        <row r="3309">
          <cell r="B3309" t="str">
            <v>于筆</v>
          </cell>
        </row>
        <row r="3310">
          <cell r="B3310" t="str">
            <v>所律</v>
          </cell>
        </row>
        <row r="3311">
          <cell r="B3311" t="str">
            <v>昌栗</v>
          </cell>
        </row>
        <row r="3312">
          <cell r="B3312" t="str">
            <v>仕叱</v>
          </cell>
        </row>
        <row r="3313">
          <cell r="B3313" t="str">
            <v>美畢</v>
          </cell>
        </row>
        <row r="3314">
          <cell r="B3314" t="str">
            <v>房密</v>
          </cell>
        </row>
        <row r="3315">
          <cell r="B3315" t="str">
            <v>於筆</v>
          </cell>
        </row>
        <row r="3316">
          <cell r="B3316" t="str">
            <v>魚乙</v>
          </cell>
        </row>
        <row r="3317">
          <cell r="B3317" t="str">
            <v>鄙密</v>
          </cell>
        </row>
        <row r="3318">
          <cell r="B3318" t="str">
            <v>徵筆</v>
          </cell>
        </row>
        <row r="3319">
          <cell r="B3319" t="str">
            <v>羲乙</v>
          </cell>
        </row>
        <row r="3320">
          <cell r="B3320" t="str">
            <v>居乙</v>
          </cell>
        </row>
        <row r="3321">
          <cell r="B3321" t="str">
            <v>丁悉</v>
          </cell>
        </row>
        <row r="3322">
          <cell r="B3322" t="str">
            <v>況必</v>
          </cell>
        </row>
        <row r="3323">
          <cell r="B3323" t="str">
            <v>食聿</v>
          </cell>
        </row>
        <row r="3324">
          <cell r="B3324" t="str">
            <v>居聿</v>
          </cell>
        </row>
        <row r="3325">
          <cell r="B3325" t="str">
            <v>慈卹</v>
          </cell>
        </row>
        <row r="3326">
          <cell r="B3326" t="str">
            <v>餘律</v>
          </cell>
        </row>
        <row r="3327">
          <cell r="B3327" t="str">
            <v>子聿</v>
          </cell>
        </row>
        <row r="3328">
          <cell r="B3328" t="str">
            <v>辛聿</v>
          </cell>
        </row>
        <row r="3329">
          <cell r="B3329" t="str">
            <v>呂卹</v>
          </cell>
        </row>
        <row r="3330">
          <cell r="B3330" t="str">
            <v>丑律</v>
          </cell>
        </row>
        <row r="3331">
          <cell r="B3331" t="str">
            <v>竹律</v>
          </cell>
        </row>
        <row r="3332">
          <cell r="B3332" t="str">
            <v>直律</v>
          </cell>
        </row>
        <row r="3333">
          <cell r="B3333" t="str">
            <v>赤律</v>
          </cell>
        </row>
        <row r="3334">
          <cell r="B3334" t="str">
            <v>倉聿</v>
          </cell>
        </row>
        <row r="3335">
          <cell r="B3335" t="str">
            <v>側律</v>
          </cell>
        </row>
        <row r="3336">
          <cell r="B3336" t="str">
            <v>許聿</v>
          </cell>
        </row>
        <row r="3337">
          <cell r="B3337" t="str">
            <v>阻瑟</v>
          </cell>
        </row>
        <row r="3338">
          <cell r="B3338" t="str">
            <v>所櫛</v>
          </cell>
        </row>
        <row r="3339">
          <cell r="B3339" t="str">
            <v>崱瑟</v>
          </cell>
        </row>
        <row r="3340">
          <cell r="B3340" t="str">
            <v>文弗</v>
          </cell>
        </row>
        <row r="3341">
          <cell r="B3341" t="str">
            <v>分勿</v>
          </cell>
        </row>
        <row r="3342">
          <cell r="B3342" t="str">
            <v>紆物</v>
          </cell>
        </row>
        <row r="3343">
          <cell r="B3343" t="str">
            <v>九勿</v>
          </cell>
        </row>
        <row r="3344">
          <cell r="B3344" t="str">
            <v>區勿</v>
          </cell>
        </row>
        <row r="3345">
          <cell r="B3345" t="str">
            <v>衢物</v>
          </cell>
        </row>
        <row r="3346">
          <cell r="B3346" t="str">
            <v>符弗</v>
          </cell>
        </row>
        <row r="3347">
          <cell r="B3347" t="str">
            <v>許勿</v>
          </cell>
        </row>
        <row r="3348">
          <cell r="B3348" t="str">
            <v>王勿</v>
          </cell>
        </row>
        <row r="3349">
          <cell r="B3349" t="str">
            <v>敷勿</v>
          </cell>
        </row>
        <row r="3350">
          <cell r="B3350" t="str">
            <v>魚勿</v>
          </cell>
        </row>
        <row r="3351">
          <cell r="B3351" t="str">
            <v>許迄</v>
          </cell>
        </row>
        <row r="3352">
          <cell r="B3352" t="str">
            <v>居乙</v>
          </cell>
        </row>
        <row r="3353">
          <cell r="B3353" t="str">
            <v>魚迄</v>
          </cell>
        </row>
        <row r="3354">
          <cell r="B3354" t="str">
            <v>其迄</v>
          </cell>
        </row>
        <row r="3355">
          <cell r="B3355" t="str">
            <v>去迄</v>
          </cell>
        </row>
        <row r="3356">
          <cell r="B3356" t="str">
            <v>魚厥</v>
          </cell>
        </row>
        <row r="3357">
          <cell r="B3357" t="str">
            <v>房越</v>
          </cell>
        </row>
        <row r="3358">
          <cell r="B3358" t="str">
            <v>王伐</v>
          </cell>
        </row>
        <row r="3359">
          <cell r="B3359" t="str">
            <v>居月</v>
          </cell>
        </row>
        <row r="3360">
          <cell r="B3360" t="str">
            <v>於月</v>
          </cell>
        </row>
        <row r="3361">
          <cell r="B3361" t="str">
            <v>其月</v>
          </cell>
        </row>
        <row r="3362">
          <cell r="B3362" t="str">
            <v>去月</v>
          </cell>
        </row>
        <row r="3363">
          <cell r="B3363" t="str">
            <v>方伐</v>
          </cell>
        </row>
        <row r="3364">
          <cell r="B3364" t="str">
            <v>望發</v>
          </cell>
        </row>
        <row r="3365">
          <cell r="B3365" t="str">
            <v>許月</v>
          </cell>
        </row>
        <row r="3366">
          <cell r="B3366" t="str">
            <v>於歇</v>
          </cell>
        </row>
        <row r="3367">
          <cell r="B3367" t="str">
            <v>許謁</v>
          </cell>
        </row>
        <row r="3368">
          <cell r="B3368" t="str">
            <v>居謁</v>
          </cell>
        </row>
        <row r="3369">
          <cell r="B3369" t="str">
            <v>其謁</v>
          </cell>
        </row>
        <row r="3370">
          <cell r="B3370" t="str">
            <v>拂伐</v>
          </cell>
        </row>
        <row r="3371">
          <cell r="B3371" t="str">
            <v>語訐</v>
          </cell>
        </row>
        <row r="3372">
          <cell r="B3372" t="str">
            <v>莫勃</v>
          </cell>
        </row>
        <row r="3373">
          <cell r="B3373" t="str">
            <v>土骨</v>
          </cell>
        </row>
        <row r="3374">
          <cell r="B3374" t="str">
            <v>古忽</v>
          </cell>
        </row>
        <row r="3375">
          <cell r="B3375" t="str">
            <v>蒲没</v>
          </cell>
        </row>
        <row r="3376">
          <cell r="B3376" t="str">
            <v>當没</v>
          </cell>
        </row>
        <row r="3377">
          <cell r="B3377" t="str">
            <v>他骨</v>
          </cell>
        </row>
        <row r="3378">
          <cell r="B3378" t="str">
            <v>陀骨</v>
          </cell>
        </row>
        <row r="3379">
          <cell r="B3379" t="str">
            <v>烏没</v>
          </cell>
        </row>
        <row r="3380">
          <cell r="B3380" t="str">
            <v>呼骨</v>
          </cell>
        </row>
        <row r="3381">
          <cell r="B3381" t="str">
            <v>五忽</v>
          </cell>
        </row>
        <row r="3382">
          <cell r="B3382" t="str">
            <v>普没</v>
          </cell>
        </row>
        <row r="3383">
          <cell r="B3383" t="str">
            <v>勒没</v>
          </cell>
        </row>
        <row r="3384">
          <cell r="B3384" t="str">
            <v>苦骨</v>
          </cell>
        </row>
        <row r="3385">
          <cell r="B3385" t="str">
            <v>内骨</v>
          </cell>
        </row>
        <row r="3386">
          <cell r="B3386" t="str">
            <v>蘇骨</v>
          </cell>
        </row>
        <row r="3387">
          <cell r="B3387" t="str">
            <v>倉没</v>
          </cell>
        </row>
        <row r="3388">
          <cell r="B3388" t="str">
            <v>昨没</v>
          </cell>
        </row>
        <row r="3389">
          <cell r="B3389" t="str">
            <v>下没</v>
          </cell>
        </row>
        <row r="3390">
          <cell r="B3390" t="str">
            <v>戸骨</v>
          </cell>
        </row>
        <row r="3391">
          <cell r="B3391" t="str">
            <v>臧没</v>
          </cell>
        </row>
        <row r="3392">
          <cell r="B3392" t="str">
            <v>胡葛</v>
          </cell>
        </row>
        <row r="3393">
          <cell r="B3393" t="str">
            <v>許葛</v>
          </cell>
        </row>
        <row r="3394">
          <cell r="B3394" t="str">
            <v>當割</v>
          </cell>
        </row>
        <row r="3395">
          <cell r="B3395" t="str">
            <v>他達</v>
          </cell>
        </row>
        <row r="3396">
          <cell r="B3396" t="str">
            <v>烏葛</v>
          </cell>
        </row>
        <row r="3397">
          <cell r="B3397" t="str">
            <v>盧達</v>
          </cell>
        </row>
        <row r="3398">
          <cell r="B3398" t="str">
            <v>苦曷</v>
          </cell>
        </row>
        <row r="3399">
          <cell r="B3399" t="str">
            <v>唐割</v>
          </cell>
        </row>
        <row r="3400">
          <cell r="B3400" t="str">
            <v>才割</v>
          </cell>
        </row>
        <row r="3401">
          <cell r="B3401" t="str">
            <v>五割</v>
          </cell>
        </row>
        <row r="3402">
          <cell r="B3402" t="str">
            <v>古達</v>
          </cell>
        </row>
        <row r="3403">
          <cell r="B3403" t="str">
            <v>桑割</v>
          </cell>
        </row>
        <row r="3404">
          <cell r="B3404" t="str">
            <v>七曷</v>
          </cell>
        </row>
        <row r="3405">
          <cell r="B3405" t="str">
            <v>奴曷</v>
          </cell>
        </row>
        <row r="3406">
          <cell r="B3406" t="str">
            <v>矛割</v>
          </cell>
        </row>
        <row r="3407">
          <cell r="B3407" t="str">
            <v>莫撥</v>
          </cell>
        </row>
        <row r="3408">
          <cell r="B3408" t="str">
            <v>五活</v>
          </cell>
        </row>
        <row r="3409">
          <cell r="B3409" t="str">
            <v>藏活</v>
          </cell>
        </row>
        <row r="3410">
          <cell r="B3410" t="str">
            <v>北末</v>
          </cell>
        </row>
        <row r="3411">
          <cell r="B3411" t="str">
            <v>姊末</v>
          </cell>
        </row>
        <row r="3412">
          <cell r="B3412" t="str">
            <v>古活</v>
          </cell>
        </row>
        <row r="3413">
          <cell r="B3413" t="str">
            <v>苦栝</v>
          </cell>
        </row>
        <row r="3414">
          <cell r="B3414" t="str">
            <v>戸括</v>
          </cell>
        </row>
        <row r="3415">
          <cell r="B3415" t="str">
            <v>徒活</v>
          </cell>
        </row>
        <row r="3416">
          <cell r="B3416" t="str">
            <v>呼括</v>
          </cell>
        </row>
        <row r="3417">
          <cell r="B3417" t="str">
            <v>烏括</v>
          </cell>
        </row>
        <row r="3418">
          <cell r="B3418" t="str">
            <v>子括</v>
          </cell>
        </row>
        <row r="3419">
          <cell r="B3419" t="str">
            <v>普活</v>
          </cell>
        </row>
        <row r="3420">
          <cell r="B3420" t="str">
            <v>他括</v>
          </cell>
        </row>
        <row r="3421">
          <cell r="B3421" t="str">
            <v>郎活</v>
          </cell>
        </row>
        <row r="3422">
          <cell r="B3422" t="str">
            <v>丁括</v>
          </cell>
        </row>
        <row r="3423">
          <cell r="B3423" t="str">
            <v>倉括</v>
          </cell>
        </row>
        <row r="3424">
          <cell r="B3424" t="str">
            <v>蒲撥</v>
          </cell>
        </row>
        <row r="3425">
          <cell r="B3425" t="str">
            <v>胡八</v>
          </cell>
        </row>
        <row r="3426">
          <cell r="B3426" t="str">
            <v>側八</v>
          </cell>
        </row>
        <row r="3427">
          <cell r="B3427" t="str">
            <v>蒲八</v>
          </cell>
        </row>
        <row r="3428">
          <cell r="B3428" t="str">
            <v>恪八</v>
          </cell>
        </row>
        <row r="3429">
          <cell r="B3429" t="str">
            <v>戸八</v>
          </cell>
        </row>
        <row r="3430">
          <cell r="B3430" t="str">
            <v>博拔</v>
          </cell>
        </row>
        <row r="3431">
          <cell r="B3431" t="str">
            <v>丁滑</v>
          </cell>
        </row>
        <row r="3432">
          <cell r="B3432" t="str">
            <v>烏八</v>
          </cell>
        </row>
        <row r="3433">
          <cell r="B3433" t="str">
            <v>女滑</v>
          </cell>
        </row>
        <row r="3434">
          <cell r="B3434" t="str">
            <v>初八</v>
          </cell>
        </row>
        <row r="3435">
          <cell r="B3435" t="str">
            <v>古滑</v>
          </cell>
        </row>
        <row r="3436">
          <cell r="B3436" t="str">
            <v>古黠</v>
          </cell>
        </row>
        <row r="3437">
          <cell r="B3437" t="str">
            <v>烏黠</v>
          </cell>
        </row>
        <row r="3438">
          <cell r="B3438" t="str">
            <v>所八</v>
          </cell>
        </row>
        <row r="3439">
          <cell r="B3439" t="str">
            <v>莫八</v>
          </cell>
        </row>
        <row r="3440">
          <cell r="B3440" t="str">
            <v>呼八</v>
          </cell>
        </row>
        <row r="3441">
          <cell r="B3441" t="str">
            <v>女黠</v>
          </cell>
        </row>
        <row r="3442">
          <cell r="B3442" t="str">
            <v>五滑</v>
          </cell>
        </row>
        <row r="3443">
          <cell r="B3443" t="str">
            <v>口滑</v>
          </cell>
        </row>
        <row r="3444">
          <cell r="B3444" t="str">
            <v>普八</v>
          </cell>
        </row>
        <row r="3445">
          <cell r="B3445" t="str">
            <v>鄒滑</v>
          </cell>
        </row>
        <row r="3446">
          <cell r="B3446" t="str">
            <v>胡瞎</v>
          </cell>
        </row>
        <row r="3447">
          <cell r="B3447" t="str">
            <v>乙鎋</v>
          </cell>
        </row>
        <row r="3448">
          <cell r="B3448" t="str">
            <v>五鎋</v>
          </cell>
        </row>
        <row r="3449">
          <cell r="B3449" t="str">
            <v>初鎋</v>
          </cell>
        </row>
        <row r="3450">
          <cell r="B3450" t="str">
            <v>枯鎋</v>
          </cell>
        </row>
        <row r="3451">
          <cell r="B3451" t="str">
            <v>許鎋</v>
          </cell>
        </row>
        <row r="3452">
          <cell r="B3452" t="str">
            <v>他鎋</v>
          </cell>
        </row>
        <row r="3453">
          <cell r="B3453" t="str">
            <v>古䫄</v>
          </cell>
        </row>
        <row r="3454">
          <cell r="B3454" t="str">
            <v>下刮</v>
          </cell>
        </row>
        <row r="3455">
          <cell r="B3455" t="str">
            <v>丑刮</v>
          </cell>
        </row>
        <row r="3456">
          <cell r="B3456" t="str">
            <v>丁刮</v>
          </cell>
        </row>
        <row r="3457">
          <cell r="B3457" t="str">
            <v>數刮</v>
          </cell>
        </row>
        <row r="3458">
          <cell r="B3458" t="str">
            <v>五刮</v>
          </cell>
        </row>
        <row r="3459">
          <cell r="B3459" t="str">
            <v>初刮</v>
          </cell>
        </row>
        <row r="3460">
          <cell r="B3460" t="str">
            <v>莫鎋</v>
          </cell>
        </row>
        <row r="3461">
          <cell r="B3461" t="str">
            <v>女刮</v>
          </cell>
        </row>
        <row r="3462">
          <cell r="B3462" t="str">
            <v>百鎋</v>
          </cell>
        </row>
        <row r="3463">
          <cell r="B3463" t="str">
            <v>古鎋</v>
          </cell>
        </row>
        <row r="3464">
          <cell r="B3464" t="str">
            <v>査鎋</v>
          </cell>
        </row>
        <row r="3465">
          <cell r="B3465" t="str">
            <v>陟鎋</v>
          </cell>
        </row>
        <row r="3466">
          <cell r="B3466" t="str">
            <v>而轄</v>
          </cell>
        </row>
        <row r="3467">
          <cell r="B3467" t="str">
            <v>先結</v>
          </cell>
        </row>
        <row r="3468">
          <cell r="B3468" t="str">
            <v>千結</v>
          </cell>
        </row>
        <row r="3469">
          <cell r="B3469" t="str">
            <v>古屑</v>
          </cell>
        </row>
        <row r="3470">
          <cell r="B3470" t="str">
            <v>子結</v>
          </cell>
        </row>
        <row r="3471">
          <cell r="B3471" t="str">
            <v>呼決</v>
          </cell>
        </row>
        <row r="3472">
          <cell r="B3472" t="str">
            <v>苦穴</v>
          </cell>
        </row>
        <row r="3473">
          <cell r="B3473" t="str">
            <v>古穴</v>
          </cell>
        </row>
        <row r="3474">
          <cell r="B3474" t="str">
            <v>胡決</v>
          </cell>
        </row>
        <row r="3475">
          <cell r="B3475" t="str">
            <v>於決</v>
          </cell>
        </row>
        <row r="3476">
          <cell r="B3476" t="str">
            <v>徒結</v>
          </cell>
        </row>
        <row r="3477">
          <cell r="B3477" t="str">
            <v>他結</v>
          </cell>
        </row>
        <row r="3478">
          <cell r="B3478" t="str">
            <v>胡結</v>
          </cell>
        </row>
        <row r="3479">
          <cell r="B3479" t="str">
            <v>奴結</v>
          </cell>
        </row>
        <row r="3480">
          <cell r="B3480" t="str">
            <v>昨結</v>
          </cell>
        </row>
        <row r="3481">
          <cell r="B3481" t="str">
            <v>五結</v>
          </cell>
        </row>
        <row r="3482">
          <cell r="B3482" t="str">
            <v>莫結</v>
          </cell>
        </row>
        <row r="3483">
          <cell r="B3483" t="str">
            <v>方結</v>
          </cell>
        </row>
        <row r="3484">
          <cell r="B3484" t="str">
            <v>烏結</v>
          </cell>
        </row>
        <row r="3485">
          <cell r="B3485" t="str">
            <v>苦結</v>
          </cell>
        </row>
        <row r="3486">
          <cell r="B3486" t="str">
            <v>虎結</v>
          </cell>
        </row>
        <row r="3487">
          <cell r="B3487" t="str">
            <v>普蔑</v>
          </cell>
        </row>
        <row r="3488">
          <cell r="B3488" t="str">
            <v>蒲結</v>
          </cell>
        </row>
        <row r="3489">
          <cell r="B3489" t="str">
            <v>丁結</v>
          </cell>
        </row>
        <row r="3490">
          <cell r="B3490" t="str">
            <v>練結</v>
          </cell>
        </row>
        <row r="3491">
          <cell r="B3491" t="str">
            <v>私列</v>
          </cell>
        </row>
        <row r="3492">
          <cell r="B3492" t="str">
            <v>良辥</v>
          </cell>
        </row>
        <row r="3493">
          <cell r="B3493" t="str">
            <v>陟列</v>
          </cell>
        </row>
        <row r="3494">
          <cell r="B3494" t="str">
            <v>渠列</v>
          </cell>
        </row>
        <row r="3495">
          <cell r="B3495" t="str">
            <v>如列</v>
          </cell>
        </row>
        <row r="3496">
          <cell r="B3496" t="str">
            <v>旨熱</v>
          </cell>
        </row>
        <row r="3497">
          <cell r="B3497" t="str">
            <v>食列</v>
          </cell>
        </row>
        <row r="3498">
          <cell r="B3498" t="str">
            <v>常列</v>
          </cell>
        </row>
        <row r="3499">
          <cell r="B3499" t="str">
            <v>魚列</v>
          </cell>
        </row>
        <row r="3500">
          <cell r="B3500" t="str">
            <v>亡列</v>
          </cell>
        </row>
        <row r="3501">
          <cell r="B3501" t="str">
            <v>丘竭</v>
          </cell>
        </row>
        <row r="3502">
          <cell r="B3502" t="str">
            <v>并列</v>
          </cell>
        </row>
        <row r="3503">
          <cell r="B3503" t="str">
            <v>情雪</v>
          </cell>
        </row>
        <row r="3504">
          <cell r="B3504" t="str">
            <v>子悅</v>
          </cell>
        </row>
        <row r="3505">
          <cell r="B3505" t="str">
            <v>相絕</v>
          </cell>
        </row>
        <row r="3506">
          <cell r="B3506" t="str">
            <v>丑悅</v>
          </cell>
        </row>
        <row r="3507">
          <cell r="B3507" t="str">
            <v>弋雪</v>
          </cell>
        </row>
        <row r="3508">
          <cell r="B3508" t="str">
            <v>傾雪</v>
          </cell>
        </row>
        <row r="3509">
          <cell r="B3509" t="str">
            <v>乙劣</v>
          </cell>
        </row>
        <row r="3510">
          <cell r="B3510" t="str">
            <v>如劣</v>
          </cell>
        </row>
        <row r="3511">
          <cell r="B3511" t="str">
            <v>失爇</v>
          </cell>
        </row>
        <row r="3512">
          <cell r="B3512" t="str">
            <v>職悅</v>
          </cell>
        </row>
        <row r="3513">
          <cell r="B3513" t="str">
            <v>昌悅</v>
          </cell>
        </row>
        <row r="3514">
          <cell r="B3514" t="str">
            <v>陟劣</v>
          </cell>
        </row>
        <row r="3515">
          <cell r="B3515" t="str">
            <v>力輟</v>
          </cell>
        </row>
        <row r="3516">
          <cell r="B3516" t="str">
            <v>芳滅</v>
          </cell>
        </row>
        <row r="3517">
          <cell r="B3517" t="str">
            <v>皮列</v>
          </cell>
        </row>
        <row r="3518">
          <cell r="B3518" t="str">
            <v>直列</v>
          </cell>
        </row>
        <row r="3519">
          <cell r="B3519" t="str">
            <v>方别</v>
          </cell>
        </row>
        <row r="3520">
          <cell r="B3520" t="str">
            <v>所劣</v>
          </cell>
        </row>
        <row r="3521">
          <cell r="B3521" t="str">
            <v>居列</v>
          </cell>
        </row>
        <row r="3522">
          <cell r="B3522" t="str">
            <v>識列</v>
          </cell>
        </row>
        <row r="3523">
          <cell r="B3523" t="str">
            <v>女劣</v>
          </cell>
        </row>
        <row r="3524">
          <cell r="B3524" t="str">
            <v>許劣</v>
          </cell>
        </row>
        <row r="3525">
          <cell r="B3525" t="str">
            <v>於悅</v>
          </cell>
        </row>
        <row r="3526">
          <cell r="B3526" t="str">
            <v>紀劣</v>
          </cell>
        </row>
        <row r="3527">
          <cell r="B3527" t="str">
            <v>側劣</v>
          </cell>
        </row>
        <row r="3528">
          <cell r="B3528" t="str">
            <v>七絕</v>
          </cell>
        </row>
        <row r="3529">
          <cell r="B3529" t="str">
            <v>姊劣</v>
          </cell>
        </row>
        <row r="3530">
          <cell r="B3530" t="str">
            <v>山列</v>
          </cell>
        </row>
        <row r="3531">
          <cell r="B3531" t="str">
            <v>於列</v>
          </cell>
        </row>
        <row r="3532">
          <cell r="B3532" t="str">
            <v>丑列</v>
          </cell>
        </row>
        <row r="3533">
          <cell r="B3533" t="str">
            <v>許别</v>
          </cell>
        </row>
        <row r="3534">
          <cell r="B3534" t="str">
            <v>姝雪</v>
          </cell>
        </row>
        <row r="3535">
          <cell r="B3535" t="str">
            <v>厠列</v>
          </cell>
        </row>
        <row r="3536">
          <cell r="B3536" t="str">
            <v>寺絕</v>
          </cell>
        </row>
        <row r="3537">
          <cell r="B3537" t="str">
            <v>昌列</v>
          </cell>
        </row>
        <row r="3538">
          <cell r="B3538" t="str">
            <v>羊列</v>
          </cell>
        </row>
        <row r="3539">
          <cell r="B3539" t="str">
            <v>士列</v>
          </cell>
        </row>
        <row r="3540">
          <cell r="B3540" t="str">
            <v>以灼</v>
          </cell>
        </row>
        <row r="3541">
          <cell r="B3541" t="str">
            <v>離灼</v>
          </cell>
        </row>
        <row r="3542">
          <cell r="B3542" t="str">
            <v>居勺</v>
          </cell>
        </row>
        <row r="3543">
          <cell r="B3543" t="str">
            <v>之若</v>
          </cell>
        </row>
        <row r="3544">
          <cell r="B3544" t="str">
            <v>書藥</v>
          </cell>
        </row>
        <row r="3545">
          <cell r="B3545" t="str">
            <v>而灼</v>
          </cell>
        </row>
        <row r="3546">
          <cell r="B3546" t="str">
            <v>昌約</v>
          </cell>
        </row>
        <row r="3547">
          <cell r="B3547" t="str">
            <v>於略</v>
          </cell>
        </row>
        <row r="3548">
          <cell r="B3548" t="str">
            <v>去約</v>
          </cell>
        </row>
        <row r="3549">
          <cell r="B3549" t="str">
            <v>魚約</v>
          </cell>
        </row>
        <row r="3550">
          <cell r="B3550" t="str">
            <v>市若</v>
          </cell>
        </row>
        <row r="3551">
          <cell r="B3551" t="str">
            <v>丑略</v>
          </cell>
        </row>
        <row r="3552">
          <cell r="B3552" t="str">
            <v>息約</v>
          </cell>
        </row>
        <row r="3553">
          <cell r="B3553" t="str">
            <v>側略</v>
          </cell>
        </row>
        <row r="3554">
          <cell r="B3554" t="str">
            <v>即略</v>
          </cell>
        </row>
        <row r="3555">
          <cell r="B3555" t="str">
            <v>在爵</v>
          </cell>
        </row>
        <row r="3556">
          <cell r="B3556" t="str">
            <v>七雀</v>
          </cell>
        </row>
        <row r="3557">
          <cell r="B3557" t="str">
            <v>其虐</v>
          </cell>
        </row>
        <row r="3558">
          <cell r="B3558" t="str">
            <v>憂縛</v>
          </cell>
        </row>
        <row r="3559">
          <cell r="B3559" t="str">
            <v>符钁</v>
          </cell>
        </row>
        <row r="3560">
          <cell r="B3560" t="str">
            <v>許縛</v>
          </cell>
        </row>
        <row r="3561">
          <cell r="B3561" t="str">
            <v>王縛</v>
          </cell>
        </row>
        <row r="3562">
          <cell r="B3562" t="str">
            <v>居縛</v>
          </cell>
        </row>
        <row r="3563">
          <cell r="B3563" t="str">
            <v>張略</v>
          </cell>
        </row>
        <row r="3564">
          <cell r="B3564" t="str">
            <v>直略</v>
          </cell>
        </row>
        <row r="3565">
          <cell r="B3565" t="str">
            <v>丘縛</v>
          </cell>
        </row>
        <row r="3566">
          <cell r="B3566" t="str">
            <v>具籰</v>
          </cell>
        </row>
        <row r="3567">
          <cell r="B3567" t="str">
            <v>女略</v>
          </cell>
        </row>
        <row r="3568">
          <cell r="B3568" t="str">
            <v>孚縛</v>
          </cell>
        </row>
        <row r="3569">
          <cell r="B3569" t="str">
            <v>虚約</v>
          </cell>
        </row>
        <row r="3570">
          <cell r="B3570" t="str">
            <v>徒落</v>
          </cell>
        </row>
        <row r="3571">
          <cell r="B3571" t="str">
            <v>慕各</v>
          </cell>
        </row>
        <row r="3572">
          <cell r="B3572" t="str">
            <v>盧各</v>
          </cell>
        </row>
        <row r="3573">
          <cell r="B3573" t="str">
            <v>他各</v>
          </cell>
        </row>
        <row r="3574">
          <cell r="B3574" t="str">
            <v>則落</v>
          </cell>
        </row>
        <row r="3575">
          <cell r="B3575" t="str">
            <v>倉各</v>
          </cell>
        </row>
        <row r="3576">
          <cell r="B3576" t="str">
            <v>古落</v>
          </cell>
        </row>
        <row r="3577">
          <cell r="B3577" t="str">
            <v>苦各</v>
          </cell>
        </row>
        <row r="3578">
          <cell r="B3578" t="str">
            <v>五各</v>
          </cell>
        </row>
        <row r="3579">
          <cell r="B3579" t="str">
            <v>匹各</v>
          </cell>
        </row>
        <row r="3580">
          <cell r="B3580" t="str">
            <v>烏各</v>
          </cell>
        </row>
        <row r="3581">
          <cell r="B3581" t="str">
            <v>傍各</v>
          </cell>
        </row>
        <row r="3582">
          <cell r="B3582" t="str">
            <v>呵各</v>
          </cell>
        </row>
        <row r="3583">
          <cell r="B3583" t="str">
            <v>蘇各</v>
          </cell>
        </row>
        <row r="3584">
          <cell r="B3584" t="str">
            <v>下各</v>
          </cell>
        </row>
        <row r="3585">
          <cell r="B3585" t="str">
            <v>在各</v>
          </cell>
        </row>
        <row r="3586">
          <cell r="B3586" t="str">
            <v>補各</v>
          </cell>
        </row>
        <row r="3587">
          <cell r="B3587" t="str">
            <v>奴各</v>
          </cell>
        </row>
        <row r="3588">
          <cell r="B3588" t="str">
            <v>虚郭</v>
          </cell>
        </row>
        <row r="3589">
          <cell r="B3589" t="str">
            <v>古博</v>
          </cell>
        </row>
        <row r="3590">
          <cell r="B3590" t="str">
            <v>烏郭</v>
          </cell>
        </row>
        <row r="3591">
          <cell r="B3591" t="str">
            <v>胡郭</v>
          </cell>
        </row>
        <row r="3592">
          <cell r="B3592" t="str">
            <v>苦郭</v>
          </cell>
        </row>
        <row r="3593">
          <cell r="B3593" t="str">
            <v>五郭</v>
          </cell>
        </row>
        <row r="3594">
          <cell r="B3594" t="str">
            <v>盧穫</v>
          </cell>
        </row>
        <row r="3595">
          <cell r="B3595" t="str">
            <v>祖郭</v>
          </cell>
        </row>
        <row r="3596">
          <cell r="B3596" t="str">
            <v>莫白</v>
          </cell>
        </row>
        <row r="3597">
          <cell r="B3597" t="str">
            <v>陟格</v>
          </cell>
        </row>
        <row r="3598">
          <cell r="B3598" t="str">
            <v>傍陌</v>
          </cell>
        </row>
        <row r="3599">
          <cell r="B3599" t="str">
            <v>博陌</v>
          </cell>
        </row>
        <row r="3600">
          <cell r="B3600" t="str">
            <v>奇逆</v>
          </cell>
        </row>
        <row r="3601">
          <cell r="B3601" t="str">
            <v>几劇</v>
          </cell>
        </row>
        <row r="3602">
          <cell r="B3602" t="str">
            <v>山戟</v>
          </cell>
        </row>
        <row r="3603">
          <cell r="B3603" t="str">
            <v>測戟</v>
          </cell>
        </row>
        <row r="3604">
          <cell r="B3604" t="str">
            <v>胡伯</v>
          </cell>
        </row>
        <row r="3605">
          <cell r="B3605" t="str">
            <v>側伯</v>
          </cell>
        </row>
        <row r="3606">
          <cell r="B3606" t="str">
            <v>鋤陌</v>
          </cell>
        </row>
        <row r="3607">
          <cell r="B3607" t="str">
            <v>綺戟</v>
          </cell>
        </row>
        <row r="3608">
          <cell r="B3608" t="str">
            <v>五陌</v>
          </cell>
        </row>
        <row r="3609">
          <cell r="B3609" t="str">
            <v>宜戟</v>
          </cell>
        </row>
        <row r="3610">
          <cell r="B3610" t="str">
            <v>苦格</v>
          </cell>
        </row>
        <row r="3611">
          <cell r="B3611" t="str">
            <v>烏格</v>
          </cell>
        </row>
        <row r="3612">
          <cell r="B3612" t="str">
            <v>許郤</v>
          </cell>
        </row>
        <row r="3613">
          <cell r="B3613" t="str">
            <v>丑格</v>
          </cell>
        </row>
        <row r="3614">
          <cell r="B3614" t="str">
            <v>乙白</v>
          </cell>
        </row>
        <row r="3615">
          <cell r="B3615" t="str">
            <v>普伯</v>
          </cell>
        </row>
        <row r="3616">
          <cell r="B3616" t="str">
            <v>呼格</v>
          </cell>
        </row>
        <row r="3617">
          <cell r="B3617" t="str">
            <v>胡格</v>
          </cell>
        </row>
        <row r="3618">
          <cell r="B3618" t="str">
            <v>古伯</v>
          </cell>
        </row>
        <row r="3619">
          <cell r="B3619" t="str">
            <v>虎伯</v>
          </cell>
        </row>
        <row r="3620">
          <cell r="B3620" t="str">
            <v>瑒伯</v>
          </cell>
        </row>
        <row r="3621">
          <cell r="B3621" t="str">
            <v>古伯</v>
          </cell>
        </row>
        <row r="3622">
          <cell r="B3622" t="str">
            <v>一虢</v>
          </cell>
        </row>
        <row r="3623">
          <cell r="B3623" t="str">
            <v>女白</v>
          </cell>
        </row>
        <row r="3624">
          <cell r="B3624" t="str">
            <v>丘擭</v>
          </cell>
        </row>
        <row r="3625">
          <cell r="B3625" t="str">
            <v>弼戟</v>
          </cell>
        </row>
        <row r="3626">
          <cell r="B3626" t="str">
            <v>莫獲</v>
          </cell>
        </row>
        <row r="3627">
          <cell r="B3627" t="str">
            <v>胡麥</v>
          </cell>
        </row>
        <row r="3628">
          <cell r="B3628" t="str">
            <v>古獲</v>
          </cell>
        </row>
        <row r="3629">
          <cell r="B3629" t="str">
            <v>博厄</v>
          </cell>
        </row>
        <row r="3630">
          <cell r="B3630" t="str">
            <v>蒲革</v>
          </cell>
        </row>
        <row r="3631">
          <cell r="B3631" t="str">
            <v>士革</v>
          </cell>
        </row>
        <row r="3632">
          <cell r="B3632" t="str">
            <v>側革</v>
          </cell>
        </row>
        <row r="3633">
          <cell r="B3633" t="str">
            <v>査獲</v>
          </cell>
        </row>
        <row r="3634">
          <cell r="B3634" t="str">
            <v>楚革</v>
          </cell>
        </row>
        <row r="3635">
          <cell r="B3635" t="str">
            <v>楷革</v>
          </cell>
        </row>
        <row r="3636">
          <cell r="B3636" t="str">
            <v>呼麥</v>
          </cell>
        </row>
        <row r="3637">
          <cell r="B3637" t="str">
            <v>下革</v>
          </cell>
        </row>
        <row r="3638">
          <cell r="B3638" t="str">
            <v>古核</v>
          </cell>
        </row>
        <row r="3639">
          <cell r="B3639" t="str">
            <v>陟革</v>
          </cell>
        </row>
        <row r="3640">
          <cell r="B3640" t="str">
            <v>於革</v>
          </cell>
        </row>
        <row r="3641">
          <cell r="B3641" t="str">
            <v>山責</v>
          </cell>
        </row>
        <row r="3642">
          <cell r="B3642" t="str">
            <v>普麥</v>
          </cell>
        </row>
        <row r="3643">
          <cell r="B3643" t="str">
            <v>五革</v>
          </cell>
        </row>
        <row r="3644">
          <cell r="B3644" t="str">
            <v>力摘</v>
          </cell>
        </row>
        <row r="3645">
          <cell r="B3645" t="str">
            <v>簪摑</v>
          </cell>
        </row>
        <row r="3646">
          <cell r="B3646" t="str">
            <v>砂獲</v>
          </cell>
        </row>
        <row r="3647">
          <cell r="B3647" t="str">
            <v>求獲</v>
          </cell>
        </row>
        <row r="3648">
          <cell r="B3648" t="str">
            <v>尼戹</v>
          </cell>
        </row>
        <row r="3649">
          <cell r="B3649" t="str">
            <v>思積</v>
          </cell>
        </row>
        <row r="3650">
          <cell r="B3650" t="str">
            <v>資昔</v>
          </cell>
        </row>
        <row r="3651">
          <cell r="B3651" t="str">
            <v>伊昔</v>
          </cell>
        </row>
        <row r="3652">
          <cell r="B3652" t="str">
            <v>羊益</v>
          </cell>
        </row>
        <row r="3653">
          <cell r="B3653" t="str">
            <v>施隻</v>
          </cell>
        </row>
        <row r="3654">
          <cell r="B3654" t="str">
            <v>昌石</v>
          </cell>
        </row>
        <row r="3655">
          <cell r="B3655" t="str">
            <v>常隻</v>
          </cell>
        </row>
        <row r="3656">
          <cell r="B3656" t="str">
            <v>之石</v>
          </cell>
        </row>
        <row r="3657">
          <cell r="B3657" t="str">
            <v>直炙</v>
          </cell>
        </row>
        <row r="3658">
          <cell r="B3658" t="str">
            <v>七迹</v>
          </cell>
        </row>
        <row r="3659">
          <cell r="B3659" t="str">
            <v>祥易</v>
          </cell>
        </row>
        <row r="3660">
          <cell r="B3660" t="str">
            <v>秦昔</v>
          </cell>
        </row>
        <row r="3661">
          <cell r="B3661" t="str">
            <v>房益</v>
          </cell>
        </row>
        <row r="3662">
          <cell r="B3662" t="str">
            <v>營隻</v>
          </cell>
        </row>
        <row r="3663">
          <cell r="B3663" t="str">
            <v>許役</v>
          </cell>
        </row>
        <row r="3664">
          <cell r="B3664" t="str">
            <v>必益</v>
          </cell>
        </row>
        <row r="3665">
          <cell r="B3665" t="str">
            <v>芳辟</v>
          </cell>
        </row>
        <row r="3666">
          <cell r="B3666" t="str">
            <v>食亦</v>
          </cell>
        </row>
        <row r="3667">
          <cell r="B3667" t="str">
            <v>彼役</v>
          </cell>
        </row>
        <row r="3668">
          <cell r="B3668" t="str">
            <v>竹益</v>
          </cell>
        </row>
        <row r="3669">
          <cell r="B3669" t="str">
            <v>丑亦</v>
          </cell>
        </row>
        <row r="3670">
          <cell r="B3670" t="str">
            <v>之役</v>
          </cell>
        </row>
        <row r="3671">
          <cell r="B3671" t="str">
            <v>七役</v>
          </cell>
        </row>
        <row r="3672">
          <cell r="B3672" t="str">
            <v>先擊</v>
          </cell>
        </row>
        <row r="3673">
          <cell r="B3673" t="str">
            <v>古歷</v>
          </cell>
        </row>
        <row r="3674">
          <cell r="B3674" t="str">
            <v>普擊</v>
          </cell>
        </row>
        <row r="3675">
          <cell r="B3675" t="str">
            <v>郎擊</v>
          </cell>
        </row>
        <row r="3676">
          <cell r="B3676" t="str">
            <v>都歷</v>
          </cell>
        </row>
        <row r="3677">
          <cell r="B3677" t="str">
            <v>胡狄</v>
          </cell>
        </row>
        <row r="3678">
          <cell r="B3678" t="str">
            <v>五歷</v>
          </cell>
        </row>
        <row r="3679">
          <cell r="B3679" t="str">
            <v>徒歷</v>
          </cell>
        </row>
        <row r="3680">
          <cell r="B3680" t="str">
            <v>他歷</v>
          </cell>
        </row>
        <row r="3681">
          <cell r="B3681" t="str">
            <v>則歷</v>
          </cell>
        </row>
        <row r="3682">
          <cell r="B3682" t="str">
            <v>苦擊</v>
          </cell>
        </row>
        <row r="3683">
          <cell r="B3683" t="str">
            <v>奴歷</v>
          </cell>
        </row>
        <row r="3684">
          <cell r="B3684" t="str">
            <v>前歷</v>
          </cell>
        </row>
        <row r="3685">
          <cell r="B3685" t="str">
            <v>莫狄</v>
          </cell>
        </row>
        <row r="3686">
          <cell r="B3686" t="str">
            <v>扶歷</v>
          </cell>
        </row>
        <row r="3687">
          <cell r="B3687" t="str">
            <v>北激</v>
          </cell>
        </row>
        <row r="3688">
          <cell r="B3688" t="str">
            <v>苦鶪</v>
          </cell>
        </row>
        <row r="3689">
          <cell r="B3689" t="str">
            <v>古闃</v>
          </cell>
        </row>
        <row r="3690">
          <cell r="B3690" t="str">
            <v>倉歷</v>
          </cell>
        </row>
        <row r="3691">
          <cell r="B3691" t="str">
            <v>許激</v>
          </cell>
        </row>
        <row r="3692">
          <cell r="B3692" t="str">
            <v>呼狊</v>
          </cell>
        </row>
        <row r="3693">
          <cell r="B3693" t="str">
            <v>丑歷</v>
          </cell>
        </row>
        <row r="3694">
          <cell r="B3694" t="str">
            <v>之翼</v>
          </cell>
        </row>
        <row r="3695">
          <cell r="B3695" t="str">
            <v>除力</v>
          </cell>
        </row>
        <row r="3696">
          <cell r="B3696" t="str">
            <v>林直</v>
          </cell>
        </row>
        <row r="3697">
          <cell r="B3697" t="str">
            <v>恥力</v>
          </cell>
        </row>
        <row r="3698">
          <cell r="B3698" t="str">
            <v>竹力</v>
          </cell>
        </row>
        <row r="3699">
          <cell r="B3699" t="str">
            <v>乗力</v>
          </cell>
        </row>
        <row r="3700">
          <cell r="B3700" t="str">
            <v>相即</v>
          </cell>
        </row>
        <row r="3701">
          <cell r="B3701" t="str">
            <v>常職</v>
          </cell>
        </row>
        <row r="3702">
          <cell r="B3702" t="str">
            <v>賞職</v>
          </cell>
        </row>
        <row r="3703">
          <cell r="B3703" t="str">
            <v>許極</v>
          </cell>
        </row>
        <row r="3704">
          <cell r="B3704" t="str">
            <v>士力</v>
          </cell>
        </row>
        <row r="3705">
          <cell r="B3705" t="str">
            <v>渠力</v>
          </cell>
        </row>
        <row r="3706">
          <cell r="B3706" t="str">
            <v>女力</v>
          </cell>
        </row>
        <row r="3707">
          <cell r="B3707" t="str">
            <v>初力</v>
          </cell>
        </row>
        <row r="3708">
          <cell r="B3708" t="str">
            <v>於力</v>
          </cell>
        </row>
        <row r="3709">
          <cell r="B3709" t="str">
            <v>所力</v>
          </cell>
        </row>
        <row r="3710">
          <cell r="B3710" t="str">
            <v>丘力</v>
          </cell>
        </row>
        <row r="3711">
          <cell r="B3711" t="str">
            <v>紀力</v>
          </cell>
        </row>
        <row r="3712">
          <cell r="B3712" t="str">
            <v>與職</v>
          </cell>
        </row>
        <row r="3713">
          <cell r="B3713" t="str">
            <v>子力</v>
          </cell>
        </row>
        <row r="3714">
          <cell r="B3714" t="str">
            <v>彼側</v>
          </cell>
        </row>
        <row r="3715">
          <cell r="B3715" t="str">
            <v>雨逼</v>
          </cell>
        </row>
        <row r="3716">
          <cell r="B3716" t="str">
            <v>況逼</v>
          </cell>
        </row>
        <row r="3717">
          <cell r="B3717" t="str">
            <v>芳逼</v>
          </cell>
        </row>
        <row r="3718">
          <cell r="B3718" t="str">
            <v>阻力</v>
          </cell>
        </row>
        <row r="3719">
          <cell r="B3719" t="str">
            <v>符逼</v>
          </cell>
        </row>
        <row r="3720">
          <cell r="B3720" t="str">
            <v>魚力</v>
          </cell>
        </row>
        <row r="3721">
          <cell r="B3721" t="str">
            <v>秦力</v>
          </cell>
        </row>
        <row r="3722">
          <cell r="B3722" t="str">
            <v>丁力</v>
          </cell>
        </row>
        <row r="3723">
          <cell r="B3723" t="str">
            <v>亡逼</v>
          </cell>
        </row>
        <row r="3724">
          <cell r="B3724" t="str">
            <v>昌力</v>
          </cell>
        </row>
        <row r="3725">
          <cell r="B3725" t="str">
            <v>多則</v>
          </cell>
        </row>
        <row r="3726">
          <cell r="B3726" t="str">
            <v>子德</v>
          </cell>
        </row>
        <row r="3727">
          <cell r="B3727" t="str">
            <v>盧則</v>
          </cell>
        </row>
        <row r="3728">
          <cell r="B3728" t="str">
            <v>苦得</v>
          </cell>
        </row>
        <row r="3729">
          <cell r="B3729" t="str">
            <v>徒得</v>
          </cell>
        </row>
        <row r="3730">
          <cell r="B3730" t="str">
            <v>呼北</v>
          </cell>
        </row>
        <row r="3731">
          <cell r="B3731" t="str">
            <v>莫北</v>
          </cell>
        </row>
        <row r="3732">
          <cell r="B3732" t="str">
            <v>昨則</v>
          </cell>
        </row>
        <row r="3733">
          <cell r="B3733" t="str">
            <v>蘇則</v>
          </cell>
        </row>
        <row r="3734">
          <cell r="B3734" t="str">
            <v>博墨</v>
          </cell>
        </row>
        <row r="3735">
          <cell r="B3735" t="str">
            <v>蒲北</v>
          </cell>
        </row>
        <row r="3736">
          <cell r="B3736" t="str">
            <v>胡國</v>
          </cell>
        </row>
        <row r="3737">
          <cell r="B3737" t="str">
            <v>古或</v>
          </cell>
        </row>
        <row r="3738">
          <cell r="B3738" t="str">
            <v>愛黑</v>
          </cell>
        </row>
        <row r="3739">
          <cell r="B3739" t="str">
            <v>胡得</v>
          </cell>
        </row>
        <row r="3740">
          <cell r="B3740" t="str">
            <v>奴勒</v>
          </cell>
        </row>
        <row r="3741">
          <cell r="B3741" t="str">
            <v>古得</v>
          </cell>
        </row>
        <row r="3742">
          <cell r="B3742" t="str">
            <v>七則</v>
          </cell>
        </row>
        <row r="3743">
          <cell r="B3743" t="str">
            <v>匹北</v>
          </cell>
        </row>
        <row r="3744">
          <cell r="B3744" t="str">
            <v>呼或</v>
          </cell>
        </row>
        <row r="3745">
          <cell r="B3745" t="str">
            <v>七入</v>
          </cell>
        </row>
        <row r="3746">
          <cell r="B3746" t="str">
            <v>是執</v>
          </cell>
        </row>
        <row r="3747">
          <cell r="B3747" t="str">
            <v>之入</v>
          </cell>
        </row>
        <row r="3748">
          <cell r="B3748" t="str">
            <v>似入</v>
          </cell>
        </row>
        <row r="3749">
          <cell r="B3749" t="str">
            <v>秦入</v>
          </cell>
        </row>
        <row r="3750">
          <cell r="B3750" t="str">
            <v>人執</v>
          </cell>
        </row>
        <row r="3751">
          <cell r="B3751" t="str">
            <v>伊入</v>
          </cell>
        </row>
        <row r="3752">
          <cell r="B3752" t="str">
            <v>失入</v>
          </cell>
        </row>
        <row r="3753">
          <cell r="B3753" t="str">
            <v>子入</v>
          </cell>
        </row>
        <row r="3754">
          <cell r="B3754" t="str">
            <v>其立</v>
          </cell>
        </row>
        <row r="3755">
          <cell r="B3755" t="str">
            <v>直立</v>
          </cell>
        </row>
        <row r="3756">
          <cell r="B3756" t="str">
            <v>陟立</v>
          </cell>
        </row>
        <row r="3757">
          <cell r="B3757" t="str">
            <v>力入</v>
          </cell>
        </row>
        <row r="3758">
          <cell r="B3758" t="str">
            <v>居立</v>
          </cell>
        </row>
        <row r="3759">
          <cell r="B3759" t="str">
            <v>魚及</v>
          </cell>
        </row>
        <row r="3760">
          <cell r="B3760" t="str">
            <v>去急</v>
          </cell>
        </row>
        <row r="3761">
          <cell r="B3761" t="str">
            <v>先立</v>
          </cell>
        </row>
        <row r="3762">
          <cell r="B3762" t="str">
            <v>色立</v>
          </cell>
        </row>
        <row r="3763">
          <cell r="B3763" t="str">
            <v>許及</v>
          </cell>
        </row>
        <row r="3764">
          <cell r="B3764" t="str">
            <v>阻力</v>
          </cell>
        </row>
        <row r="3765">
          <cell r="B3765" t="str">
            <v>於汲</v>
          </cell>
        </row>
        <row r="3766">
          <cell r="B3766" t="str">
            <v>丑入</v>
          </cell>
        </row>
        <row r="3767">
          <cell r="B3767" t="str">
            <v>爲立</v>
          </cell>
        </row>
        <row r="3768">
          <cell r="B3768" t="str">
            <v>羊入</v>
          </cell>
        </row>
        <row r="3769">
          <cell r="B3769" t="str">
            <v>尼立</v>
          </cell>
        </row>
        <row r="3770">
          <cell r="B3770" t="str">
            <v>仕戢</v>
          </cell>
        </row>
        <row r="3771">
          <cell r="B3771" t="str">
            <v>皮及</v>
          </cell>
        </row>
        <row r="3772">
          <cell r="B3772" t="str">
            <v>彼及</v>
          </cell>
        </row>
        <row r="3773">
          <cell r="B3773" t="str">
            <v>初戢</v>
          </cell>
        </row>
        <row r="3774">
          <cell r="B3774" t="str">
            <v>昌汁</v>
          </cell>
        </row>
        <row r="3775">
          <cell r="B3775" t="str">
            <v>侯閤</v>
          </cell>
        </row>
        <row r="3776">
          <cell r="B3776" t="str">
            <v>古沓</v>
          </cell>
        </row>
        <row r="3777">
          <cell r="B3777" t="str">
            <v>都合</v>
          </cell>
        </row>
        <row r="3778">
          <cell r="B3778" t="str">
            <v>蘇合</v>
          </cell>
        </row>
        <row r="3779">
          <cell r="B3779" t="str">
            <v>徒合</v>
          </cell>
        </row>
        <row r="3780">
          <cell r="B3780" t="str">
            <v>他合</v>
          </cell>
        </row>
        <row r="3781">
          <cell r="B3781" t="str">
            <v>徂合</v>
          </cell>
        </row>
        <row r="3782">
          <cell r="B3782" t="str">
            <v>子荅</v>
          </cell>
        </row>
        <row r="3783">
          <cell r="B3783" t="str">
            <v>奴荅</v>
          </cell>
        </row>
        <row r="3784">
          <cell r="B3784" t="str">
            <v>口荅</v>
          </cell>
        </row>
        <row r="3785">
          <cell r="B3785" t="str">
            <v>烏合</v>
          </cell>
        </row>
        <row r="3786">
          <cell r="B3786" t="str">
            <v>呼合</v>
          </cell>
        </row>
        <row r="3787">
          <cell r="B3787" t="str">
            <v>五合</v>
          </cell>
        </row>
        <row r="3788">
          <cell r="B3788" t="str">
            <v>七合</v>
          </cell>
        </row>
        <row r="3789">
          <cell r="B3789" t="str">
            <v>十合</v>
          </cell>
        </row>
        <row r="3790">
          <cell r="B3790" t="str">
            <v>烏荅</v>
          </cell>
        </row>
        <row r="3791">
          <cell r="B3791" t="str">
            <v>胡臘</v>
          </cell>
        </row>
        <row r="3792">
          <cell r="B3792" t="str">
            <v>盧盍</v>
          </cell>
        </row>
        <row r="3793">
          <cell r="B3793" t="str">
            <v>都榼</v>
          </cell>
        </row>
        <row r="3794">
          <cell r="B3794" t="str">
            <v>吐盍</v>
          </cell>
        </row>
        <row r="3795">
          <cell r="B3795" t="str">
            <v>呼盍</v>
          </cell>
        </row>
        <row r="3796">
          <cell r="B3796" t="str">
            <v>奴盍</v>
          </cell>
        </row>
        <row r="3797">
          <cell r="B3797" t="str">
            <v>徒盍</v>
          </cell>
        </row>
        <row r="3798">
          <cell r="B3798" t="str">
            <v>私盍</v>
          </cell>
        </row>
        <row r="3799">
          <cell r="B3799" t="str">
            <v>五盍</v>
          </cell>
        </row>
        <row r="3800">
          <cell r="B3800" t="str">
            <v>才盍</v>
          </cell>
        </row>
        <row r="3801">
          <cell r="B3801" t="str">
            <v>古盍</v>
          </cell>
        </row>
        <row r="3802">
          <cell r="B3802" t="str">
            <v>苦盍</v>
          </cell>
        </row>
        <row r="3803">
          <cell r="B3803" t="str">
            <v>安盍</v>
          </cell>
        </row>
        <row r="3804">
          <cell r="B3804" t="str">
            <v>倉雜</v>
          </cell>
        </row>
        <row r="3805">
          <cell r="B3805" t="str">
            <v>居盍</v>
          </cell>
        </row>
        <row r="3806">
          <cell r="B3806" t="str">
            <v>章盍</v>
          </cell>
        </row>
        <row r="3807">
          <cell r="B3807" t="str">
            <v>與涉</v>
          </cell>
        </row>
        <row r="3808">
          <cell r="B3808" t="str">
            <v>即葉</v>
          </cell>
        </row>
        <row r="3809">
          <cell r="B3809" t="str">
            <v>書涉</v>
          </cell>
        </row>
        <row r="3810">
          <cell r="B3810" t="str">
            <v>時攝</v>
          </cell>
        </row>
        <row r="3811">
          <cell r="B3811" t="str">
            <v>良涉</v>
          </cell>
        </row>
        <row r="3812">
          <cell r="B3812" t="str">
            <v>疾葉</v>
          </cell>
        </row>
        <row r="3813">
          <cell r="B3813" t="str">
            <v>直葉</v>
          </cell>
        </row>
        <row r="3814">
          <cell r="B3814" t="str">
            <v>於輒</v>
          </cell>
        </row>
        <row r="3815">
          <cell r="B3815" t="str">
            <v>尼輒</v>
          </cell>
        </row>
        <row r="3816">
          <cell r="B3816" t="str">
            <v>叱涉</v>
          </cell>
        </row>
        <row r="3817">
          <cell r="B3817" t="str">
            <v>而涉</v>
          </cell>
        </row>
        <row r="3818">
          <cell r="B3818" t="str">
            <v>之涉</v>
          </cell>
        </row>
        <row r="3819">
          <cell r="B3819" t="str">
            <v>七接</v>
          </cell>
        </row>
        <row r="3820">
          <cell r="B3820" t="str">
            <v>丑輒</v>
          </cell>
        </row>
        <row r="3821">
          <cell r="B3821" t="str">
            <v>其輒</v>
          </cell>
        </row>
        <row r="3822">
          <cell r="B3822" t="str">
            <v>陟葉</v>
          </cell>
        </row>
        <row r="3823">
          <cell r="B3823" t="str">
            <v>筠輒</v>
          </cell>
        </row>
        <row r="3824">
          <cell r="B3824" t="str">
            <v>去涉</v>
          </cell>
        </row>
        <row r="3825">
          <cell r="B3825" t="str">
            <v>山輒</v>
          </cell>
        </row>
        <row r="3826">
          <cell r="B3826" t="str">
            <v>居輒</v>
          </cell>
        </row>
        <row r="3827">
          <cell r="B3827" t="str">
            <v>於葉</v>
          </cell>
        </row>
        <row r="3828">
          <cell r="B3828" t="str">
            <v>他協</v>
          </cell>
        </row>
        <row r="3829">
          <cell r="B3829" t="str">
            <v>胡頰</v>
          </cell>
        </row>
        <row r="3830">
          <cell r="B3830" t="str">
            <v>古協</v>
          </cell>
        </row>
        <row r="3831">
          <cell r="B3831" t="str">
            <v>苦協</v>
          </cell>
        </row>
        <row r="3832">
          <cell r="B3832" t="str">
            <v>徒協</v>
          </cell>
        </row>
        <row r="3833">
          <cell r="B3833" t="str">
            <v>奴協</v>
          </cell>
        </row>
        <row r="3834">
          <cell r="B3834" t="str">
            <v>蘇協</v>
          </cell>
        </row>
        <row r="3835">
          <cell r="B3835" t="str">
            <v>盧協</v>
          </cell>
        </row>
        <row r="3836">
          <cell r="B3836" t="str">
            <v>丁愜</v>
          </cell>
        </row>
        <row r="3837">
          <cell r="B3837" t="str">
            <v>在協</v>
          </cell>
        </row>
        <row r="3838">
          <cell r="B3838" t="str">
            <v>子協</v>
          </cell>
        </row>
        <row r="3839">
          <cell r="B3839" t="str">
            <v>呼牒</v>
          </cell>
        </row>
        <row r="3840">
          <cell r="B3840" t="str">
            <v>先頰</v>
          </cell>
        </row>
        <row r="3841">
          <cell r="B3841" t="str">
            <v>侯夾</v>
          </cell>
        </row>
        <row r="3842">
          <cell r="B3842" t="str">
            <v>苦洽</v>
          </cell>
        </row>
        <row r="3843">
          <cell r="B3843" t="str">
            <v>士洽</v>
          </cell>
        </row>
        <row r="3844">
          <cell r="B3844" t="str">
            <v>古洽</v>
          </cell>
        </row>
        <row r="3845">
          <cell r="B3845" t="str">
            <v>側洽</v>
          </cell>
        </row>
        <row r="3846">
          <cell r="B3846" t="str">
            <v>楚洽</v>
          </cell>
        </row>
        <row r="3847">
          <cell r="B3847" t="str">
            <v>女洽</v>
          </cell>
        </row>
        <row r="3848">
          <cell r="B3848" t="str">
            <v>呼洽</v>
          </cell>
        </row>
        <row r="3849">
          <cell r="B3849" t="str">
            <v>山洽</v>
          </cell>
        </row>
        <row r="3850">
          <cell r="B3850" t="str">
            <v>竹洽</v>
          </cell>
        </row>
        <row r="3851">
          <cell r="B3851" t="str">
            <v>烏洽</v>
          </cell>
        </row>
        <row r="3852">
          <cell r="B3852" t="str">
            <v>五夾</v>
          </cell>
        </row>
        <row r="3853">
          <cell r="B3853" t="str">
            <v>丑㘝</v>
          </cell>
        </row>
        <row r="3854">
          <cell r="B3854" t="str">
            <v>胡甲</v>
          </cell>
        </row>
        <row r="3855">
          <cell r="B3855" t="str">
            <v>丈甲</v>
          </cell>
        </row>
        <row r="3856">
          <cell r="B3856" t="str">
            <v>烏甲</v>
          </cell>
        </row>
        <row r="3857">
          <cell r="B3857" t="str">
            <v>古狎</v>
          </cell>
        </row>
        <row r="3858">
          <cell r="B3858" t="str">
            <v>所甲</v>
          </cell>
        </row>
        <row r="3859">
          <cell r="B3859" t="str">
            <v>呼甲</v>
          </cell>
        </row>
        <row r="3860">
          <cell r="B3860" t="str">
            <v>魚怯</v>
          </cell>
        </row>
        <row r="3861">
          <cell r="B3861" t="str">
            <v>虚業</v>
          </cell>
        </row>
        <row r="3862">
          <cell r="B3862" t="str">
            <v>去劫</v>
          </cell>
        </row>
        <row r="3863">
          <cell r="B3863" t="str">
            <v>居怯</v>
          </cell>
        </row>
        <row r="3864">
          <cell r="B3864" t="str">
            <v>於業</v>
          </cell>
        </row>
        <row r="3865">
          <cell r="B3865" t="str">
            <v>余業</v>
          </cell>
        </row>
        <row r="3866">
          <cell r="B3866" t="str">
            <v>巨業</v>
          </cell>
        </row>
        <row r="3867">
          <cell r="B3867" t="str">
            <v>房法</v>
          </cell>
        </row>
        <row r="3868">
          <cell r="B3868" t="str">
            <v>方乏</v>
          </cell>
        </row>
        <row r="3869">
          <cell r="B3869" t="str">
            <v>孚法</v>
          </cell>
        </row>
        <row r="3870">
          <cell r="B3870" t="str">
            <v>起法</v>
          </cell>
        </row>
        <row r="3871">
          <cell r="B3871" t="str">
            <v>女法</v>
          </cell>
        </row>
        <row r="3872">
          <cell r="B3872" t="str">
            <v>丑法</v>
          </cell>
        </row>
        <row r="3873">
          <cell r="B3873" t="str">
            <v>匿講</v>
          </cell>
        </row>
        <row r="3874">
          <cell r="B3874" t="str">
            <v>人夜</v>
          </cell>
        </row>
        <row r="3875">
          <cell r="B3875" t="str">
            <v>他德</v>
          </cell>
        </row>
        <row r="3876">
          <cell r="B3876" t="str">
            <v>丘禁</v>
          </cell>
        </row>
        <row r="3877">
          <cell r="B3877" t="str">
            <v>七丸</v>
          </cell>
        </row>
        <row r="3878">
          <cell r="B3878" t="str">
            <v>盧合</v>
          </cell>
        </row>
        <row r="3879">
          <cell r="B3879" t="str">
            <v>渠蓋</v>
          </cell>
        </row>
        <row r="3881">
          <cell r="B3881" t="str">
            <v>烏懈</v>
          </cell>
        </row>
        <row r="3883">
          <cell r="B3883" t="str">
            <v>楚嫁</v>
          </cell>
        </row>
        <row r="3884">
          <cell r="B3884" t="str">
            <v>叨号</v>
          </cell>
        </row>
      </sheetData>
      <sheetData sheetId="2"/>
      <sheetData sheetId="3">
        <row r="4">
          <cell r="A4" t="str">
            <v>東</v>
          </cell>
        </row>
        <row r="5">
          <cell r="A5" t="str">
            <v>董</v>
          </cell>
        </row>
        <row r="6">
          <cell r="A6" t="str">
            <v>送</v>
          </cell>
        </row>
        <row r="7">
          <cell r="A7" t="str">
            <v>屋</v>
          </cell>
        </row>
        <row r="8">
          <cell r="A8" t="str">
            <v>冬</v>
          </cell>
        </row>
        <row r="9">
          <cell r="A9" t="str">
            <v>腫</v>
          </cell>
        </row>
        <row r="10">
          <cell r="A10" t="str">
            <v>宋</v>
          </cell>
        </row>
        <row r="11">
          <cell r="A11" t="str">
            <v>沃</v>
          </cell>
        </row>
        <row r="12">
          <cell r="A12" t="str">
            <v>模</v>
          </cell>
        </row>
        <row r="13">
          <cell r="A13" t="str">
            <v>姥</v>
          </cell>
        </row>
        <row r="14">
          <cell r="A14" t="str">
            <v>暮</v>
          </cell>
        </row>
        <row r="15">
          <cell r="A15" t="str">
            <v>泰</v>
          </cell>
        </row>
        <row r="16">
          <cell r="A16" t="str">
            <v>咍</v>
          </cell>
        </row>
        <row r="17">
          <cell r="A17" t="str">
            <v>海</v>
          </cell>
        </row>
        <row r="18">
          <cell r="A18" t="str">
            <v>代</v>
          </cell>
        </row>
        <row r="19">
          <cell r="A19" t="str">
            <v>痕</v>
          </cell>
        </row>
        <row r="20">
          <cell r="A20" t="str">
            <v>很</v>
          </cell>
        </row>
        <row r="21">
          <cell r="A21" t="str">
            <v>恨</v>
          </cell>
        </row>
        <row r="22">
          <cell r="A22" t="str">
            <v>沒</v>
          </cell>
        </row>
        <row r="23">
          <cell r="A23" t="str">
            <v>寒</v>
          </cell>
        </row>
        <row r="24">
          <cell r="A24" t="str">
            <v>旱</v>
          </cell>
        </row>
        <row r="25">
          <cell r="A25" t="str">
            <v>翰</v>
          </cell>
        </row>
        <row r="26">
          <cell r="A26" t="str">
            <v>曷</v>
          </cell>
        </row>
        <row r="27">
          <cell r="A27" t="str">
            <v>末</v>
          </cell>
        </row>
        <row r="28">
          <cell r="A28" t="str">
            <v>豪</v>
          </cell>
        </row>
        <row r="29">
          <cell r="A29" t="str">
            <v>晧</v>
          </cell>
        </row>
        <row r="30">
          <cell r="A30" t="str">
            <v>号</v>
          </cell>
        </row>
        <row r="31">
          <cell r="A31" t="str">
            <v>歌</v>
          </cell>
        </row>
        <row r="32">
          <cell r="A32" t="str">
            <v>哿</v>
          </cell>
        </row>
        <row r="33">
          <cell r="A33" t="str">
            <v>箇</v>
          </cell>
        </row>
        <row r="34">
          <cell r="A34" t="str">
            <v>唐</v>
          </cell>
        </row>
        <row r="35">
          <cell r="A35" t="str">
            <v>蕩</v>
          </cell>
        </row>
        <row r="36">
          <cell r="A36" t="str">
            <v>宕</v>
          </cell>
        </row>
        <row r="37">
          <cell r="A37" t="str">
            <v>鐸</v>
          </cell>
        </row>
        <row r="38">
          <cell r="A38" t="str">
            <v>登</v>
          </cell>
        </row>
        <row r="39">
          <cell r="A39" t="str">
            <v>等</v>
          </cell>
        </row>
        <row r="40">
          <cell r="A40" t="str">
            <v>嶝</v>
          </cell>
        </row>
        <row r="41">
          <cell r="A41" t="str">
            <v>德</v>
          </cell>
        </row>
        <row r="42">
          <cell r="A42" t="str">
            <v>侯</v>
          </cell>
        </row>
        <row r="43">
          <cell r="A43" t="str">
            <v>厚</v>
          </cell>
        </row>
        <row r="44">
          <cell r="A44" t="str">
            <v>候</v>
          </cell>
        </row>
        <row r="45">
          <cell r="A45" t="str">
            <v>談</v>
          </cell>
        </row>
        <row r="46">
          <cell r="A46" t="str">
            <v>敢</v>
          </cell>
        </row>
        <row r="47">
          <cell r="A47" t="str">
            <v>闞</v>
          </cell>
        </row>
        <row r="48">
          <cell r="A48" t="str">
            <v>盍</v>
          </cell>
        </row>
        <row r="49">
          <cell r="A49" t="str">
            <v>覃</v>
          </cell>
        </row>
        <row r="50">
          <cell r="A50" t="str">
            <v>感</v>
          </cell>
        </row>
        <row r="51">
          <cell r="A51" t="str">
            <v>勘</v>
          </cell>
        </row>
        <row r="52">
          <cell r="A52" t="str">
            <v>合</v>
          </cell>
        </row>
        <row r="53">
          <cell r="A53" t="str">
            <v>江</v>
          </cell>
        </row>
        <row r="54">
          <cell r="A54" t="str">
            <v>講</v>
          </cell>
        </row>
        <row r="55">
          <cell r="A55" t="str">
            <v>絳</v>
          </cell>
        </row>
        <row r="56">
          <cell r="A56" t="str">
            <v>覺</v>
          </cell>
        </row>
        <row r="57">
          <cell r="A57" t="str">
            <v>夬</v>
          </cell>
        </row>
        <row r="58">
          <cell r="A58" t="str">
            <v>皆</v>
          </cell>
        </row>
        <row r="59">
          <cell r="A59" t="str">
            <v>駭</v>
          </cell>
        </row>
        <row r="60">
          <cell r="A60" t="str">
            <v>怪</v>
          </cell>
        </row>
        <row r="61">
          <cell r="A61" t="str">
            <v>佳</v>
          </cell>
        </row>
        <row r="62">
          <cell r="A62" t="str">
            <v>蟹</v>
          </cell>
        </row>
        <row r="63">
          <cell r="A63" t="str">
            <v>卦</v>
          </cell>
        </row>
        <row r="64">
          <cell r="A64" t="str">
            <v>刪</v>
          </cell>
        </row>
        <row r="65">
          <cell r="A65" t="str">
            <v>潸</v>
          </cell>
        </row>
        <row r="66">
          <cell r="A66" t="str">
            <v>諫</v>
          </cell>
        </row>
        <row r="67">
          <cell r="A67" t="str">
            <v>鎋</v>
          </cell>
        </row>
        <row r="68">
          <cell r="A68" t="str">
            <v>山</v>
          </cell>
        </row>
        <row r="69">
          <cell r="A69" t="str">
            <v>產</v>
          </cell>
        </row>
        <row r="70">
          <cell r="A70" t="str">
            <v>襇</v>
          </cell>
        </row>
        <row r="71">
          <cell r="A71" t="str">
            <v>黠</v>
          </cell>
        </row>
        <row r="72">
          <cell r="A72" t="str">
            <v>肴</v>
          </cell>
        </row>
        <row r="73">
          <cell r="A73" t="str">
            <v>巧</v>
          </cell>
        </row>
        <row r="74">
          <cell r="A74" t="str">
            <v>效</v>
          </cell>
        </row>
        <row r="75">
          <cell r="A75" t="str">
            <v>麻</v>
          </cell>
        </row>
        <row r="76">
          <cell r="A76" t="str">
            <v>馬</v>
          </cell>
        </row>
        <row r="77">
          <cell r="A77" t="str">
            <v>禡</v>
          </cell>
        </row>
        <row r="78">
          <cell r="A78" t="str">
            <v>庚</v>
          </cell>
        </row>
        <row r="79">
          <cell r="A79" t="str">
            <v>梗</v>
          </cell>
        </row>
        <row r="80">
          <cell r="A80" t="str">
            <v>映</v>
          </cell>
        </row>
        <row r="81">
          <cell r="A81" t="str">
            <v>陌</v>
          </cell>
        </row>
        <row r="82">
          <cell r="A82" t="str">
            <v>耕</v>
          </cell>
        </row>
        <row r="83">
          <cell r="A83" t="str">
            <v>耿</v>
          </cell>
        </row>
        <row r="84">
          <cell r="A84" t="str">
            <v>諍</v>
          </cell>
        </row>
        <row r="85">
          <cell r="A85" t="str">
            <v>麥</v>
          </cell>
        </row>
        <row r="86">
          <cell r="A86" t="str">
            <v>銜</v>
          </cell>
        </row>
        <row r="87">
          <cell r="A87" t="str">
            <v>檻</v>
          </cell>
        </row>
        <row r="88">
          <cell r="A88" t="str">
            <v>鑑</v>
          </cell>
        </row>
        <row r="89">
          <cell r="A89" t="str">
            <v>狎</v>
          </cell>
        </row>
        <row r="90">
          <cell r="A90" t="str">
            <v>咸</v>
          </cell>
        </row>
        <row r="91">
          <cell r="A91" t="str">
            <v>豏</v>
          </cell>
        </row>
        <row r="92">
          <cell r="A92" t="str">
            <v>陷</v>
          </cell>
        </row>
        <row r="93">
          <cell r="A93" t="str">
            <v>洽</v>
          </cell>
        </row>
        <row r="94">
          <cell r="A94" t="str">
            <v>微</v>
          </cell>
        </row>
        <row r="95">
          <cell r="A95" t="str">
            <v>尾</v>
          </cell>
        </row>
        <row r="96">
          <cell r="A96" t="str">
            <v>未</v>
          </cell>
        </row>
        <row r="97">
          <cell r="A97" t="str">
            <v>廢</v>
          </cell>
        </row>
        <row r="98">
          <cell r="A98" t="str">
            <v>欣</v>
          </cell>
        </row>
        <row r="99">
          <cell r="A99" t="str">
            <v>隱</v>
          </cell>
        </row>
        <row r="100">
          <cell r="A100" t="str">
            <v>焮</v>
          </cell>
        </row>
        <row r="101">
          <cell r="A101" t="str">
            <v>迄</v>
          </cell>
        </row>
        <row r="102">
          <cell r="A102" t="str">
            <v>元</v>
          </cell>
        </row>
        <row r="103">
          <cell r="A103" t="str">
            <v>阮</v>
          </cell>
        </row>
        <row r="104">
          <cell r="A104" t="str">
            <v>願</v>
          </cell>
        </row>
        <row r="105">
          <cell r="A105" t="str">
            <v>月</v>
          </cell>
        </row>
        <row r="106">
          <cell r="A106" t="str">
            <v>戈</v>
          </cell>
        </row>
        <row r="107">
          <cell r="A107" t="str">
            <v>庚</v>
          </cell>
        </row>
        <row r="108">
          <cell r="A108" t="str">
            <v>梗</v>
          </cell>
        </row>
        <row r="109">
          <cell r="A109" t="str">
            <v>映</v>
          </cell>
        </row>
        <row r="110">
          <cell r="A110" t="str">
            <v>陌</v>
          </cell>
        </row>
        <row r="111">
          <cell r="A111" t="str">
            <v>嚴</v>
          </cell>
        </row>
        <row r="112">
          <cell r="A112" t="str">
            <v>儼</v>
          </cell>
        </row>
        <row r="113">
          <cell r="A113" t="str">
            <v>釅</v>
          </cell>
        </row>
        <row r="114">
          <cell r="A114" t="str">
            <v>業</v>
          </cell>
        </row>
        <row r="115">
          <cell r="A115" t="str">
            <v>東</v>
          </cell>
        </row>
        <row r="116">
          <cell r="A116" t="str">
            <v>送</v>
          </cell>
        </row>
        <row r="117">
          <cell r="A117" t="str">
            <v>屋</v>
          </cell>
        </row>
        <row r="118">
          <cell r="A118" t="str">
            <v>鍾</v>
          </cell>
        </row>
        <row r="119">
          <cell r="A119" t="str">
            <v>腫</v>
          </cell>
        </row>
        <row r="120">
          <cell r="A120" t="str">
            <v>用</v>
          </cell>
        </row>
        <row r="121">
          <cell r="A121" t="str">
            <v>燭</v>
          </cell>
        </row>
        <row r="122">
          <cell r="A122" t="str">
            <v>之</v>
          </cell>
        </row>
        <row r="123">
          <cell r="A123" t="str">
            <v>止</v>
          </cell>
        </row>
        <row r="124">
          <cell r="A124" t="str">
            <v>志</v>
          </cell>
        </row>
        <row r="125">
          <cell r="A125" t="str">
            <v>魚</v>
          </cell>
        </row>
        <row r="126">
          <cell r="A126" t="str">
            <v>語</v>
          </cell>
        </row>
        <row r="127">
          <cell r="A127" t="str">
            <v>御</v>
          </cell>
        </row>
        <row r="128">
          <cell r="A128" t="str">
            <v>海</v>
          </cell>
        </row>
        <row r="129">
          <cell r="A129" t="str">
            <v>齊</v>
          </cell>
        </row>
        <row r="130">
          <cell r="A130" t="str">
            <v>麻</v>
          </cell>
        </row>
        <row r="131">
          <cell r="A131" t="str">
            <v>馬</v>
          </cell>
        </row>
        <row r="132">
          <cell r="A132" t="str">
            <v>禡</v>
          </cell>
        </row>
        <row r="133">
          <cell r="A133" t="str">
            <v>陽</v>
          </cell>
        </row>
        <row r="134">
          <cell r="A134" t="str">
            <v>養</v>
          </cell>
        </row>
        <row r="135">
          <cell r="A135" t="str">
            <v>漾</v>
          </cell>
        </row>
        <row r="136">
          <cell r="A136" t="str">
            <v>藥</v>
          </cell>
        </row>
        <row r="137">
          <cell r="A137" t="str">
            <v>清</v>
          </cell>
        </row>
        <row r="138">
          <cell r="A138" t="str">
            <v>靜</v>
          </cell>
        </row>
        <row r="139">
          <cell r="A139" t="str">
            <v>勁</v>
          </cell>
        </row>
        <row r="140">
          <cell r="A140" t="str">
            <v>昔</v>
          </cell>
        </row>
        <row r="141">
          <cell r="A141" t="str">
            <v>蒸</v>
          </cell>
        </row>
        <row r="142">
          <cell r="A142" t="str">
            <v>拯</v>
          </cell>
        </row>
        <row r="143">
          <cell r="A143" t="str">
            <v>證</v>
          </cell>
        </row>
        <row r="144">
          <cell r="A144" t="str">
            <v>職</v>
          </cell>
        </row>
        <row r="145">
          <cell r="A145" t="str">
            <v>尤</v>
          </cell>
        </row>
        <row r="146">
          <cell r="A146" t="str">
            <v>有</v>
          </cell>
        </row>
        <row r="147">
          <cell r="A147" t="str">
            <v>宥</v>
          </cell>
        </row>
        <row r="148">
          <cell r="A148" t="str">
            <v>幽</v>
          </cell>
        </row>
        <row r="149">
          <cell r="A149" t="str">
            <v>黝</v>
          </cell>
        </row>
        <row r="150">
          <cell r="A150" t="str">
            <v>幼</v>
          </cell>
        </row>
        <row r="151">
          <cell r="A151" t="str">
            <v>支</v>
          </cell>
        </row>
        <row r="152">
          <cell r="A152" t="str">
            <v>紙</v>
          </cell>
        </row>
        <row r="153">
          <cell r="A153" t="str">
            <v>寘</v>
          </cell>
        </row>
        <row r="154">
          <cell r="A154" t="str">
            <v>脂</v>
          </cell>
        </row>
        <row r="155">
          <cell r="A155" t="str">
            <v>旨</v>
          </cell>
        </row>
        <row r="156">
          <cell r="A156" t="str">
            <v>至</v>
          </cell>
        </row>
        <row r="157">
          <cell r="A157" t="str">
            <v>祭</v>
          </cell>
        </row>
        <row r="158">
          <cell r="A158" t="str">
            <v>眞</v>
          </cell>
        </row>
        <row r="159">
          <cell r="A159" t="str">
            <v>準</v>
          </cell>
        </row>
        <row r="160">
          <cell r="A160" t="str">
            <v>震</v>
          </cell>
        </row>
        <row r="161">
          <cell r="A161" t="str">
            <v>質</v>
          </cell>
        </row>
        <row r="162">
          <cell r="A162" t="str">
            <v>仙</v>
          </cell>
        </row>
        <row r="163">
          <cell r="A163" t="str">
            <v>獮</v>
          </cell>
        </row>
        <row r="164">
          <cell r="A164" t="str">
            <v>線</v>
          </cell>
        </row>
        <row r="165">
          <cell r="A165" t="str">
            <v>薛</v>
          </cell>
        </row>
        <row r="166">
          <cell r="A166" t="str">
            <v>宵</v>
          </cell>
        </row>
        <row r="167">
          <cell r="A167" t="str">
            <v>小</v>
          </cell>
        </row>
        <row r="168">
          <cell r="A168" t="str">
            <v>笑</v>
          </cell>
        </row>
        <row r="169">
          <cell r="A169" t="str">
            <v>侵</v>
          </cell>
        </row>
        <row r="170">
          <cell r="A170" t="str">
            <v>寑</v>
          </cell>
        </row>
        <row r="171">
          <cell r="A171" t="str">
            <v>沁</v>
          </cell>
        </row>
        <row r="172">
          <cell r="A172" t="str">
            <v>緝</v>
          </cell>
        </row>
        <row r="173">
          <cell r="A173" t="str">
            <v>鹽</v>
          </cell>
        </row>
        <row r="174">
          <cell r="A174" t="str">
            <v>琰</v>
          </cell>
        </row>
        <row r="175">
          <cell r="A175" t="str">
            <v>豔</v>
          </cell>
        </row>
        <row r="176">
          <cell r="A176" t="str">
            <v>葉</v>
          </cell>
        </row>
        <row r="177">
          <cell r="A177" t="str">
            <v>支</v>
          </cell>
        </row>
        <row r="178">
          <cell r="A178" t="str">
            <v>紙</v>
          </cell>
        </row>
        <row r="179">
          <cell r="A179" t="str">
            <v>寘</v>
          </cell>
        </row>
        <row r="180">
          <cell r="A180" t="str">
            <v>脂</v>
          </cell>
        </row>
        <row r="181">
          <cell r="A181" t="str">
            <v>旨</v>
          </cell>
        </row>
        <row r="182">
          <cell r="A182" t="str">
            <v>至</v>
          </cell>
        </row>
        <row r="183">
          <cell r="A183" t="str">
            <v>祭</v>
          </cell>
        </row>
        <row r="184">
          <cell r="A184" t="str">
            <v>諄</v>
          </cell>
        </row>
        <row r="185">
          <cell r="A185" t="str">
            <v>準</v>
          </cell>
        </row>
        <row r="186">
          <cell r="A186" t="str">
            <v>震</v>
          </cell>
        </row>
        <row r="187">
          <cell r="A187" t="str">
            <v>質</v>
          </cell>
        </row>
        <row r="188">
          <cell r="A188" t="str">
            <v>臻</v>
          </cell>
        </row>
        <row r="189">
          <cell r="A189" t="str">
            <v>隱</v>
          </cell>
        </row>
        <row r="190">
          <cell r="A190" t="str">
            <v>震</v>
          </cell>
        </row>
        <row r="191">
          <cell r="A191" t="str">
            <v>櫛</v>
          </cell>
        </row>
        <row r="192">
          <cell r="A192" t="str">
            <v>仙</v>
          </cell>
        </row>
        <row r="193">
          <cell r="A193" t="str">
            <v>獮</v>
          </cell>
        </row>
        <row r="194">
          <cell r="A194" t="str">
            <v>線</v>
          </cell>
        </row>
        <row r="195">
          <cell r="A195" t="str">
            <v>薛</v>
          </cell>
        </row>
        <row r="196">
          <cell r="A196" t="str">
            <v>宵</v>
          </cell>
        </row>
        <row r="197">
          <cell r="A197" t="str">
            <v>小</v>
          </cell>
        </row>
        <row r="198">
          <cell r="A198" t="str">
            <v>笑</v>
          </cell>
        </row>
        <row r="199">
          <cell r="A199" t="str">
            <v>侵</v>
          </cell>
        </row>
        <row r="200">
          <cell r="A200" t="str">
            <v>寑</v>
          </cell>
        </row>
        <row r="201">
          <cell r="A201" t="str">
            <v>沁</v>
          </cell>
        </row>
        <row r="202">
          <cell r="A202" t="str">
            <v>緝</v>
          </cell>
        </row>
        <row r="203">
          <cell r="A203" t="str">
            <v>鹽</v>
          </cell>
        </row>
        <row r="204">
          <cell r="A204" t="str">
            <v>琰</v>
          </cell>
        </row>
        <row r="205">
          <cell r="A205" t="str">
            <v>豔</v>
          </cell>
        </row>
        <row r="206">
          <cell r="A206" t="str">
            <v>葉</v>
          </cell>
        </row>
        <row r="207">
          <cell r="A207" t="str">
            <v>齊</v>
          </cell>
        </row>
        <row r="208">
          <cell r="A208" t="str">
            <v>薺</v>
          </cell>
        </row>
        <row r="209">
          <cell r="A209" t="str">
            <v>霽</v>
          </cell>
        </row>
        <row r="210">
          <cell r="A210" t="str">
            <v>先</v>
          </cell>
        </row>
        <row r="211">
          <cell r="A211" t="str">
            <v>銑</v>
          </cell>
        </row>
        <row r="212">
          <cell r="A212" t="str">
            <v>線</v>
          </cell>
        </row>
        <row r="213">
          <cell r="A213" t="str">
            <v>屑</v>
          </cell>
        </row>
        <row r="214">
          <cell r="A214" t="str">
            <v>蕭</v>
          </cell>
        </row>
        <row r="215">
          <cell r="A215" t="str">
            <v>篠</v>
          </cell>
        </row>
        <row r="216">
          <cell r="A216" t="str">
            <v>嘯</v>
          </cell>
        </row>
        <row r="217">
          <cell r="A217" t="str">
            <v>青</v>
          </cell>
        </row>
        <row r="218">
          <cell r="A218" t="str">
            <v>迥</v>
          </cell>
        </row>
        <row r="219">
          <cell r="A219" t="str">
            <v>徑</v>
          </cell>
        </row>
        <row r="220">
          <cell r="A220" t="str">
            <v>錫</v>
          </cell>
        </row>
        <row r="221">
          <cell r="A221" t="str">
            <v>添</v>
          </cell>
        </row>
        <row r="222">
          <cell r="A222" t="str">
            <v>忝</v>
          </cell>
        </row>
        <row r="223">
          <cell r="A223" t="str">
            <v>𣕊</v>
          </cell>
        </row>
        <row r="224">
          <cell r="A224" t="str">
            <v>怗</v>
          </cell>
        </row>
        <row r="225">
          <cell r="A225" t="str">
            <v>泰</v>
          </cell>
        </row>
        <row r="226">
          <cell r="A226" t="str">
            <v>灰</v>
          </cell>
        </row>
        <row r="227">
          <cell r="A227" t="str">
            <v>賄</v>
          </cell>
        </row>
        <row r="228">
          <cell r="A228" t="str">
            <v>隊</v>
          </cell>
        </row>
        <row r="229">
          <cell r="A229" t="str">
            <v>魂</v>
          </cell>
        </row>
        <row r="230">
          <cell r="A230" t="str">
            <v>混</v>
          </cell>
        </row>
        <row r="231">
          <cell r="A231" t="str">
            <v>慁</v>
          </cell>
        </row>
        <row r="232">
          <cell r="A232" t="str">
            <v>沒</v>
          </cell>
        </row>
        <row r="233">
          <cell r="A233" t="str">
            <v>桓</v>
          </cell>
        </row>
        <row r="234">
          <cell r="A234" t="str">
            <v>緩</v>
          </cell>
        </row>
        <row r="235">
          <cell r="A235" t="str">
            <v>換</v>
          </cell>
        </row>
        <row r="236">
          <cell r="A236" t="str">
            <v>末</v>
          </cell>
        </row>
        <row r="237">
          <cell r="A237" t="str">
            <v>戈</v>
          </cell>
        </row>
        <row r="238">
          <cell r="A238" t="str">
            <v>果</v>
          </cell>
        </row>
        <row r="239">
          <cell r="A239" t="str">
            <v>過</v>
          </cell>
        </row>
        <row r="240">
          <cell r="A240" t="str">
            <v>唐</v>
          </cell>
        </row>
        <row r="241">
          <cell r="A241" t="str">
            <v>蕩</v>
          </cell>
        </row>
        <row r="242">
          <cell r="A242" t="str">
            <v>宕</v>
          </cell>
        </row>
        <row r="243">
          <cell r="A243" t="str">
            <v>鐸</v>
          </cell>
        </row>
        <row r="244">
          <cell r="A244" t="str">
            <v>登</v>
          </cell>
        </row>
        <row r="245">
          <cell r="A245" t="str">
            <v>德</v>
          </cell>
        </row>
        <row r="246">
          <cell r="A246" t="str">
            <v>夬</v>
          </cell>
        </row>
        <row r="247">
          <cell r="A247" t="str">
            <v>皆</v>
          </cell>
        </row>
        <row r="248">
          <cell r="A248" t="str">
            <v>怪</v>
          </cell>
        </row>
        <row r="249">
          <cell r="A249" t="str">
            <v>佳</v>
          </cell>
        </row>
        <row r="250">
          <cell r="A250" t="str">
            <v>蟹</v>
          </cell>
        </row>
        <row r="251">
          <cell r="A251" t="str">
            <v>卦</v>
          </cell>
        </row>
        <row r="252">
          <cell r="A252" t="str">
            <v>刪</v>
          </cell>
        </row>
        <row r="253">
          <cell r="A253" t="str">
            <v>潸</v>
          </cell>
        </row>
        <row r="254">
          <cell r="A254" t="str">
            <v>諫</v>
          </cell>
        </row>
        <row r="255">
          <cell r="A255" t="str">
            <v>鎋</v>
          </cell>
        </row>
        <row r="256">
          <cell r="A256" t="str">
            <v>山</v>
          </cell>
        </row>
        <row r="257">
          <cell r="A257" t="str">
            <v>產</v>
          </cell>
        </row>
        <row r="258">
          <cell r="A258" t="str">
            <v>襇</v>
          </cell>
        </row>
        <row r="259">
          <cell r="A259" t="str">
            <v>黠</v>
          </cell>
        </row>
        <row r="260">
          <cell r="A260" t="str">
            <v>麻</v>
          </cell>
        </row>
        <row r="261">
          <cell r="A261" t="str">
            <v>馬</v>
          </cell>
        </row>
        <row r="262">
          <cell r="A262" t="str">
            <v>禡</v>
          </cell>
        </row>
        <row r="263">
          <cell r="A263" t="str">
            <v>庚</v>
          </cell>
        </row>
        <row r="264">
          <cell r="A264" t="str">
            <v>梗</v>
          </cell>
        </row>
        <row r="265">
          <cell r="A265" t="str">
            <v>映</v>
          </cell>
        </row>
        <row r="266">
          <cell r="A266" t="str">
            <v>陌</v>
          </cell>
        </row>
        <row r="267">
          <cell r="A267" t="str">
            <v>耕</v>
          </cell>
        </row>
        <row r="268">
          <cell r="A268" t="str">
            <v>諍</v>
          </cell>
        </row>
        <row r="269">
          <cell r="A269" t="str">
            <v>麥</v>
          </cell>
        </row>
        <row r="270">
          <cell r="A270" t="str">
            <v>微</v>
          </cell>
        </row>
        <row r="271">
          <cell r="A271" t="str">
            <v>尾</v>
          </cell>
        </row>
        <row r="272">
          <cell r="A272" t="str">
            <v>未</v>
          </cell>
        </row>
        <row r="273">
          <cell r="A273" t="str">
            <v>廢</v>
          </cell>
        </row>
        <row r="274">
          <cell r="A274" t="str">
            <v>文</v>
          </cell>
        </row>
        <row r="275">
          <cell r="A275" t="str">
            <v>吻</v>
          </cell>
        </row>
        <row r="276">
          <cell r="A276" t="str">
            <v>問</v>
          </cell>
        </row>
        <row r="277">
          <cell r="A277" t="str">
            <v>物</v>
          </cell>
        </row>
        <row r="278">
          <cell r="A278" t="str">
            <v>元</v>
          </cell>
        </row>
        <row r="279">
          <cell r="A279" t="str">
            <v>阮</v>
          </cell>
        </row>
        <row r="280">
          <cell r="A280" t="str">
            <v>願</v>
          </cell>
        </row>
        <row r="281">
          <cell r="A281" t="str">
            <v>月</v>
          </cell>
        </row>
        <row r="282">
          <cell r="A282" t="str">
            <v>戈</v>
          </cell>
        </row>
        <row r="283">
          <cell r="A283" t="str">
            <v>馬</v>
          </cell>
        </row>
        <row r="284">
          <cell r="A284" t="str">
            <v>庚</v>
          </cell>
        </row>
        <row r="285">
          <cell r="A285" t="str">
            <v>梗</v>
          </cell>
        </row>
        <row r="286">
          <cell r="A286" t="str">
            <v>映</v>
          </cell>
        </row>
        <row r="287">
          <cell r="A287" t="str">
            <v>陌</v>
          </cell>
        </row>
        <row r="288">
          <cell r="A288" t="str">
            <v>凡</v>
          </cell>
        </row>
        <row r="289">
          <cell r="A289" t="str">
            <v>范</v>
          </cell>
        </row>
        <row r="290">
          <cell r="A290" t="str">
            <v>梵</v>
          </cell>
        </row>
        <row r="291">
          <cell r="A291" t="str">
            <v>乏</v>
          </cell>
        </row>
        <row r="292">
          <cell r="A292" t="str">
            <v>虞</v>
          </cell>
        </row>
        <row r="293">
          <cell r="A293" t="str">
            <v>麌</v>
          </cell>
        </row>
        <row r="294">
          <cell r="A294" t="str">
            <v>遇</v>
          </cell>
        </row>
        <row r="295">
          <cell r="A295" t="str">
            <v>陽</v>
          </cell>
        </row>
        <row r="296">
          <cell r="A296" t="str">
            <v>養</v>
          </cell>
        </row>
        <row r="297">
          <cell r="A297" t="str">
            <v>漾</v>
          </cell>
        </row>
        <row r="298">
          <cell r="A298" t="str">
            <v>藥</v>
          </cell>
        </row>
        <row r="299">
          <cell r="A299" t="str">
            <v>清</v>
          </cell>
        </row>
        <row r="300">
          <cell r="A300" t="str">
            <v>靜</v>
          </cell>
        </row>
        <row r="301">
          <cell r="A301" t="str">
            <v>勁</v>
          </cell>
        </row>
        <row r="302">
          <cell r="A302" t="str">
            <v>昔</v>
          </cell>
        </row>
        <row r="303">
          <cell r="A303" t="str">
            <v>職</v>
          </cell>
        </row>
        <row r="304">
          <cell r="A304" t="str">
            <v>支</v>
          </cell>
        </row>
        <row r="305">
          <cell r="A305" t="str">
            <v>紙</v>
          </cell>
        </row>
        <row r="306">
          <cell r="A306" t="str">
            <v>寘</v>
          </cell>
        </row>
        <row r="307">
          <cell r="A307" t="str">
            <v>脂</v>
          </cell>
        </row>
        <row r="308">
          <cell r="A308" t="str">
            <v>旨</v>
          </cell>
        </row>
        <row r="309">
          <cell r="A309" t="str">
            <v>至</v>
          </cell>
        </row>
        <row r="310">
          <cell r="A310" t="str">
            <v>祭</v>
          </cell>
        </row>
        <row r="311">
          <cell r="A311" t="str">
            <v>諄</v>
          </cell>
        </row>
        <row r="312">
          <cell r="A312" t="str">
            <v>準</v>
          </cell>
        </row>
        <row r="313">
          <cell r="A313" t="str">
            <v>稕</v>
          </cell>
        </row>
        <row r="314">
          <cell r="A314" t="str">
            <v>術</v>
          </cell>
        </row>
        <row r="315">
          <cell r="A315" t="str">
            <v>仙</v>
          </cell>
        </row>
        <row r="316">
          <cell r="A316" t="str">
            <v>獮</v>
          </cell>
        </row>
        <row r="317">
          <cell r="A317" t="str">
            <v>線</v>
          </cell>
        </row>
        <row r="318">
          <cell r="A318" t="str">
            <v>薛</v>
          </cell>
        </row>
        <row r="319">
          <cell r="A319" t="str">
            <v>支</v>
          </cell>
        </row>
        <row r="320">
          <cell r="A320" t="str">
            <v>紙</v>
          </cell>
        </row>
        <row r="321">
          <cell r="A321" t="str">
            <v>寘</v>
          </cell>
        </row>
        <row r="322">
          <cell r="A322" t="str">
            <v>脂</v>
          </cell>
        </row>
        <row r="323">
          <cell r="A323" t="str">
            <v>旨</v>
          </cell>
        </row>
        <row r="324">
          <cell r="A324" t="str">
            <v>至</v>
          </cell>
        </row>
        <row r="325">
          <cell r="A325" t="str">
            <v>祭</v>
          </cell>
        </row>
        <row r="326">
          <cell r="A326" t="str">
            <v>眞</v>
          </cell>
        </row>
        <row r="327">
          <cell r="A327" t="str">
            <v>軫</v>
          </cell>
        </row>
        <row r="328">
          <cell r="A328" t="str">
            <v>質</v>
          </cell>
        </row>
        <row r="329">
          <cell r="A329" t="str">
            <v>仙</v>
          </cell>
        </row>
        <row r="330">
          <cell r="A330" t="str">
            <v>獮</v>
          </cell>
        </row>
        <row r="331">
          <cell r="A331" t="str">
            <v>線</v>
          </cell>
        </row>
        <row r="332">
          <cell r="A332" t="str">
            <v>薛</v>
          </cell>
        </row>
        <row r="333">
          <cell r="A333" t="str">
            <v>齊</v>
          </cell>
        </row>
        <row r="334">
          <cell r="A334" t="str">
            <v>霽</v>
          </cell>
        </row>
        <row r="335">
          <cell r="A335" t="str">
            <v>先</v>
          </cell>
        </row>
        <row r="336">
          <cell r="A336" t="str">
            <v>銑</v>
          </cell>
        </row>
        <row r="337">
          <cell r="A337" t="str">
            <v>霰</v>
          </cell>
        </row>
        <row r="338">
          <cell r="A338" t="str">
            <v>屑</v>
          </cell>
        </row>
        <row r="339">
          <cell r="A339" t="str">
            <v>青</v>
          </cell>
        </row>
        <row r="340">
          <cell r="A340" t="str">
            <v>迥</v>
          </cell>
        </row>
        <row r="341">
          <cell r="A341" t="str">
            <v>錫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uankhiunnFinal"/>
      <sheetName val="工作表1"/>
      <sheetName val="廣韻・韻目(條列式)"/>
      <sheetName val="廣韻切語下字與韻母羅馬拼音對照表"/>
      <sheetName val="廣韻韻母與羅馬拼音對照"/>
      <sheetName val="韻母表"/>
      <sheetName val="工作表6"/>
      <sheetName val="廣韻、韻鏡、平水韻之韻母整理表"/>
      <sheetName val="廣韻・韻目(二維式)"/>
      <sheetName val="廣韻・韻母及反切下字"/>
      <sheetName val="韻目平聲"/>
      <sheetName val="韻目上聲"/>
      <sheetName val="韻目去聲"/>
      <sheetName val="韻目入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">
          <cell r="D4" t="str">
            <v>東 </v>
          </cell>
        </row>
        <row r="5">
          <cell r="D5" t="str">
            <v>冬 </v>
          </cell>
        </row>
        <row r="6">
          <cell r="D6" t="str">
            <v>鍾 </v>
          </cell>
        </row>
        <row r="7">
          <cell r="D7" t="str">
            <v>江 </v>
          </cell>
        </row>
        <row r="8">
          <cell r="D8" t="str">
            <v>支A </v>
          </cell>
        </row>
        <row r="9">
          <cell r="D9" t="str">
            <v>支B </v>
          </cell>
        </row>
        <row r="10">
          <cell r="D10" t="str">
            <v>脂A </v>
          </cell>
        </row>
        <row r="11">
          <cell r="D11" t="str">
            <v>脂B </v>
          </cell>
        </row>
        <row r="12">
          <cell r="D12" t="str">
            <v>之 </v>
          </cell>
        </row>
        <row r="13">
          <cell r="D13" t="str">
            <v>微 </v>
          </cell>
        </row>
        <row r="14">
          <cell r="D14" t="str">
            <v>魚 </v>
          </cell>
        </row>
        <row r="15">
          <cell r="D15" t="str">
            <v>虞 </v>
          </cell>
        </row>
        <row r="16">
          <cell r="D16" t="str">
            <v>模 </v>
          </cell>
        </row>
        <row r="17">
          <cell r="D17" t="str">
            <v>齊 </v>
          </cell>
        </row>
        <row r="18">
          <cell r="D18" t="str">
            <v>佳 </v>
          </cell>
        </row>
        <row r="19">
          <cell r="D19" t="str">
            <v>皆 </v>
          </cell>
        </row>
        <row r="20">
          <cell r="D20" t="str">
            <v>灰 </v>
          </cell>
        </row>
        <row r="21">
          <cell r="D21" t="str">
            <v>咍 </v>
          </cell>
        </row>
        <row r="22">
          <cell r="D22" t="str">
            <v>眞A </v>
          </cell>
        </row>
        <row r="23">
          <cell r="D23" t="str">
            <v>眞B </v>
          </cell>
        </row>
        <row r="24">
          <cell r="D24" t="str">
            <v>諄 </v>
          </cell>
        </row>
        <row r="25">
          <cell r="D25" t="str">
            <v>臻 </v>
          </cell>
        </row>
        <row r="26">
          <cell r="D26" t="str">
            <v>文 </v>
          </cell>
        </row>
        <row r="27">
          <cell r="D27" t="str">
            <v>欣 </v>
          </cell>
        </row>
        <row r="28">
          <cell r="D28" t="str">
            <v>元 </v>
          </cell>
        </row>
        <row r="29">
          <cell r="D29" t="str">
            <v>魂 </v>
          </cell>
        </row>
        <row r="30">
          <cell r="D30" t="str">
            <v>痕 </v>
          </cell>
        </row>
        <row r="31">
          <cell r="D31" t="str">
            <v>寒 </v>
          </cell>
        </row>
        <row r="32">
          <cell r="D32" t="str">
            <v>桓 </v>
          </cell>
        </row>
        <row r="33">
          <cell r="D33" t="str">
            <v>刪 </v>
          </cell>
        </row>
        <row r="34">
          <cell r="D34" t="str">
            <v>山 </v>
          </cell>
        </row>
        <row r="35">
          <cell r="D35" t="str">
            <v>先 </v>
          </cell>
        </row>
        <row r="36">
          <cell r="D36" t="str">
            <v>仙A </v>
          </cell>
        </row>
        <row r="37">
          <cell r="D37" t="str">
            <v>仙B </v>
          </cell>
        </row>
        <row r="38">
          <cell r="D38" t="str">
            <v>蕭 </v>
          </cell>
        </row>
        <row r="39">
          <cell r="D39" t="str">
            <v>宵A </v>
          </cell>
        </row>
        <row r="40">
          <cell r="D40" t="str">
            <v>宵B </v>
          </cell>
        </row>
        <row r="41">
          <cell r="D41" t="str">
            <v>肴 </v>
          </cell>
        </row>
        <row r="42">
          <cell r="D42" t="str">
            <v>豪 </v>
          </cell>
        </row>
        <row r="43">
          <cell r="D43" t="str">
            <v>歌 </v>
          </cell>
        </row>
        <row r="44">
          <cell r="D44" t="str">
            <v>戈 </v>
          </cell>
        </row>
        <row r="45">
          <cell r="D45" t="str">
            <v>麻 </v>
          </cell>
        </row>
        <row r="46">
          <cell r="D46" t="str">
            <v>陽 </v>
          </cell>
        </row>
        <row r="47">
          <cell r="D47" t="str">
            <v>唐 </v>
          </cell>
        </row>
        <row r="48">
          <cell r="D48" t="str">
            <v>庚 </v>
          </cell>
        </row>
        <row r="49">
          <cell r="D49" t="str">
            <v>耕 </v>
          </cell>
        </row>
        <row r="50">
          <cell r="D50" t="str">
            <v>清 </v>
          </cell>
        </row>
        <row r="51">
          <cell r="D51" t="str">
            <v>青 </v>
          </cell>
        </row>
        <row r="52">
          <cell r="D52" t="str">
            <v>蒸 </v>
          </cell>
        </row>
        <row r="53">
          <cell r="D53" t="str">
            <v>登 </v>
          </cell>
        </row>
        <row r="54">
          <cell r="D54" t="str">
            <v>尤 </v>
          </cell>
        </row>
        <row r="55">
          <cell r="D55" t="str">
            <v>侯 </v>
          </cell>
        </row>
        <row r="56">
          <cell r="D56" t="str">
            <v>幽 </v>
          </cell>
        </row>
        <row r="57">
          <cell r="D57" t="str">
            <v>侵A </v>
          </cell>
        </row>
        <row r="58">
          <cell r="D58" t="str">
            <v>侵B </v>
          </cell>
        </row>
        <row r="59">
          <cell r="D59" t="str">
            <v>覃 </v>
          </cell>
        </row>
        <row r="60">
          <cell r="D60" t="str">
            <v>談 </v>
          </cell>
        </row>
        <row r="61">
          <cell r="D61" t="str">
            <v>鹽A </v>
          </cell>
        </row>
        <row r="62">
          <cell r="D62" t="str">
            <v>鹽B </v>
          </cell>
        </row>
        <row r="63">
          <cell r="D63" t="str">
            <v>添 </v>
          </cell>
        </row>
        <row r="64">
          <cell r="D64" t="str">
            <v>咸 </v>
          </cell>
        </row>
        <row r="65">
          <cell r="D65" t="str">
            <v>銜 </v>
          </cell>
        </row>
        <row r="66">
          <cell r="D66" t="str">
            <v>嚴 </v>
          </cell>
        </row>
        <row r="67">
          <cell r="D67" t="str">
            <v>凡 </v>
          </cell>
        </row>
        <row r="68">
          <cell r="D68" t="str">
            <v>董 </v>
          </cell>
        </row>
        <row r="69">
          <cell r="D69" t="str">
            <v>湩 </v>
          </cell>
        </row>
        <row r="70">
          <cell r="D70" t="str">
            <v>腫 </v>
          </cell>
        </row>
        <row r="71">
          <cell r="D71" t="str">
            <v>講 </v>
          </cell>
        </row>
        <row r="72">
          <cell r="D72" t="str">
            <v>紙A </v>
          </cell>
        </row>
        <row r="73">
          <cell r="D73" t="str">
            <v>紙B </v>
          </cell>
        </row>
        <row r="74">
          <cell r="D74" t="str">
            <v>旨A </v>
          </cell>
        </row>
        <row r="75">
          <cell r="D75" t="str">
            <v>旨B </v>
          </cell>
        </row>
        <row r="76">
          <cell r="D76" t="str">
            <v>止 </v>
          </cell>
        </row>
        <row r="77">
          <cell r="D77" t="str">
            <v>尾 </v>
          </cell>
        </row>
        <row r="78">
          <cell r="D78" t="str">
            <v>語 </v>
          </cell>
        </row>
        <row r="79">
          <cell r="D79" t="str">
            <v>麌 </v>
          </cell>
        </row>
        <row r="80">
          <cell r="D80" t="str">
            <v>姥 </v>
          </cell>
        </row>
        <row r="81">
          <cell r="D81" t="str">
            <v>薺 </v>
          </cell>
        </row>
        <row r="82">
          <cell r="D82" t="str">
            <v>蟹 </v>
          </cell>
        </row>
        <row r="83">
          <cell r="D83" t="str">
            <v>駭 </v>
          </cell>
        </row>
        <row r="84">
          <cell r="D84" t="str">
            <v>賄 </v>
          </cell>
        </row>
        <row r="85">
          <cell r="D85" t="str">
            <v>海 </v>
          </cell>
        </row>
        <row r="86">
          <cell r="D86" t="str">
            <v>軫A </v>
          </cell>
        </row>
        <row r="87">
          <cell r="D87" t="str">
            <v>軫B </v>
          </cell>
        </row>
        <row r="88">
          <cell r="D88" t="str">
            <v>準 </v>
          </cell>
        </row>
        <row r="89">
          <cell r="D89" t="str">
            <v>𧤛 【</v>
          </cell>
        </row>
        <row r="90">
          <cell r="D90" t="str">
            <v>吻 </v>
          </cell>
        </row>
        <row r="91">
          <cell r="D91" t="str">
            <v>隱 </v>
          </cell>
        </row>
        <row r="92">
          <cell r="D92" t="str">
            <v>阮 </v>
          </cell>
        </row>
        <row r="93">
          <cell r="D93" t="str">
            <v>混 </v>
          </cell>
        </row>
        <row r="94">
          <cell r="D94" t="str">
            <v>很 </v>
          </cell>
        </row>
        <row r="95">
          <cell r="D95" t="str">
            <v>旱 </v>
          </cell>
        </row>
        <row r="96">
          <cell r="D96" t="str">
            <v>緩 </v>
          </cell>
        </row>
        <row r="97">
          <cell r="D97" t="str">
            <v>潸 </v>
          </cell>
        </row>
        <row r="98">
          <cell r="D98" t="str">
            <v>產 </v>
          </cell>
        </row>
        <row r="99">
          <cell r="D99" t="str">
            <v>銑 </v>
          </cell>
        </row>
        <row r="100">
          <cell r="D100" t="str">
            <v>獮A </v>
          </cell>
        </row>
        <row r="101">
          <cell r="D101" t="str">
            <v>獮B </v>
          </cell>
        </row>
        <row r="102">
          <cell r="D102" t="str">
            <v>篠 </v>
          </cell>
        </row>
        <row r="103">
          <cell r="D103" t="str">
            <v>小A </v>
          </cell>
        </row>
        <row r="104">
          <cell r="D104" t="str">
            <v>小B </v>
          </cell>
        </row>
        <row r="105">
          <cell r="D105" t="str">
            <v>巧 </v>
          </cell>
        </row>
        <row r="106">
          <cell r="D106" t="str">
            <v>晧 </v>
          </cell>
        </row>
        <row r="107">
          <cell r="D107" t="str">
            <v>哿 </v>
          </cell>
        </row>
        <row r="108">
          <cell r="D108" t="str">
            <v>果 </v>
          </cell>
        </row>
        <row r="109">
          <cell r="D109" t="str">
            <v>馬 </v>
          </cell>
        </row>
        <row r="110">
          <cell r="D110" t="str">
            <v>養 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uankhiunnFinal"/>
      <sheetName val="工作表1"/>
      <sheetName val="工作表2"/>
      <sheetName val="廣韻・韻目(條列式)"/>
      <sheetName val="韻母羅馬拼音"/>
      <sheetName val="工作表6"/>
      <sheetName val="廣韻韻母與羅馬拼音對照"/>
      <sheetName val="廣韻、韻鏡、平水韻之韻母整理表"/>
      <sheetName val="廣韻・韻目(二維式)"/>
      <sheetName val="廣韻・韻母及反切下字"/>
      <sheetName val="韻目平聲"/>
      <sheetName val="韻目上聲"/>
      <sheetName val="韻目去聲"/>
      <sheetName val="韻目入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東 </v>
          </cell>
        </row>
        <row r="5">
          <cell r="D5" t="str">
            <v>冬 </v>
          </cell>
        </row>
        <row r="6">
          <cell r="D6" t="str">
            <v>鍾 </v>
          </cell>
        </row>
        <row r="7">
          <cell r="D7" t="str">
            <v>江 </v>
          </cell>
        </row>
        <row r="8">
          <cell r="D8" t="str">
            <v>支A </v>
          </cell>
        </row>
        <row r="9">
          <cell r="D9" t="str">
            <v>支B </v>
          </cell>
        </row>
        <row r="10">
          <cell r="D10" t="str">
            <v>脂A </v>
          </cell>
        </row>
        <row r="11">
          <cell r="D11" t="str">
            <v>脂B </v>
          </cell>
        </row>
        <row r="12">
          <cell r="D12" t="str">
            <v>之 </v>
          </cell>
        </row>
        <row r="13">
          <cell r="D13" t="str">
            <v>微 </v>
          </cell>
        </row>
        <row r="14">
          <cell r="D14" t="str">
            <v>魚 </v>
          </cell>
        </row>
        <row r="15">
          <cell r="D15" t="str">
            <v>虞 </v>
          </cell>
        </row>
        <row r="16">
          <cell r="D16" t="str">
            <v>模 </v>
          </cell>
        </row>
        <row r="17">
          <cell r="D17" t="str">
            <v>齊 </v>
          </cell>
        </row>
        <row r="18">
          <cell r="D18" t="str">
            <v>佳 </v>
          </cell>
        </row>
        <row r="19">
          <cell r="D19" t="str">
            <v>皆 </v>
          </cell>
        </row>
        <row r="20">
          <cell r="D20" t="str">
            <v>灰 </v>
          </cell>
        </row>
        <row r="21">
          <cell r="D21" t="str">
            <v>咍 </v>
          </cell>
        </row>
        <row r="22">
          <cell r="D22" t="str">
            <v>眞A </v>
          </cell>
        </row>
        <row r="23">
          <cell r="D23" t="str">
            <v>眞B </v>
          </cell>
        </row>
        <row r="24">
          <cell r="D24" t="str">
            <v>諄 </v>
          </cell>
        </row>
        <row r="25">
          <cell r="D25" t="str">
            <v>臻 </v>
          </cell>
        </row>
        <row r="26">
          <cell r="D26" t="str">
            <v>文 </v>
          </cell>
        </row>
        <row r="27">
          <cell r="D27" t="str">
            <v>欣 </v>
          </cell>
        </row>
        <row r="28">
          <cell r="D28" t="str">
            <v>元 </v>
          </cell>
        </row>
        <row r="29">
          <cell r="D29" t="str">
            <v>魂 </v>
          </cell>
        </row>
        <row r="30">
          <cell r="D30" t="str">
            <v>痕 </v>
          </cell>
        </row>
        <row r="31">
          <cell r="D31" t="str">
            <v>寒 </v>
          </cell>
        </row>
        <row r="32">
          <cell r="D32" t="str">
            <v>桓 </v>
          </cell>
        </row>
        <row r="33">
          <cell r="D33" t="str">
            <v>刪 </v>
          </cell>
        </row>
        <row r="34">
          <cell r="D34" t="str">
            <v>山 </v>
          </cell>
        </row>
        <row r="35">
          <cell r="D35" t="str">
            <v>先 </v>
          </cell>
        </row>
        <row r="36">
          <cell r="D36" t="str">
            <v>仙A </v>
          </cell>
        </row>
        <row r="37">
          <cell r="D37" t="str">
            <v>仙B </v>
          </cell>
        </row>
        <row r="38">
          <cell r="D38" t="str">
            <v>蕭 </v>
          </cell>
        </row>
        <row r="39">
          <cell r="D39" t="str">
            <v>宵A </v>
          </cell>
        </row>
        <row r="40">
          <cell r="D40" t="str">
            <v>宵B </v>
          </cell>
        </row>
        <row r="41">
          <cell r="D41" t="str">
            <v>肴 </v>
          </cell>
        </row>
        <row r="42">
          <cell r="D42" t="str">
            <v>豪 </v>
          </cell>
        </row>
        <row r="43">
          <cell r="D43" t="str">
            <v>歌 </v>
          </cell>
        </row>
        <row r="44">
          <cell r="D44" t="str">
            <v>戈 </v>
          </cell>
        </row>
        <row r="45">
          <cell r="D45" t="str">
            <v>麻 </v>
          </cell>
        </row>
        <row r="46">
          <cell r="D46" t="str">
            <v>陽 </v>
          </cell>
        </row>
        <row r="47">
          <cell r="D47" t="str">
            <v>唐 </v>
          </cell>
        </row>
        <row r="48">
          <cell r="D48" t="str">
            <v>庚 </v>
          </cell>
        </row>
        <row r="49">
          <cell r="D49" t="str">
            <v>耕 </v>
          </cell>
        </row>
        <row r="50">
          <cell r="D50" t="str">
            <v>清 </v>
          </cell>
        </row>
        <row r="51">
          <cell r="D51" t="str">
            <v>青 </v>
          </cell>
        </row>
        <row r="52">
          <cell r="D52" t="str">
            <v>蒸 </v>
          </cell>
        </row>
        <row r="53">
          <cell r="D53" t="str">
            <v>登 </v>
          </cell>
        </row>
        <row r="54">
          <cell r="D54" t="str">
            <v>尤 </v>
          </cell>
        </row>
        <row r="55">
          <cell r="D55" t="str">
            <v>侯 </v>
          </cell>
        </row>
        <row r="56">
          <cell r="D56" t="str">
            <v>幽 </v>
          </cell>
        </row>
        <row r="57">
          <cell r="D57" t="str">
            <v>侵A </v>
          </cell>
        </row>
        <row r="58">
          <cell r="D58" t="str">
            <v>侵B </v>
          </cell>
        </row>
        <row r="59">
          <cell r="D59" t="str">
            <v>覃 </v>
          </cell>
        </row>
        <row r="60">
          <cell r="D60" t="str">
            <v>談 </v>
          </cell>
        </row>
        <row r="61">
          <cell r="D61" t="str">
            <v>鹽A </v>
          </cell>
        </row>
        <row r="62">
          <cell r="D62" t="str">
            <v>鹽B </v>
          </cell>
        </row>
        <row r="63">
          <cell r="D63" t="str">
            <v>添 </v>
          </cell>
        </row>
        <row r="64">
          <cell r="D64" t="str">
            <v>咸 </v>
          </cell>
        </row>
        <row r="65">
          <cell r="D65" t="str">
            <v>銜 </v>
          </cell>
        </row>
        <row r="66">
          <cell r="D66" t="str">
            <v>嚴 </v>
          </cell>
        </row>
        <row r="67">
          <cell r="D67" t="str">
            <v>凡 </v>
          </cell>
        </row>
        <row r="68">
          <cell r="D68" t="str">
            <v>董 </v>
          </cell>
        </row>
        <row r="69">
          <cell r="D69" t="str">
            <v>湩 </v>
          </cell>
        </row>
        <row r="70">
          <cell r="D70" t="str">
            <v>腫 </v>
          </cell>
        </row>
        <row r="71">
          <cell r="D71" t="str">
            <v>講 </v>
          </cell>
        </row>
        <row r="72">
          <cell r="D72" t="str">
            <v>紙A </v>
          </cell>
        </row>
        <row r="73">
          <cell r="D73" t="str">
            <v>紙B </v>
          </cell>
        </row>
        <row r="74">
          <cell r="D74" t="str">
            <v>旨A </v>
          </cell>
        </row>
        <row r="75">
          <cell r="D75" t="str">
            <v>旨B </v>
          </cell>
        </row>
        <row r="76">
          <cell r="D76" t="str">
            <v>止 </v>
          </cell>
        </row>
        <row r="77">
          <cell r="D77" t="str">
            <v>尾 </v>
          </cell>
        </row>
        <row r="78">
          <cell r="D78" t="str">
            <v>語 </v>
          </cell>
        </row>
        <row r="79">
          <cell r="D79" t="str">
            <v>麌 </v>
          </cell>
        </row>
        <row r="80">
          <cell r="D80" t="str">
            <v>姥 </v>
          </cell>
        </row>
        <row r="81">
          <cell r="D81" t="str">
            <v>薺 </v>
          </cell>
        </row>
        <row r="82">
          <cell r="D82" t="str">
            <v>蟹 </v>
          </cell>
        </row>
        <row r="83">
          <cell r="D83" t="str">
            <v>駭 </v>
          </cell>
        </row>
        <row r="84">
          <cell r="D84" t="str">
            <v>賄 </v>
          </cell>
        </row>
        <row r="85">
          <cell r="D85" t="str">
            <v>海 </v>
          </cell>
        </row>
        <row r="86">
          <cell r="D86" t="str">
            <v>軫A </v>
          </cell>
        </row>
        <row r="87">
          <cell r="D87" t="str">
            <v>軫B </v>
          </cell>
        </row>
        <row r="88">
          <cell r="D88" t="str">
            <v>準 </v>
          </cell>
        </row>
        <row r="89">
          <cell r="D89" t="str">
            <v>𧤛 【</v>
          </cell>
        </row>
        <row r="90">
          <cell r="D90" t="str">
            <v>吻 </v>
          </cell>
        </row>
        <row r="91">
          <cell r="D91" t="str">
            <v>隱 </v>
          </cell>
        </row>
        <row r="92">
          <cell r="D92" t="str">
            <v>阮 </v>
          </cell>
        </row>
        <row r="93">
          <cell r="D93" t="str">
            <v>混 </v>
          </cell>
        </row>
        <row r="94">
          <cell r="D94" t="str">
            <v>很 </v>
          </cell>
        </row>
        <row r="95">
          <cell r="D95" t="str">
            <v>旱 </v>
          </cell>
        </row>
        <row r="96">
          <cell r="D96" t="str">
            <v>緩 </v>
          </cell>
        </row>
        <row r="97">
          <cell r="D97" t="str">
            <v>潸 </v>
          </cell>
        </row>
        <row r="98">
          <cell r="D98" t="str">
            <v>產 </v>
          </cell>
        </row>
        <row r="99">
          <cell r="D99" t="str">
            <v>銑 </v>
          </cell>
        </row>
        <row r="100">
          <cell r="D100" t="str">
            <v>獮A </v>
          </cell>
        </row>
        <row r="101">
          <cell r="D101" t="str">
            <v>獮B </v>
          </cell>
        </row>
        <row r="102">
          <cell r="D102" t="str">
            <v>篠 </v>
          </cell>
        </row>
        <row r="103">
          <cell r="D103" t="str">
            <v>小A </v>
          </cell>
        </row>
        <row r="104">
          <cell r="D104" t="str">
            <v>小B </v>
          </cell>
        </row>
        <row r="105">
          <cell r="D105" t="str">
            <v>巧 </v>
          </cell>
        </row>
        <row r="106">
          <cell r="D106" t="str">
            <v>晧 </v>
          </cell>
        </row>
        <row r="107">
          <cell r="D107" t="str">
            <v>哿 </v>
          </cell>
        </row>
        <row r="108">
          <cell r="D108" t="str">
            <v>果 </v>
          </cell>
        </row>
        <row r="109">
          <cell r="D109" t="str">
            <v>馬 </v>
          </cell>
        </row>
        <row r="110">
          <cell r="D110" t="str">
            <v>養 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BCB93-BEDB-4E35-BE39-D6653B875F6B}" name="表格1" displayName="表格1" ref="A1:J221" totalsRowShown="0" headerRowDxfId="11" dataDxfId="10">
  <autoFilter ref="A1:J221" xr:uid="{88546108-16F5-47D7-9E58-F394808B3DF4}"/>
  <sortState xmlns:xlrd2="http://schemas.microsoft.com/office/spreadsheetml/2017/richdata2" ref="A2:J221">
    <sortCondition ref="J2:J221"/>
  </sortState>
  <tableColumns count="10">
    <tableColumn id="1" xr3:uid="{472F94D4-4BAC-4FF7-A9FF-B1DCF2882F6A}" name="韻目行號" dataDxfId="9"/>
    <tableColumn id="2" xr3:uid="{3D7AF5A4-D8E3-47A4-9A00-5A3A2C5A32C1}" name="韻攝" dataDxfId="8"/>
    <tableColumn id="3" xr3:uid="{8C97FF09-3B90-4860-8F0B-91A6A820CD33}" name="韻" dataDxfId="7"/>
    <tableColumn id="4" xr3:uid="{D4DF9DAF-2F95-404B-8C2C-0DC50E6308F5}" name="目次" dataDxfId="6"/>
    <tableColumn id="5" xr3:uid="{067740DA-1B7C-4AB2-BD21-4BA7BDA34809}" name="調" dataDxfId="5"/>
    <tableColumn id="6" xr3:uid="{AFFD980D-FA3D-4EF4-BA4D-DD33A7B70249}" name="目次號" dataDxfId="4"/>
    <tableColumn id="7" xr3:uid="{AA3D2749-D82D-4C57-A312-B88A21C9AF9A}" name="韻2" dataDxfId="3"/>
    <tableColumn id="8" xr3:uid="{DB643583-CF83-49D9-BFA8-EE39AF15D596}" name="四聲調" dataDxfId="2">
      <calculatedColumnFormula xml:space="preserve"> RIGHT(E2)</calculatedColumnFormula>
    </tableColumn>
    <tableColumn id="9" xr3:uid="{C75D58AC-5A7D-45F5-BDF6-DD70A97D44B2}" name="四聲調號" dataDxfId="1">
      <calculatedColumnFormula xml:space="preserve"> MATCH(H2, $L$2:$L$5,0)</calculatedColumnFormula>
    </tableColumn>
    <tableColumn id="10" xr3:uid="{B4AC39BF-3505-453F-8222-980C9B30B5D6}" name="韻目編碼" dataDxfId="0">
      <calculatedColumnFormula xml:space="preserve"> TEXT(A2,"00") &amp; TEXT(I2, "-0")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camc.co/cjkv_yunshu.php?yunshu=gy&amp;c=ym&amp;ym=%E9%8A%91" TargetMode="External"/><Relationship Id="rId21" Type="http://schemas.openxmlformats.org/officeDocument/2006/relationships/hyperlink" Target="http://www.ccamc.co/cjkv_yunshu.php?yunshu=gy&amp;c=ym&amp;ym=%E7%B4%99B" TargetMode="External"/><Relationship Id="rId42" Type="http://schemas.openxmlformats.org/officeDocument/2006/relationships/hyperlink" Target="http://www.ccamc.co/cjkv_yunshu.php?yunshu=gy&amp;c=ym&amp;ym=%E5%A7%A5" TargetMode="External"/><Relationship Id="rId63" Type="http://schemas.openxmlformats.org/officeDocument/2006/relationships/hyperlink" Target="http://www.ccamc.co/cjkv_yunshu.php?yunshu=gy&amp;c=ym&amp;ym=%E5%BB%A2" TargetMode="External"/><Relationship Id="rId84" Type="http://schemas.openxmlformats.org/officeDocument/2006/relationships/hyperlink" Target="http://www.ccamc.co/cjkv_yunshu.php?yunshu=gy&amp;c=ym&amp;ym=%E6%AC%A3" TargetMode="External"/><Relationship Id="rId138" Type="http://schemas.openxmlformats.org/officeDocument/2006/relationships/hyperlink" Target="http://www.ccamc.co/cjkv_yunshu.php?yunshu=gy&amp;c=ym&amp;ym=%E5%B7%A7" TargetMode="External"/><Relationship Id="rId159" Type="http://schemas.openxmlformats.org/officeDocument/2006/relationships/hyperlink" Target="http://www.ccamc.co/cjkv_yunshu.php?yunshu=gy&amp;c=ym&amp;ym=%E9%90%B8" TargetMode="External"/><Relationship Id="rId170" Type="http://schemas.openxmlformats.org/officeDocument/2006/relationships/hyperlink" Target="http://www.ccamc.co/cjkv_yunshu.php?yunshu=gy&amp;c=ym&amp;ym=%E5%8B%81" TargetMode="External"/><Relationship Id="rId191" Type="http://schemas.openxmlformats.org/officeDocument/2006/relationships/hyperlink" Target="http://www.ccamc.co/cjkv_yunshu.php?yunshu=gy&amp;c=ym&amp;ym=%E9%BB%9D" TargetMode="External"/><Relationship Id="rId205" Type="http://schemas.openxmlformats.org/officeDocument/2006/relationships/hyperlink" Target="http://www.ccamc.co/cjkv_yunshu.php?yunshu=gy&amp;c=ym&amp;ym=%E8%AB%87" TargetMode="External"/><Relationship Id="rId226" Type="http://schemas.openxmlformats.org/officeDocument/2006/relationships/hyperlink" Target="http://www.ccamc.co/cjkv_yunshu.php?yunshu=gy&amp;c=ym&amp;ym=%E6%AA%BB" TargetMode="External"/><Relationship Id="rId107" Type="http://schemas.openxmlformats.org/officeDocument/2006/relationships/hyperlink" Target="http://www.ccamc.co/cjkv_yunshu.php?yunshu=gy&amp;c=ym&amp;ym=%E6%9C%AB" TargetMode="External"/><Relationship Id="rId11" Type="http://schemas.openxmlformats.org/officeDocument/2006/relationships/hyperlink" Target="http://www.ccamc.co/cjkv_yunshu.php?yunshu=gy&amp;c=ym&amp;ym=%E7%94%A8" TargetMode="External"/><Relationship Id="rId32" Type="http://schemas.openxmlformats.org/officeDocument/2006/relationships/hyperlink" Target="http://www.ccamc.co/cjkv_yunshu.php?yunshu=gy&amp;c=ym&amp;ym=%E5%BE%AE" TargetMode="External"/><Relationship Id="rId53" Type="http://schemas.openxmlformats.org/officeDocument/2006/relationships/hyperlink" Target="http://www.ccamc.co/cjkv_yunshu.php?yunshu=gy&amp;c=ym&amp;ym=%E7%9A%86" TargetMode="External"/><Relationship Id="rId74" Type="http://schemas.openxmlformats.org/officeDocument/2006/relationships/hyperlink" Target="http://www.ccamc.co/cjkv_yunshu.php?yunshu=gy&amp;c=ym&amp;ym=%E7%A8%95" TargetMode="External"/><Relationship Id="rId128" Type="http://schemas.openxmlformats.org/officeDocument/2006/relationships/hyperlink" Target="http://www.ccamc.co/cjkv_yunshu.php?yunshu=gy&amp;c=ym&amp;ym=%E8%95%AD" TargetMode="External"/><Relationship Id="rId149" Type="http://schemas.openxmlformats.org/officeDocument/2006/relationships/hyperlink" Target="http://www.ccamc.co/cjkv_yunshu.php?yunshu=gy&amp;c=ym&amp;ym=%E9%BA%BB" TargetMode="External"/><Relationship Id="rId5" Type="http://schemas.openxmlformats.org/officeDocument/2006/relationships/hyperlink" Target="http://www.ccamc.co/cjkv_yunshu.php?yunshu=gy&amp;c=ym&amp;ym=%E5%86%AC" TargetMode="External"/><Relationship Id="rId95" Type="http://schemas.openxmlformats.org/officeDocument/2006/relationships/hyperlink" Target="http://www.ccamc.co/cjkv_yunshu.php?yunshu=gy&amp;c=ym&amp;ym=%E6%B2%92" TargetMode="External"/><Relationship Id="rId160" Type="http://schemas.openxmlformats.org/officeDocument/2006/relationships/hyperlink" Target="http://www.ccamc.co/cjkv_yunshu.php?yunshu=gy&amp;c=ym&amp;ym=%E5%BA%9A" TargetMode="External"/><Relationship Id="rId181" Type="http://schemas.openxmlformats.org/officeDocument/2006/relationships/hyperlink" Target="http://www.ccamc.co/cjkv_yunshu.php?yunshu=gy&amp;c=ym&amp;ym=%E7%AD%89" TargetMode="External"/><Relationship Id="rId216" Type="http://schemas.openxmlformats.org/officeDocument/2006/relationships/hyperlink" Target="http://www.ccamc.co/cjkv_yunshu.php?yunshu=gy&amp;c=ym&amp;ym=%E8%91%89B" TargetMode="External"/><Relationship Id="rId22" Type="http://schemas.openxmlformats.org/officeDocument/2006/relationships/hyperlink" Target="http://www.ccamc.co/cjkv_yunshu.php?yunshu=gy&amp;c=ym&amp;ym=%E5%AF%98B" TargetMode="External"/><Relationship Id="rId43" Type="http://schemas.openxmlformats.org/officeDocument/2006/relationships/hyperlink" Target="http://www.ccamc.co/cjkv_yunshu.php?yunshu=gy&amp;c=ym&amp;ym=%E6%9A%AE" TargetMode="External"/><Relationship Id="rId64" Type="http://schemas.openxmlformats.org/officeDocument/2006/relationships/hyperlink" Target="http://www.ccamc.co/cjkv_yunshu.php?yunshu=gy&amp;c=ym&amp;ym=%E7%9C%9EA" TargetMode="External"/><Relationship Id="rId118" Type="http://schemas.openxmlformats.org/officeDocument/2006/relationships/hyperlink" Target="http://www.ccamc.co/cjkv_yunshu.php?yunshu=gy&amp;c=ym&amp;ym=%E9%9C%B0" TargetMode="External"/><Relationship Id="rId139" Type="http://schemas.openxmlformats.org/officeDocument/2006/relationships/hyperlink" Target="http://www.ccamc.co/cjkv_yunshu.php?yunshu=gy&amp;c=ym&amp;ym=%E6%95%88" TargetMode="External"/><Relationship Id="rId85" Type="http://schemas.openxmlformats.org/officeDocument/2006/relationships/hyperlink" Target="http://www.ccamc.co/cjkv_yunshu.php?yunshu=gy&amp;c=ym&amp;ym=%E9%9A%B1" TargetMode="External"/><Relationship Id="rId150" Type="http://schemas.openxmlformats.org/officeDocument/2006/relationships/hyperlink" Target="http://www.ccamc.co/cjkv_yunshu.php?yunshu=gy&amp;c=ym&amp;ym=%E9%A6%AC" TargetMode="External"/><Relationship Id="rId171" Type="http://schemas.openxmlformats.org/officeDocument/2006/relationships/hyperlink" Target="http://www.ccamc.co/cjkv_yunshu.php?yunshu=gy&amp;c=ym&amp;ym=%E6%98%94" TargetMode="External"/><Relationship Id="rId192" Type="http://schemas.openxmlformats.org/officeDocument/2006/relationships/hyperlink" Target="http://www.ccamc.co/cjkv_yunshu.php?yunshu=gy&amp;c=ym&amp;ym=%E5%B9%BC" TargetMode="External"/><Relationship Id="rId206" Type="http://schemas.openxmlformats.org/officeDocument/2006/relationships/hyperlink" Target="http://www.ccamc.co/cjkv_yunshu.php?yunshu=gy&amp;c=ym&amp;ym=%E6%95%A2" TargetMode="External"/><Relationship Id="rId227" Type="http://schemas.openxmlformats.org/officeDocument/2006/relationships/hyperlink" Target="http://www.ccamc.co/cjkv_yunshu.php?yunshu=gy&amp;c=ym&amp;ym=%E9%91%91" TargetMode="External"/><Relationship Id="rId12" Type="http://schemas.openxmlformats.org/officeDocument/2006/relationships/hyperlink" Target="http://www.ccamc.co/cjkv_yunshu.php?yunshu=gy&amp;c=ym&amp;ym=%E7%87%AD" TargetMode="External"/><Relationship Id="rId33" Type="http://schemas.openxmlformats.org/officeDocument/2006/relationships/hyperlink" Target="http://www.ccamc.co/cjkv_yunshu.php?yunshu=gy&amp;c=ym&amp;ym=%E5%B0%BE" TargetMode="External"/><Relationship Id="rId108" Type="http://schemas.openxmlformats.org/officeDocument/2006/relationships/hyperlink" Target="http://www.ccamc.co/cjkv_yunshu.php?yunshu=gy&amp;c=ym&amp;ym=%E5%88%AA" TargetMode="External"/><Relationship Id="rId129" Type="http://schemas.openxmlformats.org/officeDocument/2006/relationships/hyperlink" Target="http://www.ccamc.co/cjkv_yunshu.php?yunshu=gy&amp;c=ym&amp;ym=%E7%AF%A0" TargetMode="External"/><Relationship Id="rId54" Type="http://schemas.openxmlformats.org/officeDocument/2006/relationships/hyperlink" Target="http://www.ccamc.co/cjkv_yunshu.php?yunshu=gy&amp;c=ym&amp;ym=%E9%A7%AD" TargetMode="External"/><Relationship Id="rId75" Type="http://schemas.openxmlformats.org/officeDocument/2006/relationships/hyperlink" Target="http://www.ccamc.co/cjkv_yunshu.php?yunshu=gy&amp;c=ym&amp;ym=%E8%A1%93" TargetMode="External"/><Relationship Id="rId96" Type="http://schemas.openxmlformats.org/officeDocument/2006/relationships/hyperlink" Target="http://www.ccamc.co/cjkv_yunshu.php?yunshu=gy&amp;c=ym&amp;ym=%E7%97%95" TargetMode="External"/><Relationship Id="rId140" Type="http://schemas.openxmlformats.org/officeDocument/2006/relationships/hyperlink" Target="http://www.ccamc.co/cjkv_yunshu.php?yunshu=gy&amp;c=ym&amp;ym=%E8%B1%AA" TargetMode="External"/><Relationship Id="rId161" Type="http://schemas.openxmlformats.org/officeDocument/2006/relationships/hyperlink" Target="http://www.ccamc.co/cjkv_yunshu.php?yunshu=gy&amp;c=ym&amp;ym=%E6%A2%97" TargetMode="External"/><Relationship Id="rId182" Type="http://schemas.openxmlformats.org/officeDocument/2006/relationships/hyperlink" Target="http://www.ccamc.co/cjkv_yunshu.php?yunshu=gy&amp;c=ym&amp;ym=%E5%B6%9D" TargetMode="External"/><Relationship Id="rId217" Type="http://schemas.openxmlformats.org/officeDocument/2006/relationships/hyperlink" Target="http://www.ccamc.co/cjkv_yunshu.php?yunshu=gy&amp;c=ym&amp;ym=%E6%B7%BB" TargetMode="External"/><Relationship Id="rId6" Type="http://schemas.openxmlformats.org/officeDocument/2006/relationships/hyperlink" Target="http://www.ccamc.co/cjkv_yunshu.php?yunshu=gy&amp;c=ym&amp;ym=%E6%B9%A9" TargetMode="External"/><Relationship Id="rId23" Type="http://schemas.openxmlformats.org/officeDocument/2006/relationships/hyperlink" Target="http://www.ccamc.co/cjkv_yunshu.php?yunshu=gy&amp;c=ym&amp;ym=%E8%84%82A" TargetMode="External"/><Relationship Id="rId119" Type="http://schemas.openxmlformats.org/officeDocument/2006/relationships/hyperlink" Target="http://www.ccamc.co/cjkv_yunshu.php?yunshu=gy&amp;c=ym&amp;ym=%E5%B1%91" TargetMode="External"/><Relationship Id="rId44" Type="http://schemas.openxmlformats.org/officeDocument/2006/relationships/hyperlink" Target="http://www.ccamc.co/cjkv_yunshu.php?yunshu=gy&amp;c=ym&amp;ym=%E9%BD%8A" TargetMode="External"/><Relationship Id="rId65" Type="http://schemas.openxmlformats.org/officeDocument/2006/relationships/hyperlink" Target="http://www.ccamc.co/cjkv_yunshu.php?yunshu=gy&amp;c=ym&amp;ym=%E8%BB%ABA" TargetMode="External"/><Relationship Id="rId86" Type="http://schemas.openxmlformats.org/officeDocument/2006/relationships/hyperlink" Target="http://www.ccamc.co/cjkv_yunshu.php?yunshu=gy&amp;c=ym&amp;ym=%E7%84%AE" TargetMode="External"/><Relationship Id="rId130" Type="http://schemas.openxmlformats.org/officeDocument/2006/relationships/hyperlink" Target="http://www.ccamc.co/cjkv_yunshu.php?yunshu=gy&amp;c=ym&amp;ym=%E5%98%AF" TargetMode="External"/><Relationship Id="rId151" Type="http://schemas.openxmlformats.org/officeDocument/2006/relationships/hyperlink" Target="http://www.ccamc.co/cjkv_yunshu.php?yunshu=gy&amp;c=ym&amp;ym=%E7%A6%A1" TargetMode="External"/><Relationship Id="rId172" Type="http://schemas.openxmlformats.org/officeDocument/2006/relationships/hyperlink" Target="http://www.ccamc.co/cjkv_yunshu.php?yunshu=gy&amp;c=ym&amp;ym=%E9%9D%92" TargetMode="External"/><Relationship Id="rId193" Type="http://schemas.openxmlformats.org/officeDocument/2006/relationships/hyperlink" Target="http://www.ccamc.co/cjkv_yunshu.php?yunshu=gy&amp;c=ym&amp;ym=%E4%BE%B5A" TargetMode="External"/><Relationship Id="rId207" Type="http://schemas.openxmlformats.org/officeDocument/2006/relationships/hyperlink" Target="http://www.ccamc.co/cjkv_yunshu.php?yunshu=gy&amp;c=ym&amp;ym=%E9%97%9E" TargetMode="External"/><Relationship Id="rId228" Type="http://schemas.openxmlformats.org/officeDocument/2006/relationships/hyperlink" Target="http://www.ccamc.co/cjkv_yunshu.php?yunshu=gy&amp;c=ym&amp;ym=%E7%8B%8E" TargetMode="External"/><Relationship Id="rId13" Type="http://schemas.openxmlformats.org/officeDocument/2006/relationships/hyperlink" Target="http://www.ccamc.co/cjkv_yunshu.php?yunshu=gy&amp;c=ym&amp;ym=%E6%B1%9F" TargetMode="External"/><Relationship Id="rId109" Type="http://schemas.openxmlformats.org/officeDocument/2006/relationships/hyperlink" Target="http://www.ccamc.co/cjkv_yunshu.php?yunshu=gy&amp;c=ym&amp;ym=%E6%BD%B8" TargetMode="External"/><Relationship Id="rId34" Type="http://schemas.openxmlformats.org/officeDocument/2006/relationships/hyperlink" Target="http://www.ccamc.co/cjkv_yunshu.php?yunshu=gy&amp;c=ym&amp;ym=%E6%9C%AA" TargetMode="External"/><Relationship Id="rId55" Type="http://schemas.openxmlformats.org/officeDocument/2006/relationships/hyperlink" Target="http://www.ccamc.co/cjkv_yunshu.php?yunshu=gy&amp;c=ym&amp;ym=%E6%80%AA" TargetMode="External"/><Relationship Id="rId76" Type="http://schemas.openxmlformats.org/officeDocument/2006/relationships/hyperlink" Target="http://www.ccamc.co/cjkv_yunshu.php?yunshu=gy&amp;c=ym&amp;ym=%E8%87%BB" TargetMode="External"/><Relationship Id="rId97" Type="http://schemas.openxmlformats.org/officeDocument/2006/relationships/hyperlink" Target="http://www.ccamc.co/cjkv_yunshu.php?yunshu=gy&amp;c=ym&amp;ym=%E5%BE%88" TargetMode="External"/><Relationship Id="rId120" Type="http://schemas.openxmlformats.org/officeDocument/2006/relationships/hyperlink" Target="http://www.ccamc.co/cjkv_yunshu.php?yunshu=gy&amp;c=ym&amp;ym=%E4%BB%99A" TargetMode="External"/><Relationship Id="rId141" Type="http://schemas.openxmlformats.org/officeDocument/2006/relationships/hyperlink" Target="http://www.ccamc.co/cjkv_yunshu.php?yunshu=gy&amp;c=ym&amp;ym=%E6%99%A7" TargetMode="External"/><Relationship Id="rId7" Type="http://schemas.openxmlformats.org/officeDocument/2006/relationships/hyperlink" Target="http://www.ccamc.co/cjkv_yunshu.php?yunshu=gy&amp;c=ym&amp;ym=%E5%AE%8B" TargetMode="External"/><Relationship Id="rId162" Type="http://schemas.openxmlformats.org/officeDocument/2006/relationships/hyperlink" Target="http://www.ccamc.co/cjkv_yunshu.php?yunshu=gy&amp;c=ym&amp;ym=%E6%98%A0" TargetMode="External"/><Relationship Id="rId183" Type="http://schemas.openxmlformats.org/officeDocument/2006/relationships/hyperlink" Target="http://www.ccamc.co/cjkv_yunshu.php?yunshu=gy&amp;c=ym&amp;ym=%E5%BE%B7" TargetMode="External"/><Relationship Id="rId218" Type="http://schemas.openxmlformats.org/officeDocument/2006/relationships/hyperlink" Target="http://www.ccamc.co/cjkv_yunshu.php?yunshu=gy&amp;c=ym&amp;ym=%E5%BF%9D" TargetMode="External"/><Relationship Id="rId24" Type="http://schemas.openxmlformats.org/officeDocument/2006/relationships/hyperlink" Target="http://www.ccamc.co/cjkv_yunshu.php?yunshu=gy&amp;c=ym&amp;ym=%E6%97%A8A" TargetMode="External"/><Relationship Id="rId45" Type="http://schemas.openxmlformats.org/officeDocument/2006/relationships/hyperlink" Target="http://www.ccamc.co/cjkv_yunshu.php?yunshu=gy&amp;c=ym&amp;ym=%E8%96%BA" TargetMode="External"/><Relationship Id="rId66" Type="http://schemas.openxmlformats.org/officeDocument/2006/relationships/hyperlink" Target="http://www.ccamc.co/cjkv_yunshu.php?yunshu=gy&amp;c=ym&amp;ym=%E9%9C%87A" TargetMode="External"/><Relationship Id="rId87" Type="http://schemas.openxmlformats.org/officeDocument/2006/relationships/hyperlink" Target="http://www.ccamc.co/cjkv_yunshu.php?yunshu=gy&amp;c=ym&amp;ym=%E8%BF%84" TargetMode="External"/><Relationship Id="rId110" Type="http://schemas.openxmlformats.org/officeDocument/2006/relationships/hyperlink" Target="http://www.ccamc.co/cjkv_yunshu.php?yunshu=gy&amp;c=ym&amp;ym=%E8%AB%AB" TargetMode="External"/><Relationship Id="rId131" Type="http://schemas.openxmlformats.org/officeDocument/2006/relationships/hyperlink" Target="http://www.ccamc.co/cjkv_yunshu.php?yunshu=gy&amp;c=ym&amp;ym=%E5%AE%B5A" TargetMode="External"/><Relationship Id="rId152" Type="http://schemas.openxmlformats.org/officeDocument/2006/relationships/hyperlink" Target="http://www.ccamc.co/cjkv_yunshu.php?yunshu=gy&amp;c=ym&amp;ym=%E9%99%BD" TargetMode="External"/><Relationship Id="rId173" Type="http://schemas.openxmlformats.org/officeDocument/2006/relationships/hyperlink" Target="http://www.ccamc.co/cjkv_yunshu.php?yunshu=gy&amp;c=ym&amp;ym=%E8%BF%A5" TargetMode="External"/><Relationship Id="rId194" Type="http://schemas.openxmlformats.org/officeDocument/2006/relationships/hyperlink" Target="http://www.ccamc.co/cjkv_yunshu.php?yunshu=gy&amp;c=ym&amp;ym=%E5%AF%91A" TargetMode="External"/><Relationship Id="rId208" Type="http://schemas.openxmlformats.org/officeDocument/2006/relationships/hyperlink" Target="http://www.ccamc.co/cjkv_yunshu.php?yunshu=gy&amp;c=ym&amp;ym=%E7%9B%8D" TargetMode="External"/><Relationship Id="rId229" Type="http://schemas.openxmlformats.org/officeDocument/2006/relationships/hyperlink" Target="http://www.ccamc.co/cjkv_yunshu.php?yunshu=gy&amp;c=ym&amp;ym=%E5%9A%B4" TargetMode="External"/><Relationship Id="rId14" Type="http://schemas.openxmlformats.org/officeDocument/2006/relationships/hyperlink" Target="http://www.ccamc.co/cjkv_yunshu.php?yunshu=gy&amp;c=ym&amp;ym=%E8%AC%9B" TargetMode="External"/><Relationship Id="rId35" Type="http://schemas.openxmlformats.org/officeDocument/2006/relationships/hyperlink" Target="http://www.ccamc.co/cjkv_yunshu.php?yunshu=gy&amp;c=ym&amp;ym=%E9%AD%9A" TargetMode="External"/><Relationship Id="rId56" Type="http://schemas.openxmlformats.org/officeDocument/2006/relationships/hyperlink" Target="http://www.ccamc.co/cjkv_yunshu.php?yunshu=gy&amp;c=ym&amp;ym=%E5%A4%AC" TargetMode="External"/><Relationship Id="rId77" Type="http://schemas.openxmlformats.org/officeDocument/2006/relationships/hyperlink" Target="http://www.ccamc.co/cjkv_yunshu.php?yunshu=gy&amp;c=ym&amp;ym=%F0%A7%A4%9B" TargetMode="External"/><Relationship Id="rId100" Type="http://schemas.openxmlformats.org/officeDocument/2006/relationships/hyperlink" Target="http://www.ccamc.co/cjkv_yunshu.php?yunshu=gy&amp;c=ym&amp;ym=%E5%AF%92" TargetMode="External"/><Relationship Id="rId8" Type="http://schemas.openxmlformats.org/officeDocument/2006/relationships/hyperlink" Target="http://www.ccamc.co/cjkv_yunshu.php?yunshu=gy&amp;c=ym&amp;ym=%E6%B2%83" TargetMode="External"/><Relationship Id="rId98" Type="http://schemas.openxmlformats.org/officeDocument/2006/relationships/hyperlink" Target="http://www.ccamc.co/cjkv_yunshu.php?yunshu=gy&amp;c=ym&amp;ym=%E6%81%A8" TargetMode="External"/><Relationship Id="rId121" Type="http://schemas.openxmlformats.org/officeDocument/2006/relationships/hyperlink" Target="http://www.ccamc.co/cjkv_yunshu.php?yunshu=gy&amp;c=ym&amp;ym=%E7%8D%AEA" TargetMode="External"/><Relationship Id="rId142" Type="http://schemas.openxmlformats.org/officeDocument/2006/relationships/hyperlink" Target="http://www.ccamc.co/cjkv_yunshu.php?yunshu=gy&amp;c=ym&amp;ym=%E5%8F%B7" TargetMode="External"/><Relationship Id="rId163" Type="http://schemas.openxmlformats.org/officeDocument/2006/relationships/hyperlink" Target="http://www.ccamc.co/cjkv_yunshu.php?yunshu=gy&amp;c=ym&amp;ym=%E9%99%8C" TargetMode="External"/><Relationship Id="rId184" Type="http://schemas.openxmlformats.org/officeDocument/2006/relationships/hyperlink" Target="http://www.ccamc.co/cjkv_yunshu.php?yunshu=gy&amp;c=ym&amp;ym=%E5%B0%A4" TargetMode="External"/><Relationship Id="rId219" Type="http://schemas.openxmlformats.org/officeDocument/2006/relationships/hyperlink" Target="http://www.ccamc.co/cjkv_yunshu.php?yunshu=gy&amp;c=ym&amp;ym=%E3%AE%87" TargetMode="External"/><Relationship Id="rId230" Type="http://schemas.openxmlformats.org/officeDocument/2006/relationships/hyperlink" Target="http://www.ccamc.co/cjkv_yunshu.php?yunshu=gy&amp;c=ym&amp;ym=%E5%84%BC" TargetMode="External"/><Relationship Id="rId25" Type="http://schemas.openxmlformats.org/officeDocument/2006/relationships/hyperlink" Target="http://www.ccamc.co/cjkv_yunshu.php?yunshu=gy&amp;c=ym&amp;ym=%E8%87%B3A" TargetMode="External"/><Relationship Id="rId46" Type="http://schemas.openxmlformats.org/officeDocument/2006/relationships/hyperlink" Target="http://www.ccamc.co/cjkv_yunshu.php?yunshu=gy&amp;c=ym&amp;ym=%E9%9C%BD" TargetMode="External"/><Relationship Id="rId67" Type="http://schemas.openxmlformats.org/officeDocument/2006/relationships/hyperlink" Target="http://www.ccamc.co/cjkv_yunshu.php?yunshu=gy&amp;c=ym&amp;ym=%E8%B3%AAA" TargetMode="External"/><Relationship Id="rId20" Type="http://schemas.openxmlformats.org/officeDocument/2006/relationships/hyperlink" Target="http://www.ccamc.co/cjkv_yunshu.php?yunshu=gy&amp;c=ym&amp;ym=%E6%94%AFB" TargetMode="External"/><Relationship Id="rId41" Type="http://schemas.openxmlformats.org/officeDocument/2006/relationships/hyperlink" Target="http://www.ccamc.co/cjkv_yunshu.php?yunshu=gy&amp;c=ym&amp;ym=%E6%A8%A1" TargetMode="External"/><Relationship Id="rId62" Type="http://schemas.openxmlformats.org/officeDocument/2006/relationships/hyperlink" Target="http://www.ccamc.co/cjkv_yunshu.php?yunshu=gy&amp;c=ym&amp;ym=%E4%BB%A3" TargetMode="External"/><Relationship Id="rId83" Type="http://schemas.openxmlformats.org/officeDocument/2006/relationships/hyperlink" Target="http://www.ccamc.co/cjkv_yunshu.php?yunshu=gy&amp;c=ym&amp;ym=%E7%89%A9" TargetMode="External"/><Relationship Id="rId88" Type="http://schemas.openxmlformats.org/officeDocument/2006/relationships/hyperlink" Target="http://www.ccamc.co/cjkv_yunshu.php?yunshu=gy&amp;c=ym&amp;ym=%E5%85%83" TargetMode="External"/><Relationship Id="rId111" Type="http://schemas.openxmlformats.org/officeDocument/2006/relationships/hyperlink" Target="http://www.ccamc.co/cjkv_yunshu.php?yunshu=gy&amp;c=ym&amp;ym=%E9%BB%A0" TargetMode="External"/><Relationship Id="rId132" Type="http://schemas.openxmlformats.org/officeDocument/2006/relationships/hyperlink" Target="http://www.ccamc.co/cjkv_yunshu.php?yunshu=gy&amp;c=ym&amp;ym=%E5%B0%8FA" TargetMode="External"/><Relationship Id="rId153" Type="http://schemas.openxmlformats.org/officeDocument/2006/relationships/hyperlink" Target="http://www.ccamc.co/cjkv_yunshu.php?yunshu=gy&amp;c=ym&amp;ym=%E9%A4%8A" TargetMode="External"/><Relationship Id="rId174" Type="http://schemas.openxmlformats.org/officeDocument/2006/relationships/hyperlink" Target="http://www.ccamc.co/cjkv_yunshu.php?yunshu=gy&amp;c=ym&amp;ym=%E5%BE%91" TargetMode="External"/><Relationship Id="rId179" Type="http://schemas.openxmlformats.org/officeDocument/2006/relationships/hyperlink" Target="http://www.ccamc.co/cjkv_yunshu.php?yunshu=gy&amp;c=ym&amp;ym=%E8%81%B7" TargetMode="External"/><Relationship Id="rId195" Type="http://schemas.openxmlformats.org/officeDocument/2006/relationships/hyperlink" Target="http://www.ccamc.co/cjkv_yunshu.php?yunshu=gy&amp;c=ym&amp;ym=%E6%B2%81A" TargetMode="External"/><Relationship Id="rId209" Type="http://schemas.openxmlformats.org/officeDocument/2006/relationships/hyperlink" Target="http://www.ccamc.co/cjkv_yunshu.php?yunshu=gy&amp;c=ym&amp;ym=%E9%B9%BDA" TargetMode="External"/><Relationship Id="rId190" Type="http://schemas.openxmlformats.org/officeDocument/2006/relationships/hyperlink" Target="http://www.ccamc.co/cjkv_yunshu.php?yunshu=gy&amp;c=ym&amp;ym=%E5%B9%BD" TargetMode="External"/><Relationship Id="rId204" Type="http://schemas.openxmlformats.org/officeDocument/2006/relationships/hyperlink" Target="http://www.ccamc.co/cjkv_yunshu.php?yunshu=gy&amp;c=ym&amp;ym=%E5%90%88" TargetMode="External"/><Relationship Id="rId220" Type="http://schemas.openxmlformats.org/officeDocument/2006/relationships/hyperlink" Target="http://www.ccamc.co/cjkv_yunshu.php?yunshu=gy&amp;c=ym&amp;ym=%E6%80%97" TargetMode="External"/><Relationship Id="rId225" Type="http://schemas.openxmlformats.org/officeDocument/2006/relationships/hyperlink" Target="http://www.ccamc.co/cjkv_yunshu.php?yunshu=gy&amp;c=ym&amp;ym=%E9%8A%9C" TargetMode="External"/><Relationship Id="rId15" Type="http://schemas.openxmlformats.org/officeDocument/2006/relationships/hyperlink" Target="http://www.ccamc.co/cjkv_yunshu.php?yunshu=gy&amp;c=ym&amp;ym=%E7%B5%B3" TargetMode="External"/><Relationship Id="rId36" Type="http://schemas.openxmlformats.org/officeDocument/2006/relationships/hyperlink" Target="http://www.ccamc.co/cjkv_yunshu.php?yunshu=gy&amp;c=ym&amp;ym=%E8%AA%9E" TargetMode="External"/><Relationship Id="rId57" Type="http://schemas.openxmlformats.org/officeDocument/2006/relationships/hyperlink" Target="http://www.ccamc.co/cjkv_yunshu.php?yunshu=gy&amp;c=ym&amp;ym=%E7%81%B0" TargetMode="External"/><Relationship Id="rId106" Type="http://schemas.openxmlformats.org/officeDocument/2006/relationships/hyperlink" Target="http://www.ccamc.co/cjkv_yunshu.php?yunshu=gy&amp;c=ym&amp;ym=%E6%8F%9B" TargetMode="External"/><Relationship Id="rId127" Type="http://schemas.openxmlformats.org/officeDocument/2006/relationships/hyperlink" Target="http://www.ccamc.co/cjkv_yunshu.php?yunshu=gy&amp;c=ym&amp;ym=%E8%96%9BB" TargetMode="External"/><Relationship Id="rId10" Type="http://schemas.openxmlformats.org/officeDocument/2006/relationships/hyperlink" Target="http://www.ccamc.co/cjkv_yunshu.php?yunshu=gy&amp;c=ym&amp;ym=%E8%85%AB" TargetMode="External"/><Relationship Id="rId31" Type="http://schemas.openxmlformats.org/officeDocument/2006/relationships/hyperlink" Target="http://www.ccamc.co/cjkv_yunshu.php?yunshu=gy&amp;c=ym&amp;ym=%E5%BF%97" TargetMode="External"/><Relationship Id="rId52" Type="http://schemas.openxmlformats.org/officeDocument/2006/relationships/hyperlink" Target="http://www.ccamc.co/cjkv_yunshu.php?yunshu=gy&amp;c=ym&amp;ym=%E5%8D%A6" TargetMode="External"/><Relationship Id="rId73" Type="http://schemas.openxmlformats.org/officeDocument/2006/relationships/hyperlink" Target="http://www.ccamc.co/cjkv_yunshu.php?yunshu=gy&amp;c=ym&amp;ym=%E6%BA%96" TargetMode="External"/><Relationship Id="rId78" Type="http://schemas.openxmlformats.org/officeDocument/2006/relationships/hyperlink" Target="http://www.ccamc.co/cjkv_yunshu.php?yunshu=gy&amp;c=ym&amp;ym=%E6%AB%AC" TargetMode="External"/><Relationship Id="rId94" Type="http://schemas.openxmlformats.org/officeDocument/2006/relationships/hyperlink" Target="http://www.ccamc.co/cjkv_yunshu.php?yunshu=gy&amp;c=ym&amp;ym=%E6%85%81" TargetMode="External"/><Relationship Id="rId99" Type="http://schemas.openxmlformats.org/officeDocument/2006/relationships/hyperlink" Target="http://www.ccamc.co/cjkv_yunshu.php?yunshu=gy&amp;c=ym&amp;ym=%E9%BA%A7" TargetMode="External"/><Relationship Id="rId101" Type="http://schemas.openxmlformats.org/officeDocument/2006/relationships/hyperlink" Target="http://www.ccamc.co/cjkv_yunshu.php?yunshu=gy&amp;c=ym&amp;ym=%E6%97%B1" TargetMode="External"/><Relationship Id="rId122" Type="http://schemas.openxmlformats.org/officeDocument/2006/relationships/hyperlink" Target="http://www.ccamc.co/cjkv_yunshu.php?yunshu=gy&amp;c=ym&amp;ym=%E7%B7%9AA" TargetMode="External"/><Relationship Id="rId143" Type="http://schemas.openxmlformats.org/officeDocument/2006/relationships/hyperlink" Target="http://www.ccamc.co/cjkv_yunshu.php?yunshu=gy&amp;c=ym&amp;ym=%E6%AD%8C" TargetMode="External"/><Relationship Id="rId148" Type="http://schemas.openxmlformats.org/officeDocument/2006/relationships/hyperlink" Target="http://www.ccamc.co/cjkv_yunshu.php?yunshu=gy&amp;c=ym&amp;ym=%E9%81%8E" TargetMode="External"/><Relationship Id="rId164" Type="http://schemas.openxmlformats.org/officeDocument/2006/relationships/hyperlink" Target="http://www.ccamc.co/cjkv_yunshu.php?yunshu=gy&amp;c=ym&amp;ym=%E8%80%95" TargetMode="External"/><Relationship Id="rId169" Type="http://schemas.openxmlformats.org/officeDocument/2006/relationships/hyperlink" Target="http://www.ccamc.co/cjkv_yunshu.php?yunshu=gy&amp;c=ym&amp;ym=%E9%9D%9C" TargetMode="External"/><Relationship Id="rId185" Type="http://schemas.openxmlformats.org/officeDocument/2006/relationships/hyperlink" Target="http://www.ccamc.co/cjkv_yunshu.php?yunshu=gy&amp;c=ym&amp;ym=%E6%9C%89" TargetMode="External"/><Relationship Id="rId4" Type="http://schemas.openxmlformats.org/officeDocument/2006/relationships/hyperlink" Target="http://www.ccamc.co/cjkv_yunshu.php?yunshu=gy&amp;c=ym&amp;ym=%E5%B1%8B" TargetMode="External"/><Relationship Id="rId9" Type="http://schemas.openxmlformats.org/officeDocument/2006/relationships/hyperlink" Target="http://www.ccamc.co/cjkv_yunshu.php?yunshu=gy&amp;c=ym&amp;ym=%E9%8D%BE" TargetMode="External"/><Relationship Id="rId180" Type="http://schemas.openxmlformats.org/officeDocument/2006/relationships/hyperlink" Target="http://www.ccamc.co/cjkv_yunshu.php?yunshu=gy&amp;c=ym&amp;ym=%E7%99%BB" TargetMode="External"/><Relationship Id="rId210" Type="http://schemas.openxmlformats.org/officeDocument/2006/relationships/hyperlink" Target="http://www.ccamc.co/cjkv_yunshu.php?yunshu=gy&amp;c=ym&amp;ym=%E7%90%B0A" TargetMode="External"/><Relationship Id="rId215" Type="http://schemas.openxmlformats.org/officeDocument/2006/relationships/hyperlink" Target="http://www.ccamc.co/cjkv_yunshu.php?yunshu=gy&amp;c=ym&amp;ym=%E8%B1%94B" TargetMode="External"/><Relationship Id="rId236" Type="http://schemas.openxmlformats.org/officeDocument/2006/relationships/hyperlink" Target="http://www.ccamc.co/cjkv_yunshu.php?yunshu=gy&amp;c=ym&amp;ym=%E4%B9%8F" TargetMode="External"/><Relationship Id="rId26" Type="http://schemas.openxmlformats.org/officeDocument/2006/relationships/hyperlink" Target="http://www.ccamc.co/cjkv_yunshu.php?yunshu=gy&amp;c=ym&amp;ym=%E8%84%82B" TargetMode="External"/><Relationship Id="rId231" Type="http://schemas.openxmlformats.org/officeDocument/2006/relationships/hyperlink" Target="http://www.ccamc.co/cjkv_yunshu.php?yunshu=gy&amp;c=ym&amp;ym=%E9%87%85" TargetMode="External"/><Relationship Id="rId47" Type="http://schemas.openxmlformats.org/officeDocument/2006/relationships/hyperlink" Target="http://www.ccamc.co/cjkv_yunshu.php?yunshu=gy&amp;c=ym&amp;ym=%E7%A5%ADA" TargetMode="External"/><Relationship Id="rId68" Type="http://schemas.openxmlformats.org/officeDocument/2006/relationships/hyperlink" Target="http://www.ccamc.co/cjkv_yunshu.php?yunshu=gy&amp;c=ym&amp;ym=%E7%9C%9EB" TargetMode="External"/><Relationship Id="rId89" Type="http://schemas.openxmlformats.org/officeDocument/2006/relationships/hyperlink" Target="http://www.ccamc.co/cjkv_yunshu.php?yunshu=gy&amp;c=ym&amp;ym=%E9%98%AE" TargetMode="External"/><Relationship Id="rId112" Type="http://schemas.openxmlformats.org/officeDocument/2006/relationships/hyperlink" Target="http://www.ccamc.co/cjkv_yunshu.php?yunshu=gy&amp;c=ym&amp;ym=%E5%B1%B1" TargetMode="External"/><Relationship Id="rId133" Type="http://schemas.openxmlformats.org/officeDocument/2006/relationships/hyperlink" Target="http://www.ccamc.co/cjkv_yunshu.php?yunshu=gy&amp;c=ym&amp;ym=%E7%AC%91A" TargetMode="External"/><Relationship Id="rId154" Type="http://schemas.openxmlformats.org/officeDocument/2006/relationships/hyperlink" Target="http://www.ccamc.co/cjkv_yunshu.php?yunshu=gy&amp;c=ym&amp;ym=%E6%BC%BE" TargetMode="External"/><Relationship Id="rId175" Type="http://schemas.openxmlformats.org/officeDocument/2006/relationships/hyperlink" Target="http://www.ccamc.co/cjkv_yunshu.php?yunshu=gy&amp;c=ym&amp;ym=%E9%8C%AB" TargetMode="External"/><Relationship Id="rId196" Type="http://schemas.openxmlformats.org/officeDocument/2006/relationships/hyperlink" Target="http://www.ccamc.co/cjkv_yunshu.php?yunshu=gy&amp;c=ym&amp;ym=%E7%B7%9DA" TargetMode="External"/><Relationship Id="rId200" Type="http://schemas.openxmlformats.org/officeDocument/2006/relationships/hyperlink" Target="http://www.ccamc.co/cjkv_yunshu.php?yunshu=gy&amp;c=ym&amp;ym=%E7%B7%9DB" TargetMode="External"/><Relationship Id="rId16" Type="http://schemas.openxmlformats.org/officeDocument/2006/relationships/hyperlink" Target="http://www.ccamc.co/cjkv_yunshu.php?yunshu=gy&amp;c=ym&amp;ym=%E8%A6%BA" TargetMode="External"/><Relationship Id="rId221" Type="http://schemas.openxmlformats.org/officeDocument/2006/relationships/hyperlink" Target="http://www.ccamc.co/cjkv_yunshu.php?yunshu=gy&amp;c=ym&amp;ym=%E5%92%B8" TargetMode="External"/><Relationship Id="rId37" Type="http://schemas.openxmlformats.org/officeDocument/2006/relationships/hyperlink" Target="http://www.ccamc.co/cjkv_yunshu.php?yunshu=gy&amp;c=ym&amp;ym=%E5%BE%A1" TargetMode="External"/><Relationship Id="rId58" Type="http://schemas.openxmlformats.org/officeDocument/2006/relationships/hyperlink" Target="http://www.ccamc.co/cjkv_yunshu.php?yunshu=gy&amp;c=ym&amp;ym=%E8%B3%84" TargetMode="External"/><Relationship Id="rId79" Type="http://schemas.openxmlformats.org/officeDocument/2006/relationships/hyperlink" Target="http://www.ccamc.co/cjkv_yunshu.php?yunshu=gy&amp;c=ym&amp;ym=%E6%AB%9B" TargetMode="External"/><Relationship Id="rId102" Type="http://schemas.openxmlformats.org/officeDocument/2006/relationships/hyperlink" Target="http://www.ccamc.co/cjkv_yunshu.php?yunshu=gy&amp;c=ym&amp;ym=%E7%BF%B0" TargetMode="External"/><Relationship Id="rId123" Type="http://schemas.openxmlformats.org/officeDocument/2006/relationships/hyperlink" Target="http://www.ccamc.co/cjkv_yunshu.php?yunshu=gy&amp;c=ym&amp;ym=%E8%96%9BA" TargetMode="External"/><Relationship Id="rId144" Type="http://schemas.openxmlformats.org/officeDocument/2006/relationships/hyperlink" Target="http://www.ccamc.co/cjkv_yunshu.php?yunshu=gy&amp;c=ym&amp;ym=%E5%93%BF" TargetMode="External"/><Relationship Id="rId90" Type="http://schemas.openxmlformats.org/officeDocument/2006/relationships/hyperlink" Target="http://www.ccamc.co/cjkv_yunshu.php?yunshu=gy&amp;c=ym&amp;ym=%E9%A1%98" TargetMode="External"/><Relationship Id="rId165" Type="http://schemas.openxmlformats.org/officeDocument/2006/relationships/hyperlink" Target="http://www.ccamc.co/cjkv_yunshu.php?yunshu=gy&amp;c=ym&amp;ym=%E8%80%BF" TargetMode="External"/><Relationship Id="rId186" Type="http://schemas.openxmlformats.org/officeDocument/2006/relationships/hyperlink" Target="http://www.ccamc.co/cjkv_yunshu.php?yunshu=gy&amp;c=ym&amp;ym=%E5%AE%A5" TargetMode="External"/><Relationship Id="rId211" Type="http://schemas.openxmlformats.org/officeDocument/2006/relationships/hyperlink" Target="http://www.ccamc.co/cjkv_yunshu.php?yunshu=gy&amp;c=ym&amp;ym=%E8%B1%94A" TargetMode="External"/><Relationship Id="rId232" Type="http://schemas.openxmlformats.org/officeDocument/2006/relationships/hyperlink" Target="http://www.ccamc.co/cjkv_yunshu.php?yunshu=gy&amp;c=ym&amp;ym=%E6%A5%AD" TargetMode="External"/><Relationship Id="rId27" Type="http://schemas.openxmlformats.org/officeDocument/2006/relationships/hyperlink" Target="http://www.ccamc.co/cjkv_yunshu.php?yunshu=gy&amp;c=ym&amp;ym=%E6%97%A8B" TargetMode="External"/><Relationship Id="rId48" Type="http://schemas.openxmlformats.org/officeDocument/2006/relationships/hyperlink" Target="http://www.ccamc.co/cjkv_yunshu.php?yunshu=gy&amp;c=ym&amp;ym=%E7%A5%ADB" TargetMode="External"/><Relationship Id="rId69" Type="http://schemas.openxmlformats.org/officeDocument/2006/relationships/hyperlink" Target="http://www.ccamc.co/cjkv_yunshu.php?yunshu=gy&amp;c=ym&amp;ym=%E8%BB%ABB" TargetMode="External"/><Relationship Id="rId113" Type="http://schemas.openxmlformats.org/officeDocument/2006/relationships/hyperlink" Target="http://www.ccamc.co/cjkv_yunshu.php?yunshu=gy&amp;c=ym&amp;ym=%E7%94%A2" TargetMode="External"/><Relationship Id="rId134" Type="http://schemas.openxmlformats.org/officeDocument/2006/relationships/hyperlink" Target="http://www.ccamc.co/cjkv_yunshu.php?yunshu=gy&amp;c=ym&amp;ym=%E5%AE%B5B" TargetMode="External"/><Relationship Id="rId80" Type="http://schemas.openxmlformats.org/officeDocument/2006/relationships/hyperlink" Target="http://www.ccamc.co/cjkv_yunshu.php?yunshu=gy&amp;c=ym&amp;ym=%E6%96%87" TargetMode="External"/><Relationship Id="rId155" Type="http://schemas.openxmlformats.org/officeDocument/2006/relationships/hyperlink" Target="http://www.ccamc.co/cjkv_yunshu.php?yunshu=gy&amp;c=ym&amp;ym=%E8%97%A5" TargetMode="External"/><Relationship Id="rId176" Type="http://schemas.openxmlformats.org/officeDocument/2006/relationships/hyperlink" Target="http://www.ccamc.co/cjkv_yunshu.php?yunshu=gy&amp;c=ym&amp;ym=%E8%92%B8" TargetMode="External"/><Relationship Id="rId197" Type="http://schemas.openxmlformats.org/officeDocument/2006/relationships/hyperlink" Target="http://www.ccamc.co/cjkv_yunshu.php?yunshu=gy&amp;c=ym&amp;ym=%E4%BE%B5B" TargetMode="External"/><Relationship Id="rId201" Type="http://schemas.openxmlformats.org/officeDocument/2006/relationships/hyperlink" Target="http://www.ccamc.co/cjkv_yunshu.php?yunshu=gy&amp;c=ym&amp;ym=%E8%A6%83" TargetMode="External"/><Relationship Id="rId222" Type="http://schemas.openxmlformats.org/officeDocument/2006/relationships/hyperlink" Target="http://www.ccamc.co/cjkv_yunshu.php?yunshu=gy&amp;c=ym&amp;ym=%E8%B1%8F" TargetMode="External"/><Relationship Id="rId17" Type="http://schemas.openxmlformats.org/officeDocument/2006/relationships/hyperlink" Target="http://www.ccamc.co/cjkv_yunshu.php?yunshu=gy&amp;c=ym&amp;ym=%E6%94%AFA" TargetMode="External"/><Relationship Id="rId38" Type="http://schemas.openxmlformats.org/officeDocument/2006/relationships/hyperlink" Target="http://www.ccamc.co/cjkv_yunshu.php?yunshu=gy&amp;c=ym&amp;ym=%E8%99%9E" TargetMode="External"/><Relationship Id="rId59" Type="http://schemas.openxmlformats.org/officeDocument/2006/relationships/hyperlink" Target="http://www.ccamc.co/cjkv_yunshu.php?yunshu=gy&amp;c=ym&amp;ym=%E9%9A%8A" TargetMode="External"/><Relationship Id="rId103" Type="http://schemas.openxmlformats.org/officeDocument/2006/relationships/hyperlink" Target="http://www.ccamc.co/cjkv_yunshu.php?yunshu=gy&amp;c=ym&amp;ym=%E6%9B%B7" TargetMode="External"/><Relationship Id="rId124" Type="http://schemas.openxmlformats.org/officeDocument/2006/relationships/hyperlink" Target="http://www.ccamc.co/cjkv_yunshu.php?yunshu=gy&amp;c=ym&amp;ym=%E4%BB%99B" TargetMode="External"/><Relationship Id="rId70" Type="http://schemas.openxmlformats.org/officeDocument/2006/relationships/hyperlink" Target="http://www.ccamc.co/cjkv_yunshu.php?yunshu=gy&amp;c=ym&amp;ym=%E9%9C%87B" TargetMode="External"/><Relationship Id="rId91" Type="http://schemas.openxmlformats.org/officeDocument/2006/relationships/hyperlink" Target="http://www.ccamc.co/cjkv_yunshu.php?yunshu=gy&amp;c=ym&amp;ym=%E6%9C%88" TargetMode="External"/><Relationship Id="rId145" Type="http://schemas.openxmlformats.org/officeDocument/2006/relationships/hyperlink" Target="http://www.ccamc.co/cjkv_yunshu.php?yunshu=gy&amp;c=ym&amp;ym=%E7%AE%87" TargetMode="External"/><Relationship Id="rId166" Type="http://schemas.openxmlformats.org/officeDocument/2006/relationships/hyperlink" Target="http://www.ccamc.co/cjkv_yunshu.php?yunshu=gy&amp;c=ym&amp;ym=%E8%AB%8D" TargetMode="External"/><Relationship Id="rId187" Type="http://schemas.openxmlformats.org/officeDocument/2006/relationships/hyperlink" Target="http://www.ccamc.co/cjkv_yunshu.php?yunshu=gy&amp;c=ym&amp;ym=%E4%BE%AF" TargetMode="External"/><Relationship Id="rId1" Type="http://schemas.openxmlformats.org/officeDocument/2006/relationships/hyperlink" Target="http://www.ccamc.co/cjkv_yunshu.php?yunshu=gy&amp;c=ym&amp;ym=%E6%9D%B1" TargetMode="External"/><Relationship Id="rId212" Type="http://schemas.openxmlformats.org/officeDocument/2006/relationships/hyperlink" Target="http://www.ccamc.co/cjkv_yunshu.php?yunshu=gy&amp;c=ym&amp;ym=%E8%91%89A" TargetMode="External"/><Relationship Id="rId233" Type="http://schemas.openxmlformats.org/officeDocument/2006/relationships/hyperlink" Target="http://www.ccamc.co/cjkv_yunshu.php?yunshu=gy&amp;c=ym&amp;ym=%E5%87%A1" TargetMode="External"/><Relationship Id="rId28" Type="http://schemas.openxmlformats.org/officeDocument/2006/relationships/hyperlink" Target="http://www.ccamc.co/cjkv_yunshu.php?yunshu=gy&amp;c=ym&amp;ym=%E8%87%B3B" TargetMode="External"/><Relationship Id="rId49" Type="http://schemas.openxmlformats.org/officeDocument/2006/relationships/hyperlink" Target="http://www.ccamc.co/cjkv_yunshu.php?yunshu=gy&amp;c=ym&amp;ym=%E6%B3%B0" TargetMode="External"/><Relationship Id="rId114" Type="http://schemas.openxmlformats.org/officeDocument/2006/relationships/hyperlink" Target="http://www.ccamc.co/cjkv_yunshu.php?yunshu=gy&amp;c=ym&amp;ym=%E8%A5%87" TargetMode="External"/><Relationship Id="rId60" Type="http://schemas.openxmlformats.org/officeDocument/2006/relationships/hyperlink" Target="http://www.ccamc.co/cjkv_yunshu.php?yunshu=gy&amp;c=ym&amp;ym=%E5%92%8D" TargetMode="External"/><Relationship Id="rId81" Type="http://schemas.openxmlformats.org/officeDocument/2006/relationships/hyperlink" Target="http://www.ccamc.co/cjkv_yunshu.php?yunshu=gy&amp;c=ym&amp;ym=%E5%90%BB" TargetMode="External"/><Relationship Id="rId135" Type="http://schemas.openxmlformats.org/officeDocument/2006/relationships/hyperlink" Target="http://www.ccamc.co/cjkv_yunshu.php?yunshu=gy&amp;c=ym&amp;ym=%E5%B0%8FB" TargetMode="External"/><Relationship Id="rId156" Type="http://schemas.openxmlformats.org/officeDocument/2006/relationships/hyperlink" Target="http://www.ccamc.co/cjkv_yunshu.php?yunshu=gy&amp;c=ym&amp;ym=%E5%94%90" TargetMode="External"/><Relationship Id="rId177" Type="http://schemas.openxmlformats.org/officeDocument/2006/relationships/hyperlink" Target="http://www.ccamc.co/cjkv_yunshu.php?yunshu=gy&amp;c=ym&amp;ym=%E6%8B%AF" TargetMode="External"/><Relationship Id="rId198" Type="http://schemas.openxmlformats.org/officeDocument/2006/relationships/hyperlink" Target="http://www.ccamc.co/cjkv_yunshu.php?yunshu=gy&amp;c=ym&amp;ym=%E5%AF%91B" TargetMode="External"/><Relationship Id="rId202" Type="http://schemas.openxmlformats.org/officeDocument/2006/relationships/hyperlink" Target="http://www.ccamc.co/cjkv_yunshu.php?yunshu=gy&amp;c=ym&amp;ym=%E6%84%9F" TargetMode="External"/><Relationship Id="rId223" Type="http://schemas.openxmlformats.org/officeDocument/2006/relationships/hyperlink" Target="http://www.ccamc.co/cjkv_yunshu.php?yunshu=gy&amp;c=ym&amp;ym=%E9%99%B7" TargetMode="External"/><Relationship Id="rId18" Type="http://schemas.openxmlformats.org/officeDocument/2006/relationships/hyperlink" Target="http://www.ccamc.co/cjkv_yunshu.php?yunshu=gy&amp;c=ym&amp;ym=%E7%B4%99A" TargetMode="External"/><Relationship Id="rId39" Type="http://schemas.openxmlformats.org/officeDocument/2006/relationships/hyperlink" Target="http://www.ccamc.co/cjkv_yunshu.php?yunshu=gy&amp;c=ym&amp;ym=%E9%BA%8C" TargetMode="External"/><Relationship Id="rId50" Type="http://schemas.openxmlformats.org/officeDocument/2006/relationships/hyperlink" Target="http://www.ccamc.co/cjkv_yunshu.php?yunshu=gy&amp;c=ym&amp;ym=%E4%BD%B3" TargetMode="External"/><Relationship Id="rId104" Type="http://schemas.openxmlformats.org/officeDocument/2006/relationships/hyperlink" Target="http://www.ccamc.co/cjkv_yunshu.php?yunshu=gy&amp;c=ym&amp;ym=%E6%A1%93" TargetMode="External"/><Relationship Id="rId125" Type="http://schemas.openxmlformats.org/officeDocument/2006/relationships/hyperlink" Target="http://www.ccamc.co/cjkv_yunshu.php?yunshu=gy&amp;c=ym&amp;ym=%E7%8D%AEB" TargetMode="External"/><Relationship Id="rId146" Type="http://schemas.openxmlformats.org/officeDocument/2006/relationships/hyperlink" Target="http://www.ccamc.co/cjkv_yunshu.php?yunshu=gy&amp;c=ym&amp;ym=%E6%88%88" TargetMode="External"/><Relationship Id="rId167" Type="http://schemas.openxmlformats.org/officeDocument/2006/relationships/hyperlink" Target="http://www.ccamc.co/cjkv_yunshu.php?yunshu=gy&amp;c=ym&amp;ym=%E9%BA%A5" TargetMode="External"/><Relationship Id="rId188" Type="http://schemas.openxmlformats.org/officeDocument/2006/relationships/hyperlink" Target="http://www.ccamc.co/cjkv_yunshu.php?yunshu=gy&amp;c=ym&amp;ym=%E5%8E%9A" TargetMode="External"/><Relationship Id="rId71" Type="http://schemas.openxmlformats.org/officeDocument/2006/relationships/hyperlink" Target="http://www.ccamc.co/cjkv_yunshu.php?yunshu=gy&amp;c=ym&amp;ym=%E8%B3%AAB" TargetMode="External"/><Relationship Id="rId92" Type="http://schemas.openxmlformats.org/officeDocument/2006/relationships/hyperlink" Target="http://www.ccamc.co/cjkv_yunshu.php?yunshu=gy&amp;c=ym&amp;ym=%E9%AD%82" TargetMode="External"/><Relationship Id="rId213" Type="http://schemas.openxmlformats.org/officeDocument/2006/relationships/hyperlink" Target="http://www.ccamc.co/cjkv_yunshu.php?yunshu=gy&amp;c=ym&amp;ym=%E9%B9%BDB" TargetMode="External"/><Relationship Id="rId234" Type="http://schemas.openxmlformats.org/officeDocument/2006/relationships/hyperlink" Target="http://www.ccamc.co/cjkv_yunshu.php?yunshu=gy&amp;c=ym&amp;ym=%E6%A2%B5" TargetMode="External"/><Relationship Id="rId2" Type="http://schemas.openxmlformats.org/officeDocument/2006/relationships/hyperlink" Target="http://www.ccamc.co/cjkv_yunshu.php?yunshu=gy&amp;c=ym&amp;ym=%E8%91%A3" TargetMode="External"/><Relationship Id="rId29" Type="http://schemas.openxmlformats.org/officeDocument/2006/relationships/hyperlink" Target="http://www.ccamc.co/cjkv_yunshu.php?yunshu=gy&amp;c=ym&amp;ym=%E4%B9%8B" TargetMode="External"/><Relationship Id="rId40" Type="http://schemas.openxmlformats.org/officeDocument/2006/relationships/hyperlink" Target="http://www.ccamc.co/cjkv_yunshu.php?yunshu=gy&amp;c=ym&amp;ym=%E9%81%87" TargetMode="External"/><Relationship Id="rId115" Type="http://schemas.openxmlformats.org/officeDocument/2006/relationships/hyperlink" Target="http://www.ccamc.co/cjkv_yunshu.php?yunshu=gy&amp;c=ym&amp;ym=%E9%8E%8B" TargetMode="External"/><Relationship Id="rId136" Type="http://schemas.openxmlformats.org/officeDocument/2006/relationships/hyperlink" Target="http://www.ccamc.co/cjkv_yunshu.php?yunshu=gy&amp;c=ym&amp;ym=%E7%AC%91B" TargetMode="External"/><Relationship Id="rId157" Type="http://schemas.openxmlformats.org/officeDocument/2006/relationships/hyperlink" Target="http://www.ccamc.co/cjkv_yunshu.php?yunshu=gy&amp;c=ym&amp;ym=%E8%95%A9" TargetMode="External"/><Relationship Id="rId178" Type="http://schemas.openxmlformats.org/officeDocument/2006/relationships/hyperlink" Target="http://www.ccamc.co/cjkv_yunshu.php?yunshu=gy&amp;c=ym&amp;ym=%E8%AD%89" TargetMode="External"/><Relationship Id="rId61" Type="http://schemas.openxmlformats.org/officeDocument/2006/relationships/hyperlink" Target="http://www.ccamc.co/cjkv_yunshu.php?yunshu=gy&amp;c=ym&amp;ym=%E6%B5%B7" TargetMode="External"/><Relationship Id="rId82" Type="http://schemas.openxmlformats.org/officeDocument/2006/relationships/hyperlink" Target="http://www.ccamc.co/cjkv_yunshu.php?yunshu=gy&amp;c=ym&amp;ym=%E5%95%8F" TargetMode="External"/><Relationship Id="rId199" Type="http://schemas.openxmlformats.org/officeDocument/2006/relationships/hyperlink" Target="http://www.ccamc.co/cjkv_yunshu.php?yunshu=gy&amp;c=ym&amp;ym=%E6%B2%81B" TargetMode="External"/><Relationship Id="rId203" Type="http://schemas.openxmlformats.org/officeDocument/2006/relationships/hyperlink" Target="http://www.ccamc.co/cjkv_yunshu.php?yunshu=gy&amp;c=ym&amp;ym=%E5%8B%98" TargetMode="External"/><Relationship Id="rId19" Type="http://schemas.openxmlformats.org/officeDocument/2006/relationships/hyperlink" Target="http://www.ccamc.co/cjkv_yunshu.php?yunshu=gy&amp;c=ym&amp;ym=%E5%AF%98A" TargetMode="External"/><Relationship Id="rId224" Type="http://schemas.openxmlformats.org/officeDocument/2006/relationships/hyperlink" Target="http://www.ccamc.co/cjkv_yunshu.php?yunshu=gy&amp;c=ym&amp;ym=%E6%B4%BD" TargetMode="External"/><Relationship Id="rId30" Type="http://schemas.openxmlformats.org/officeDocument/2006/relationships/hyperlink" Target="http://www.ccamc.co/cjkv_yunshu.php?yunshu=gy&amp;c=ym&amp;ym=%E6%AD%A2" TargetMode="External"/><Relationship Id="rId105" Type="http://schemas.openxmlformats.org/officeDocument/2006/relationships/hyperlink" Target="http://www.ccamc.co/cjkv_yunshu.php?yunshu=gy&amp;c=ym&amp;ym=%E7%B7%A9" TargetMode="External"/><Relationship Id="rId126" Type="http://schemas.openxmlformats.org/officeDocument/2006/relationships/hyperlink" Target="http://www.ccamc.co/cjkv_yunshu.php?yunshu=gy&amp;c=ym&amp;ym=%E7%B7%9AB" TargetMode="External"/><Relationship Id="rId147" Type="http://schemas.openxmlformats.org/officeDocument/2006/relationships/hyperlink" Target="http://www.ccamc.co/cjkv_yunshu.php?yunshu=gy&amp;c=ym&amp;ym=%E6%9E%9C" TargetMode="External"/><Relationship Id="rId168" Type="http://schemas.openxmlformats.org/officeDocument/2006/relationships/hyperlink" Target="http://www.ccamc.co/cjkv_yunshu.php?yunshu=gy&amp;c=ym&amp;ym=%E6%B8%85" TargetMode="External"/><Relationship Id="rId51" Type="http://schemas.openxmlformats.org/officeDocument/2006/relationships/hyperlink" Target="http://www.ccamc.co/cjkv_yunshu.php?yunshu=gy&amp;c=ym&amp;ym=%E8%9F%B9" TargetMode="External"/><Relationship Id="rId72" Type="http://schemas.openxmlformats.org/officeDocument/2006/relationships/hyperlink" Target="http://www.ccamc.co/cjkv_yunshu.php?yunshu=gy&amp;c=ym&amp;ym=%E8%AB%84" TargetMode="External"/><Relationship Id="rId93" Type="http://schemas.openxmlformats.org/officeDocument/2006/relationships/hyperlink" Target="http://www.ccamc.co/cjkv_yunshu.php?yunshu=gy&amp;c=ym&amp;ym=%E6%B7%B7" TargetMode="External"/><Relationship Id="rId189" Type="http://schemas.openxmlformats.org/officeDocument/2006/relationships/hyperlink" Target="http://www.ccamc.co/cjkv_yunshu.php?yunshu=gy&amp;c=ym&amp;ym=%E5%80%99" TargetMode="External"/><Relationship Id="rId3" Type="http://schemas.openxmlformats.org/officeDocument/2006/relationships/hyperlink" Target="http://www.ccamc.co/cjkv_yunshu.php?yunshu=gy&amp;c=ym&amp;ym=%E9%80%81" TargetMode="External"/><Relationship Id="rId214" Type="http://schemas.openxmlformats.org/officeDocument/2006/relationships/hyperlink" Target="http://www.ccamc.co/cjkv_yunshu.php?yunshu=gy&amp;c=ym&amp;ym=%E7%90%B0B" TargetMode="External"/><Relationship Id="rId235" Type="http://schemas.openxmlformats.org/officeDocument/2006/relationships/hyperlink" Target="http://www.ccamc.co/cjkv_yunshu.php?yunshu=gy&amp;c=ym&amp;ym=%E8%8C%83" TargetMode="External"/><Relationship Id="rId116" Type="http://schemas.openxmlformats.org/officeDocument/2006/relationships/hyperlink" Target="http://www.ccamc.co/cjkv_yunshu.php?yunshu=gy&amp;c=ym&amp;ym=%E5%85%88" TargetMode="External"/><Relationship Id="rId137" Type="http://schemas.openxmlformats.org/officeDocument/2006/relationships/hyperlink" Target="http://www.ccamc.co/cjkv_yunshu.php?yunshu=gy&amp;c=ym&amp;ym=%E8%82%B4" TargetMode="External"/><Relationship Id="rId158" Type="http://schemas.openxmlformats.org/officeDocument/2006/relationships/hyperlink" Target="http://www.ccamc.co/cjkv_yunshu.php?yunshu=gy&amp;c=ym&amp;ym=%E5%AE%9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3821-282C-4032-B23E-815F81A92A30}">
  <dimension ref="B2:AM71"/>
  <sheetViews>
    <sheetView workbookViewId="0">
      <pane ySplit="1" topLeftCell="A2" activePane="bottomLeft" state="frozen"/>
      <selection pane="bottomLeft" activeCell="AM71" sqref="AG3:AM71"/>
    </sheetView>
  </sheetViews>
  <sheetFormatPr defaultRowHeight="30"/>
  <cols>
    <col min="1" max="1" width="2.140625" style="3" customWidth="1"/>
    <col min="2" max="2" width="17.42578125" style="9" customWidth="1"/>
    <col min="3" max="3" width="9.140625" style="9"/>
    <col min="4" max="7" width="40.42578125" style="3" customWidth="1"/>
    <col min="8" max="8" width="9.140625" style="3"/>
    <col min="9" max="9" width="17.42578125" style="9" customWidth="1"/>
    <col min="10" max="10" width="9.140625" style="9"/>
    <col min="11" max="11" width="9.140625" style="3"/>
    <col min="12" max="12" width="25.28515625" style="3" customWidth="1"/>
    <col min="13" max="13" width="9.140625" style="9"/>
    <col min="14" max="14" width="12.85546875" style="9" bestFit="1" customWidth="1"/>
    <col min="15" max="15" width="11.85546875" style="9" customWidth="1"/>
    <col min="16" max="16" width="9.140625" style="9"/>
    <col min="17" max="17" width="17.42578125" style="9" customWidth="1"/>
    <col min="18" max="18" width="9.140625" style="9"/>
    <col min="19" max="19" width="9.140625" style="3"/>
    <col min="20" max="20" width="24.42578125" style="3" bestFit="1" customWidth="1"/>
    <col min="21" max="21" width="9.140625" style="3"/>
    <col min="22" max="23" width="13.28515625" style="3" customWidth="1"/>
    <col min="24" max="24" width="9.140625" style="3"/>
    <col min="25" max="25" width="17.42578125" style="9" customWidth="1"/>
    <col min="26" max="26" width="9.140625" style="9"/>
    <col min="27" max="27" width="9.140625" style="3"/>
    <col min="28" max="28" width="25.28515625" style="3" customWidth="1"/>
    <col min="29" max="29" width="9.140625" style="9"/>
    <col min="30" max="31" width="13" style="9" customWidth="1"/>
    <col min="32" max="32" width="9.140625" style="3"/>
    <col min="33" max="33" width="17.42578125" style="9" customWidth="1"/>
    <col min="34" max="34" width="9.140625" style="9"/>
    <col min="35" max="35" width="9.140625" style="3"/>
    <col min="36" max="36" width="25.28515625" style="3" customWidth="1"/>
    <col min="37" max="37" width="9.140625" style="9"/>
    <col min="38" max="39" width="13.5703125" style="9" customWidth="1"/>
    <col min="40" max="16384" width="9.140625" style="3"/>
  </cols>
  <sheetData>
    <row r="2" spans="2:39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1" t="s">
        <v>0</v>
      </c>
      <c r="J2" s="4" t="s">
        <v>1</v>
      </c>
      <c r="K2" s="5" t="s">
        <v>6</v>
      </c>
      <c r="L2" s="5" t="s">
        <v>7</v>
      </c>
      <c r="M2" s="6" t="s">
        <v>8</v>
      </c>
      <c r="N2" s="6" t="s">
        <v>9</v>
      </c>
      <c r="O2" s="6" t="s">
        <v>10</v>
      </c>
      <c r="P2" s="3"/>
      <c r="Q2" s="1" t="s">
        <v>0</v>
      </c>
      <c r="R2" s="4" t="s">
        <v>1</v>
      </c>
      <c r="S2" s="5" t="s">
        <v>6</v>
      </c>
      <c r="T2" s="5" t="s">
        <v>7</v>
      </c>
      <c r="U2" s="6" t="s">
        <v>8</v>
      </c>
      <c r="V2" s="6" t="s">
        <v>9</v>
      </c>
      <c r="W2" s="6" t="s">
        <v>10</v>
      </c>
      <c r="Y2" s="1" t="s">
        <v>0</v>
      </c>
      <c r="Z2" s="4" t="s">
        <v>1</v>
      </c>
      <c r="AA2" s="5" t="s">
        <v>6</v>
      </c>
      <c r="AB2" s="5" t="s">
        <v>7</v>
      </c>
      <c r="AC2" s="6" t="s">
        <v>8</v>
      </c>
      <c r="AD2" s="6" t="s">
        <v>9</v>
      </c>
      <c r="AE2" s="6" t="s">
        <v>10</v>
      </c>
      <c r="AG2" s="1" t="s">
        <v>0</v>
      </c>
      <c r="AH2" s="4" t="s">
        <v>1</v>
      </c>
      <c r="AI2" s="5" t="s">
        <v>6</v>
      </c>
      <c r="AJ2" s="5" t="s">
        <v>7</v>
      </c>
      <c r="AK2" s="6" t="s">
        <v>8</v>
      </c>
      <c r="AL2" s="6" t="s">
        <v>9</v>
      </c>
      <c r="AM2" s="6" t="s">
        <v>10</v>
      </c>
    </row>
    <row r="3" spans="2:39">
      <c r="B3" s="7" cm="1">
        <f t="array" ref="B3" xml:space="preserve"> ROW() - ROW($2:$2)</f>
        <v>1</v>
      </c>
      <c r="C3" s="7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I3" s="7" cm="1">
        <f t="array" ref="I3" xml:space="preserve"> ROW() - ROW($2:$2)</f>
        <v>1</v>
      </c>
      <c r="J3" s="7" t="s">
        <v>11</v>
      </c>
      <c r="K3" s="3" t="str">
        <f xml:space="preserve"> IFERROR( LEFT($D3,  FIND("【", $D3) -1), "")</f>
        <v>東 </v>
      </c>
      <c r="L3" s="3" t="str">
        <f xml:space="preserve"> IFERROR( MID($D3, FIND("【", $D3) + 1, FIND("】", $D3) - FIND("【", $D3) - 1), "")</f>
        <v>上平聲一東</v>
      </c>
      <c r="M3" s="9" t="str">
        <f t="shared" ref="M3:M66" si="0" xml:space="preserve"> IFERROR( LEFT($L3, FIND("聲", $L3)-1), "")</f>
        <v>上平</v>
      </c>
      <c r="N3" s="9" t="str">
        <f t="shared" ref="N3:N66" si="1" xml:space="preserve"> IFERROR( MID($L3, FIND("聲", $L3)+1, LEN($L3)-FIND("聲", $L3)-1), "")</f>
        <v>一</v>
      </c>
      <c r="O3" s="9" t="str">
        <f t="shared" ref="O3:O66" si="2" xml:space="preserve"> IFERROR( RIGHT($L3,1), "")</f>
        <v>東</v>
      </c>
      <c r="Q3" s="7" cm="1">
        <f t="array" ref="Q3" xml:space="preserve"> ROW() - ROW($2:$2)</f>
        <v>1</v>
      </c>
      <c r="R3" s="7" t="s">
        <v>11</v>
      </c>
      <c r="S3" s="3" t="str">
        <f xml:space="preserve"> IFERROR( LEFT($E3,  FIND("【", $E3) -1), "")</f>
        <v>董 </v>
      </c>
      <c r="T3" s="3" t="str">
        <f xml:space="preserve"> IFERROR( MID($E3, FIND("【", $E3) + 1, FIND("】", $E3) - FIND("【", $E3) - 1), "")</f>
        <v>上聲一董</v>
      </c>
      <c r="U3" s="9" t="str">
        <f xml:space="preserve"> IFERROR( LEFT($T3, FIND("聲", $T3)-1), "")</f>
        <v>上</v>
      </c>
      <c r="V3" s="9" t="str">
        <f xml:space="preserve"> IFERROR( MID($T3, FIND("聲", $T3)+1, LEN($T3)-FIND("聲", $T3)-1), "")</f>
        <v>一</v>
      </c>
      <c r="W3" s="9" t="str">
        <f xml:space="preserve"> IFERROR( RIGHT($T3,1), "")</f>
        <v>董</v>
      </c>
      <c r="Y3" s="7" cm="1">
        <f t="array" ref="Y3" xml:space="preserve"> ROW() - ROW($2:$2)</f>
        <v>1</v>
      </c>
      <c r="Z3" s="7" t="s">
        <v>11</v>
      </c>
      <c r="AA3" s="3" t="str">
        <f xml:space="preserve"> IFERROR( LEFT($F3,  FIND("【", $F3) -1), "")</f>
        <v>送 </v>
      </c>
      <c r="AB3" s="3" t="str">
        <f xml:space="preserve"> IFERROR( MID($F3, FIND("【", $F3) + 1, FIND("】", $F3) - FIND("【", $F3) - 1), "")</f>
        <v>去聲一送</v>
      </c>
      <c r="AC3" s="9" t="str">
        <f xml:space="preserve"> IFERROR( LEFT($AB3, FIND("聲", $AB3)-1), "")</f>
        <v>去</v>
      </c>
      <c r="AD3" s="9" t="str">
        <f xml:space="preserve"> IFERROR( MID($AB3, FIND("聲", $AB3)+1, LEN($AB3)-FIND("聲", $AB3)-1), "")</f>
        <v>一</v>
      </c>
      <c r="AE3" s="9" t="str">
        <f xml:space="preserve"> IFERROR( RIGHT($AB3,1), "")</f>
        <v>送</v>
      </c>
      <c r="AG3" s="7" cm="1">
        <f t="array" ref="AG3" xml:space="preserve"> ROW() - ROW($2:$2)</f>
        <v>1</v>
      </c>
      <c r="AH3" s="7" t="s">
        <v>11</v>
      </c>
      <c r="AI3" s="3" t="str">
        <f xml:space="preserve"> IFERROR( LEFT($G3,  FIND("【", $G3) -1), "")</f>
        <v>屋 </v>
      </c>
      <c r="AJ3" s="3" t="str">
        <f xml:space="preserve"> IFERROR( MID($G3, FIND("【", $G3) + 1, FIND("】", $G3) - FIND("【", $G3) - 1), "")</f>
        <v>入聲一屋</v>
      </c>
      <c r="AK3" s="9" t="str">
        <f xml:space="preserve"> IFERROR( LEFT($AJ3, FIND("聲", $AJ3)-1), "")</f>
        <v>入</v>
      </c>
      <c r="AL3" s="9" t="str">
        <f xml:space="preserve"> IFERROR( MID($AJ3, FIND("聲", $AJ3)+1, LEN($AJ3)-FIND("聲", $AJ3)-1), "")</f>
        <v>一</v>
      </c>
      <c r="AM3" s="9" t="str">
        <f xml:space="preserve"> IFERROR( RIGHT($AJ3,1), "")</f>
        <v>屋</v>
      </c>
    </row>
    <row r="4" spans="2:39">
      <c r="B4" s="7" cm="1">
        <f t="array" ref="B4" xml:space="preserve"> ROW() - ROW($2:$2)</f>
        <v>2</v>
      </c>
      <c r="C4" s="10" t="s">
        <v>11</v>
      </c>
      <c r="D4" s="11" t="s">
        <v>16</v>
      </c>
      <c r="E4" s="11" t="s">
        <v>17</v>
      </c>
      <c r="F4" s="11" t="s">
        <v>18</v>
      </c>
      <c r="G4" s="11" t="s">
        <v>19</v>
      </c>
      <c r="I4" s="7" cm="1">
        <f t="array" ref="I4" xml:space="preserve"> ROW() - ROW($2:$2)</f>
        <v>2</v>
      </c>
      <c r="J4" s="10" t="s">
        <v>11</v>
      </c>
      <c r="K4" s="3" t="str">
        <f t="shared" ref="K4:K67" si="3" xml:space="preserve"> IFERROR( LEFT($D4,  FIND("【", $D4) -1), "")</f>
        <v>冬 </v>
      </c>
      <c r="L4" s="3" t="str">
        <f t="shared" ref="L4:L67" si="4" xml:space="preserve"> IFERROR( MID($D4, FIND("【", $D4) + 1, FIND("】", $D4) - FIND("【", $D4) - 1), "")</f>
        <v>上平聲二冬</v>
      </c>
      <c r="M4" s="9" t="str">
        <f t="shared" si="0"/>
        <v>上平</v>
      </c>
      <c r="N4" s="9" t="str">
        <f t="shared" si="1"/>
        <v>二</v>
      </c>
      <c r="O4" s="9" t="str">
        <f t="shared" si="2"/>
        <v>冬</v>
      </c>
      <c r="Q4" s="7" cm="1">
        <f t="array" ref="Q4" xml:space="preserve"> ROW() - ROW($2:$2)</f>
        <v>2</v>
      </c>
      <c r="R4" s="10" t="s">
        <v>11</v>
      </c>
      <c r="S4" s="3" t="str">
        <f t="shared" ref="S4:S67" si="5" xml:space="preserve"> IFERROR( LEFT($E4,  FIND("【", $E4) -1), "")</f>
        <v>湩 </v>
      </c>
      <c r="T4" s="3" t="str">
        <f t="shared" ref="T4:T67" si="6" xml:space="preserve"> IFERROR( MID($E4, FIND("【", $E4) + 1, FIND("】", $E4) - FIND("【", $E4) - 1), "")</f>
        <v>上聲二腫</v>
      </c>
      <c r="U4" s="9" t="str">
        <f t="shared" ref="U4:U67" si="7" xml:space="preserve"> IFERROR( LEFT($T4, FIND("聲", $T4)-1), "")</f>
        <v>上</v>
      </c>
      <c r="V4" s="9" t="str">
        <f t="shared" ref="V4:V67" si="8" xml:space="preserve"> IFERROR( MID($T4, FIND("聲", $T4)+1, LEN($T4)-FIND("聲", $T4)-1), "")</f>
        <v>二</v>
      </c>
      <c r="W4" s="9" t="str">
        <f t="shared" ref="W4:W67" si="9" xml:space="preserve"> IFERROR( RIGHT($T4,1), "")</f>
        <v>腫</v>
      </c>
      <c r="Y4" s="7" cm="1">
        <f t="array" ref="Y4" xml:space="preserve"> ROW() - ROW($2:$2)</f>
        <v>2</v>
      </c>
      <c r="Z4" s="10" t="s">
        <v>11</v>
      </c>
      <c r="AA4" s="3" t="str">
        <f t="shared" ref="AA4:AA67" si="10" xml:space="preserve"> IFERROR( LEFT($F4,  FIND("【", $F4) -1), "")</f>
        <v>宋 </v>
      </c>
      <c r="AB4" s="3" t="str">
        <f t="shared" ref="AB4:AB67" si="11" xml:space="preserve"> IFERROR( MID($F4, FIND("【", $F4) + 1, FIND("】", $F4) - FIND("【", $F4) - 1), "")</f>
        <v>去聲二宋</v>
      </c>
      <c r="AC4" s="9" t="str">
        <f t="shared" ref="AC4:AC67" si="12" xml:space="preserve"> IFERROR( LEFT($AB4, FIND("聲", $AB4)-1), "")</f>
        <v>去</v>
      </c>
      <c r="AD4" s="9" t="str">
        <f t="shared" ref="AD4:AD67" si="13" xml:space="preserve"> IFERROR( MID($AB4, FIND("聲", $AB4)+1, LEN($AB4)-FIND("聲", $AB4)-1), "")</f>
        <v>二</v>
      </c>
      <c r="AE4" s="9" t="str">
        <f t="shared" ref="AE4:AE67" si="14" xml:space="preserve"> IFERROR( RIGHT($AB4,1), "")</f>
        <v>宋</v>
      </c>
      <c r="AG4" s="7" cm="1">
        <f t="array" ref="AG4" xml:space="preserve"> ROW() - ROW($2:$2)</f>
        <v>2</v>
      </c>
      <c r="AH4" s="10" t="s">
        <v>11</v>
      </c>
      <c r="AI4" s="3" t="str">
        <f t="shared" ref="AI4:AI67" si="15" xml:space="preserve"> IFERROR( LEFT($G4,  FIND("【", $G4) -1), "")</f>
        <v>沃 </v>
      </c>
      <c r="AJ4" s="3" t="str">
        <f t="shared" ref="AJ4:AJ67" si="16" xml:space="preserve"> IFERROR( MID($G4, FIND("【", $G4) + 1, FIND("】", $G4) - FIND("【", $G4) - 1), "")</f>
        <v>入聲二沃</v>
      </c>
      <c r="AK4" s="9" t="str">
        <f t="shared" ref="AK4:AK67" si="17" xml:space="preserve"> IFERROR( LEFT($AJ4, FIND("聲", $AJ4)-1), "")</f>
        <v>入</v>
      </c>
      <c r="AL4" s="9" t="str">
        <f t="shared" ref="AL4:AL67" si="18" xml:space="preserve"> IFERROR( MID($AJ4, FIND("聲", $AJ4)+1, LEN($AJ4)-FIND("聲", $AJ4)-1), "")</f>
        <v>二</v>
      </c>
      <c r="AM4" s="9" t="str">
        <f t="shared" ref="AM4:AM67" si="19" xml:space="preserve"> IFERROR( RIGHT($AJ4,1), "")</f>
        <v>沃</v>
      </c>
    </row>
    <row r="5" spans="2:39">
      <c r="B5" s="7" cm="1">
        <f t="array" ref="B5" xml:space="preserve"> ROW() - ROW($2:$2)</f>
        <v>3</v>
      </c>
      <c r="C5" s="7" t="s">
        <v>11</v>
      </c>
      <c r="D5" s="8" t="s">
        <v>20</v>
      </c>
      <c r="E5" s="8" t="s">
        <v>21</v>
      </c>
      <c r="F5" s="8" t="s">
        <v>22</v>
      </c>
      <c r="G5" s="8" t="s">
        <v>23</v>
      </c>
      <c r="I5" s="7" cm="1">
        <f t="array" ref="I5" xml:space="preserve"> ROW() - ROW($2:$2)</f>
        <v>3</v>
      </c>
      <c r="J5" s="7" t="s">
        <v>11</v>
      </c>
      <c r="K5" s="3" t="str">
        <f t="shared" si="3"/>
        <v>鍾 </v>
      </c>
      <c r="L5" s="3" t="str">
        <f t="shared" si="4"/>
        <v>上平聲三鍾</v>
      </c>
      <c r="M5" s="9" t="str">
        <f t="shared" si="0"/>
        <v>上平</v>
      </c>
      <c r="N5" s="9" t="str">
        <f t="shared" si="1"/>
        <v>三</v>
      </c>
      <c r="O5" s="9" t="str">
        <f t="shared" si="2"/>
        <v>鍾</v>
      </c>
      <c r="Q5" s="7" cm="1">
        <f t="array" ref="Q5" xml:space="preserve"> ROW() - ROW($2:$2)</f>
        <v>3</v>
      </c>
      <c r="R5" s="7" t="s">
        <v>11</v>
      </c>
      <c r="S5" s="3" t="str">
        <f t="shared" si="5"/>
        <v>腫 </v>
      </c>
      <c r="T5" s="3" t="str">
        <f t="shared" si="6"/>
        <v>上聲二腫</v>
      </c>
      <c r="U5" s="9" t="str">
        <f t="shared" si="7"/>
        <v>上</v>
      </c>
      <c r="V5" s="9" t="str">
        <f t="shared" si="8"/>
        <v>二</v>
      </c>
      <c r="W5" s="9" t="str">
        <f t="shared" si="9"/>
        <v>腫</v>
      </c>
      <c r="Y5" s="7" cm="1">
        <f t="array" ref="Y5" xml:space="preserve"> ROW() - ROW($2:$2)</f>
        <v>3</v>
      </c>
      <c r="Z5" s="7" t="s">
        <v>11</v>
      </c>
      <c r="AA5" s="3" t="str">
        <f t="shared" si="10"/>
        <v>用 </v>
      </c>
      <c r="AB5" s="3" t="str">
        <f t="shared" si="11"/>
        <v>去聲三用</v>
      </c>
      <c r="AC5" s="9" t="str">
        <f t="shared" si="12"/>
        <v>去</v>
      </c>
      <c r="AD5" s="9" t="str">
        <f t="shared" si="13"/>
        <v>三</v>
      </c>
      <c r="AE5" s="9" t="str">
        <f t="shared" si="14"/>
        <v>用</v>
      </c>
      <c r="AG5" s="7" cm="1">
        <f t="array" ref="AG5" xml:space="preserve"> ROW() - ROW($2:$2)</f>
        <v>3</v>
      </c>
      <c r="AH5" s="7" t="s">
        <v>11</v>
      </c>
      <c r="AI5" s="3" t="str">
        <f t="shared" si="15"/>
        <v>燭 </v>
      </c>
      <c r="AJ5" s="3" t="str">
        <f t="shared" si="16"/>
        <v>入聲三燭</v>
      </c>
      <c r="AK5" s="9" t="str">
        <f t="shared" si="17"/>
        <v>入</v>
      </c>
      <c r="AL5" s="9" t="str">
        <f t="shared" si="18"/>
        <v>三</v>
      </c>
      <c r="AM5" s="9" t="str">
        <f t="shared" si="19"/>
        <v>燭</v>
      </c>
    </row>
    <row r="6" spans="2:39">
      <c r="B6" s="7" cm="1">
        <f t="array" ref="B6" xml:space="preserve"> ROW() - ROW($2:$2)</f>
        <v>4</v>
      </c>
      <c r="C6" s="10" t="s">
        <v>24</v>
      </c>
      <c r="D6" s="11" t="s">
        <v>25</v>
      </c>
      <c r="E6" s="11" t="s">
        <v>26</v>
      </c>
      <c r="F6" s="11" t="s">
        <v>27</v>
      </c>
      <c r="G6" s="11" t="s">
        <v>28</v>
      </c>
      <c r="I6" s="7" cm="1">
        <f t="array" ref="I6" xml:space="preserve"> ROW() - ROW($2:$2)</f>
        <v>4</v>
      </c>
      <c r="J6" s="10" t="s">
        <v>24</v>
      </c>
      <c r="K6" s="3" t="str">
        <f t="shared" si="3"/>
        <v>江 </v>
      </c>
      <c r="L6" s="3" t="str">
        <f t="shared" si="4"/>
        <v>上平聲四江</v>
      </c>
      <c r="M6" s="9" t="str">
        <f t="shared" si="0"/>
        <v>上平</v>
      </c>
      <c r="N6" s="9" t="str">
        <f t="shared" si="1"/>
        <v>四</v>
      </c>
      <c r="O6" s="9" t="str">
        <f t="shared" si="2"/>
        <v>江</v>
      </c>
      <c r="Q6" s="7" cm="1">
        <f t="array" ref="Q6" xml:space="preserve"> ROW() - ROW($2:$2)</f>
        <v>4</v>
      </c>
      <c r="R6" s="10" t="s">
        <v>24</v>
      </c>
      <c r="S6" s="3" t="str">
        <f t="shared" si="5"/>
        <v>講 </v>
      </c>
      <c r="T6" s="3" t="str">
        <f t="shared" si="6"/>
        <v>上聲三講</v>
      </c>
      <c r="U6" s="9" t="str">
        <f t="shared" si="7"/>
        <v>上</v>
      </c>
      <c r="V6" s="9" t="str">
        <f t="shared" si="8"/>
        <v>三</v>
      </c>
      <c r="W6" s="9" t="str">
        <f t="shared" si="9"/>
        <v>講</v>
      </c>
      <c r="Y6" s="7" cm="1">
        <f t="array" ref="Y6" xml:space="preserve"> ROW() - ROW($2:$2)</f>
        <v>4</v>
      </c>
      <c r="Z6" s="10" t="s">
        <v>24</v>
      </c>
      <c r="AA6" s="3" t="str">
        <f t="shared" si="10"/>
        <v>絳 </v>
      </c>
      <c r="AB6" s="3" t="str">
        <f t="shared" si="11"/>
        <v>去聲四絳</v>
      </c>
      <c r="AC6" s="9" t="str">
        <f t="shared" si="12"/>
        <v>去</v>
      </c>
      <c r="AD6" s="9" t="str">
        <f t="shared" si="13"/>
        <v>四</v>
      </c>
      <c r="AE6" s="9" t="str">
        <f t="shared" si="14"/>
        <v>絳</v>
      </c>
      <c r="AG6" s="7" cm="1">
        <f t="array" ref="AG6" xml:space="preserve"> ROW() - ROW($2:$2)</f>
        <v>4</v>
      </c>
      <c r="AH6" s="10" t="s">
        <v>24</v>
      </c>
      <c r="AI6" s="3" t="str">
        <f t="shared" si="15"/>
        <v>覺 </v>
      </c>
      <c r="AJ6" s="3" t="str">
        <f t="shared" si="16"/>
        <v>入聲四覺</v>
      </c>
      <c r="AK6" s="9" t="str">
        <f t="shared" si="17"/>
        <v>入</v>
      </c>
      <c r="AL6" s="9" t="str">
        <f t="shared" si="18"/>
        <v>四</v>
      </c>
      <c r="AM6" s="9" t="str">
        <f t="shared" si="19"/>
        <v>覺</v>
      </c>
    </row>
    <row r="7" spans="2:39">
      <c r="B7" s="7" cm="1">
        <f t="array" ref="B7" xml:space="preserve"> ROW() - ROW($2:$2)</f>
        <v>5</v>
      </c>
      <c r="C7" s="7" t="s">
        <v>29</v>
      </c>
      <c r="D7" s="8" t="s">
        <v>30</v>
      </c>
      <c r="E7" s="8" t="s">
        <v>31</v>
      </c>
      <c r="F7" s="8" t="s">
        <v>32</v>
      </c>
      <c r="G7" s="12"/>
      <c r="I7" s="7" cm="1">
        <f t="array" ref="I7" xml:space="preserve"> ROW() - ROW($2:$2)</f>
        <v>5</v>
      </c>
      <c r="J7" s="7" t="s">
        <v>29</v>
      </c>
      <c r="K7" s="3" t="str">
        <f t="shared" si="3"/>
        <v>支A </v>
      </c>
      <c r="L7" s="3" t="str">
        <f t="shared" si="4"/>
        <v>上平聲五支</v>
      </c>
      <c r="M7" s="9" t="str">
        <f t="shared" si="0"/>
        <v>上平</v>
      </c>
      <c r="N7" s="9" t="str">
        <f t="shared" si="1"/>
        <v>五</v>
      </c>
      <c r="O7" s="9" t="str">
        <f t="shared" si="2"/>
        <v>支</v>
      </c>
      <c r="Q7" s="7" cm="1">
        <f t="array" ref="Q7" xml:space="preserve"> ROW() - ROW($2:$2)</f>
        <v>5</v>
      </c>
      <c r="R7" s="7" t="s">
        <v>29</v>
      </c>
      <c r="S7" s="3" t="str">
        <f t="shared" si="5"/>
        <v>紙A </v>
      </c>
      <c r="T7" s="3" t="str">
        <f t="shared" si="6"/>
        <v>上聲四紙</v>
      </c>
      <c r="U7" s="9" t="str">
        <f t="shared" si="7"/>
        <v>上</v>
      </c>
      <c r="V7" s="9" t="str">
        <f t="shared" si="8"/>
        <v>四</v>
      </c>
      <c r="W7" s="9" t="str">
        <f t="shared" si="9"/>
        <v>紙</v>
      </c>
      <c r="Y7" s="7" cm="1">
        <f t="array" ref="Y7" xml:space="preserve"> ROW() - ROW($2:$2)</f>
        <v>5</v>
      </c>
      <c r="Z7" s="7" t="s">
        <v>29</v>
      </c>
      <c r="AA7" s="3" t="str">
        <f t="shared" si="10"/>
        <v>寘A </v>
      </c>
      <c r="AB7" s="3" t="str">
        <f t="shared" si="11"/>
        <v>去聲五寘</v>
      </c>
      <c r="AC7" s="9" t="str">
        <f t="shared" si="12"/>
        <v>去</v>
      </c>
      <c r="AD7" s="9" t="str">
        <f t="shared" si="13"/>
        <v>五</v>
      </c>
      <c r="AE7" s="9" t="str">
        <f t="shared" si="14"/>
        <v>寘</v>
      </c>
      <c r="AG7" s="7" cm="1">
        <f t="array" ref="AG7" xml:space="preserve"> ROW() - ROW($2:$2)</f>
        <v>5</v>
      </c>
      <c r="AH7" s="7" t="s">
        <v>29</v>
      </c>
      <c r="AI7" s="3" t="str">
        <f t="shared" si="15"/>
        <v/>
      </c>
      <c r="AJ7" s="3" t="str">
        <f t="shared" si="16"/>
        <v/>
      </c>
      <c r="AK7" s="9" t="str">
        <f t="shared" si="17"/>
        <v/>
      </c>
      <c r="AL7" s="9" t="str">
        <f t="shared" si="18"/>
        <v/>
      </c>
      <c r="AM7" s="9" t="str">
        <f t="shared" si="19"/>
        <v/>
      </c>
    </row>
    <row r="8" spans="2:39">
      <c r="B8" s="7" cm="1">
        <f t="array" ref="B8" xml:space="preserve"> ROW() - ROW($2:$2)</f>
        <v>6</v>
      </c>
      <c r="C8" s="10" t="s">
        <v>29</v>
      </c>
      <c r="D8" s="11" t="s">
        <v>33</v>
      </c>
      <c r="E8" s="11" t="s">
        <v>34</v>
      </c>
      <c r="F8" s="11" t="s">
        <v>35</v>
      </c>
      <c r="G8" s="13"/>
      <c r="I8" s="7" cm="1">
        <f t="array" ref="I8" xml:space="preserve"> ROW() - ROW($2:$2)</f>
        <v>6</v>
      </c>
      <c r="J8" s="10" t="s">
        <v>29</v>
      </c>
      <c r="K8" s="3" t="str">
        <f t="shared" si="3"/>
        <v>支B </v>
      </c>
      <c r="L8" s="3" t="str">
        <f t="shared" si="4"/>
        <v>上平聲五支</v>
      </c>
      <c r="M8" s="9" t="str">
        <f t="shared" si="0"/>
        <v>上平</v>
      </c>
      <c r="N8" s="9" t="str">
        <f t="shared" si="1"/>
        <v>五</v>
      </c>
      <c r="O8" s="9" t="str">
        <f t="shared" si="2"/>
        <v>支</v>
      </c>
      <c r="Q8" s="7" cm="1">
        <f t="array" ref="Q8" xml:space="preserve"> ROW() - ROW($2:$2)</f>
        <v>6</v>
      </c>
      <c r="R8" s="10" t="s">
        <v>29</v>
      </c>
      <c r="S8" s="3" t="str">
        <f t="shared" si="5"/>
        <v>紙B </v>
      </c>
      <c r="T8" s="3" t="str">
        <f t="shared" si="6"/>
        <v>上聲四紙</v>
      </c>
      <c r="U8" s="9" t="str">
        <f t="shared" si="7"/>
        <v>上</v>
      </c>
      <c r="V8" s="9" t="str">
        <f t="shared" si="8"/>
        <v>四</v>
      </c>
      <c r="W8" s="9" t="str">
        <f t="shared" si="9"/>
        <v>紙</v>
      </c>
      <c r="Y8" s="7" cm="1">
        <f t="array" ref="Y8" xml:space="preserve"> ROW() - ROW($2:$2)</f>
        <v>6</v>
      </c>
      <c r="Z8" s="10" t="s">
        <v>29</v>
      </c>
      <c r="AA8" s="3" t="str">
        <f t="shared" si="10"/>
        <v>寘B </v>
      </c>
      <c r="AB8" s="3" t="str">
        <f t="shared" si="11"/>
        <v>去聲五寘</v>
      </c>
      <c r="AC8" s="9" t="str">
        <f t="shared" si="12"/>
        <v>去</v>
      </c>
      <c r="AD8" s="9" t="str">
        <f t="shared" si="13"/>
        <v>五</v>
      </c>
      <c r="AE8" s="9" t="str">
        <f t="shared" si="14"/>
        <v>寘</v>
      </c>
      <c r="AG8" s="7" cm="1">
        <f t="array" ref="AG8" xml:space="preserve"> ROW() - ROW($2:$2)</f>
        <v>6</v>
      </c>
      <c r="AH8" s="10" t="s">
        <v>29</v>
      </c>
      <c r="AI8" s="3" t="str">
        <f t="shared" si="15"/>
        <v/>
      </c>
      <c r="AJ8" s="3" t="str">
        <f t="shared" si="16"/>
        <v/>
      </c>
      <c r="AK8" s="9" t="str">
        <f t="shared" si="17"/>
        <v/>
      </c>
      <c r="AL8" s="9" t="str">
        <f t="shared" si="18"/>
        <v/>
      </c>
      <c r="AM8" s="9" t="str">
        <f t="shared" si="19"/>
        <v/>
      </c>
    </row>
    <row r="9" spans="2:39">
      <c r="B9" s="7" cm="1">
        <f t="array" ref="B9" xml:space="preserve"> ROW() - ROW($2:$2)</f>
        <v>7</v>
      </c>
      <c r="C9" s="7" t="s">
        <v>29</v>
      </c>
      <c r="D9" s="8" t="s">
        <v>36</v>
      </c>
      <c r="E9" s="8" t="s">
        <v>37</v>
      </c>
      <c r="F9" s="8" t="s">
        <v>38</v>
      </c>
      <c r="G9" s="12"/>
      <c r="I9" s="7" cm="1">
        <f t="array" ref="I9" xml:space="preserve"> ROW() - ROW($2:$2)</f>
        <v>7</v>
      </c>
      <c r="J9" s="7" t="s">
        <v>29</v>
      </c>
      <c r="K9" s="3" t="str">
        <f t="shared" si="3"/>
        <v>脂A </v>
      </c>
      <c r="L9" s="3" t="str">
        <f t="shared" si="4"/>
        <v>上平聲六脂</v>
      </c>
      <c r="M9" s="9" t="str">
        <f t="shared" si="0"/>
        <v>上平</v>
      </c>
      <c r="N9" s="9" t="str">
        <f t="shared" si="1"/>
        <v>六</v>
      </c>
      <c r="O9" s="9" t="str">
        <f t="shared" si="2"/>
        <v>脂</v>
      </c>
      <c r="Q9" s="7" cm="1">
        <f t="array" ref="Q9" xml:space="preserve"> ROW() - ROW($2:$2)</f>
        <v>7</v>
      </c>
      <c r="R9" s="7" t="s">
        <v>29</v>
      </c>
      <c r="S9" s="3" t="str">
        <f t="shared" si="5"/>
        <v>旨A </v>
      </c>
      <c r="T9" s="3" t="str">
        <f t="shared" si="6"/>
        <v>上聲五旨</v>
      </c>
      <c r="U9" s="9" t="str">
        <f t="shared" si="7"/>
        <v>上</v>
      </c>
      <c r="V9" s="9" t="str">
        <f t="shared" si="8"/>
        <v>五</v>
      </c>
      <c r="W9" s="9" t="str">
        <f t="shared" si="9"/>
        <v>旨</v>
      </c>
      <c r="Y9" s="7" cm="1">
        <f t="array" ref="Y9" xml:space="preserve"> ROW() - ROW($2:$2)</f>
        <v>7</v>
      </c>
      <c r="Z9" s="7" t="s">
        <v>29</v>
      </c>
      <c r="AA9" s="3" t="str">
        <f t="shared" si="10"/>
        <v>至A </v>
      </c>
      <c r="AB9" s="3" t="str">
        <f t="shared" si="11"/>
        <v>去聲六至</v>
      </c>
      <c r="AC9" s="9" t="str">
        <f t="shared" si="12"/>
        <v>去</v>
      </c>
      <c r="AD9" s="9" t="str">
        <f t="shared" si="13"/>
        <v>六</v>
      </c>
      <c r="AE9" s="9" t="str">
        <f t="shared" si="14"/>
        <v>至</v>
      </c>
      <c r="AG9" s="7" cm="1">
        <f t="array" ref="AG9" xml:space="preserve"> ROW() - ROW($2:$2)</f>
        <v>7</v>
      </c>
      <c r="AH9" s="7" t="s">
        <v>29</v>
      </c>
      <c r="AI9" s="3" t="str">
        <f t="shared" si="15"/>
        <v/>
      </c>
      <c r="AJ9" s="3" t="str">
        <f t="shared" si="16"/>
        <v/>
      </c>
      <c r="AK9" s="9" t="str">
        <f t="shared" si="17"/>
        <v/>
      </c>
      <c r="AL9" s="9" t="str">
        <f t="shared" si="18"/>
        <v/>
      </c>
      <c r="AM9" s="9" t="str">
        <f t="shared" si="19"/>
        <v/>
      </c>
    </row>
    <row r="10" spans="2:39">
      <c r="B10" s="7" cm="1">
        <f t="array" ref="B10" xml:space="preserve"> ROW() - ROW($2:$2)</f>
        <v>8</v>
      </c>
      <c r="C10" s="10" t="s">
        <v>29</v>
      </c>
      <c r="D10" s="11" t="s">
        <v>39</v>
      </c>
      <c r="E10" s="11" t="s">
        <v>40</v>
      </c>
      <c r="F10" s="11" t="s">
        <v>41</v>
      </c>
      <c r="G10" s="13"/>
      <c r="I10" s="7" cm="1">
        <f t="array" ref="I10" xml:space="preserve"> ROW() - ROW($2:$2)</f>
        <v>8</v>
      </c>
      <c r="J10" s="10" t="s">
        <v>29</v>
      </c>
      <c r="K10" s="3" t="str">
        <f t="shared" si="3"/>
        <v>脂B </v>
      </c>
      <c r="L10" s="3" t="str">
        <f t="shared" si="4"/>
        <v>上平聲六脂</v>
      </c>
      <c r="M10" s="9" t="str">
        <f t="shared" si="0"/>
        <v>上平</v>
      </c>
      <c r="N10" s="9" t="str">
        <f t="shared" si="1"/>
        <v>六</v>
      </c>
      <c r="O10" s="9" t="str">
        <f t="shared" si="2"/>
        <v>脂</v>
      </c>
      <c r="Q10" s="7" cm="1">
        <f t="array" ref="Q10" xml:space="preserve"> ROW() - ROW($2:$2)</f>
        <v>8</v>
      </c>
      <c r="R10" s="10" t="s">
        <v>29</v>
      </c>
      <c r="S10" s="3" t="str">
        <f t="shared" si="5"/>
        <v>旨B </v>
      </c>
      <c r="T10" s="3" t="str">
        <f t="shared" si="6"/>
        <v>上聲五旨</v>
      </c>
      <c r="U10" s="9" t="str">
        <f t="shared" si="7"/>
        <v>上</v>
      </c>
      <c r="V10" s="9" t="str">
        <f t="shared" si="8"/>
        <v>五</v>
      </c>
      <c r="W10" s="9" t="str">
        <f t="shared" si="9"/>
        <v>旨</v>
      </c>
      <c r="Y10" s="7" cm="1">
        <f t="array" ref="Y10" xml:space="preserve"> ROW() - ROW($2:$2)</f>
        <v>8</v>
      </c>
      <c r="Z10" s="10" t="s">
        <v>29</v>
      </c>
      <c r="AA10" s="3" t="str">
        <f t="shared" si="10"/>
        <v>至B </v>
      </c>
      <c r="AB10" s="3" t="str">
        <f t="shared" si="11"/>
        <v>去聲六至</v>
      </c>
      <c r="AC10" s="9" t="str">
        <f t="shared" si="12"/>
        <v>去</v>
      </c>
      <c r="AD10" s="9" t="str">
        <f t="shared" si="13"/>
        <v>六</v>
      </c>
      <c r="AE10" s="9" t="str">
        <f t="shared" si="14"/>
        <v>至</v>
      </c>
      <c r="AG10" s="7" cm="1">
        <f t="array" ref="AG10" xml:space="preserve"> ROW() - ROW($2:$2)</f>
        <v>8</v>
      </c>
      <c r="AH10" s="10" t="s">
        <v>29</v>
      </c>
      <c r="AI10" s="3" t="str">
        <f t="shared" si="15"/>
        <v/>
      </c>
      <c r="AJ10" s="3" t="str">
        <f t="shared" si="16"/>
        <v/>
      </c>
      <c r="AK10" s="9" t="str">
        <f t="shared" si="17"/>
        <v/>
      </c>
      <c r="AL10" s="9" t="str">
        <f t="shared" si="18"/>
        <v/>
      </c>
      <c r="AM10" s="9" t="str">
        <f t="shared" si="19"/>
        <v/>
      </c>
    </row>
    <row r="11" spans="2:39">
      <c r="B11" s="7" cm="1">
        <f t="array" ref="B11" xml:space="preserve"> ROW() - ROW($2:$2)</f>
        <v>9</v>
      </c>
      <c r="C11" s="7" t="s">
        <v>29</v>
      </c>
      <c r="D11" s="8" t="s">
        <v>42</v>
      </c>
      <c r="E11" s="8" t="s">
        <v>43</v>
      </c>
      <c r="F11" s="8" t="s">
        <v>44</v>
      </c>
      <c r="G11" s="12"/>
      <c r="I11" s="7" cm="1">
        <f t="array" ref="I11" xml:space="preserve"> ROW() - ROW($2:$2)</f>
        <v>9</v>
      </c>
      <c r="J11" s="7" t="s">
        <v>29</v>
      </c>
      <c r="K11" s="3" t="str">
        <f t="shared" si="3"/>
        <v>之 </v>
      </c>
      <c r="L11" s="3" t="str">
        <f t="shared" si="4"/>
        <v>上平聲七之</v>
      </c>
      <c r="M11" s="9" t="str">
        <f t="shared" si="0"/>
        <v>上平</v>
      </c>
      <c r="N11" s="9" t="str">
        <f t="shared" si="1"/>
        <v>七</v>
      </c>
      <c r="O11" s="9" t="str">
        <f t="shared" si="2"/>
        <v>之</v>
      </c>
      <c r="Q11" s="7" cm="1">
        <f t="array" ref="Q11" xml:space="preserve"> ROW() - ROW($2:$2)</f>
        <v>9</v>
      </c>
      <c r="R11" s="7" t="s">
        <v>29</v>
      </c>
      <c r="S11" s="3" t="str">
        <f t="shared" si="5"/>
        <v>止 </v>
      </c>
      <c r="T11" s="3" t="str">
        <f t="shared" si="6"/>
        <v>上聲六止</v>
      </c>
      <c r="U11" s="9" t="str">
        <f t="shared" si="7"/>
        <v>上</v>
      </c>
      <c r="V11" s="9" t="str">
        <f t="shared" si="8"/>
        <v>六</v>
      </c>
      <c r="W11" s="9" t="str">
        <f t="shared" si="9"/>
        <v>止</v>
      </c>
      <c r="Y11" s="7" cm="1">
        <f t="array" ref="Y11" xml:space="preserve"> ROW() - ROW($2:$2)</f>
        <v>9</v>
      </c>
      <c r="Z11" s="7" t="s">
        <v>29</v>
      </c>
      <c r="AA11" s="3" t="str">
        <f t="shared" si="10"/>
        <v>志 </v>
      </c>
      <c r="AB11" s="3" t="str">
        <f t="shared" si="11"/>
        <v>去聲七志</v>
      </c>
      <c r="AC11" s="9" t="str">
        <f t="shared" si="12"/>
        <v>去</v>
      </c>
      <c r="AD11" s="9" t="str">
        <f t="shared" si="13"/>
        <v>七</v>
      </c>
      <c r="AE11" s="9" t="str">
        <f t="shared" si="14"/>
        <v>志</v>
      </c>
      <c r="AG11" s="7" cm="1">
        <f t="array" ref="AG11" xml:space="preserve"> ROW() - ROW($2:$2)</f>
        <v>9</v>
      </c>
      <c r="AH11" s="7" t="s">
        <v>29</v>
      </c>
      <c r="AI11" s="3" t="str">
        <f t="shared" si="15"/>
        <v/>
      </c>
      <c r="AJ11" s="3" t="str">
        <f t="shared" si="16"/>
        <v/>
      </c>
      <c r="AK11" s="9" t="str">
        <f t="shared" si="17"/>
        <v/>
      </c>
      <c r="AL11" s="9" t="str">
        <f t="shared" si="18"/>
        <v/>
      </c>
      <c r="AM11" s="9" t="str">
        <f t="shared" si="19"/>
        <v/>
      </c>
    </row>
    <row r="12" spans="2:39">
      <c r="B12" s="7" cm="1">
        <f t="array" ref="B12" xml:space="preserve"> ROW() - ROW($2:$2)</f>
        <v>10</v>
      </c>
      <c r="C12" s="10" t="s">
        <v>29</v>
      </c>
      <c r="D12" s="11" t="s">
        <v>45</v>
      </c>
      <c r="E12" s="11" t="s">
        <v>46</v>
      </c>
      <c r="F12" s="11" t="s">
        <v>47</v>
      </c>
      <c r="G12" s="13"/>
      <c r="I12" s="7" cm="1">
        <f t="array" ref="I12" xml:space="preserve"> ROW() - ROW($2:$2)</f>
        <v>10</v>
      </c>
      <c r="J12" s="10" t="s">
        <v>29</v>
      </c>
      <c r="K12" s="3" t="str">
        <f t="shared" si="3"/>
        <v>微 </v>
      </c>
      <c r="L12" s="3" t="str">
        <f t="shared" si="4"/>
        <v>上平聲八微</v>
      </c>
      <c r="M12" s="9" t="str">
        <f t="shared" si="0"/>
        <v>上平</v>
      </c>
      <c r="N12" s="9" t="str">
        <f t="shared" si="1"/>
        <v>八</v>
      </c>
      <c r="O12" s="9" t="str">
        <f t="shared" si="2"/>
        <v>微</v>
      </c>
      <c r="Q12" s="7" cm="1">
        <f t="array" ref="Q12" xml:space="preserve"> ROW() - ROW($2:$2)</f>
        <v>10</v>
      </c>
      <c r="R12" s="10" t="s">
        <v>29</v>
      </c>
      <c r="S12" s="3" t="str">
        <f t="shared" si="5"/>
        <v>尾 </v>
      </c>
      <c r="T12" s="3" t="str">
        <f t="shared" si="6"/>
        <v>上聲七尾</v>
      </c>
      <c r="U12" s="9" t="str">
        <f t="shared" si="7"/>
        <v>上</v>
      </c>
      <c r="V12" s="9" t="str">
        <f t="shared" si="8"/>
        <v>七</v>
      </c>
      <c r="W12" s="9" t="str">
        <f t="shared" si="9"/>
        <v>尾</v>
      </c>
      <c r="Y12" s="7" cm="1">
        <f t="array" ref="Y12" xml:space="preserve"> ROW() - ROW($2:$2)</f>
        <v>10</v>
      </c>
      <c r="Z12" s="10" t="s">
        <v>29</v>
      </c>
      <c r="AA12" s="3" t="str">
        <f t="shared" si="10"/>
        <v>未 </v>
      </c>
      <c r="AB12" s="3" t="str">
        <f t="shared" si="11"/>
        <v>去聲八未</v>
      </c>
      <c r="AC12" s="9" t="str">
        <f t="shared" si="12"/>
        <v>去</v>
      </c>
      <c r="AD12" s="9" t="str">
        <f t="shared" si="13"/>
        <v>八</v>
      </c>
      <c r="AE12" s="9" t="str">
        <f t="shared" si="14"/>
        <v>未</v>
      </c>
      <c r="AG12" s="7" cm="1">
        <f t="array" ref="AG12" xml:space="preserve"> ROW() - ROW($2:$2)</f>
        <v>10</v>
      </c>
      <c r="AH12" s="10" t="s">
        <v>29</v>
      </c>
      <c r="AI12" s="3" t="str">
        <f t="shared" si="15"/>
        <v/>
      </c>
      <c r="AJ12" s="3" t="str">
        <f t="shared" si="16"/>
        <v/>
      </c>
      <c r="AK12" s="9" t="str">
        <f t="shared" si="17"/>
        <v/>
      </c>
      <c r="AL12" s="9" t="str">
        <f t="shared" si="18"/>
        <v/>
      </c>
      <c r="AM12" s="9" t="str">
        <f t="shared" si="19"/>
        <v/>
      </c>
    </row>
    <row r="13" spans="2:39">
      <c r="B13" s="7" cm="1">
        <f t="array" ref="B13" xml:space="preserve"> ROW() - ROW($2:$2)</f>
        <v>11</v>
      </c>
      <c r="C13" s="7" t="s">
        <v>48</v>
      </c>
      <c r="D13" s="8" t="s">
        <v>49</v>
      </c>
      <c r="E13" s="8" t="s">
        <v>50</v>
      </c>
      <c r="F13" s="8" t="s">
        <v>51</v>
      </c>
      <c r="G13" s="12"/>
      <c r="I13" s="7" cm="1">
        <f t="array" ref="I13" xml:space="preserve"> ROW() - ROW($2:$2)</f>
        <v>11</v>
      </c>
      <c r="J13" s="7" t="s">
        <v>48</v>
      </c>
      <c r="K13" s="3" t="str">
        <f t="shared" si="3"/>
        <v>魚 </v>
      </c>
      <c r="L13" s="3" t="str">
        <f t="shared" si="4"/>
        <v>上平聲九魚</v>
      </c>
      <c r="M13" s="9" t="str">
        <f t="shared" si="0"/>
        <v>上平</v>
      </c>
      <c r="N13" s="9" t="str">
        <f t="shared" si="1"/>
        <v>九</v>
      </c>
      <c r="O13" s="9" t="str">
        <f t="shared" si="2"/>
        <v>魚</v>
      </c>
      <c r="Q13" s="7" cm="1">
        <f t="array" ref="Q13" xml:space="preserve"> ROW() - ROW($2:$2)</f>
        <v>11</v>
      </c>
      <c r="R13" s="7" t="s">
        <v>48</v>
      </c>
      <c r="S13" s="3" t="str">
        <f t="shared" si="5"/>
        <v>語 </v>
      </c>
      <c r="T13" s="3" t="str">
        <f t="shared" si="6"/>
        <v>上聲八語</v>
      </c>
      <c r="U13" s="9" t="str">
        <f t="shared" si="7"/>
        <v>上</v>
      </c>
      <c r="V13" s="9" t="str">
        <f t="shared" si="8"/>
        <v>八</v>
      </c>
      <c r="W13" s="9" t="str">
        <f t="shared" si="9"/>
        <v>語</v>
      </c>
      <c r="Y13" s="7" cm="1">
        <f t="array" ref="Y13" xml:space="preserve"> ROW() - ROW($2:$2)</f>
        <v>11</v>
      </c>
      <c r="Z13" s="7" t="s">
        <v>48</v>
      </c>
      <c r="AA13" s="3" t="str">
        <f t="shared" si="10"/>
        <v>御 </v>
      </c>
      <c r="AB13" s="3" t="str">
        <f t="shared" si="11"/>
        <v>去聲九御</v>
      </c>
      <c r="AC13" s="9" t="str">
        <f t="shared" si="12"/>
        <v>去</v>
      </c>
      <c r="AD13" s="9" t="str">
        <f t="shared" si="13"/>
        <v>九</v>
      </c>
      <c r="AE13" s="9" t="str">
        <f t="shared" si="14"/>
        <v>御</v>
      </c>
      <c r="AG13" s="7" cm="1">
        <f t="array" ref="AG13" xml:space="preserve"> ROW() - ROW($2:$2)</f>
        <v>11</v>
      </c>
      <c r="AH13" s="7" t="s">
        <v>48</v>
      </c>
      <c r="AI13" s="3" t="str">
        <f t="shared" si="15"/>
        <v/>
      </c>
      <c r="AJ13" s="3" t="str">
        <f t="shared" si="16"/>
        <v/>
      </c>
      <c r="AK13" s="9" t="str">
        <f t="shared" si="17"/>
        <v/>
      </c>
      <c r="AL13" s="9" t="str">
        <f t="shared" si="18"/>
        <v/>
      </c>
      <c r="AM13" s="9" t="str">
        <f t="shared" si="19"/>
        <v/>
      </c>
    </row>
    <row r="14" spans="2:39">
      <c r="B14" s="7" cm="1">
        <f t="array" ref="B14" xml:space="preserve"> ROW() - ROW($2:$2)</f>
        <v>12</v>
      </c>
      <c r="C14" s="10" t="s">
        <v>48</v>
      </c>
      <c r="D14" s="11" t="s">
        <v>52</v>
      </c>
      <c r="E14" s="11" t="s">
        <v>53</v>
      </c>
      <c r="F14" s="11" t="s">
        <v>54</v>
      </c>
      <c r="G14" s="13"/>
      <c r="I14" s="7" cm="1">
        <f t="array" ref="I14" xml:space="preserve"> ROW() - ROW($2:$2)</f>
        <v>12</v>
      </c>
      <c r="J14" s="10" t="s">
        <v>48</v>
      </c>
      <c r="K14" s="3" t="str">
        <f t="shared" si="3"/>
        <v>虞 </v>
      </c>
      <c r="L14" s="3" t="str">
        <f t="shared" si="4"/>
        <v>上平聲十虞</v>
      </c>
      <c r="M14" s="9" t="str">
        <f t="shared" si="0"/>
        <v>上平</v>
      </c>
      <c r="N14" s="9" t="str">
        <f t="shared" si="1"/>
        <v>十</v>
      </c>
      <c r="O14" s="9" t="str">
        <f t="shared" si="2"/>
        <v>虞</v>
      </c>
      <c r="Q14" s="7" cm="1">
        <f t="array" ref="Q14" xml:space="preserve"> ROW() - ROW($2:$2)</f>
        <v>12</v>
      </c>
      <c r="R14" s="10" t="s">
        <v>48</v>
      </c>
      <c r="S14" s="3" t="str">
        <f t="shared" si="5"/>
        <v>麌 </v>
      </c>
      <c r="T14" s="3" t="str">
        <f t="shared" si="6"/>
        <v>上聲九麌</v>
      </c>
      <c r="U14" s="9" t="str">
        <f t="shared" si="7"/>
        <v>上</v>
      </c>
      <c r="V14" s="9" t="str">
        <f t="shared" si="8"/>
        <v>九</v>
      </c>
      <c r="W14" s="9" t="str">
        <f t="shared" si="9"/>
        <v>麌</v>
      </c>
      <c r="Y14" s="7" cm="1">
        <f t="array" ref="Y14" xml:space="preserve"> ROW() - ROW($2:$2)</f>
        <v>12</v>
      </c>
      <c r="Z14" s="10" t="s">
        <v>48</v>
      </c>
      <c r="AA14" s="3" t="str">
        <f t="shared" si="10"/>
        <v>遇 </v>
      </c>
      <c r="AB14" s="3" t="str">
        <f t="shared" si="11"/>
        <v>去聲十遇</v>
      </c>
      <c r="AC14" s="9" t="str">
        <f t="shared" si="12"/>
        <v>去</v>
      </c>
      <c r="AD14" s="9" t="str">
        <f t="shared" si="13"/>
        <v>十</v>
      </c>
      <c r="AE14" s="9" t="str">
        <f t="shared" si="14"/>
        <v>遇</v>
      </c>
      <c r="AG14" s="7" cm="1">
        <f t="array" ref="AG14" xml:space="preserve"> ROW() - ROW($2:$2)</f>
        <v>12</v>
      </c>
      <c r="AH14" s="10" t="s">
        <v>48</v>
      </c>
      <c r="AI14" s="3" t="str">
        <f t="shared" si="15"/>
        <v/>
      </c>
      <c r="AJ14" s="3" t="str">
        <f t="shared" si="16"/>
        <v/>
      </c>
      <c r="AK14" s="9" t="str">
        <f t="shared" si="17"/>
        <v/>
      </c>
      <c r="AL14" s="9" t="str">
        <f t="shared" si="18"/>
        <v/>
      </c>
      <c r="AM14" s="9" t="str">
        <f t="shared" si="19"/>
        <v/>
      </c>
    </row>
    <row r="15" spans="2:39">
      <c r="B15" s="7" cm="1">
        <f t="array" ref="B15" xml:space="preserve"> ROW() - ROW($2:$2)</f>
        <v>13</v>
      </c>
      <c r="C15" s="7" t="s">
        <v>48</v>
      </c>
      <c r="D15" s="8" t="s">
        <v>55</v>
      </c>
      <c r="E15" s="8" t="s">
        <v>56</v>
      </c>
      <c r="F15" s="8" t="s">
        <v>57</v>
      </c>
      <c r="G15" s="12"/>
      <c r="I15" s="7" cm="1">
        <f t="array" ref="I15" xml:space="preserve"> ROW() - ROW($2:$2)</f>
        <v>13</v>
      </c>
      <c r="J15" s="7" t="s">
        <v>48</v>
      </c>
      <c r="K15" s="3" t="str">
        <f t="shared" si="3"/>
        <v>模 </v>
      </c>
      <c r="L15" s="3" t="str">
        <f t="shared" si="4"/>
        <v>上平聲十一模</v>
      </c>
      <c r="M15" s="9" t="str">
        <f t="shared" si="0"/>
        <v>上平</v>
      </c>
      <c r="N15" s="9" t="str">
        <f t="shared" si="1"/>
        <v>十一</v>
      </c>
      <c r="O15" s="9" t="str">
        <f t="shared" si="2"/>
        <v>模</v>
      </c>
      <c r="Q15" s="7" cm="1">
        <f t="array" ref="Q15" xml:space="preserve"> ROW() - ROW($2:$2)</f>
        <v>13</v>
      </c>
      <c r="R15" s="7" t="s">
        <v>48</v>
      </c>
      <c r="S15" s="3" t="str">
        <f t="shared" si="5"/>
        <v>姥 </v>
      </c>
      <c r="T15" s="3" t="str">
        <f t="shared" si="6"/>
        <v>上聲十姥</v>
      </c>
      <c r="U15" s="9" t="str">
        <f t="shared" si="7"/>
        <v>上</v>
      </c>
      <c r="V15" s="9" t="str">
        <f t="shared" si="8"/>
        <v>十</v>
      </c>
      <c r="W15" s="9" t="str">
        <f t="shared" si="9"/>
        <v>姥</v>
      </c>
      <c r="Y15" s="7" cm="1">
        <f t="array" ref="Y15" xml:space="preserve"> ROW() - ROW($2:$2)</f>
        <v>13</v>
      </c>
      <c r="Z15" s="7" t="s">
        <v>48</v>
      </c>
      <c r="AA15" s="3" t="str">
        <f t="shared" si="10"/>
        <v>暮 </v>
      </c>
      <c r="AB15" s="3" t="str">
        <f t="shared" si="11"/>
        <v>去聲十一暮</v>
      </c>
      <c r="AC15" s="9" t="str">
        <f t="shared" si="12"/>
        <v>去</v>
      </c>
      <c r="AD15" s="9" t="str">
        <f t="shared" si="13"/>
        <v>十一</v>
      </c>
      <c r="AE15" s="9" t="str">
        <f t="shared" si="14"/>
        <v>暮</v>
      </c>
      <c r="AG15" s="7" cm="1">
        <f t="array" ref="AG15" xml:space="preserve"> ROW() - ROW($2:$2)</f>
        <v>13</v>
      </c>
      <c r="AH15" s="7" t="s">
        <v>48</v>
      </c>
      <c r="AI15" s="3" t="str">
        <f t="shared" si="15"/>
        <v/>
      </c>
      <c r="AJ15" s="3" t="str">
        <f t="shared" si="16"/>
        <v/>
      </c>
      <c r="AK15" s="9" t="str">
        <f t="shared" si="17"/>
        <v/>
      </c>
      <c r="AL15" s="9" t="str">
        <f t="shared" si="18"/>
        <v/>
      </c>
      <c r="AM15" s="9" t="str">
        <f t="shared" si="19"/>
        <v/>
      </c>
    </row>
    <row r="16" spans="2:39">
      <c r="B16" s="7" cm="1">
        <f t="array" ref="B16" xml:space="preserve"> ROW() - ROW($2:$2)</f>
        <v>14</v>
      </c>
      <c r="C16" s="10" t="s">
        <v>58</v>
      </c>
      <c r="D16" s="11" t="s">
        <v>59</v>
      </c>
      <c r="E16" s="11" t="s">
        <v>60</v>
      </c>
      <c r="F16" s="11" t="s">
        <v>61</v>
      </c>
      <c r="G16" s="13"/>
      <c r="I16" s="7" cm="1">
        <f t="array" ref="I16" xml:space="preserve"> ROW() - ROW($2:$2)</f>
        <v>14</v>
      </c>
      <c r="J16" s="10" t="s">
        <v>58</v>
      </c>
      <c r="K16" s="3" t="str">
        <f t="shared" si="3"/>
        <v>齊 </v>
      </c>
      <c r="L16" s="3" t="str">
        <f t="shared" si="4"/>
        <v>上平聲十二齊</v>
      </c>
      <c r="M16" s="9" t="str">
        <f t="shared" si="0"/>
        <v>上平</v>
      </c>
      <c r="N16" s="9" t="str">
        <f t="shared" si="1"/>
        <v>十二</v>
      </c>
      <c r="O16" s="9" t="str">
        <f t="shared" si="2"/>
        <v>齊</v>
      </c>
      <c r="Q16" s="7" cm="1">
        <f t="array" ref="Q16" xml:space="preserve"> ROW() - ROW($2:$2)</f>
        <v>14</v>
      </c>
      <c r="R16" s="10" t="s">
        <v>58</v>
      </c>
      <c r="S16" s="3" t="str">
        <f t="shared" si="5"/>
        <v>薺 </v>
      </c>
      <c r="T16" s="3" t="str">
        <f t="shared" si="6"/>
        <v>上聲十一薺</v>
      </c>
      <c r="U16" s="9" t="str">
        <f t="shared" si="7"/>
        <v>上</v>
      </c>
      <c r="V16" s="9" t="str">
        <f t="shared" si="8"/>
        <v>十一</v>
      </c>
      <c r="W16" s="9" t="str">
        <f t="shared" si="9"/>
        <v>薺</v>
      </c>
      <c r="Y16" s="7" cm="1">
        <f t="array" ref="Y16" xml:space="preserve"> ROW() - ROW($2:$2)</f>
        <v>14</v>
      </c>
      <c r="Z16" s="10" t="s">
        <v>58</v>
      </c>
      <c r="AA16" s="3" t="str">
        <f t="shared" si="10"/>
        <v>霽 </v>
      </c>
      <c r="AB16" s="3" t="str">
        <f t="shared" si="11"/>
        <v>去聲十二霽</v>
      </c>
      <c r="AC16" s="9" t="str">
        <f t="shared" si="12"/>
        <v>去</v>
      </c>
      <c r="AD16" s="9" t="str">
        <f t="shared" si="13"/>
        <v>十二</v>
      </c>
      <c r="AE16" s="9" t="str">
        <f t="shared" si="14"/>
        <v>霽</v>
      </c>
      <c r="AG16" s="7" cm="1">
        <f t="array" ref="AG16" xml:space="preserve"> ROW() - ROW($2:$2)</f>
        <v>14</v>
      </c>
      <c r="AH16" s="10" t="s">
        <v>58</v>
      </c>
      <c r="AI16" s="3" t="str">
        <f t="shared" si="15"/>
        <v/>
      </c>
      <c r="AJ16" s="3" t="str">
        <f t="shared" si="16"/>
        <v/>
      </c>
      <c r="AK16" s="9" t="str">
        <f t="shared" si="17"/>
        <v/>
      </c>
      <c r="AL16" s="9" t="str">
        <f t="shared" si="18"/>
        <v/>
      </c>
      <c r="AM16" s="9" t="str">
        <f t="shared" si="19"/>
        <v/>
      </c>
    </row>
    <row r="17" spans="2:39">
      <c r="B17" s="7" cm="1">
        <f t="array" ref="B17" xml:space="preserve"> ROW() - ROW($2:$2)</f>
        <v>15</v>
      </c>
      <c r="C17" s="7" t="s">
        <v>58</v>
      </c>
      <c r="D17" s="12"/>
      <c r="E17" s="12"/>
      <c r="F17" s="8" t="s">
        <v>62</v>
      </c>
      <c r="G17" s="12"/>
      <c r="I17" s="7" cm="1">
        <f t="array" ref="I17" xml:space="preserve"> ROW() - ROW($2:$2)</f>
        <v>15</v>
      </c>
      <c r="J17" s="7" t="s">
        <v>58</v>
      </c>
      <c r="K17" s="3" t="str">
        <f t="shared" si="3"/>
        <v/>
      </c>
      <c r="L17" s="3" t="str">
        <f t="shared" si="4"/>
        <v/>
      </c>
      <c r="M17" s="9" t="str">
        <f t="shared" si="0"/>
        <v/>
      </c>
      <c r="N17" s="9" t="str">
        <f t="shared" si="1"/>
        <v/>
      </c>
      <c r="O17" s="9" t="str">
        <f t="shared" si="2"/>
        <v/>
      </c>
      <c r="Q17" s="7" cm="1">
        <f t="array" ref="Q17" xml:space="preserve"> ROW() - ROW($2:$2)</f>
        <v>15</v>
      </c>
      <c r="R17" s="7" t="s">
        <v>58</v>
      </c>
      <c r="S17" s="3" t="str">
        <f t="shared" si="5"/>
        <v/>
      </c>
      <c r="T17" s="3" t="str">
        <f t="shared" si="6"/>
        <v/>
      </c>
      <c r="U17" s="9" t="str">
        <f t="shared" si="7"/>
        <v/>
      </c>
      <c r="V17" s="9" t="str">
        <f t="shared" si="8"/>
        <v/>
      </c>
      <c r="W17" s="9" t="str">
        <f t="shared" si="9"/>
        <v/>
      </c>
      <c r="Y17" s="7" cm="1">
        <f t="array" ref="Y17" xml:space="preserve"> ROW() - ROW($2:$2)</f>
        <v>15</v>
      </c>
      <c r="Z17" s="7" t="s">
        <v>58</v>
      </c>
      <c r="AA17" s="3" t="str">
        <f t="shared" si="10"/>
        <v>祭A </v>
      </c>
      <c r="AB17" s="3" t="str">
        <f t="shared" si="11"/>
        <v>去聲十三祭</v>
      </c>
      <c r="AC17" s="9" t="str">
        <f t="shared" si="12"/>
        <v>去</v>
      </c>
      <c r="AD17" s="9" t="str">
        <f t="shared" si="13"/>
        <v>十三</v>
      </c>
      <c r="AE17" s="9" t="str">
        <f t="shared" si="14"/>
        <v>祭</v>
      </c>
      <c r="AG17" s="7" cm="1">
        <f t="array" ref="AG17" xml:space="preserve"> ROW() - ROW($2:$2)</f>
        <v>15</v>
      </c>
      <c r="AH17" s="7" t="s">
        <v>58</v>
      </c>
      <c r="AI17" s="3" t="str">
        <f t="shared" si="15"/>
        <v/>
      </c>
      <c r="AJ17" s="3" t="str">
        <f t="shared" si="16"/>
        <v/>
      </c>
      <c r="AK17" s="9" t="str">
        <f t="shared" si="17"/>
        <v/>
      </c>
      <c r="AL17" s="9" t="str">
        <f t="shared" si="18"/>
        <v/>
      </c>
      <c r="AM17" s="9" t="str">
        <f t="shared" si="19"/>
        <v/>
      </c>
    </row>
    <row r="18" spans="2:39">
      <c r="B18" s="7" cm="1">
        <f t="array" ref="B18" xml:space="preserve"> ROW() - ROW($2:$2)</f>
        <v>16</v>
      </c>
      <c r="C18" s="10" t="s">
        <v>58</v>
      </c>
      <c r="D18" s="13"/>
      <c r="E18" s="13"/>
      <c r="F18" s="11" t="s">
        <v>63</v>
      </c>
      <c r="G18" s="13"/>
      <c r="I18" s="7" cm="1">
        <f t="array" ref="I18" xml:space="preserve"> ROW() - ROW($2:$2)</f>
        <v>16</v>
      </c>
      <c r="J18" s="10" t="s">
        <v>58</v>
      </c>
      <c r="K18" s="3" t="str">
        <f t="shared" si="3"/>
        <v/>
      </c>
      <c r="L18" s="3" t="str">
        <f t="shared" si="4"/>
        <v/>
      </c>
      <c r="M18" s="9" t="str">
        <f t="shared" si="0"/>
        <v/>
      </c>
      <c r="N18" s="9" t="str">
        <f t="shared" si="1"/>
        <v/>
      </c>
      <c r="O18" s="9" t="str">
        <f t="shared" si="2"/>
        <v/>
      </c>
      <c r="Q18" s="7" cm="1">
        <f t="array" ref="Q18" xml:space="preserve"> ROW() - ROW($2:$2)</f>
        <v>16</v>
      </c>
      <c r="R18" s="10" t="s">
        <v>58</v>
      </c>
      <c r="S18" s="3" t="str">
        <f t="shared" si="5"/>
        <v/>
      </c>
      <c r="T18" s="3" t="str">
        <f t="shared" si="6"/>
        <v/>
      </c>
      <c r="U18" s="9" t="str">
        <f t="shared" si="7"/>
        <v/>
      </c>
      <c r="V18" s="9" t="str">
        <f t="shared" si="8"/>
        <v/>
      </c>
      <c r="W18" s="9" t="str">
        <f t="shared" si="9"/>
        <v/>
      </c>
      <c r="Y18" s="7" cm="1">
        <f t="array" ref="Y18" xml:space="preserve"> ROW() - ROW($2:$2)</f>
        <v>16</v>
      </c>
      <c r="Z18" s="10" t="s">
        <v>58</v>
      </c>
      <c r="AA18" s="3" t="str">
        <f t="shared" si="10"/>
        <v>祭B </v>
      </c>
      <c r="AB18" s="3" t="str">
        <f t="shared" si="11"/>
        <v>去聲十三祭</v>
      </c>
      <c r="AC18" s="9" t="str">
        <f t="shared" si="12"/>
        <v>去</v>
      </c>
      <c r="AD18" s="9" t="str">
        <f t="shared" si="13"/>
        <v>十三</v>
      </c>
      <c r="AE18" s="9" t="str">
        <f t="shared" si="14"/>
        <v>祭</v>
      </c>
      <c r="AG18" s="7" cm="1">
        <f t="array" ref="AG18" xml:space="preserve"> ROW() - ROW($2:$2)</f>
        <v>16</v>
      </c>
      <c r="AH18" s="10" t="s">
        <v>58</v>
      </c>
      <c r="AI18" s="3" t="str">
        <f t="shared" si="15"/>
        <v/>
      </c>
      <c r="AJ18" s="3" t="str">
        <f t="shared" si="16"/>
        <v/>
      </c>
      <c r="AK18" s="9" t="str">
        <f t="shared" si="17"/>
        <v/>
      </c>
      <c r="AL18" s="9" t="str">
        <f t="shared" si="18"/>
        <v/>
      </c>
      <c r="AM18" s="9" t="str">
        <f t="shared" si="19"/>
        <v/>
      </c>
    </row>
    <row r="19" spans="2:39">
      <c r="B19" s="7" cm="1">
        <f t="array" ref="B19" xml:space="preserve"> ROW() - ROW($2:$2)</f>
        <v>17</v>
      </c>
      <c r="C19" s="7" t="s">
        <v>58</v>
      </c>
      <c r="D19" s="12"/>
      <c r="E19" s="12"/>
      <c r="F19" s="8" t="s">
        <v>64</v>
      </c>
      <c r="G19" s="12"/>
      <c r="I19" s="7" cm="1">
        <f t="array" ref="I19" xml:space="preserve"> ROW() - ROW($2:$2)</f>
        <v>17</v>
      </c>
      <c r="J19" s="7" t="s">
        <v>58</v>
      </c>
      <c r="K19" s="3" t="str">
        <f t="shared" si="3"/>
        <v/>
      </c>
      <c r="L19" s="3" t="str">
        <f t="shared" si="4"/>
        <v/>
      </c>
      <c r="M19" s="9" t="str">
        <f t="shared" si="0"/>
        <v/>
      </c>
      <c r="N19" s="9" t="str">
        <f t="shared" si="1"/>
        <v/>
      </c>
      <c r="O19" s="9" t="str">
        <f t="shared" si="2"/>
        <v/>
      </c>
      <c r="Q19" s="7" cm="1">
        <f t="array" ref="Q19" xml:space="preserve"> ROW() - ROW($2:$2)</f>
        <v>17</v>
      </c>
      <c r="R19" s="7" t="s">
        <v>58</v>
      </c>
      <c r="S19" s="3" t="str">
        <f t="shared" si="5"/>
        <v/>
      </c>
      <c r="T19" s="3" t="str">
        <f t="shared" si="6"/>
        <v/>
      </c>
      <c r="U19" s="9" t="str">
        <f t="shared" si="7"/>
        <v/>
      </c>
      <c r="V19" s="9" t="str">
        <f t="shared" si="8"/>
        <v/>
      </c>
      <c r="W19" s="9" t="str">
        <f t="shared" si="9"/>
        <v/>
      </c>
      <c r="Y19" s="7" cm="1">
        <f t="array" ref="Y19" xml:space="preserve"> ROW() - ROW($2:$2)</f>
        <v>17</v>
      </c>
      <c r="Z19" s="7" t="s">
        <v>58</v>
      </c>
      <c r="AA19" s="3" t="str">
        <f t="shared" si="10"/>
        <v>泰 </v>
      </c>
      <c r="AB19" s="3" t="str">
        <f t="shared" si="11"/>
        <v>去聲十四泰</v>
      </c>
      <c r="AC19" s="9" t="str">
        <f t="shared" si="12"/>
        <v>去</v>
      </c>
      <c r="AD19" s="9" t="str">
        <f t="shared" si="13"/>
        <v>十四</v>
      </c>
      <c r="AE19" s="9" t="str">
        <f t="shared" si="14"/>
        <v>泰</v>
      </c>
      <c r="AG19" s="7" cm="1">
        <f t="array" ref="AG19" xml:space="preserve"> ROW() - ROW($2:$2)</f>
        <v>17</v>
      </c>
      <c r="AH19" s="7" t="s">
        <v>58</v>
      </c>
      <c r="AI19" s="3" t="str">
        <f t="shared" si="15"/>
        <v/>
      </c>
      <c r="AJ19" s="3" t="str">
        <f t="shared" si="16"/>
        <v/>
      </c>
      <c r="AK19" s="9" t="str">
        <f t="shared" si="17"/>
        <v/>
      </c>
      <c r="AL19" s="9" t="str">
        <f t="shared" si="18"/>
        <v/>
      </c>
      <c r="AM19" s="9" t="str">
        <f t="shared" si="19"/>
        <v/>
      </c>
    </row>
    <row r="20" spans="2:39">
      <c r="B20" s="7" cm="1">
        <f t="array" ref="B20" xml:space="preserve"> ROW() - ROW($2:$2)</f>
        <v>18</v>
      </c>
      <c r="C20" s="10" t="s">
        <v>58</v>
      </c>
      <c r="D20" s="11" t="s">
        <v>65</v>
      </c>
      <c r="E20" s="11" t="s">
        <v>66</v>
      </c>
      <c r="F20" s="11" t="s">
        <v>67</v>
      </c>
      <c r="G20" s="13"/>
      <c r="I20" s="7" cm="1">
        <f t="array" ref="I20" xml:space="preserve"> ROW() - ROW($2:$2)</f>
        <v>18</v>
      </c>
      <c r="J20" s="10" t="s">
        <v>58</v>
      </c>
      <c r="K20" s="3" t="str">
        <f t="shared" si="3"/>
        <v>佳 </v>
      </c>
      <c r="L20" s="3" t="str">
        <f t="shared" si="4"/>
        <v>上平聲十三佳</v>
      </c>
      <c r="M20" s="9" t="str">
        <f t="shared" si="0"/>
        <v>上平</v>
      </c>
      <c r="N20" s="9" t="str">
        <f t="shared" si="1"/>
        <v>十三</v>
      </c>
      <c r="O20" s="9" t="str">
        <f t="shared" si="2"/>
        <v>佳</v>
      </c>
      <c r="Q20" s="7" cm="1">
        <f t="array" ref="Q20" xml:space="preserve"> ROW() - ROW($2:$2)</f>
        <v>18</v>
      </c>
      <c r="R20" s="10" t="s">
        <v>58</v>
      </c>
      <c r="S20" s="3" t="str">
        <f t="shared" si="5"/>
        <v>蟹 </v>
      </c>
      <c r="T20" s="3" t="str">
        <f t="shared" si="6"/>
        <v>上聲十二蟹</v>
      </c>
      <c r="U20" s="9" t="str">
        <f t="shared" si="7"/>
        <v>上</v>
      </c>
      <c r="V20" s="9" t="str">
        <f t="shared" si="8"/>
        <v>十二</v>
      </c>
      <c r="W20" s="9" t="str">
        <f t="shared" si="9"/>
        <v>蟹</v>
      </c>
      <c r="Y20" s="7" cm="1">
        <f t="array" ref="Y20" xml:space="preserve"> ROW() - ROW($2:$2)</f>
        <v>18</v>
      </c>
      <c r="Z20" s="10" t="s">
        <v>58</v>
      </c>
      <c r="AA20" s="3" t="str">
        <f t="shared" si="10"/>
        <v>卦 </v>
      </c>
      <c r="AB20" s="3" t="str">
        <f t="shared" si="11"/>
        <v>去聲十五卦</v>
      </c>
      <c r="AC20" s="9" t="str">
        <f t="shared" si="12"/>
        <v>去</v>
      </c>
      <c r="AD20" s="9" t="str">
        <f t="shared" si="13"/>
        <v>十五</v>
      </c>
      <c r="AE20" s="9" t="str">
        <f t="shared" si="14"/>
        <v>卦</v>
      </c>
      <c r="AG20" s="7" cm="1">
        <f t="array" ref="AG20" xml:space="preserve"> ROW() - ROW($2:$2)</f>
        <v>18</v>
      </c>
      <c r="AH20" s="10" t="s">
        <v>58</v>
      </c>
      <c r="AI20" s="3" t="str">
        <f t="shared" si="15"/>
        <v/>
      </c>
      <c r="AJ20" s="3" t="str">
        <f t="shared" si="16"/>
        <v/>
      </c>
      <c r="AK20" s="9" t="str">
        <f t="shared" si="17"/>
        <v/>
      </c>
      <c r="AL20" s="9" t="str">
        <f t="shared" si="18"/>
        <v/>
      </c>
      <c r="AM20" s="9" t="str">
        <f t="shared" si="19"/>
        <v/>
      </c>
    </row>
    <row r="21" spans="2:39">
      <c r="B21" s="7" cm="1">
        <f t="array" ref="B21" xml:space="preserve"> ROW() - ROW($2:$2)</f>
        <v>19</v>
      </c>
      <c r="C21" s="7" t="s">
        <v>58</v>
      </c>
      <c r="D21" s="8" t="s">
        <v>68</v>
      </c>
      <c r="E21" s="8" t="s">
        <v>69</v>
      </c>
      <c r="F21" s="8" t="s">
        <v>70</v>
      </c>
      <c r="G21" s="12"/>
      <c r="I21" s="7" cm="1">
        <f t="array" ref="I21" xml:space="preserve"> ROW() - ROW($2:$2)</f>
        <v>19</v>
      </c>
      <c r="J21" s="7" t="s">
        <v>58</v>
      </c>
      <c r="K21" s="3" t="str">
        <f t="shared" si="3"/>
        <v>皆 </v>
      </c>
      <c r="L21" s="3" t="str">
        <f t="shared" si="4"/>
        <v>上平聲十四皆</v>
      </c>
      <c r="M21" s="9" t="str">
        <f t="shared" si="0"/>
        <v>上平</v>
      </c>
      <c r="N21" s="9" t="str">
        <f t="shared" si="1"/>
        <v>十四</v>
      </c>
      <c r="O21" s="9" t="str">
        <f t="shared" si="2"/>
        <v>皆</v>
      </c>
      <c r="Q21" s="7" cm="1">
        <f t="array" ref="Q21" xml:space="preserve"> ROW() - ROW($2:$2)</f>
        <v>19</v>
      </c>
      <c r="R21" s="7" t="s">
        <v>58</v>
      </c>
      <c r="S21" s="3" t="str">
        <f t="shared" si="5"/>
        <v>駭 </v>
      </c>
      <c r="T21" s="3" t="str">
        <f t="shared" si="6"/>
        <v>上聲十三駭</v>
      </c>
      <c r="U21" s="9" t="str">
        <f t="shared" si="7"/>
        <v>上</v>
      </c>
      <c r="V21" s="9" t="str">
        <f t="shared" si="8"/>
        <v>十三</v>
      </c>
      <c r="W21" s="9" t="str">
        <f t="shared" si="9"/>
        <v>駭</v>
      </c>
      <c r="Y21" s="7" cm="1">
        <f t="array" ref="Y21" xml:space="preserve"> ROW() - ROW($2:$2)</f>
        <v>19</v>
      </c>
      <c r="Z21" s="7" t="s">
        <v>58</v>
      </c>
      <c r="AA21" s="3" t="str">
        <f t="shared" si="10"/>
        <v>怪 </v>
      </c>
      <c r="AB21" s="3" t="str">
        <f t="shared" si="11"/>
        <v>去聲十六怪</v>
      </c>
      <c r="AC21" s="9" t="str">
        <f t="shared" si="12"/>
        <v>去</v>
      </c>
      <c r="AD21" s="9" t="str">
        <f t="shared" si="13"/>
        <v>十六</v>
      </c>
      <c r="AE21" s="9" t="str">
        <f t="shared" si="14"/>
        <v>怪</v>
      </c>
      <c r="AG21" s="7" cm="1">
        <f t="array" ref="AG21" xml:space="preserve"> ROW() - ROW($2:$2)</f>
        <v>19</v>
      </c>
      <c r="AH21" s="7" t="s">
        <v>58</v>
      </c>
      <c r="AI21" s="3" t="str">
        <f t="shared" si="15"/>
        <v/>
      </c>
      <c r="AJ21" s="3" t="str">
        <f t="shared" si="16"/>
        <v/>
      </c>
      <c r="AK21" s="9" t="str">
        <f t="shared" si="17"/>
        <v/>
      </c>
      <c r="AL21" s="9" t="str">
        <f t="shared" si="18"/>
        <v/>
      </c>
      <c r="AM21" s="9" t="str">
        <f t="shared" si="19"/>
        <v/>
      </c>
    </row>
    <row r="22" spans="2:39">
      <c r="B22" s="7" cm="1">
        <f t="array" ref="B22" xml:space="preserve"> ROW() - ROW($2:$2)</f>
        <v>20</v>
      </c>
      <c r="C22" s="10" t="s">
        <v>58</v>
      </c>
      <c r="D22" s="13"/>
      <c r="E22" s="13"/>
      <c r="F22" s="11" t="s">
        <v>71</v>
      </c>
      <c r="G22" s="13"/>
      <c r="I22" s="7" cm="1">
        <f t="array" ref="I22" xml:space="preserve"> ROW() - ROW($2:$2)</f>
        <v>20</v>
      </c>
      <c r="J22" s="10" t="s">
        <v>58</v>
      </c>
      <c r="K22" s="3" t="str">
        <f t="shared" si="3"/>
        <v/>
      </c>
      <c r="L22" s="3" t="str">
        <f t="shared" si="4"/>
        <v/>
      </c>
      <c r="M22" s="9" t="str">
        <f t="shared" si="0"/>
        <v/>
      </c>
      <c r="N22" s="9" t="str">
        <f t="shared" si="1"/>
        <v/>
      </c>
      <c r="O22" s="9" t="str">
        <f t="shared" si="2"/>
        <v/>
      </c>
      <c r="Q22" s="7" cm="1">
        <f t="array" ref="Q22" xml:space="preserve"> ROW() - ROW($2:$2)</f>
        <v>20</v>
      </c>
      <c r="R22" s="10" t="s">
        <v>58</v>
      </c>
      <c r="S22" s="3" t="str">
        <f t="shared" si="5"/>
        <v/>
      </c>
      <c r="T22" s="3" t="str">
        <f t="shared" si="6"/>
        <v/>
      </c>
      <c r="U22" s="9" t="str">
        <f t="shared" si="7"/>
        <v/>
      </c>
      <c r="V22" s="9" t="str">
        <f t="shared" si="8"/>
        <v/>
      </c>
      <c r="W22" s="9" t="str">
        <f t="shared" si="9"/>
        <v/>
      </c>
      <c r="Y22" s="7" cm="1">
        <f t="array" ref="Y22" xml:space="preserve"> ROW() - ROW($2:$2)</f>
        <v>20</v>
      </c>
      <c r="Z22" s="10" t="s">
        <v>58</v>
      </c>
      <c r="AA22" s="3" t="str">
        <f t="shared" si="10"/>
        <v>夬 </v>
      </c>
      <c r="AB22" s="3" t="str">
        <f t="shared" si="11"/>
        <v>去聲十七夬</v>
      </c>
      <c r="AC22" s="9" t="str">
        <f t="shared" si="12"/>
        <v>去</v>
      </c>
      <c r="AD22" s="9" t="str">
        <f t="shared" si="13"/>
        <v>十七</v>
      </c>
      <c r="AE22" s="9" t="str">
        <f t="shared" si="14"/>
        <v>夬</v>
      </c>
      <c r="AG22" s="7" cm="1">
        <f t="array" ref="AG22" xml:space="preserve"> ROW() - ROW($2:$2)</f>
        <v>20</v>
      </c>
      <c r="AH22" s="10" t="s">
        <v>58</v>
      </c>
      <c r="AI22" s="3" t="str">
        <f t="shared" si="15"/>
        <v/>
      </c>
      <c r="AJ22" s="3" t="str">
        <f t="shared" si="16"/>
        <v/>
      </c>
      <c r="AK22" s="9" t="str">
        <f t="shared" si="17"/>
        <v/>
      </c>
      <c r="AL22" s="9" t="str">
        <f t="shared" si="18"/>
        <v/>
      </c>
      <c r="AM22" s="9" t="str">
        <f t="shared" si="19"/>
        <v/>
      </c>
    </row>
    <row r="23" spans="2:39">
      <c r="B23" s="7" cm="1">
        <f t="array" ref="B23" xml:space="preserve"> ROW() - ROW($2:$2)</f>
        <v>21</v>
      </c>
      <c r="C23" s="7" t="s">
        <v>58</v>
      </c>
      <c r="D23" s="8" t="s">
        <v>72</v>
      </c>
      <c r="E23" s="8" t="s">
        <v>73</v>
      </c>
      <c r="F23" s="8" t="s">
        <v>74</v>
      </c>
      <c r="G23" s="12"/>
      <c r="I23" s="7" cm="1">
        <f t="array" ref="I23" xml:space="preserve"> ROW() - ROW($2:$2)</f>
        <v>21</v>
      </c>
      <c r="J23" s="7" t="s">
        <v>58</v>
      </c>
      <c r="K23" s="3" t="str">
        <f t="shared" si="3"/>
        <v>灰 </v>
      </c>
      <c r="L23" s="3" t="str">
        <f t="shared" si="4"/>
        <v>上平聲十五灰</v>
      </c>
      <c r="M23" s="9" t="str">
        <f t="shared" si="0"/>
        <v>上平</v>
      </c>
      <c r="N23" s="9" t="str">
        <f t="shared" si="1"/>
        <v>十五</v>
      </c>
      <c r="O23" s="9" t="str">
        <f t="shared" si="2"/>
        <v>灰</v>
      </c>
      <c r="Q23" s="7" cm="1">
        <f t="array" ref="Q23" xml:space="preserve"> ROW() - ROW($2:$2)</f>
        <v>21</v>
      </c>
      <c r="R23" s="7" t="s">
        <v>58</v>
      </c>
      <c r="S23" s="3" t="str">
        <f t="shared" si="5"/>
        <v>賄 </v>
      </c>
      <c r="T23" s="3" t="str">
        <f t="shared" si="6"/>
        <v>上聲十四賄</v>
      </c>
      <c r="U23" s="9" t="str">
        <f t="shared" si="7"/>
        <v>上</v>
      </c>
      <c r="V23" s="9" t="str">
        <f t="shared" si="8"/>
        <v>十四</v>
      </c>
      <c r="W23" s="9" t="str">
        <f t="shared" si="9"/>
        <v>賄</v>
      </c>
      <c r="Y23" s="7" cm="1">
        <f t="array" ref="Y23" xml:space="preserve"> ROW() - ROW($2:$2)</f>
        <v>21</v>
      </c>
      <c r="Z23" s="7" t="s">
        <v>58</v>
      </c>
      <c r="AA23" s="3" t="str">
        <f t="shared" si="10"/>
        <v>隊 </v>
      </c>
      <c r="AB23" s="3" t="str">
        <f t="shared" si="11"/>
        <v>去聲十八隊</v>
      </c>
      <c r="AC23" s="9" t="str">
        <f t="shared" si="12"/>
        <v>去</v>
      </c>
      <c r="AD23" s="9" t="str">
        <f t="shared" si="13"/>
        <v>十八</v>
      </c>
      <c r="AE23" s="9" t="str">
        <f t="shared" si="14"/>
        <v>隊</v>
      </c>
      <c r="AG23" s="7" cm="1">
        <f t="array" ref="AG23" xml:space="preserve"> ROW() - ROW($2:$2)</f>
        <v>21</v>
      </c>
      <c r="AH23" s="7" t="s">
        <v>58</v>
      </c>
      <c r="AI23" s="3" t="str">
        <f t="shared" si="15"/>
        <v/>
      </c>
      <c r="AJ23" s="3" t="str">
        <f t="shared" si="16"/>
        <v/>
      </c>
      <c r="AK23" s="9" t="str">
        <f t="shared" si="17"/>
        <v/>
      </c>
      <c r="AL23" s="9" t="str">
        <f t="shared" si="18"/>
        <v/>
      </c>
      <c r="AM23" s="9" t="str">
        <f t="shared" si="19"/>
        <v/>
      </c>
    </row>
    <row r="24" spans="2:39">
      <c r="B24" s="7" cm="1">
        <f t="array" ref="B24" xml:space="preserve"> ROW() - ROW($2:$2)</f>
        <v>22</v>
      </c>
      <c r="C24" s="10" t="s">
        <v>58</v>
      </c>
      <c r="D24" s="11" t="s">
        <v>75</v>
      </c>
      <c r="E24" s="11" t="s">
        <v>76</v>
      </c>
      <c r="F24" s="11" t="s">
        <v>77</v>
      </c>
      <c r="G24" s="13"/>
      <c r="I24" s="7" cm="1">
        <f t="array" ref="I24" xml:space="preserve"> ROW() - ROW($2:$2)</f>
        <v>22</v>
      </c>
      <c r="J24" s="10" t="s">
        <v>58</v>
      </c>
      <c r="K24" s="3" t="str">
        <f t="shared" si="3"/>
        <v>咍 </v>
      </c>
      <c r="L24" s="3" t="str">
        <f t="shared" si="4"/>
        <v>上平聲十六咍</v>
      </c>
      <c r="M24" s="9" t="str">
        <f t="shared" si="0"/>
        <v>上平</v>
      </c>
      <c r="N24" s="9" t="str">
        <f t="shared" si="1"/>
        <v>十六</v>
      </c>
      <c r="O24" s="9" t="str">
        <f t="shared" si="2"/>
        <v>咍</v>
      </c>
      <c r="Q24" s="7" cm="1">
        <f t="array" ref="Q24" xml:space="preserve"> ROW() - ROW($2:$2)</f>
        <v>22</v>
      </c>
      <c r="R24" s="10" t="s">
        <v>58</v>
      </c>
      <c r="S24" s="3" t="str">
        <f t="shared" si="5"/>
        <v>海 </v>
      </c>
      <c r="T24" s="3" t="str">
        <f t="shared" si="6"/>
        <v>上聲十五海</v>
      </c>
      <c r="U24" s="9" t="str">
        <f t="shared" si="7"/>
        <v>上</v>
      </c>
      <c r="V24" s="9" t="str">
        <f t="shared" si="8"/>
        <v>十五</v>
      </c>
      <c r="W24" s="9" t="str">
        <f t="shared" si="9"/>
        <v>海</v>
      </c>
      <c r="Y24" s="7" cm="1">
        <f t="array" ref="Y24" xml:space="preserve"> ROW() - ROW($2:$2)</f>
        <v>22</v>
      </c>
      <c r="Z24" s="10" t="s">
        <v>58</v>
      </c>
      <c r="AA24" s="3" t="str">
        <f t="shared" si="10"/>
        <v>代 </v>
      </c>
      <c r="AB24" s="3" t="str">
        <f t="shared" si="11"/>
        <v>去聲十九代</v>
      </c>
      <c r="AC24" s="9" t="str">
        <f t="shared" si="12"/>
        <v>去</v>
      </c>
      <c r="AD24" s="9" t="str">
        <f t="shared" si="13"/>
        <v>十九</v>
      </c>
      <c r="AE24" s="9" t="str">
        <f t="shared" si="14"/>
        <v>代</v>
      </c>
      <c r="AG24" s="7" cm="1">
        <f t="array" ref="AG24" xml:space="preserve"> ROW() - ROW($2:$2)</f>
        <v>22</v>
      </c>
      <c r="AH24" s="10" t="s">
        <v>58</v>
      </c>
      <c r="AI24" s="3" t="str">
        <f t="shared" si="15"/>
        <v/>
      </c>
      <c r="AJ24" s="3" t="str">
        <f t="shared" si="16"/>
        <v/>
      </c>
      <c r="AK24" s="9" t="str">
        <f t="shared" si="17"/>
        <v/>
      </c>
      <c r="AL24" s="9" t="str">
        <f t="shared" si="18"/>
        <v/>
      </c>
      <c r="AM24" s="9" t="str">
        <f t="shared" si="19"/>
        <v/>
      </c>
    </row>
    <row r="25" spans="2:39">
      <c r="B25" s="7" cm="1">
        <f t="array" ref="B25" xml:space="preserve"> ROW() - ROW($2:$2)</f>
        <v>23</v>
      </c>
      <c r="C25" s="7" t="s">
        <v>58</v>
      </c>
      <c r="D25" s="12"/>
      <c r="E25" s="12"/>
      <c r="F25" s="8" t="s">
        <v>78</v>
      </c>
      <c r="G25" s="12"/>
      <c r="I25" s="7" cm="1">
        <f t="array" ref="I25" xml:space="preserve"> ROW() - ROW($2:$2)</f>
        <v>23</v>
      </c>
      <c r="J25" s="7" t="s">
        <v>58</v>
      </c>
      <c r="K25" s="3" t="str">
        <f t="shared" si="3"/>
        <v/>
      </c>
      <c r="L25" s="3" t="str">
        <f t="shared" si="4"/>
        <v/>
      </c>
      <c r="M25" s="9" t="str">
        <f t="shared" si="0"/>
        <v/>
      </c>
      <c r="N25" s="9" t="str">
        <f t="shared" si="1"/>
        <v/>
      </c>
      <c r="O25" s="9" t="str">
        <f t="shared" si="2"/>
        <v/>
      </c>
      <c r="Q25" s="7" cm="1">
        <f t="array" ref="Q25" xml:space="preserve"> ROW() - ROW($2:$2)</f>
        <v>23</v>
      </c>
      <c r="R25" s="7" t="s">
        <v>58</v>
      </c>
      <c r="S25" s="3" t="str">
        <f t="shared" si="5"/>
        <v/>
      </c>
      <c r="T25" s="3" t="str">
        <f t="shared" si="6"/>
        <v/>
      </c>
      <c r="U25" s="9" t="str">
        <f t="shared" si="7"/>
        <v/>
      </c>
      <c r="V25" s="9" t="str">
        <f t="shared" si="8"/>
        <v/>
      </c>
      <c r="W25" s="9" t="str">
        <f t="shared" si="9"/>
        <v/>
      </c>
      <c r="Y25" s="7" cm="1">
        <f t="array" ref="Y25" xml:space="preserve"> ROW() - ROW($2:$2)</f>
        <v>23</v>
      </c>
      <c r="Z25" s="7" t="s">
        <v>58</v>
      </c>
      <c r="AA25" s="3" t="str">
        <f t="shared" si="10"/>
        <v>廢 </v>
      </c>
      <c r="AB25" s="3" t="str">
        <f t="shared" si="11"/>
        <v>去聲二十廢</v>
      </c>
      <c r="AC25" s="9" t="str">
        <f t="shared" si="12"/>
        <v>去</v>
      </c>
      <c r="AD25" s="9" t="str">
        <f t="shared" si="13"/>
        <v>二十</v>
      </c>
      <c r="AE25" s="9" t="str">
        <f t="shared" si="14"/>
        <v>廢</v>
      </c>
      <c r="AG25" s="7" cm="1">
        <f t="array" ref="AG25" xml:space="preserve"> ROW() - ROW($2:$2)</f>
        <v>23</v>
      </c>
      <c r="AH25" s="7" t="s">
        <v>58</v>
      </c>
      <c r="AI25" s="3" t="str">
        <f t="shared" si="15"/>
        <v/>
      </c>
      <c r="AJ25" s="3" t="str">
        <f t="shared" si="16"/>
        <v/>
      </c>
      <c r="AK25" s="9" t="str">
        <f t="shared" si="17"/>
        <v/>
      </c>
      <c r="AL25" s="9" t="str">
        <f t="shared" si="18"/>
        <v/>
      </c>
      <c r="AM25" s="9" t="str">
        <f t="shared" si="19"/>
        <v/>
      </c>
    </row>
    <row r="26" spans="2:39">
      <c r="B26" s="7" cm="1">
        <f t="array" ref="B26" xml:space="preserve"> ROW() - ROW($2:$2)</f>
        <v>24</v>
      </c>
      <c r="C26" s="10" t="s">
        <v>79</v>
      </c>
      <c r="D26" s="11" t="s">
        <v>80</v>
      </c>
      <c r="E26" s="11" t="s">
        <v>81</v>
      </c>
      <c r="F26" s="11" t="s">
        <v>82</v>
      </c>
      <c r="G26" s="11" t="s">
        <v>83</v>
      </c>
      <c r="I26" s="7" cm="1">
        <f t="array" ref="I26" xml:space="preserve"> ROW() - ROW($2:$2)</f>
        <v>24</v>
      </c>
      <c r="J26" s="10" t="s">
        <v>79</v>
      </c>
      <c r="K26" s="3" t="str">
        <f t="shared" si="3"/>
        <v>眞A </v>
      </c>
      <c r="L26" s="3" t="str">
        <f t="shared" si="4"/>
        <v>上平聲十七眞</v>
      </c>
      <c r="M26" s="9" t="str">
        <f t="shared" si="0"/>
        <v>上平</v>
      </c>
      <c r="N26" s="9" t="str">
        <f t="shared" si="1"/>
        <v>十七</v>
      </c>
      <c r="O26" s="9" t="str">
        <f t="shared" si="2"/>
        <v>眞</v>
      </c>
      <c r="Q26" s="7" cm="1">
        <f t="array" ref="Q26" xml:space="preserve"> ROW() - ROW($2:$2)</f>
        <v>24</v>
      </c>
      <c r="R26" s="10" t="s">
        <v>79</v>
      </c>
      <c r="S26" s="3" t="str">
        <f t="shared" si="5"/>
        <v>軫A </v>
      </c>
      <c r="T26" s="3" t="str">
        <f t="shared" si="6"/>
        <v>上聲十六軫</v>
      </c>
      <c r="U26" s="9" t="str">
        <f t="shared" si="7"/>
        <v>上</v>
      </c>
      <c r="V26" s="9" t="str">
        <f t="shared" si="8"/>
        <v>十六</v>
      </c>
      <c r="W26" s="9" t="str">
        <f t="shared" si="9"/>
        <v>軫</v>
      </c>
      <c r="Y26" s="7" cm="1">
        <f t="array" ref="Y26" xml:space="preserve"> ROW() - ROW($2:$2)</f>
        <v>24</v>
      </c>
      <c r="Z26" s="10" t="s">
        <v>79</v>
      </c>
      <c r="AA26" s="3" t="str">
        <f t="shared" si="10"/>
        <v>震A </v>
      </c>
      <c r="AB26" s="3" t="str">
        <f t="shared" si="11"/>
        <v>去聲二十一震</v>
      </c>
      <c r="AC26" s="9" t="str">
        <f t="shared" si="12"/>
        <v>去</v>
      </c>
      <c r="AD26" s="9" t="str">
        <f t="shared" si="13"/>
        <v>二十一</v>
      </c>
      <c r="AE26" s="9" t="str">
        <f t="shared" si="14"/>
        <v>震</v>
      </c>
      <c r="AG26" s="7" cm="1">
        <f t="array" ref="AG26" xml:space="preserve"> ROW() - ROW($2:$2)</f>
        <v>24</v>
      </c>
      <c r="AH26" s="10" t="s">
        <v>79</v>
      </c>
      <c r="AI26" s="3" t="str">
        <f t="shared" si="15"/>
        <v>質A </v>
      </c>
      <c r="AJ26" s="3" t="str">
        <f t="shared" si="16"/>
        <v>入聲五質</v>
      </c>
      <c r="AK26" s="9" t="str">
        <f t="shared" si="17"/>
        <v>入</v>
      </c>
      <c r="AL26" s="9" t="str">
        <f t="shared" si="18"/>
        <v>五</v>
      </c>
      <c r="AM26" s="9" t="str">
        <f t="shared" si="19"/>
        <v>質</v>
      </c>
    </row>
    <row r="27" spans="2:39">
      <c r="B27" s="7" cm="1">
        <f t="array" ref="B27" xml:space="preserve"> ROW() - ROW($2:$2)</f>
        <v>25</v>
      </c>
      <c r="C27" s="7" t="s">
        <v>79</v>
      </c>
      <c r="D27" s="8" t="s">
        <v>84</v>
      </c>
      <c r="E27" s="8" t="s">
        <v>85</v>
      </c>
      <c r="F27" s="8" t="s">
        <v>86</v>
      </c>
      <c r="G27" s="8" t="s">
        <v>87</v>
      </c>
      <c r="I27" s="7" cm="1">
        <f t="array" ref="I27" xml:space="preserve"> ROW() - ROW($2:$2)</f>
        <v>25</v>
      </c>
      <c r="J27" s="7" t="s">
        <v>79</v>
      </c>
      <c r="K27" s="3" t="str">
        <f t="shared" si="3"/>
        <v>眞B </v>
      </c>
      <c r="L27" s="3" t="str">
        <f t="shared" si="4"/>
        <v>上平聲十七眞</v>
      </c>
      <c r="M27" s="9" t="str">
        <f t="shared" si="0"/>
        <v>上平</v>
      </c>
      <c r="N27" s="9" t="str">
        <f t="shared" si="1"/>
        <v>十七</v>
      </c>
      <c r="O27" s="9" t="str">
        <f t="shared" si="2"/>
        <v>眞</v>
      </c>
      <c r="Q27" s="7" cm="1">
        <f t="array" ref="Q27" xml:space="preserve"> ROW() - ROW($2:$2)</f>
        <v>25</v>
      </c>
      <c r="R27" s="7" t="s">
        <v>79</v>
      </c>
      <c r="S27" s="3" t="str">
        <f t="shared" si="5"/>
        <v>軫B </v>
      </c>
      <c r="T27" s="3" t="str">
        <f t="shared" si="6"/>
        <v>上聲十六軫</v>
      </c>
      <c r="U27" s="9" t="str">
        <f t="shared" si="7"/>
        <v>上</v>
      </c>
      <c r="V27" s="9" t="str">
        <f t="shared" si="8"/>
        <v>十六</v>
      </c>
      <c r="W27" s="9" t="str">
        <f t="shared" si="9"/>
        <v>軫</v>
      </c>
      <c r="Y27" s="7" cm="1">
        <f t="array" ref="Y27" xml:space="preserve"> ROW() - ROW($2:$2)</f>
        <v>25</v>
      </c>
      <c r="Z27" s="7" t="s">
        <v>79</v>
      </c>
      <c r="AA27" s="3" t="str">
        <f t="shared" si="10"/>
        <v>震B </v>
      </c>
      <c r="AB27" s="3" t="str">
        <f t="shared" si="11"/>
        <v>去聲二十一震</v>
      </c>
      <c r="AC27" s="9" t="str">
        <f t="shared" si="12"/>
        <v>去</v>
      </c>
      <c r="AD27" s="9" t="str">
        <f t="shared" si="13"/>
        <v>二十一</v>
      </c>
      <c r="AE27" s="9" t="str">
        <f t="shared" si="14"/>
        <v>震</v>
      </c>
      <c r="AG27" s="7" cm="1">
        <f t="array" ref="AG27" xml:space="preserve"> ROW() - ROW($2:$2)</f>
        <v>25</v>
      </c>
      <c r="AH27" s="7" t="s">
        <v>79</v>
      </c>
      <c r="AI27" s="3" t="str">
        <f t="shared" si="15"/>
        <v>質B </v>
      </c>
      <c r="AJ27" s="3" t="str">
        <f t="shared" si="16"/>
        <v>入聲五質</v>
      </c>
      <c r="AK27" s="9" t="str">
        <f t="shared" si="17"/>
        <v>入</v>
      </c>
      <c r="AL27" s="9" t="str">
        <f t="shared" si="18"/>
        <v>五</v>
      </c>
      <c r="AM27" s="9" t="str">
        <f t="shared" si="19"/>
        <v>質</v>
      </c>
    </row>
    <row r="28" spans="2:39">
      <c r="B28" s="7" cm="1">
        <f t="array" ref="B28" xml:space="preserve"> ROW() - ROW($2:$2)</f>
        <v>26</v>
      </c>
      <c r="C28" s="10" t="s">
        <v>79</v>
      </c>
      <c r="D28" s="11" t="s">
        <v>88</v>
      </c>
      <c r="E28" s="11" t="s">
        <v>89</v>
      </c>
      <c r="F28" s="11" t="s">
        <v>90</v>
      </c>
      <c r="G28" s="11" t="s">
        <v>91</v>
      </c>
      <c r="I28" s="7" cm="1">
        <f t="array" ref="I28" xml:space="preserve"> ROW() - ROW($2:$2)</f>
        <v>26</v>
      </c>
      <c r="J28" s="10" t="s">
        <v>79</v>
      </c>
      <c r="K28" s="3" t="str">
        <f t="shared" si="3"/>
        <v>諄 </v>
      </c>
      <c r="L28" s="3" t="str">
        <f t="shared" si="4"/>
        <v>上平聲十八諄</v>
      </c>
      <c r="M28" s="9" t="str">
        <f t="shared" si="0"/>
        <v>上平</v>
      </c>
      <c r="N28" s="9" t="str">
        <f t="shared" si="1"/>
        <v>十八</v>
      </c>
      <c r="O28" s="9" t="str">
        <f t="shared" si="2"/>
        <v>諄</v>
      </c>
      <c r="Q28" s="7" cm="1">
        <f t="array" ref="Q28" xml:space="preserve"> ROW() - ROW($2:$2)</f>
        <v>26</v>
      </c>
      <c r="R28" s="10" t="s">
        <v>79</v>
      </c>
      <c r="S28" s="3" t="str">
        <f t="shared" si="5"/>
        <v>準 </v>
      </c>
      <c r="T28" s="3" t="str">
        <f t="shared" si="6"/>
        <v>上聲十七準</v>
      </c>
      <c r="U28" s="9" t="str">
        <f t="shared" si="7"/>
        <v>上</v>
      </c>
      <c r="V28" s="9" t="str">
        <f t="shared" si="8"/>
        <v>十七</v>
      </c>
      <c r="W28" s="9" t="str">
        <f t="shared" si="9"/>
        <v>準</v>
      </c>
      <c r="Y28" s="7" cm="1">
        <f t="array" ref="Y28" xml:space="preserve"> ROW() - ROW($2:$2)</f>
        <v>26</v>
      </c>
      <c r="Z28" s="10" t="s">
        <v>79</v>
      </c>
      <c r="AA28" s="3" t="str">
        <f t="shared" si="10"/>
        <v>稕 </v>
      </c>
      <c r="AB28" s="3" t="str">
        <f t="shared" si="11"/>
        <v>去聲二十二稕</v>
      </c>
      <c r="AC28" s="9" t="str">
        <f t="shared" si="12"/>
        <v>去</v>
      </c>
      <c r="AD28" s="9" t="str">
        <f t="shared" si="13"/>
        <v>二十二</v>
      </c>
      <c r="AE28" s="9" t="str">
        <f t="shared" si="14"/>
        <v>稕</v>
      </c>
      <c r="AG28" s="7" cm="1">
        <f t="array" ref="AG28" xml:space="preserve"> ROW() - ROW($2:$2)</f>
        <v>26</v>
      </c>
      <c r="AH28" s="10" t="s">
        <v>79</v>
      </c>
      <c r="AI28" s="3" t="str">
        <f t="shared" si="15"/>
        <v>術 </v>
      </c>
      <c r="AJ28" s="3" t="str">
        <f t="shared" si="16"/>
        <v>入聲六術</v>
      </c>
      <c r="AK28" s="9" t="str">
        <f t="shared" si="17"/>
        <v>入</v>
      </c>
      <c r="AL28" s="9" t="str">
        <f t="shared" si="18"/>
        <v>六</v>
      </c>
      <c r="AM28" s="9" t="str">
        <f t="shared" si="19"/>
        <v>術</v>
      </c>
    </row>
    <row r="29" spans="2:39">
      <c r="B29" s="7" cm="1">
        <f t="array" ref="B29" xml:space="preserve"> ROW() - ROW($2:$2)</f>
        <v>27</v>
      </c>
      <c r="C29" s="7" t="s">
        <v>79</v>
      </c>
      <c r="D29" s="8" t="s">
        <v>92</v>
      </c>
      <c r="E29" s="8" t="s">
        <v>93</v>
      </c>
      <c r="F29" s="8" t="s">
        <v>94</v>
      </c>
      <c r="G29" s="8" t="s">
        <v>95</v>
      </c>
      <c r="I29" s="7" cm="1">
        <f t="array" ref="I29" xml:space="preserve"> ROW() - ROW($2:$2)</f>
        <v>27</v>
      </c>
      <c r="J29" s="7" t="s">
        <v>79</v>
      </c>
      <c r="K29" s="3" t="str">
        <f t="shared" si="3"/>
        <v>臻 </v>
      </c>
      <c r="L29" s="3" t="str">
        <f t="shared" si="4"/>
        <v>上平聲十九臻</v>
      </c>
      <c r="M29" s="9" t="str">
        <f t="shared" si="0"/>
        <v>上平</v>
      </c>
      <c r="N29" s="9" t="str">
        <f t="shared" si="1"/>
        <v>十九</v>
      </c>
      <c r="O29" s="9" t="str">
        <f t="shared" si="2"/>
        <v>臻</v>
      </c>
      <c r="Q29" s="7" cm="1">
        <f t="array" ref="Q29" xml:space="preserve"> ROW() - ROW($2:$2)</f>
        <v>27</v>
      </c>
      <c r="R29" s="7" t="s">
        <v>79</v>
      </c>
      <c r="S29" s="3" t="str">
        <f t="shared" si="5"/>
        <v>𧤛 【</v>
      </c>
      <c r="T29" s="3" t="str">
        <f t="shared" si="6"/>
        <v>上聲十九隱</v>
      </c>
      <c r="U29" s="9" t="str">
        <f t="shared" si="7"/>
        <v>上</v>
      </c>
      <c r="V29" s="9" t="str">
        <f t="shared" si="8"/>
        <v>十九</v>
      </c>
      <c r="W29" s="9" t="str">
        <f t="shared" si="9"/>
        <v>隱</v>
      </c>
      <c r="Y29" s="7" cm="1">
        <f t="array" ref="Y29" xml:space="preserve"> ROW() - ROW($2:$2)</f>
        <v>27</v>
      </c>
      <c r="Z29" s="7" t="s">
        <v>79</v>
      </c>
      <c r="AA29" s="3" t="str">
        <f t="shared" si="10"/>
        <v>櫬 </v>
      </c>
      <c r="AB29" s="3" t="str">
        <f t="shared" si="11"/>
        <v>去聲二十一震</v>
      </c>
      <c r="AC29" s="9" t="str">
        <f t="shared" si="12"/>
        <v>去</v>
      </c>
      <c r="AD29" s="9" t="str">
        <f t="shared" si="13"/>
        <v>二十一</v>
      </c>
      <c r="AE29" s="9" t="str">
        <f t="shared" si="14"/>
        <v>震</v>
      </c>
      <c r="AG29" s="7" cm="1">
        <f t="array" ref="AG29" xml:space="preserve"> ROW() - ROW($2:$2)</f>
        <v>27</v>
      </c>
      <c r="AH29" s="7" t="s">
        <v>79</v>
      </c>
      <c r="AI29" s="3" t="str">
        <f t="shared" si="15"/>
        <v>櫛 </v>
      </c>
      <c r="AJ29" s="3" t="str">
        <f t="shared" si="16"/>
        <v>入聲七櫛</v>
      </c>
      <c r="AK29" s="9" t="str">
        <f t="shared" si="17"/>
        <v>入</v>
      </c>
      <c r="AL29" s="9" t="str">
        <f t="shared" si="18"/>
        <v>七</v>
      </c>
      <c r="AM29" s="9" t="str">
        <f t="shared" si="19"/>
        <v>櫛</v>
      </c>
    </row>
    <row r="30" spans="2:39">
      <c r="B30" s="7" cm="1">
        <f t="array" ref="B30" xml:space="preserve"> ROW() - ROW($2:$2)</f>
        <v>28</v>
      </c>
      <c r="C30" s="10" t="s">
        <v>79</v>
      </c>
      <c r="D30" s="11" t="s">
        <v>96</v>
      </c>
      <c r="E30" s="11" t="s">
        <v>97</v>
      </c>
      <c r="F30" s="11" t="s">
        <v>98</v>
      </c>
      <c r="G30" s="11" t="s">
        <v>99</v>
      </c>
      <c r="I30" s="7" cm="1">
        <f t="array" ref="I30" xml:space="preserve"> ROW() - ROW($2:$2)</f>
        <v>28</v>
      </c>
      <c r="J30" s="10" t="s">
        <v>79</v>
      </c>
      <c r="K30" s="3" t="str">
        <f t="shared" si="3"/>
        <v>文 </v>
      </c>
      <c r="L30" s="3" t="str">
        <f t="shared" si="4"/>
        <v>上平聲二十文</v>
      </c>
      <c r="M30" s="9" t="str">
        <f t="shared" si="0"/>
        <v>上平</v>
      </c>
      <c r="N30" s="9" t="str">
        <f t="shared" si="1"/>
        <v>二十</v>
      </c>
      <c r="O30" s="9" t="str">
        <f t="shared" si="2"/>
        <v>文</v>
      </c>
      <c r="Q30" s="7" cm="1">
        <f t="array" ref="Q30" xml:space="preserve"> ROW() - ROW($2:$2)</f>
        <v>28</v>
      </c>
      <c r="R30" s="10" t="s">
        <v>79</v>
      </c>
      <c r="S30" s="3" t="str">
        <f t="shared" si="5"/>
        <v>吻 </v>
      </c>
      <c r="T30" s="3" t="str">
        <f t="shared" si="6"/>
        <v>上聲十八吻</v>
      </c>
      <c r="U30" s="9" t="str">
        <f t="shared" si="7"/>
        <v>上</v>
      </c>
      <c r="V30" s="9" t="str">
        <f t="shared" si="8"/>
        <v>十八</v>
      </c>
      <c r="W30" s="9" t="str">
        <f t="shared" si="9"/>
        <v>吻</v>
      </c>
      <c r="Y30" s="7" cm="1">
        <f t="array" ref="Y30" xml:space="preserve"> ROW() - ROW($2:$2)</f>
        <v>28</v>
      </c>
      <c r="Z30" s="10" t="s">
        <v>79</v>
      </c>
      <c r="AA30" s="3" t="str">
        <f t="shared" si="10"/>
        <v>問 </v>
      </c>
      <c r="AB30" s="3" t="str">
        <f t="shared" si="11"/>
        <v>去聲二十三問</v>
      </c>
      <c r="AC30" s="9" t="str">
        <f t="shared" si="12"/>
        <v>去</v>
      </c>
      <c r="AD30" s="9" t="str">
        <f t="shared" si="13"/>
        <v>二十三</v>
      </c>
      <c r="AE30" s="9" t="str">
        <f t="shared" si="14"/>
        <v>問</v>
      </c>
      <c r="AG30" s="7" cm="1">
        <f t="array" ref="AG30" xml:space="preserve"> ROW() - ROW($2:$2)</f>
        <v>28</v>
      </c>
      <c r="AH30" s="10" t="s">
        <v>79</v>
      </c>
      <c r="AI30" s="3" t="str">
        <f t="shared" si="15"/>
        <v>物 </v>
      </c>
      <c r="AJ30" s="3" t="str">
        <f t="shared" si="16"/>
        <v>入聲八物</v>
      </c>
      <c r="AK30" s="9" t="str">
        <f t="shared" si="17"/>
        <v>入</v>
      </c>
      <c r="AL30" s="9" t="str">
        <f t="shared" si="18"/>
        <v>八</v>
      </c>
      <c r="AM30" s="9" t="str">
        <f t="shared" si="19"/>
        <v>物</v>
      </c>
    </row>
    <row r="31" spans="2:39">
      <c r="B31" s="7" cm="1">
        <f t="array" ref="B31" xml:space="preserve"> ROW() - ROW($2:$2)</f>
        <v>29</v>
      </c>
      <c r="C31" s="7" t="s">
        <v>79</v>
      </c>
      <c r="D31" s="8" t="s">
        <v>100</v>
      </c>
      <c r="E31" s="8" t="s">
        <v>101</v>
      </c>
      <c r="F31" s="8" t="s">
        <v>102</v>
      </c>
      <c r="G31" s="8" t="s">
        <v>103</v>
      </c>
      <c r="I31" s="7" cm="1">
        <f t="array" ref="I31" xml:space="preserve"> ROW() - ROW($2:$2)</f>
        <v>29</v>
      </c>
      <c r="J31" s="7" t="s">
        <v>79</v>
      </c>
      <c r="K31" s="3" t="str">
        <f t="shared" si="3"/>
        <v>欣 </v>
      </c>
      <c r="L31" s="3" t="str">
        <f t="shared" si="4"/>
        <v>上平聲二十一欣</v>
      </c>
      <c r="M31" s="9" t="str">
        <f t="shared" si="0"/>
        <v>上平</v>
      </c>
      <c r="N31" s="9" t="str">
        <f t="shared" si="1"/>
        <v>二十一</v>
      </c>
      <c r="O31" s="9" t="str">
        <f t="shared" si="2"/>
        <v>欣</v>
      </c>
      <c r="Q31" s="7" cm="1">
        <f t="array" ref="Q31" xml:space="preserve"> ROW() - ROW($2:$2)</f>
        <v>29</v>
      </c>
      <c r="R31" s="7" t="s">
        <v>79</v>
      </c>
      <c r="S31" s="3" t="str">
        <f t="shared" si="5"/>
        <v>隱 </v>
      </c>
      <c r="T31" s="3" t="str">
        <f t="shared" si="6"/>
        <v>上聲十九隱</v>
      </c>
      <c r="U31" s="9" t="str">
        <f t="shared" si="7"/>
        <v>上</v>
      </c>
      <c r="V31" s="9" t="str">
        <f t="shared" si="8"/>
        <v>十九</v>
      </c>
      <c r="W31" s="9" t="str">
        <f t="shared" si="9"/>
        <v>隱</v>
      </c>
      <c r="Y31" s="7" cm="1">
        <f t="array" ref="Y31" xml:space="preserve"> ROW() - ROW($2:$2)</f>
        <v>29</v>
      </c>
      <c r="Z31" s="7" t="s">
        <v>79</v>
      </c>
      <c r="AA31" s="3" t="str">
        <f t="shared" si="10"/>
        <v>焮 </v>
      </c>
      <c r="AB31" s="3" t="str">
        <f t="shared" si="11"/>
        <v>去聲二十四焮</v>
      </c>
      <c r="AC31" s="9" t="str">
        <f t="shared" si="12"/>
        <v>去</v>
      </c>
      <c r="AD31" s="9" t="str">
        <f t="shared" si="13"/>
        <v>二十四</v>
      </c>
      <c r="AE31" s="9" t="str">
        <f t="shared" si="14"/>
        <v>焮</v>
      </c>
      <c r="AG31" s="7" cm="1">
        <f t="array" ref="AG31" xml:space="preserve"> ROW() - ROW($2:$2)</f>
        <v>29</v>
      </c>
      <c r="AH31" s="7" t="s">
        <v>79</v>
      </c>
      <c r="AI31" s="3" t="str">
        <f t="shared" si="15"/>
        <v>迄 </v>
      </c>
      <c r="AJ31" s="3" t="str">
        <f t="shared" si="16"/>
        <v>入聲九迄</v>
      </c>
      <c r="AK31" s="9" t="str">
        <f t="shared" si="17"/>
        <v>入</v>
      </c>
      <c r="AL31" s="9" t="str">
        <f t="shared" si="18"/>
        <v>九</v>
      </c>
      <c r="AM31" s="9" t="str">
        <f t="shared" si="19"/>
        <v>迄</v>
      </c>
    </row>
    <row r="32" spans="2:39">
      <c r="B32" s="7" cm="1">
        <f t="array" ref="B32" xml:space="preserve"> ROW() - ROW($2:$2)</f>
        <v>30</v>
      </c>
      <c r="C32" s="10" t="s">
        <v>79</v>
      </c>
      <c r="D32" s="11" t="s">
        <v>104</v>
      </c>
      <c r="E32" s="11" t="s">
        <v>105</v>
      </c>
      <c r="F32" s="11" t="s">
        <v>106</v>
      </c>
      <c r="G32" s="11" t="s">
        <v>107</v>
      </c>
      <c r="I32" s="7" cm="1">
        <f t="array" ref="I32" xml:space="preserve"> ROW() - ROW($2:$2)</f>
        <v>30</v>
      </c>
      <c r="J32" s="10" t="s">
        <v>79</v>
      </c>
      <c r="K32" s="3" t="str">
        <f t="shared" si="3"/>
        <v>元 </v>
      </c>
      <c r="L32" s="3" t="str">
        <f t="shared" si="4"/>
        <v>上平聲二十二元</v>
      </c>
      <c r="M32" s="9" t="str">
        <f t="shared" si="0"/>
        <v>上平</v>
      </c>
      <c r="N32" s="9" t="str">
        <f t="shared" si="1"/>
        <v>二十二</v>
      </c>
      <c r="O32" s="9" t="str">
        <f t="shared" si="2"/>
        <v>元</v>
      </c>
      <c r="Q32" s="7" cm="1">
        <f t="array" ref="Q32" xml:space="preserve"> ROW() - ROW($2:$2)</f>
        <v>30</v>
      </c>
      <c r="R32" s="10" t="s">
        <v>79</v>
      </c>
      <c r="S32" s="3" t="str">
        <f t="shared" si="5"/>
        <v>阮 </v>
      </c>
      <c r="T32" s="3" t="str">
        <f t="shared" si="6"/>
        <v>上聲二十阮</v>
      </c>
      <c r="U32" s="9" t="str">
        <f t="shared" si="7"/>
        <v>上</v>
      </c>
      <c r="V32" s="9" t="str">
        <f t="shared" si="8"/>
        <v>二十</v>
      </c>
      <c r="W32" s="9" t="str">
        <f t="shared" si="9"/>
        <v>阮</v>
      </c>
      <c r="Y32" s="7" cm="1">
        <f t="array" ref="Y32" xml:space="preserve"> ROW() - ROW($2:$2)</f>
        <v>30</v>
      </c>
      <c r="Z32" s="10" t="s">
        <v>79</v>
      </c>
      <c r="AA32" s="3" t="str">
        <f t="shared" si="10"/>
        <v>願 </v>
      </c>
      <c r="AB32" s="3" t="str">
        <f t="shared" si="11"/>
        <v>去聲二十五願</v>
      </c>
      <c r="AC32" s="9" t="str">
        <f t="shared" si="12"/>
        <v>去</v>
      </c>
      <c r="AD32" s="9" t="str">
        <f t="shared" si="13"/>
        <v>二十五</v>
      </c>
      <c r="AE32" s="9" t="str">
        <f t="shared" si="14"/>
        <v>願</v>
      </c>
      <c r="AG32" s="7" cm="1">
        <f t="array" ref="AG32" xml:space="preserve"> ROW() - ROW($2:$2)</f>
        <v>30</v>
      </c>
      <c r="AH32" s="10" t="s">
        <v>79</v>
      </c>
      <c r="AI32" s="3" t="str">
        <f t="shared" si="15"/>
        <v>月 </v>
      </c>
      <c r="AJ32" s="3" t="str">
        <f t="shared" si="16"/>
        <v>入聲十月</v>
      </c>
      <c r="AK32" s="9" t="str">
        <f t="shared" si="17"/>
        <v>入</v>
      </c>
      <c r="AL32" s="9" t="str">
        <f t="shared" si="18"/>
        <v>十</v>
      </c>
      <c r="AM32" s="9" t="str">
        <f t="shared" si="19"/>
        <v>月</v>
      </c>
    </row>
    <row r="33" spans="2:39">
      <c r="B33" s="7" cm="1">
        <f t="array" ref="B33" xml:space="preserve"> ROW() - ROW($2:$2)</f>
        <v>31</v>
      </c>
      <c r="C33" s="7" t="s">
        <v>79</v>
      </c>
      <c r="D33" s="8" t="s">
        <v>108</v>
      </c>
      <c r="E33" s="8" t="s">
        <v>109</v>
      </c>
      <c r="F33" s="8" t="s">
        <v>110</v>
      </c>
      <c r="G33" s="8" t="s">
        <v>111</v>
      </c>
      <c r="I33" s="7" cm="1">
        <f t="array" ref="I33" xml:space="preserve"> ROW() - ROW($2:$2)</f>
        <v>31</v>
      </c>
      <c r="J33" s="7" t="s">
        <v>79</v>
      </c>
      <c r="K33" s="3" t="str">
        <f t="shared" si="3"/>
        <v>魂 </v>
      </c>
      <c r="L33" s="3" t="str">
        <f t="shared" si="4"/>
        <v>上平聲二十三魂</v>
      </c>
      <c r="M33" s="9" t="str">
        <f t="shared" si="0"/>
        <v>上平</v>
      </c>
      <c r="N33" s="9" t="str">
        <f t="shared" si="1"/>
        <v>二十三</v>
      </c>
      <c r="O33" s="9" t="str">
        <f t="shared" si="2"/>
        <v>魂</v>
      </c>
      <c r="Q33" s="7" cm="1">
        <f t="array" ref="Q33" xml:space="preserve"> ROW() - ROW($2:$2)</f>
        <v>31</v>
      </c>
      <c r="R33" s="7" t="s">
        <v>79</v>
      </c>
      <c r="S33" s="3" t="str">
        <f t="shared" si="5"/>
        <v>混 </v>
      </c>
      <c r="T33" s="3" t="str">
        <f t="shared" si="6"/>
        <v>上聲二十一混</v>
      </c>
      <c r="U33" s="9" t="str">
        <f t="shared" si="7"/>
        <v>上</v>
      </c>
      <c r="V33" s="9" t="str">
        <f t="shared" si="8"/>
        <v>二十一</v>
      </c>
      <c r="W33" s="9" t="str">
        <f t="shared" si="9"/>
        <v>混</v>
      </c>
      <c r="Y33" s="7" cm="1">
        <f t="array" ref="Y33" xml:space="preserve"> ROW() - ROW($2:$2)</f>
        <v>31</v>
      </c>
      <c r="Z33" s="7" t="s">
        <v>79</v>
      </c>
      <c r="AA33" s="3" t="str">
        <f t="shared" si="10"/>
        <v>慁 </v>
      </c>
      <c r="AB33" s="3" t="str">
        <f t="shared" si="11"/>
        <v>去聲二十六慁</v>
      </c>
      <c r="AC33" s="9" t="str">
        <f t="shared" si="12"/>
        <v>去</v>
      </c>
      <c r="AD33" s="9" t="str">
        <f t="shared" si="13"/>
        <v>二十六</v>
      </c>
      <c r="AE33" s="9" t="str">
        <f t="shared" si="14"/>
        <v>慁</v>
      </c>
      <c r="AG33" s="7" cm="1">
        <f t="array" ref="AG33" xml:space="preserve"> ROW() - ROW($2:$2)</f>
        <v>31</v>
      </c>
      <c r="AH33" s="7" t="s">
        <v>79</v>
      </c>
      <c r="AI33" s="3" t="str">
        <f t="shared" si="15"/>
        <v>沒 </v>
      </c>
      <c r="AJ33" s="3" t="str">
        <f t="shared" si="16"/>
        <v>入聲十一沒</v>
      </c>
      <c r="AK33" s="9" t="str">
        <f t="shared" si="17"/>
        <v>入</v>
      </c>
      <c r="AL33" s="9" t="str">
        <f t="shared" si="18"/>
        <v>十一</v>
      </c>
      <c r="AM33" s="9" t="str">
        <f t="shared" si="19"/>
        <v>沒</v>
      </c>
    </row>
    <row r="34" spans="2:39">
      <c r="B34" s="7" cm="1">
        <f t="array" ref="B34" xml:space="preserve"> ROW() - ROW($2:$2)</f>
        <v>32</v>
      </c>
      <c r="C34" s="10" t="s">
        <v>79</v>
      </c>
      <c r="D34" s="11" t="s">
        <v>112</v>
      </c>
      <c r="E34" s="11" t="s">
        <v>113</v>
      </c>
      <c r="F34" s="11" t="s">
        <v>114</v>
      </c>
      <c r="G34" s="11" t="s">
        <v>115</v>
      </c>
      <c r="I34" s="7" cm="1">
        <f t="array" ref="I34" xml:space="preserve"> ROW() - ROW($2:$2)</f>
        <v>32</v>
      </c>
      <c r="J34" s="10" t="s">
        <v>79</v>
      </c>
      <c r="K34" s="3" t="str">
        <f t="shared" si="3"/>
        <v>痕 </v>
      </c>
      <c r="L34" s="3" t="str">
        <f t="shared" si="4"/>
        <v>上平聲二十四痕</v>
      </c>
      <c r="M34" s="9" t="str">
        <f t="shared" si="0"/>
        <v>上平</v>
      </c>
      <c r="N34" s="9" t="str">
        <f t="shared" si="1"/>
        <v>二十四</v>
      </c>
      <c r="O34" s="9" t="str">
        <f t="shared" si="2"/>
        <v>痕</v>
      </c>
      <c r="Q34" s="7" cm="1">
        <f t="array" ref="Q34" xml:space="preserve"> ROW() - ROW($2:$2)</f>
        <v>32</v>
      </c>
      <c r="R34" s="10" t="s">
        <v>79</v>
      </c>
      <c r="S34" s="3" t="str">
        <f t="shared" si="5"/>
        <v>很 </v>
      </c>
      <c r="T34" s="3" t="str">
        <f t="shared" si="6"/>
        <v>上聲二十二很</v>
      </c>
      <c r="U34" s="9" t="str">
        <f t="shared" si="7"/>
        <v>上</v>
      </c>
      <c r="V34" s="9" t="str">
        <f t="shared" si="8"/>
        <v>二十二</v>
      </c>
      <c r="W34" s="9" t="str">
        <f t="shared" si="9"/>
        <v>很</v>
      </c>
      <c r="Y34" s="7" cm="1">
        <f t="array" ref="Y34" xml:space="preserve"> ROW() - ROW($2:$2)</f>
        <v>32</v>
      </c>
      <c r="Z34" s="10" t="s">
        <v>79</v>
      </c>
      <c r="AA34" s="3" t="str">
        <f t="shared" si="10"/>
        <v>恨 </v>
      </c>
      <c r="AB34" s="3" t="str">
        <f t="shared" si="11"/>
        <v>去聲二十七恨</v>
      </c>
      <c r="AC34" s="9" t="str">
        <f t="shared" si="12"/>
        <v>去</v>
      </c>
      <c r="AD34" s="9" t="str">
        <f t="shared" si="13"/>
        <v>二十七</v>
      </c>
      <c r="AE34" s="9" t="str">
        <f t="shared" si="14"/>
        <v>恨</v>
      </c>
      <c r="AG34" s="7" cm="1">
        <f t="array" ref="AG34" xml:space="preserve"> ROW() - ROW($2:$2)</f>
        <v>32</v>
      </c>
      <c r="AH34" s="10" t="s">
        <v>79</v>
      </c>
      <c r="AI34" s="3" t="str">
        <f t="shared" si="15"/>
        <v>麧 </v>
      </c>
      <c r="AJ34" s="3" t="str">
        <f t="shared" si="16"/>
        <v>入聲十一沒</v>
      </c>
      <c r="AK34" s="9" t="str">
        <f t="shared" si="17"/>
        <v>入</v>
      </c>
      <c r="AL34" s="9" t="str">
        <f t="shared" si="18"/>
        <v>十一</v>
      </c>
      <c r="AM34" s="9" t="str">
        <f t="shared" si="19"/>
        <v>沒</v>
      </c>
    </row>
    <row r="35" spans="2:39">
      <c r="B35" s="7" cm="1">
        <f t="array" ref="B35" xml:space="preserve"> ROW() - ROW($2:$2)</f>
        <v>33</v>
      </c>
      <c r="C35" s="7" t="s">
        <v>116</v>
      </c>
      <c r="D35" s="8" t="s">
        <v>117</v>
      </c>
      <c r="E35" s="8" t="s">
        <v>118</v>
      </c>
      <c r="F35" s="8" t="s">
        <v>119</v>
      </c>
      <c r="G35" s="8" t="s">
        <v>120</v>
      </c>
      <c r="I35" s="7" cm="1">
        <f t="array" ref="I35" xml:space="preserve"> ROW() - ROW($2:$2)</f>
        <v>33</v>
      </c>
      <c r="J35" s="7" t="s">
        <v>116</v>
      </c>
      <c r="K35" s="3" t="str">
        <f t="shared" si="3"/>
        <v>寒 </v>
      </c>
      <c r="L35" s="3" t="str">
        <f t="shared" si="4"/>
        <v>上平聲二十五寒</v>
      </c>
      <c r="M35" s="9" t="str">
        <f t="shared" si="0"/>
        <v>上平</v>
      </c>
      <c r="N35" s="9" t="str">
        <f t="shared" si="1"/>
        <v>二十五</v>
      </c>
      <c r="O35" s="9" t="str">
        <f t="shared" si="2"/>
        <v>寒</v>
      </c>
      <c r="Q35" s="7" cm="1">
        <f t="array" ref="Q35" xml:space="preserve"> ROW() - ROW($2:$2)</f>
        <v>33</v>
      </c>
      <c r="R35" s="7" t="s">
        <v>116</v>
      </c>
      <c r="S35" s="3" t="str">
        <f t="shared" si="5"/>
        <v>旱 </v>
      </c>
      <c r="T35" s="3" t="str">
        <f t="shared" si="6"/>
        <v>上聲二十三旱</v>
      </c>
      <c r="U35" s="9" t="str">
        <f t="shared" si="7"/>
        <v>上</v>
      </c>
      <c r="V35" s="9" t="str">
        <f t="shared" si="8"/>
        <v>二十三</v>
      </c>
      <c r="W35" s="9" t="str">
        <f t="shared" si="9"/>
        <v>旱</v>
      </c>
      <c r="Y35" s="7" cm="1">
        <f t="array" ref="Y35" xml:space="preserve"> ROW() - ROW($2:$2)</f>
        <v>33</v>
      </c>
      <c r="Z35" s="7" t="s">
        <v>116</v>
      </c>
      <c r="AA35" s="3" t="str">
        <f t="shared" si="10"/>
        <v>翰 </v>
      </c>
      <c r="AB35" s="3" t="str">
        <f t="shared" si="11"/>
        <v>去聲二十八翰</v>
      </c>
      <c r="AC35" s="9" t="str">
        <f t="shared" si="12"/>
        <v>去</v>
      </c>
      <c r="AD35" s="9" t="str">
        <f t="shared" si="13"/>
        <v>二十八</v>
      </c>
      <c r="AE35" s="9" t="str">
        <f t="shared" si="14"/>
        <v>翰</v>
      </c>
      <c r="AG35" s="7" cm="1">
        <f t="array" ref="AG35" xml:space="preserve"> ROW() - ROW($2:$2)</f>
        <v>33</v>
      </c>
      <c r="AH35" s="7" t="s">
        <v>116</v>
      </c>
      <c r="AI35" s="3" t="str">
        <f t="shared" si="15"/>
        <v>曷 </v>
      </c>
      <c r="AJ35" s="3" t="str">
        <f t="shared" si="16"/>
        <v>入聲十二曷</v>
      </c>
      <c r="AK35" s="9" t="str">
        <f t="shared" si="17"/>
        <v>入</v>
      </c>
      <c r="AL35" s="9" t="str">
        <f t="shared" si="18"/>
        <v>十二</v>
      </c>
      <c r="AM35" s="9" t="str">
        <f t="shared" si="19"/>
        <v>曷</v>
      </c>
    </row>
    <row r="36" spans="2:39">
      <c r="B36" s="7" cm="1">
        <f t="array" ref="B36" xml:space="preserve"> ROW() - ROW($2:$2)</f>
        <v>34</v>
      </c>
      <c r="C36" s="10" t="s">
        <v>116</v>
      </c>
      <c r="D36" s="11" t="s">
        <v>121</v>
      </c>
      <c r="E36" s="11" t="s">
        <v>122</v>
      </c>
      <c r="F36" s="11" t="s">
        <v>123</v>
      </c>
      <c r="G36" s="11" t="s">
        <v>124</v>
      </c>
      <c r="I36" s="7" cm="1">
        <f t="array" ref="I36" xml:space="preserve"> ROW() - ROW($2:$2)</f>
        <v>34</v>
      </c>
      <c r="J36" s="10" t="s">
        <v>116</v>
      </c>
      <c r="K36" s="3" t="str">
        <f t="shared" si="3"/>
        <v>桓 </v>
      </c>
      <c r="L36" s="3" t="str">
        <f t="shared" si="4"/>
        <v>上平聲二十六桓</v>
      </c>
      <c r="M36" s="9" t="str">
        <f t="shared" si="0"/>
        <v>上平</v>
      </c>
      <c r="N36" s="9" t="str">
        <f t="shared" si="1"/>
        <v>二十六</v>
      </c>
      <c r="O36" s="9" t="str">
        <f t="shared" si="2"/>
        <v>桓</v>
      </c>
      <c r="Q36" s="7" cm="1">
        <f t="array" ref="Q36" xml:space="preserve"> ROW() - ROW($2:$2)</f>
        <v>34</v>
      </c>
      <c r="R36" s="10" t="s">
        <v>116</v>
      </c>
      <c r="S36" s="3" t="str">
        <f t="shared" si="5"/>
        <v>緩 </v>
      </c>
      <c r="T36" s="3" t="str">
        <f t="shared" si="6"/>
        <v>上聲二十四緩</v>
      </c>
      <c r="U36" s="9" t="str">
        <f t="shared" si="7"/>
        <v>上</v>
      </c>
      <c r="V36" s="9" t="str">
        <f t="shared" si="8"/>
        <v>二十四</v>
      </c>
      <c r="W36" s="9" t="str">
        <f t="shared" si="9"/>
        <v>緩</v>
      </c>
      <c r="Y36" s="7" cm="1">
        <f t="array" ref="Y36" xml:space="preserve"> ROW() - ROW($2:$2)</f>
        <v>34</v>
      </c>
      <c r="Z36" s="10" t="s">
        <v>116</v>
      </c>
      <c r="AA36" s="3" t="str">
        <f t="shared" si="10"/>
        <v>換 </v>
      </c>
      <c r="AB36" s="3" t="str">
        <f t="shared" si="11"/>
        <v>去聲二十九換</v>
      </c>
      <c r="AC36" s="9" t="str">
        <f t="shared" si="12"/>
        <v>去</v>
      </c>
      <c r="AD36" s="9" t="str">
        <f t="shared" si="13"/>
        <v>二十九</v>
      </c>
      <c r="AE36" s="9" t="str">
        <f t="shared" si="14"/>
        <v>換</v>
      </c>
      <c r="AG36" s="7" cm="1">
        <f t="array" ref="AG36" xml:space="preserve"> ROW() - ROW($2:$2)</f>
        <v>34</v>
      </c>
      <c r="AH36" s="10" t="s">
        <v>116</v>
      </c>
      <c r="AI36" s="3" t="str">
        <f t="shared" si="15"/>
        <v>末 </v>
      </c>
      <c r="AJ36" s="3" t="str">
        <f t="shared" si="16"/>
        <v>入聲十三末</v>
      </c>
      <c r="AK36" s="9" t="str">
        <f t="shared" si="17"/>
        <v>入</v>
      </c>
      <c r="AL36" s="9" t="str">
        <f t="shared" si="18"/>
        <v>十三</v>
      </c>
      <c r="AM36" s="9" t="str">
        <f t="shared" si="19"/>
        <v>末</v>
      </c>
    </row>
    <row r="37" spans="2:39">
      <c r="B37" s="7" cm="1">
        <f t="array" ref="B37" xml:space="preserve"> ROW() - ROW($2:$2)</f>
        <v>35</v>
      </c>
      <c r="C37" s="7" t="s">
        <v>116</v>
      </c>
      <c r="D37" s="8" t="s">
        <v>125</v>
      </c>
      <c r="E37" s="8" t="s">
        <v>126</v>
      </c>
      <c r="F37" s="8" t="s">
        <v>127</v>
      </c>
      <c r="G37" s="8" t="s">
        <v>128</v>
      </c>
      <c r="I37" s="7" cm="1">
        <f t="array" ref="I37" xml:space="preserve"> ROW() - ROW($2:$2)</f>
        <v>35</v>
      </c>
      <c r="J37" s="7" t="s">
        <v>116</v>
      </c>
      <c r="K37" s="3" t="str">
        <f t="shared" si="3"/>
        <v>刪 </v>
      </c>
      <c r="L37" s="3" t="str">
        <f t="shared" si="4"/>
        <v>上平聲二十七刪</v>
      </c>
      <c r="M37" s="9" t="str">
        <f t="shared" si="0"/>
        <v>上平</v>
      </c>
      <c r="N37" s="9" t="str">
        <f t="shared" si="1"/>
        <v>二十七</v>
      </c>
      <c r="O37" s="9" t="str">
        <f t="shared" si="2"/>
        <v>刪</v>
      </c>
      <c r="Q37" s="7" cm="1">
        <f t="array" ref="Q37" xml:space="preserve"> ROW() - ROW($2:$2)</f>
        <v>35</v>
      </c>
      <c r="R37" s="7" t="s">
        <v>116</v>
      </c>
      <c r="S37" s="3" t="str">
        <f t="shared" si="5"/>
        <v>潸 </v>
      </c>
      <c r="T37" s="3" t="str">
        <f t="shared" si="6"/>
        <v>上聲二十五潸</v>
      </c>
      <c r="U37" s="9" t="str">
        <f t="shared" si="7"/>
        <v>上</v>
      </c>
      <c r="V37" s="9" t="str">
        <f t="shared" si="8"/>
        <v>二十五</v>
      </c>
      <c r="W37" s="9" t="str">
        <f t="shared" si="9"/>
        <v>潸</v>
      </c>
      <c r="Y37" s="7" cm="1">
        <f t="array" ref="Y37" xml:space="preserve"> ROW() - ROW($2:$2)</f>
        <v>35</v>
      </c>
      <c r="Z37" s="7" t="s">
        <v>116</v>
      </c>
      <c r="AA37" s="3" t="str">
        <f t="shared" si="10"/>
        <v>諫 </v>
      </c>
      <c r="AB37" s="3" t="str">
        <f t="shared" si="11"/>
        <v>去聲三十諫</v>
      </c>
      <c r="AC37" s="9" t="str">
        <f t="shared" si="12"/>
        <v>去</v>
      </c>
      <c r="AD37" s="9" t="str">
        <f t="shared" si="13"/>
        <v>三十</v>
      </c>
      <c r="AE37" s="9" t="str">
        <f t="shared" si="14"/>
        <v>諫</v>
      </c>
      <c r="AG37" s="7" cm="1">
        <f t="array" ref="AG37" xml:space="preserve"> ROW() - ROW($2:$2)</f>
        <v>35</v>
      </c>
      <c r="AH37" s="7" t="s">
        <v>116</v>
      </c>
      <c r="AI37" s="3" t="str">
        <f t="shared" si="15"/>
        <v>黠 </v>
      </c>
      <c r="AJ37" s="3" t="str">
        <f t="shared" si="16"/>
        <v>入聲十四黠</v>
      </c>
      <c r="AK37" s="9" t="str">
        <f t="shared" si="17"/>
        <v>入</v>
      </c>
      <c r="AL37" s="9" t="str">
        <f t="shared" si="18"/>
        <v>十四</v>
      </c>
      <c r="AM37" s="9" t="str">
        <f t="shared" si="19"/>
        <v>黠</v>
      </c>
    </row>
    <row r="38" spans="2:39">
      <c r="B38" s="7" cm="1">
        <f t="array" ref="B38" xml:space="preserve"> ROW() - ROW($2:$2)</f>
        <v>36</v>
      </c>
      <c r="C38" s="10" t="s">
        <v>116</v>
      </c>
      <c r="D38" s="11" t="s">
        <v>129</v>
      </c>
      <c r="E38" s="11" t="s">
        <v>130</v>
      </c>
      <c r="F38" s="11" t="s">
        <v>131</v>
      </c>
      <c r="G38" s="11" t="s">
        <v>132</v>
      </c>
      <c r="I38" s="7" cm="1">
        <f t="array" ref="I38" xml:space="preserve"> ROW() - ROW($2:$2)</f>
        <v>36</v>
      </c>
      <c r="J38" s="10" t="s">
        <v>116</v>
      </c>
      <c r="K38" s="3" t="str">
        <f t="shared" si="3"/>
        <v>山 </v>
      </c>
      <c r="L38" s="3" t="str">
        <f t="shared" si="4"/>
        <v>上平聲二十八山</v>
      </c>
      <c r="M38" s="9" t="str">
        <f t="shared" si="0"/>
        <v>上平</v>
      </c>
      <c r="N38" s="9" t="str">
        <f t="shared" si="1"/>
        <v>二十八</v>
      </c>
      <c r="O38" s="9" t="str">
        <f t="shared" si="2"/>
        <v>山</v>
      </c>
      <c r="Q38" s="7" cm="1">
        <f t="array" ref="Q38" xml:space="preserve"> ROW() - ROW($2:$2)</f>
        <v>36</v>
      </c>
      <c r="R38" s="10" t="s">
        <v>116</v>
      </c>
      <c r="S38" s="3" t="str">
        <f t="shared" si="5"/>
        <v>產 </v>
      </c>
      <c r="T38" s="3" t="str">
        <f t="shared" si="6"/>
        <v>上聲二十六產</v>
      </c>
      <c r="U38" s="9" t="str">
        <f t="shared" si="7"/>
        <v>上</v>
      </c>
      <c r="V38" s="9" t="str">
        <f t="shared" si="8"/>
        <v>二十六</v>
      </c>
      <c r="W38" s="9" t="str">
        <f t="shared" si="9"/>
        <v>產</v>
      </c>
      <c r="Y38" s="7" cm="1">
        <f t="array" ref="Y38" xml:space="preserve"> ROW() - ROW($2:$2)</f>
        <v>36</v>
      </c>
      <c r="Z38" s="10" t="s">
        <v>116</v>
      </c>
      <c r="AA38" s="3" t="str">
        <f t="shared" si="10"/>
        <v>襇 </v>
      </c>
      <c r="AB38" s="3" t="str">
        <f t="shared" si="11"/>
        <v>去聲三十一襇</v>
      </c>
      <c r="AC38" s="9" t="str">
        <f t="shared" si="12"/>
        <v>去</v>
      </c>
      <c r="AD38" s="9" t="str">
        <f t="shared" si="13"/>
        <v>三十一</v>
      </c>
      <c r="AE38" s="9" t="str">
        <f t="shared" si="14"/>
        <v>襇</v>
      </c>
      <c r="AG38" s="7" cm="1">
        <f t="array" ref="AG38" xml:space="preserve"> ROW() - ROW($2:$2)</f>
        <v>36</v>
      </c>
      <c r="AH38" s="10" t="s">
        <v>116</v>
      </c>
      <c r="AI38" s="3" t="str">
        <f t="shared" si="15"/>
        <v>鎋 </v>
      </c>
      <c r="AJ38" s="3" t="str">
        <f t="shared" si="16"/>
        <v>入聲十五鎋</v>
      </c>
      <c r="AK38" s="9" t="str">
        <f t="shared" si="17"/>
        <v>入</v>
      </c>
      <c r="AL38" s="9" t="str">
        <f t="shared" si="18"/>
        <v>十五</v>
      </c>
      <c r="AM38" s="9" t="str">
        <f t="shared" si="19"/>
        <v>鎋</v>
      </c>
    </row>
    <row r="39" spans="2:39">
      <c r="B39" s="7" cm="1">
        <f t="array" ref="B39" xml:space="preserve"> ROW() - ROW($2:$2)</f>
        <v>37</v>
      </c>
      <c r="C39" s="7" t="s">
        <v>116</v>
      </c>
      <c r="D39" s="8" t="s">
        <v>133</v>
      </c>
      <c r="E39" s="8" t="s">
        <v>134</v>
      </c>
      <c r="F39" s="8" t="s">
        <v>135</v>
      </c>
      <c r="G39" s="8" t="s">
        <v>136</v>
      </c>
      <c r="I39" s="7" cm="1">
        <f t="array" ref="I39" xml:space="preserve"> ROW() - ROW($2:$2)</f>
        <v>37</v>
      </c>
      <c r="J39" s="7" t="s">
        <v>116</v>
      </c>
      <c r="K39" s="3" t="str">
        <f t="shared" si="3"/>
        <v>先 </v>
      </c>
      <c r="L39" s="3" t="str">
        <f t="shared" si="4"/>
        <v>下平聲一先</v>
      </c>
      <c r="M39" s="9" t="str">
        <f t="shared" si="0"/>
        <v>下平</v>
      </c>
      <c r="N39" s="9" t="str">
        <f t="shared" si="1"/>
        <v>一</v>
      </c>
      <c r="O39" s="9" t="str">
        <f t="shared" si="2"/>
        <v>先</v>
      </c>
      <c r="Q39" s="7" cm="1">
        <f t="array" ref="Q39" xml:space="preserve"> ROW() - ROW($2:$2)</f>
        <v>37</v>
      </c>
      <c r="R39" s="7" t="s">
        <v>116</v>
      </c>
      <c r="S39" s="3" t="str">
        <f t="shared" si="5"/>
        <v>銑 </v>
      </c>
      <c r="T39" s="3" t="str">
        <f t="shared" si="6"/>
        <v>上聲二十七銑</v>
      </c>
      <c r="U39" s="9" t="str">
        <f t="shared" si="7"/>
        <v>上</v>
      </c>
      <c r="V39" s="9" t="str">
        <f t="shared" si="8"/>
        <v>二十七</v>
      </c>
      <c r="W39" s="9" t="str">
        <f t="shared" si="9"/>
        <v>銑</v>
      </c>
      <c r="Y39" s="7" cm="1">
        <f t="array" ref="Y39" xml:space="preserve"> ROW() - ROW($2:$2)</f>
        <v>37</v>
      </c>
      <c r="Z39" s="7" t="s">
        <v>116</v>
      </c>
      <c r="AA39" s="3" t="str">
        <f t="shared" si="10"/>
        <v>霰 </v>
      </c>
      <c r="AB39" s="3" t="str">
        <f t="shared" si="11"/>
        <v>去聲三十二霰</v>
      </c>
      <c r="AC39" s="9" t="str">
        <f t="shared" si="12"/>
        <v>去</v>
      </c>
      <c r="AD39" s="9" t="str">
        <f t="shared" si="13"/>
        <v>三十二</v>
      </c>
      <c r="AE39" s="9" t="str">
        <f t="shared" si="14"/>
        <v>霰</v>
      </c>
      <c r="AG39" s="7" cm="1">
        <f t="array" ref="AG39" xml:space="preserve"> ROW() - ROW($2:$2)</f>
        <v>37</v>
      </c>
      <c r="AH39" s="7" t="s">
        <v>116</v>
      </c>
      <c r="AI39" s="3" t="str">
        <f t="shared" si="15"/>
        <v>屑 </v>
      </c>
      <c r="AJ39" s="3" t="str">
        <f t="shared" si="16"/>
        <v>入聲十六屑</v>
      </c>
      <c r="AK39" s="9" t="str">
        <f t="shared" si="17"/>
        <v>入</v>
      </c>
      <c r="AL39" s="9" t="str">
        <f t="shared" si="18"/>
        <v>十六</v>
      </c>
      <c r="AM39" s="9" t="str">
        <f t="shared" si="19"/>
        <v>屑</v>
      </c>
    </row>
    <row r="40" spans="2:39">
      <c r="B40" s="7" cm="1">
        <f t="array" ref="B40" xml:space="preserve"> ROW() - ROW($2:$2)</f>
        <v>38</v>
      </c>
      <c r="C40" s="10" t="s">
        <v>116</v>
      </c>
      <c r="D40" s="11" t="s">
        <v>137</v>
      </c>
      <c r="E40" s="11" t="s">
        <v>138</v>
      </c>
      <c r="F40" s="11" t="s">
        <v>139</v>
      </c>
      <c r="G40" s="11" t="s">
        <v>140</v>
      </c>
      <c r="I40" s="7" cm="1">
        <f t="array" ref="I40" xml:space="preserve"> ROW() - ROW($2:$2)</f>
        <v>38</v>
      </c>
      <c r="J40" s="10" t="s">
        <v>116</v>
      </c>
      <c r="K40" s="3" t="str">
        <f t="shared" si="3"/>
        <v>仙A </v>
      </c>
      <c r="L40" s="3" t="str">
        <f t="shared" si="4"/>
        <v>下平聲二仙</v>
      </c>
      <c r="M40" s="9" t="str">
        <f t="shared" si="0"/>
        <v>下平</v>
      </c>
      <c r="N40" s="9" t="str">
        <f t="shared" si="1"/>
        <v>二</v>
      </c>
      <c r="O40" s="9" t="str">
        <f t="shared" si="2"/>
        <v>仙</v>
      </c>
      <c r="Q40" s="7" cm="1">
        <f t="array" ref="Q40" xml:space="preserve"> ROW() - ROW($2:$2)</f>
        <v>38</v>
      </c>
      <c r="R40" s="10" t="s">
        <v>116</v>
      </c>
      <c r="S40" s="3" t="str">
        <f t="shared" si="5"/>
        <v>獮A </v>
      </c>
      <c r="T40" s="3" t="str">
        <f t="shared" si="6"/>
        <v>上聲二十八獮</v>
      </c>
      <c r="U40" s="9" t="str">
        <f t="shared" si="7"/>
        <v>上</v>
      </c>
      <c r="V40" s="9" t="str">
        <f t="shared" si="8"/>
        <v>二十八</v>
      </c>
      <c r="W40" s="9" t="str">
        <f t="shared" si="9"/>
        <v>獮</v>
      </c>
      <c r="Y40" s="7" cm="1">
        <f t="array" ref="Y40" xml:space="preserve"> ROW() - ROW($2:$2)</f>
        <v>38</v>
      </c>
      <c r="Z40" s="10" t="s">
        <v>116</v>
      </c>
      <c r="AA40" s="3" t="str">
        <f t="shared" si="10"/>
        <v>線A </v>
      </c>
      <c r="AB40" s="3" t="str">
        <f t="shared" si="11"/>
        <v>去聲三十三線</v>
      </c>
      <c r="AC40" s="9" t="str">
        <f t="shared" si="12"/>
        <v>去</v>
      </c>
      <c r="AD40" s="9" t="str">
        <f t="shared" si="13"/>
        <v>三十三</v>
      </c>
      <c r="AE40" s="9" t="str">
        <f t="shared" si="14"/>
        <v>線</v>
      </c>
      <c r="AG40" s="7" cm="1">
        <f t="array" ref="AG40" xml:space="preserve"> ROW() - ROW($2:$2)</f>
        <v>38</v>
      </c>
      <c r="AH40" s="10" t="s">
        <v>116</v>
      </c>
      <c r="AI40" s="3" t="str">
        <f t="shared" si="15"/>
        <v>薛A </v>
      </c>
      <c r="AJ40" s="3" t="str">
        <f t="shared" si="16"/>
        <v>入聲十七薛</v>
      </c>
      <c r="AK40" s="9" t="str">
        <f t="shared" si="17"/>
        <v>入</v>
      </c>
      <c r="AL40" s="9" t="str">
        <f t="shared" si="18"/>
        <v>十七</v>
      </c>
      <c r="AM40" s="9" t="str">
        <f t="shared" si="19"/>
        <v>薛</v>
      </c>
    </row>
    <row r="41" spans="2:39">
      <c r="B41" s="7" cm="1">
        <f t="array" ref="B41" xml:space="preserve"> ROW() - ROW($2:$2)</f>
        <v>39</v>
      </c>
      <c r="C41" s="7" t="s">
        <v>116</v>
      </c>
      <c r="D41" s="8" t="s">
        <v>141</v>
      </c>
      <c r="E41" s="8" t="s">
        <v>142</v>
      </c>
      <c r="F41" s="8" t="s">
        <v>143</v>
      </c>
      <c r="G41" s="8" t="s">
        <v>144</v>
      </c>
      <c r="I41" s="7" cm="1">
        <f t="array" ref="I41" xml:space="preserve"> ROW() - ROW($2:$2)</f>
        <v>39</v>
      </c>
      <c r="J41" s="7" t="s">
        <v>116</v>
      </c>
      <c r="K41" s="3" t="str">
        <f t="shared" si="3"/>
        <v>仙B </v>
      </c>
      <c r="L41" s="3" t="str">
        <f t="shared" si="4"/>
        <v>下平聲二仙</v>
      </c>
      <c r="M41" s="9" t="str">
        <f t="shared" si="0"/>
        <v>下平</v>
      </c>
      <c r="N41" s="9" t="str">
        <f t="shared" si="1"/>
        <v>二</v>
      </c>
      <c r="O41" s="9" t="str">
        <f t="shared" si="2"/>
        <v>仙</v>
      </c>
      <c r="Q41" s="7" cm="1">
        <f t="array" ref="Q41" xml:space="preserve"> ROW() - ROW($2:$2)</f>
        <v>39</v>
      </c>
      <c r="R41" s="7" t="s">
        <v>116</v>
      </c>
      <c r="S41" s="3" t="str">
        <f t="shared" si="5"/>
        <v>獮B </v>
      </c>
      <c r="T41" s="3" t="str">
        <f t="shared" si="6"/>
        <v>上聲二十八獮</v>
      </c>
      <c r="U41" s="9" t="str">
        <f t="shared" si="7"/>
        <v>上</v>
      </c>
      <c r="V41" s="9" t="str">
        <f t="shared" si="8"/>
        <v>二十八</v>
      </c>
      <c r="W41" s="9" t="str">
        <f t="shared" si="9"/>
        <v>獮</v>
      </c>
      <c r="Y41" s="7" cm="1">
        <f t="array" ref="Y41" xml:space="preserve"> ROW() - ROW($2:$2)</f>
        <v>39</v>
      </c>
      <c r="Z41" s="7" t="s">
        <v>116</v>
      </c>
      <c r="AA41" s="3" t="str">
        <f t="shared" si="10"/>
        <v>線B </v>
      </c>
      <c r="AB41" s="3" t="str">
        <f t="shared" si="11"/>
        <v>去聲三十三線</v>
      </c>
      <c r="AC41" s="9" t="str">
        <f t="shared" si="12"/>
        <v>去</v>
      </c>
      <c r="AD41" s="9" t="str">
        <f t="shared" si="13"/>
        <v>三十三</v>
      </c>
      <c r="AE41" s="9" t="str">
        <f t="shared" si="14"/>
        <v>線</v>
      </c>
      <c r="AG41" s="7" cm="1">
        <f t="array" ref="AG41" xml:space="preserve"> ROW() - ROW($2:$2)</f>
        <v>39</v>
      </c>
      <c r="AH41" s="7" t="s">
        <v>116</v>
      </c>
      <c r="AI41" s="3" t="str">
        <f t="shared" si="15"/>
        <v>薛B </v>
      </c>
      <c r="AJ41" s="3" t="str">
        <f t="shared" si="16"/>
        <v>入聲十七薛</v>
      </c>
      <c r="AK41" s="9" t="str">
        <f t="shared" si="17"/>
        <v>入</v>
      </c>
      <c r="AL41" s="9" t="str">
        <f t="shared" si="18"/>
        <v>十七</v>
      </c>
      <c r="AM41" s="9" t="str">
        <f t="shared" si="19"/>
        <v>薛</v>
      </c>
    </row>
    <row r="42" spans="2:39">
      <c r="B42" s="7" cm="1">
        <f t="array" ref="B42" xml:space="preserve"> ROW() - ROW($2:$2)</f>
        <v>40</v>
      </c>
      <c r="C42" s="10" t="s">
        <v>145</v>
      </c>
      <c r="D42" s="11" t="s">
        <v>146</v>
      </c>
      <c r="E42" s="11" t="s">
        <v>147</v>
      </c>
      <c r="F42" s="11" t="s">
        <v>148</v>
      </c>
      <c r="G42" s="13"/>
      <c r="I42" s="7" cm="1">
        <f t="array" ref="I42" xml:space="preserve"> ROW() - ROW($2:$2)</f>
        <v>40</v>
      </c>
      <c r="J42" s="10" t="s">
        <v>145</v>
      </c>
      <c r="K42" s="3" t="str">
        <f t="shared" si="3"/>
        <v>蕭 </v>
      </c>
      <c r="L42" s="3" t="str">
        <f t="shared" si="4"/>
        <v>下平聲三蕭</v>
      </c>
      <c r="M42" s="9" t="str">
        <f t="shared" si="0"/>
        <v>下平</v>
      </c>
      <c r="N42" s="9" t="str">
        <f t="shared" si="1"/>
        <v>三</v>
      </c>
      <c r="O42" s="9" t="str">
        <f t="shared" si="2"/>
        <v>蕭</v>
      </c>
      <c r="Q42" s="7" cm="1">
        <f t="array" ref="Q42" xml:space="preserve"> ROW() - ROW($2:$2)</f>
        <v>40</v>
      </c>
      <c r="R42" s="10" t="s">
        <v>145</v>
      </c>
      <c r="S42" s="3" t="str">
        <f t="shared" si="5"/>
        <v>篠 </v>
      </c>
      <c r="T42" s="3" t="str">
        <f t="shared" si="6"/>
        <v>上聲二十九篠</v>
      </c>
      <c r="U42" s="9" t="str">
        <f t="shared" si="7"/>
        <v>上</v>
      </c>
      <c r="V42" s="9" t="str">
        <f t="shared" si="8"/>
        <v>二十九</v>
      </c>
      <c r="W42" s="9" t="str">
        <f t="shared" si="9"/>
        <v>篠</v>
      </c>
      <c r="Y42" s="7" cm="1">
        <f t="array" ref="Y42" xml:space="preserve"> ROW() - ROW($2:$2)</f>
        <v>40</v>
      </c>
      <c r="Z42" s="10" t="s">
        <v>145</v>
      </c>
      <c r="AA42" s="3" t="str">
        <f t="shared" si="10"/>
        <v>嘯 </v>
      </c>
      <c r="AB42" s="3" t="str">
        <f t="shared" si="11"/>
        <v>去聲三十四嘯</v>
      </c>
      <c r="AC42" s="9" t="str">
        <f t="shared" si="12"/>
        <v>去</v>
      </c>
      <c r="AD42" s="9" t="str">
        <f t="shared" si="13"/>
        <v>三十四</v>
      </c>
      <c r="AE42" s="9" t="str">
        <f t="shared" si="14"/>
        <v>嘯</v>
      </c>
      <c r="AG42" s="7" cm="1">
        <f t="array" ref="AG42" xml:space="preserve"> ROW() - ROW($2:$2)</f>
        <v>40</v>
      </c>
      <c r="AH42" s="10" t="s">
        <v>145</v>
      </c>
      <c r="AI42" s="3" t="str">
        <f t="shared" si="15"/>
        <v/>
      </c>
      <c r="AJ42" s="3" t="str">
        <f t="shared" si="16"/>
        <v/>
      </c>
      <c r="AK42" s="9" t="str">
        <f t="shared" si="17"/>
        <v/>
      </c>
      <c r="AL42" s="9" t="str">
        <f t="shared" si="18"/>
        <v/>
      </c>
      <c r="AM42" s="9" t="str">
        <f t="shared" si="19"/>
        <v/>
      </c>
    </row>
    <row r="43" spans="2:39">
      <c r="B43" s="7" cm="1">
        <f t="array" ref="B43" xml:space="preserve"> ROW() - ROW($2:$2)</f>
        <v>41</v>
      </c>
      <c r="C43" s="7" t="s">
        <v>145</v>
      </c>
      <c r="D43" s="8" t="s">
        <v>149</v>
      </c>
      <c r="E43" s="8" t="s">
        <v>150</v>
      </c>
      <c r="F43" s="8" t="s">
        <v>151</v>
      </c>
      <c r="G43" s="12"/>
      <c r="I43" s="7" cm="1">
        <f t="array" ref="I43" xml:space="preserve"> ROW() - ROW($2:$2)</f>
        <v>41</v>
      </c>
      <c r="J43" s="7" t="s">
        <v>145</v>
      </c>
      <c r="K43" s="3" t="str">
        <f t="shared" si="3"/>
        <v>宵A </v>
      </c>
      <c r="L43" s="3" t="str">
        <f t="shared" si="4"/>
        <v>下平聲四宵</v>
      </c>
      <c r="M43" s="9" t="str">
        <f t="shared" si="0"/>
        <v>下平</v>
      </c>
      <c r="N43" s="9" t="str">
        <f t="shared" si="1"/>
        <v>四</v>
      </c>
      <c r="O43" s="9" t="str">
        <f t="shared" si="2"/>
        <v>宵</v>
      </c>
      <c r="Q43" s="7" cm="1">
        <f t="array" ref="Q43" xml:space="preserve"> ROW() - ROW($2:$2)</f>
        <v>41</v>
      </c>
      <c r="R43" s="7" t="s">
        <v>145</v>
      </c>
      <c r="S43" s="3" t="str">
        <f t="shared" si="5"/>
        <v>小A </v>
      </c>
      <c r="T43" s="3" t="str">
        <f t="shared" si="6"/>
        <v>上聲三十小</v>
      </c>
      <c r="U43" s="9" t="str">
        <f t="shared" si="7"/>
        <v>上</v>
      </c>
      <c r="V43" s="9" t="str">
        <f t="shared" si="8"/>
        <v>三十</v>
      </c>
      <c r="W43" s="9" t="str">
        <f t="shared" si="9"/>
        <v>小</v>
      </c>
      <c r="Y43" s="7" cm="1">
        <f t="array" ref="Y43" xml:space="preserve"> ROW() - ROW($2:$2)</f>
        <v>41</v>
      </c>
      <c r="Z43" s="7" t="s">
        <v>145</v>
      </c>
      <c r="AA43" s="3" t="str">
        <f t="shared" si="10"/>
        <v>笑A </v>
      </c>
      <c r="AB43" s="3" t="str">
        <f t="shared" si="11"/>
        <v>去聲三十五笑</v>
      </c>
      <c r="AC43" s="9" t="str">
        <f t="shared" si="12"/>
        <v>去</v>
      </c>
      <c r="AD43" s="9" t="str">
        <f t="shared" si="13"/>
        <v>三十五</v>
      </c>
      <c r="AE43" s="9" t="str">
        <f t="shared" si="14"/>
        <v>笑</v>
      </c>
      <c r="AG43" s="7" cm="1">
        <f t="array" ref="AG43" xml:space="preserve"> ROW() - ROW($2:$2)</f>
        <v>41</v>
      </c>
      <c r="AH43" s="7" t="s">
        <v>145</v>
      </c>
      <c r="AI43" s="3" t="str">
        <f t="shared" si="15"/>
        <v/>
      </c>
      <c r="AJ43" s="3" t="str">
        <f t="shared" si="16"/>
        <v/>
      </c>
      <c r="AK43" s="9" t="str">
        <f t="shared" si="17"/>
        <v/>
      </c>
      <c r="AL43" s="9" t="str">
        <f t="shared" si="18"/>
        <v/>
      </c>
      <c r="AM43" s="9" t="str">
        <f t="shared" si="19"/>
        <v/>
      </c>
    </row>
    <row r="44" spans="2:39">
      <c r="B44" s="7" cm="1">
        <f t="array" ref="B44" xml:space="preserve"> ROW() - ROW($2:$2)</f>
        <v>42</v>
      </c>
      <c r="C44" s="10" t="s">
        <v>145</v>
      </c>
      <c r="D44" s="11" t="s">
        <v>152</v>
      </c>
      <c r="E44" s="11" t="s">
        <v>153</v>
      </c>
      <c r="F44" s="11" t="s">
        <v>154</v>
      </c>
      <c r="G44" s="13"/>
      <c r="I44" s="7" cm="1">
        <f t="array" ref="I44" xml:space="preserve"> ROW() - ROW($2:$2)</f>
        <v>42</v>
      </c>
      <c r="J44" s="10" t="s">
        <v>145</v>
      </c>
      <c r="K44" s="3" t="str">
        <f t="shared" si="3"/>
        <v>宵B </v>
      </c>
      <c r="L44" s="3" t="str">
        <f t="shared" si="4"/>
        <v>下平聲四宵</v>
      </c>
      <c r="M44" s="9" t="str">
        <f t="shared" si="0"/>
        <v>下平</v>
      </c>
      <c r="N44" s="9" t="str">
        <f t="shared" si="1"/>
        <v>四</v>
      </c>
      <c r="O44" s="9" t="str">
        <f t="shared" si="2"/>
        <v>宵</v>
      </c>
      <c r="Q44" s="7" cm="1">
        <f t="array" ref="Q44" xml:space="preserve"> ROW() - ROW($2:$2)</f>
        <v>42</v>
      </c>
      <c r="R44" s="10" t="s">
        <v>145</v>
      </c>
      <c r="S44" s="3" t="str">
        <f t="shared" si="5"/>
        <v>小B </v>
      </c>
      <c r="T44" s="3" t="str">
        <f t="shared" si="6"/>
        <v>上聲三十小</v>
      </c>
      <c r="U44" s="9" t="str">
        <f t="shared" si="7"/>
        <v>上</v>
      </c>
      <c r="V44" s="9" t="str">
        <f t="shared" si="8"/>
        <v>三十</v>
      </c>
      <c r="W44" s="9" t="str">
        <f t="shared" si="9"/>
        <v>小</v>
      </c>
      <c r="Y44" s="7" cm="1">
        <f t="array" ref="Y44" xml:space="preserve"> ROW() - ROW($2:$2)</f>
        <v>42</v>
      </c>
      <c r="Z44" s="10" t="s">
        <v>145</v>
      </c>
      <c r="AA44" s="3" t="str">
        <f t="shared" si="10"/>
        <v>笑B </v>
      </c>
      <c r="AB44" s="3" t="str">
        <f t="shared" si="11"/>
        <v>去聲三十五笑</v>
      </c>
      <c r="AC44" s="9" t="str">
        <f t="shared" si="12"/>
        <v>去</v>
      </c>
      <c r="AD44" s="9" t="str">
        <f t="shared" si="13"/>
        <v>三十五</v>
      </c>
      <c r="AE44" s="9" t="str">
        <f t="shared" si="14"/>
        <v>笑</v>
      </c>
      <c r="AG44" s="7" cm="1">
        <f t="array" ref="AG44" xml:space="preserve"> ROW() - ROW($2:$2)</f>
        <v>42</v>
      </c>
      <c r="AH44" s="10" t="s">
        <v>145</v>
      </c>
      <c r="AI44" s="3" t="str">
        <f t="shared" si="15"/>
        <v/>
      </c>
      <c r="AJ44" s="3" t="str">
        <f t="shared" si="16"/>
        <v/>
      </c>
      <c r="AK44" s="9" t="str">
        <f t="shared" si="17"/>
        <v/>
      </c>
      <c r="AL44" s="9" t="str">
        <f t="shared" si="18"/>
        <v/>
      </c>
      <c r="AM44" s="9" t="str">
        <f t="shared" si="19"/>
        <v/>
      </c>
    </row>
    <row r="45" spans="2:39">
      <c r="B45" s="7" cm="1">
        <f t="array" ref="B45" xml:space="preserve"> ROW() - ROW($2:$2)</f>
        <v>43</v>
      </c>
      <c r="C45" s="7" t="s">
        <v>145</v>
      </c>
      <c r="D45" s="8" t="s">
        <v>155</v>
      </c>
      <c r="E45" s="8" t="s">
        <v>156</v>
      </c>
      <c r="F45" s="8" t="s">
        <v>157</v>
      </c>
      <c r="G45" s="12"/>
      <c r="I45" s="7" cm="1">
        <f t="array" ref="I45" xml:space="preserve"> ROW() - ROW($2:$2)</f>
        <v>43</v>
      </c>
      <c r="J45" s="7" t="s">
        <v>145</v>
      </c>
      <c r="K45" s="3" t="str">
        <f t="shared" si="3"/>
        <v>肴 </v>
      </c>
      <c r="L45" s="3" t="str">
        <f t="shared" si="4"/>
        <v>下平聲五肴</v>
      </c>
      <c r="M45" s="9" t="str">
        <f t="shared" si="0"/>
        <v>下平</v>
      </c>
      <c r="N45" s="9" t="str">
        <f t="shared" si="1"/>
        <v>五</v>
      </c>
      <c r="O45" s="9" t="str">
        <f t="shared" si="2"/>
        <v>肴</v>
      </c>
      <c r="Q45" s="7" cm="1">
        <f t="array" ref="Q45" xml:space="preserve"> ROW() - ROW($2:$2)</f>
        <v>43</v>
      </c>
      <c r="R45" s="7" t="s">
        <v>145</v>
      </c>
      <c r="S45" s="3" t="str">
        <f t="shared" si="5"/>
        <v>巧 </v>
      </c>
      <c r="T45" s="3" t="str">
        <f t="shared" si="6"/>
        <v>上聲三十一巧</v>
      </c>
      <c r="U45" s="9" t="str">
        <f t="shared" si="7"/>
        <v>上</v>
      </c>
      <c r="V45" s="9" t="str">
        <f t="shared" si="8"/>
        <v>三十一</v>
      </c>
      <c r="W45" s="9" t="str">
        <f t="shared" si="9"/>
        <v>巧</v>
      </c>
      <c r="Y45" s="7" cm="1">
        <f t="array" ref="Y45" xml:space="preserve"> ROW() - ROW($2:$2)</f>
        <v>43</v>
      </c>
      <c r="Z45" s="7" t="s">
        <v>145</v>
      </c>
      <c r="AA45" s="3" t="str">
        <f t="shared" si="10"/>
        <v>效 </v>
      </c>
      <c r="AB45" s="3" t="str">
        <f t="shared" si="11"/>
        <v>去聲三十六效</v>
      </c>
      <c r="AC45" s="9" t="str">
        <f t="shared" si="12"/>
        <v>去</v>
      </c>
      <c r="AD45" s="9" t="str">
        <f t="shared" si="13"/>
        <v>三十六</v>
      </c>
      <c r="AE45" s="9" t="str">
        <f t="shared" si="14"/>
        <v>效</v>
      </c>
      <c r="AG45" s="7" cm="1">
        <f t="array" ref="AG45" xml:space="preserve"> ROW() - ROW($2:$2)</f>
        <v>43</v>
      </c>
      <c r="AH45" s="7" t="s">
        <v>145</v>
      </c>
      <c r="AI45" s="3" t="str">
        <f t="shared" si="15"/>
        <v/>
      </c>
      <c r="AJ45" s="3" t="str">
        <f t="shared" si="16"/>
        <v/>
      </c>
      <c r="AK45" s="9" t="str">
        <f t="shared" si="17"/>
        <v/>
      </c>
      <c r="AL45" s="9" t="str">
        <f t="shared" si="18"/>
        <v/>
      </c>
      <c r="AM45" s="9" t="str">
        <f t="shared" si="19"/>
        <v/>
      </c>
    </row>
    <row r="46" spans="2:39">
      <c r="B46" s="7" cm="1">
        <f t="array" ref="B46" xml:space="preserve"> ROW() - ROW($2:$2)</f>
        <v>44</v>
      </c>
      <c r="C46" s="10" t="s">
        <v>145</v>
      </c>
      <c r="D46" s="11" t="s">
        <v>158</v>
      </c>
      <c r="E46" s="11" t="s">
        <v>159</v>
      </c>
      <c r="F46" s="11" t="s">
        <v>160</v>
      </c>
      <c r="G46" s="13"/>
      <c r="I46" s="7" cm="1">
        <f t="array" ref="I46" xml:space="preserve"> ROW() - ROW($2:$2)</f>
        <v>44</v>
      </c>
      <c r="J46" s="10" t="s">
        <v>145</v>
      </c>
      <c r="K46" s="3" t="str">
        <f t="shared" si="3"/>
        <v>豪 </v>
      </c>
      <c r="L46" s="3" t="str">
        <f t="shared" si="4"/>
        <v>下平聲六豪</v>
      </c>
      <c r="M46" s="9" t="str">
        <f t="shared" si="0"/>
        <v>下平</v>
      </c>
      <c r="N46" s="9" t="str">
        <f t="shared" si="1"/>
        <v>六</v>
      </c>
      <c r="O46" s="9" t="str">
        <f t="shared" si="2"/>
        <v>豪</v>
      </c>
      <c r="Q46" s="7" cm="1">
        <f t="array" ref="Q46" xml:space="preserve"> ROW() - ROW($2:$2)</f>
        <v>44</v>
      </c>
      <c r="R46" s="10" t="s">
        <v>145</v>
      </c>
      <c r="S46" s="3" t="str">
        <f t="shared" si="5"/>
        <v>晧 </v>
      </c>
      <c r="T46" s="3" t="str">
        <f t="shared" si="6"/>
        <v>上聲三十二晧</v>
      </c>
      <c r="U46" s="9" t="str">
        <f t="shared" si="7"/>
        <v>上</v>
      </c>
      <c r="V46" s="9" t="str">
        <f t="shared" si="8"/>
        <v>三十二</v>
      </c>
      <c r="W46" s="9" t="str">
        <f t="shared" si="9"/>
        <v>晧</v>
      </c>
      <c r="Y46" s="7" cm="1">
        <f t="array" ref="Y46" xml:space="preserve"> ROW() - ROW($2:$2)</f>
        <v>44</v>
      </c>
      <c r="Z46" s="10" t="s">
        <v>145</v>
      </c>
      <c r="AA46" s="3" t="str">
        <f t="shared" si="10"/>
        <v>号 </v>
      </c>
      <c r="AB46" s="3" t="str">
        <f t="shared" si="11"/>
        <v>去聲三十七号</v>
      </c>
      <c r="AC46" s="9" t="str">
        <f t="shared" si="12"/>
        <v>去</v>
      </c>
      <c r="AD46" s="9" t="str">
        <f t="shared" si="13"/>
        <v>三十七</v>
      </c>
      <c r="AE46" s="9" t="str">
        <f t="shared" si="14"/>
        <v>号</v>
      </c>
      <c r="AG46" s="7" cm="1">
        <f t="array" ref="AG46" xml:space="preserve"> ROW() - ROW($2:$2)</f>
        <v>44</v>
      </c>
      <c r="AH46" s="10" t="s">
        <v>145</v>
      </c>
      <c r="AI46" s="3" t="str">
        <f t="shared" si="15"/>
        <v/>
      </c>
      <c r="AJ46" s="3" t="str">
        <f t="shared" si="16"/>
        <v/>
      </c>
      <c r="AK46" s="9" t="str">
        <f t="shared" si="17"/>
        <v/>
      </c>
      <c r="AL46" s="9" t="str">
        <f t="shared" si="18"/>
        <v/>
      </c>
      <c r="AM46" s="9" t="str">
        <f t="shared" si="19"/>
        <v/>
      </c>
    </row>
    <row r="47" spans="2:39">
      <c r="B47" s="7" cm="1">
        <f t="array" ref="B47" xml:space="preserve"> ROW() - ROW($2:$2)</f>
        <v>45</v>
      </c>
      <c r="C47" s="7" t="s">
        <v>161</v>
      </c>
      <c r="D47" s="8" t="s">
        <v>162</v>
      </c>
      <c r="E47" s="8" t="s">
        <v>163</v>
      </c>
      <c r="F47" s="8" t="s">
        <v>164</v>
      </c>
      <c r="G47" s="12"/>
      <c r="I47" s="7" cm="1">
        <f t="array" ref="I47" xml:space="preserve"> ROW() - ROW($2:$2)</f>
        <v>45</v>
      </c>
      <c r="J47" s="7" t="s">
        <v>161</v>
      </c>
      <c r="K47" s="3" t="str">
        <f t="shared" si="3"/>
        <v>歌 </v>
      </c>
      <c r="L47" s="3" t="str">
        <f t="shared" si="4"/>
        <v>下平聲七歌</v>
      </c>
      <c r="M47" s="9" t="str">
        <f t="shared" si="0"/>
        <v>下平</v>
      </c>
      <c r="N47" s="9" t="str">
        <f t="shared" si="1"/>
        <v>七</v>
      </c>
      <c r="O47" s="9" t="str">
        <f t="shared" si="2"/>
        <v>歌</v>
      </c>
      <c r="Q47" s="7" cm="1">
        <f t="array" ref="Q47" xml:space="preserve"> ROW() - ROW($2:$2)</f>
        <v>45</v>
      </c>
      <c r="R47" s="7" t="s">
        <v>161</v>
      </c>
      <c r="S47" s="3" t="str">
        <f t="shared" si="5"/>
        <v>哿 </v>
      </c>
      <c r="T47" s="3" t="str">
        <f t="shared" si="6"/>
        <v>上聲三十三哿</v>
      </c>
      <c r="U47" s="9" t="str">
        <f t="shared" si="7"/>
        <v>上</v>
      </c>
      <c r="V47" s="9" t="str">
        <f t="shared" si="8"/>
        <v>三十三</v>
      </c>
      <c r="W47" s="9" t="str">
        <f t="shared" si="9"/>
        <v>哿</v>
      </c>
      <c r="Y47" s="7" cm="1">
        <f t="array" ref="Y47" xml:space="preserve"> ROW() - ROW($2:$2)</f>
        <v>45</v>
      </c>
      <c r="Z47" s="7" t="s">
        <v>161</v>
      </c>
      <c r="AA47" s="3" t="str">
        <f t="shared" si="10"/>
        <v>箇 </v>
      </c>
      <c r="AB47" s="3" t="str">
        <f t="shared" si="11"/>
        <v>去聲三十八箇</v>
      </c>
      <c r="AC47" s="9" t="str">
        <f t="shared" si="12"/>
        <v>去</v>
      </c>
      <c r="AD47" s="9" t="str">
        <f t="shared" si="13"/>
        <v>三十八</v>
      </c>
      <c r="AE47" s="9" t="str">
        <f t="shared" si="14"/>
        <v>箇</v>
      </c>
      <c r="AG47" s="7" cm="1">
        <f t="array" ref="AG47" xml:space="preserve"> ROW() - ROW($2:$2)</f>
        <v>45</v>
      </c>
      <c r="AH47" s="7" t="s">
        <v>161</v>
      </c>
      <c r="AI47" s="3" t="str">
        <f t="shared" si="15"/>
        <v/>
      </c>
      <c r="AJ47" s="3" t="str">
        <f t="shared" si="16"/>
        <v/>
      </c>
      <c r="AK47" s="9" t="str">
        <f t="shared" si="17"/>
        <v/>
      </c>
      <c r="AL47" s="9" t="str">
        <f t="shared" si="18"/>
        <v/>
      </c>
      <c r="AM47" s="9" t="str">
        <f t="shared" si="19"/>
        <v/>
      </c>
    </row>
    <row r="48" spans="2:39">
      <c r="B48" s="7" cm="1">
        <f t="array" ref="B48" xml:space="preserve"> ROW() - ROW($2:$2)</f>
        <v>46</v>
      </c>
      <c r="C48" s="10" t="s">
        <v>161</v>
      </c>
      <c r="D48" s="11" t="s">
        <v>165</v>
      </c>
      <c r="E48" s="11" t="s">
        <v>166</v>
      </c>
      <c r="F48" s="11" t="s">
        <v>167</v>
      </c>
      <c r="G48" s="13"/>
      <c r="I48" s="7" cm="1">
        <f t="array" ref="I48" xml:space="preserve"> ROW() - ROW($2:$2)</f>
        <v>46</v>
      </c>
      <c r="J48" s="10" t="s">
        <v>161</v>
      </c>
      <c r="K48" s="3" t="str">
        <f t="shared" si="3"/>
        <v>戈 </v>
      </c>
      <c r="L48" s="3" t="str">
        <f t="shared" si="4"/>
        <v>下平聲八戈</v>
      </c>
      <c r="M48" s="9" t="str">
        <f t="shared" si="0"/>
        <v>下平</v>
      </c>
      <c r="N48" s="9" t="str">
        <f t="shared" si="1"/>
        <v>八</v>
      </c>
      <c r="O48" s="9" t="str">
        <f t="shared" si="2"/>
        <v>戈</v>
      </c>
      <c r="Q48" s="7" cm="1">
        <f t="array" ref="Q48" xml:space="preserve"> ROW() - ROW($2:$2)</f>
        <v>46</v>
      </c>
      <c r="R48" s="10" t="s">
        <v>161</v>
      </c>
      <c r="S48" s="3" t="str">
        <f t="shared" si="5"/>
        <v>果 </v>
      </c>
      <c r="T48" s="3" t="str">
        <f t="shared" si="6"/>
        <v>上聲三十四果</v>
      </c>
      <c r="U48" s="9" t="str">
        <f t="shared" si="7"/>
        <v>上</v>
      </c>
      <c r="V48" s="9" t="str">
        <f t="shared" si="8"/>
        <v>三十四</v>
      </c>
      <c r="W48" s="9" t="str">
        <f t="shared" si="9"/>
        <v>果</v>
      </c>
      <c r="Y48" s="7" cm="1">
        <f t="array" ref="Y48" xml:space="preserve"> ROW() - ROW($2:$2)</f>
        <v>46</v>
      </c>
      <c r="Z48" s="10" t="s">
        <v>161</v>
      </c>
      <c r="AA48" s="3" t="str">
        <f t="shared" si="10"/>
        <v>過 </v>
      </c>
      <c r="AB48" s="3" t="str">
        <f t="shared" si="11"/>
        <v>去聲三十九過</v>
      </c>
      <c r="AC48" s="9" t="str">
        <f t="shared" si="12"/>
        <v>去</v>
      </c>
      <c r="AD48" s="9" t="str">
        <f t="shared" si="13"/>
        <v>三十九</v>
      </c>
      <c r="AE48" s="9" t="str">
        <f t="shared" si="14"/>
        <v>過</v>
      </c>
      <c r="AG48" s="7" cm="1">
        <f t="array" ref="AG48" xml:space="preserve"> ROW() - ROW($2:$2)</f>
        <v>46</v>
      </c>
      <c r="AH48" s="10" t="s">
        <v>161</v>
      </c>
      <c r="AI48" s="3" t="str">
        <f t="shared" si="15"/>
        <v/>
      </c>
      <c r="AJ48" s="3" t="str">
        <f t="shared" si="16"/>
        <v/>
      </c>
      <c r="AK48" s="9" t="str">
        <f t="shared" si="17"/>
        <v/>
      </c>
      <c r="AL48" s="9" t="str">
        <f t="shared" si="18"/>
        <v/>
      </c>
      <c r="AM48" s="9" t="str">
        <f t="shared" si="19"/>
        <v/>
      </c>
    </row>
    <row r="49" spans="2:39">
      <c r="B49" s="7" cm="1">
        <f t="array" ref="B49" xml:space="preserve"> ROW() - ROW($2:$2)</f>
        <v>47</v>
      </c>
      <c r="C49" s="7" t="s">
        <v>168</v>
      </c>
      <c r="D49" s="8" t="s">
        <v>169</v>
      </c>
      <c r="E49" s="8" t="s">
        <v>170</v>
      </c>
      <c r="F49" s="8" t="s">
        <v>171</v>
      </c>
      <c r="G49" s="12"/>
      <c r="I49" s="7" cm="1">
        <f t="array" ref="I49" xml:space="preserve"> ROW() - ROW($2:$2)</f>
        <v>47</v>
      </c>
      <c r="J49" s="7" t="s">
        <v>168</v>
      </c>
      <c r="K49" s="3" t="str">
        <f t="shared" si="3"/>
        <v>麻 </v>
      </c>
      <c r="L49" s="3" t="str">
        <f t="shared" si="4"/>
        <v>下平聲九麻</v>
      </c>
      <c r="M49" s="9" t="str">
        <f t="shared" si="0"/>
        <v>下平</v>
      </c>
      <c r="N49" s="9" t="str">
        <f t="shared" si="1"/>
        <v>九</v>
      </c>
      <c r="O49" s="9" t="str">
        <f t="shared" si="2"/>
        <v>麻</v>
      </c>
      <c r="Q49" s="7" cm="1">
        <f t="array" ref="Q49" xml:space="preserve"> ROW() - ROW($2:$2)</f>
        <v>47</v>
      </c>
      <c r="R49" s="7" t="s">
        <v>168</v>
      </c>
      <c r="S49" s="3" t="str">
        <f t="shared" si="5"/>
        <v>馬 </v>
      </c>
      <c r="T49" s="3" t="str">
        <f t="shared" si="6"/>
        <v>上聲三十五馬</v>
      </c>
      <c r="U49" s="9" t="str">
        <f t="shared" si="7"/>
        <v>上</v>
      </c>
      <c r="V49" s="9" t="str">
        <f t="shared" si="8"/>
        <v>三十五</v>
      </c>
      <c r="W49" s="9" t="str">
        <f t="shared" si="9"/>
        <v>馬</v>
      </c>
      <c r="Y49" s="7" cm="1">
        <f t="array" ref="Y49" xml:space="preserve"> ROW() - ROW($2:$2)</f>
        <v>47</v>
      </c>
      <c r="Z49" s="7" t="s">
        <v>168</v>
      </c>
      <c r="AA49" s="3" t="str">
        <f t="shared" si="10"/>
        <v>禡 </v>
      </c>
      <c r="AB49" s="3" t="str">
        <f t="shared" si="11"/>
        <v>去聲四十禡</v>
      </c>
      <c r="AC49" s="9" t="str">
        <f t="shared" si="12"/>
        <v>去</v>
      </c>
      <c r="AD49" s="9" t="str">
        <f t="shared" si="13"/>
        <v>四十</v>
      </c>
      <c r="AE49" s="9" t="str">
        <f t="shared" si="14"/>
        <v>禡</v>
      </c>
      <c r="AG49" s="7" cm="1">
        <f t="array" ref="AG49" xml:space="preserve"> ROW() - ROW($2:$2)</f>
        <v>47</v>
      </c>
      <c r="AH49" s="7" t="s">
        <v>168</v>
      </c>
      <c r="AI49" s="3" t="str">
        <f t="shared" si="15"/>
        <v/>
      </c>
      <c r="AJ49" s="3" t="str">
        <f t="shared" si="16"/>
        <v/>
      </c>
      <c r="AK49" s="9" t="str">
        <f t="shared" si="17"/>
        <v/>
      </c>
      <c r="AL49" s="9" t="str">
        <f t="shared" si="18"/>
        <v/>
      </c>
      <c r="AM49" s="9" t="str">
        <f t="shared" si="19"/>
        <v/>
      </c>
    </row>
    <row r="50" spans="2:39">
      <c r="B50" s="7" cm="1">
        <f t="array" ref="B50" xml:space="preserve"> ROW() - ROW($2:$2)</f>
        <v>48</v>
      </c>
      <c r="C50" s="10" t="s">
        <v>172</v>
      </c>
      <c r="D50" s="11" t="s">
        <v>173</v>
      </c>
      <c r="E50" s="11" t="s">
        <v>174</v>
      </c>
      <c r="F50" s="11" t="s">
        <v>175</v>
      </c>
      <c r="G50" s="11" t="s">
        <v>176</v>
      </c>
      <c r="I50" s="7" cm="1">
        <f t="array" ref="I50" xml:space="preserve"> ROW() - ROW($2:$2)</f>
        <v>48</v>
      </c>
      <c r="J50" s="10" t="s">
        <v>172</v>
      </c>
      <c r="K50" s="3" t="str">
        <f t="shared" si="3"/>
        <v>陽 </v>
      </c>
      <c r="L50" s="3" t="str">
        <f t="shared" si="4"/>
        <v>下平聲十陽</v>
      </c>
      <c r="M50" s="9" t="str">
        <f t="shared" si="0"/>
        <v>下平</v>
      </c>
      <c r="N50" s="9" t="str">
        <f t="shared" si="1"/>
        <v>十</v>
      </c>
      <c r="O50" s="9" t="str">
        <f t="shared" si="2"/>
        <v>陽</v>
      </c>
      <c r="Q50" s="7" cm="1">
        <f t="array" ref="Q50" xml:space="preserve"> ROW() - ROW($2:$2)</f>
        <v>48</v>
      </c>
      <c r="R50" s="10" t="s">
        <v>172</v>
      </c>
      <c r="S50" s="3" t="str">
        <f t="shared" si="5"/>
        <v>養 </v>
      </c>
      <c r="T50" s="3" t="str">
        <f t="shared" si="6"/>
        <v>上聲三十六養</v>
      </c>
      <c r="U50" s="9" t="str">
        <f t="shared" si="7"/>
        <v>上</v>
      </c>
      <c r="V50" s="9" t="str">
        <f t="shared" si="8"/>
        <v>三十六</v>
      </c>
      <c r="W50" s="9" t="str">
        <f t="shared" si="9"/>
        <v>養</v>
      </c>
      <c r="Y50" s="7" cm="1">
        <f t="array" ref="Y50" xml:space="preserve"> ROW() - ROW($2:$2)</f>
        <v>48</v>
      </c>
      <c r="Z50" s="10" t="s">
        <v>172</v>
      </c>
      <c r="AA50" s="3" t="str">
        <f t="shared" si="10"/>
        <v>漾 </v>
      </c>
      <c r="AB50" s="3" t="str">
        <f t="shared" si="11"/>
        <v>去聲四十一漾</v>
      </c>
      <c r="AC50" s="9" t="str">
        <f t="shared" si="12"/>
        <v>去</v>
      </c>
      <c r="AD50" s="9" t="str">
        <f t="shared" si="13"/>
        <v>四十一</v>
      </c>
      <c r="AE50" s="9" t="str">
        <f t="shared" si="14"/>
        <v>漾</v>
      </c>
      <c r="AG50" s="7" cm="1">
        <f t="array" ref="AG50" xml:space="preserve"> ROW() - ROW($2:$2)</f>
        <v>48</v>
      </c>
      <c r="AH50" s="10" t="s">
        <v>172</v>
      </c>
      <c r="AI50" s="3" t="str">
        <f t="shared" si="15"/>
        <v>藥 </v>
      </c>
      <c r="AJ50" s="3" t="str">
        <f t="shared" si="16"/>
        <v>入聲十八藥</v>
      </c>
      <c r="AK50" s="9" t="str">
        <f t="shared" si="17"/>
        <v>入</v>
      </c>
      <c r="AL50" s="9" t="str">
        <f t="shared" si="18"/>
        <v>十八</v>
      </c>
      <c r="AM50" s="9" t="str">
        <f t="shared" si="19"/>
        <v>藥</v>
      </c>
    </row>
    <row r="51" spans="2:39">
      <c r="B51" s="7" cm="1">
        <f t="array" ref="B51" xml:space="preserve"> ROW() - ROW($2:$2)</f>
        <v>49</v>
      </c>
      <c r="C51" s="7" t="s">
        <v>172</v>
      </c>
      <c r="D51" s="8" t="s">
        <v>177</v>
      </c>
      <c r="E51" s="8" t="s">
        <v>178</v>
      </c>
      <c r="F51" s="8" t="s">
        <v>179</v>
      </c>
      <c r="G51" s="8" t="s">
        <v>180</v>
      </c>
      <c r="I51" s="7" cm="1">
        <f t="array" ref="I51" xml:space="preserve"> ROW() - ROW($2:$2)</f>
        <v>49</v>
      </c>
      <c r="J51" s="7" t="s">
        <v>172</v>
      </c>
      <c r="K51" s="3" t="str">
        <f t="shared" si="3"/>
        <v>唐 </v>
      </c>
      <c r="L51" s="3" t="str">
        <f t="shared" si="4"/>
        <v>下平聲十一唐</v>
      </c>
      <c r="M51" s="9" t="str">
        <f t="shared" si="0"/>
        <v>下平</v>
      </c>
      <c r="N51" s="9" t="str">
        <f t="shared" si="1"/>
        <v>十一</v>
      </c>
      <c r="O51" s="9" t="str">
        <f t="shared" si="2"/>
        <v>唐</v>
      </c>
      <c r="Q51" s="7" cm="1">
        <f t="array" ref="Q51" xml:space="preserve"> ROW() - ROW($2:$2)</f>
        <v>49</v>
      </c>
      <c r="R51" s="7" t="s">
        <v>172</v>
      </c>
      <c r="S51" s="3" t="str">
        <f t="shared" si="5"/>
        <v>蕩 </v>
      </c>
      <c r="T51" s="3" t="str">
        <f t="shared" si="6"/>
        <v>上聲三十七蕩</v>
      </c>
      <c r="U51" s="9" t="str">
        <f t="shared" si="7"/>
        <v>上</v>
      </c>
      <c r="V51" s="9" t="str">
        <f t="shared" si="8"/>
        <v>三十七</v>
      </c>
      <c r="W51" s="9" t="str">
        <f t="shared" si="9"/>
        <v>蕩</v>
      </c>
      <c r="Y51" s="7" cm="1">
        <f t="array" ref="Y51" xml:space="preserve"> ROW() - ROW($2:$2)</f>
        <v>49</v>
      </c>
      <c r="Z51" s="7" t="s">
        <v>172</v>
      </c>
      <c r="AA51" s="3" t="str">
        <f t="shared" si="10"/>
        <v>宕 </v>
      </c>
      <c r="AB51" s="3" t="str">
        <f t="shared" si="11"/>
        <v>去聲四十二宕</v>
      </c>
      <c r="AC51" s="9" t="str">
        <f t="shared" si="12"/>
        <v>去</v>
      </c>
      <c r="AD51" s="9" t="str">
        <f t="shared" si="13"/>
        <v>四十二</v>
      </c>
      <c r="AE51" s="9" t="str">
        <f t="shared" si="14"/>
        <v>宕</v>
      </c>
      <c r="AG51" s="7" cm="1">
        <f t="array" ref="AG51" xml:space="preserve"> ROW() - ROW($2:$2)</f>
        <v>49</v>
      </c>
      <c r="AH51" s="7" t="s">
        <v>172</v>
      </c>
      <c r="AI51" s="3" t="str">
        <f t="shared" si="15"/>
        <v>鐸 </v>
      </c>
      <c r="AJ51" s="3" t="str">
        <f t="shared" si="16"/>
        <v>入聲十九鐸</v>
      </c>
      <c r="AK51" s="9" t="str">
        <f t="shared" si="17"/>
        <v>入</v>
      </c>
      <c r="AL51" s="9" t="str">
        <f t="shared" si="18"/>
        <v>十九</v>
      </c>
      <c r="AM51" s="9" t="str">
        <f t="shared" si="19"/>
        <v>鐸</v>
      </c>
    </row>
    <row r="52" spans="2:39">
      <c r="B52" s="7" cm="1">
        <f t="array" ref="B52" xml:space="preserve"> ROW() - ROW($2:$2)</f>
        <v>50</v>
      </c>
      <c r="C52" s="10" t="s">
        <v>181</v>
      </c>
      <c r="D52" s="11" t="s">
        <v>182</v>
      </c>
      <c r="E52" s="11" t="s">
        <v>183</v>
      </c>
      <c r="F52" s="11" t="s">
        <v>184</v>
      </c>
      <c r="G52" s="11" t="s">
        <v>185</v>
      </c>
      <c r="I52" s="7" cm="1">
        <f t="array" ref="I52" xml:space="preserve"> ROW() - ROW($2:$2)</f>
        <v>50</v>
      </c>
      <c r="J52" s="10" t="s">
        <v>181</v>
      </c>
      <c r="K52" s="3" t="str">
        <f t="shared" si="3"/>
        <v>庚 </v>
      </c>
      <c r="L52" s="3" t="str">
        <f t="shared" si="4"/>
        <v>下平聲十二庚</v>
      </c>
      <c r="M52" s="9" t="str">
        <f t="shared" si="0"/>
        <v>下平</v>
      </c>
      <c r="N52" s="9" t="str">
        <f t="shared" si="1"/>
        <v>十二</v>
      </c>
      <c r="O52" s="9" t="str">
        <f t="shared" si="2"/>
        <v>庚</v>
      </c>
      <c r="Q52" s="7" cm="1">
        <f t="array" ref="Q52" xml:space="preserve"> ROW() - ROW($2:$2)</f>
        <v>50</v>
      </c>
      <c r="R52" s="10" t="s">
        <v>181</v>
      </c>
      <c r="S52" s="3" t="str">
        <f t="shared" si="5"/>
        <v>梗 </v>
      </c>
      <c r="T52" s="3" t="str">
        <f t="shared" si="6"/>
        <v>上聲三十八梗</v>
      </c>
      <c r="U52" s="9" t="str">
        <f t="shared" si="7"/>
        <v>上</v>
      </c>
      <c r="V52" s="9" t="str">
        <f t="shared" si="8"/>
        <v>三十八</v>
      </c>
      <c r="W52" s="9" t="str">
        <f t="shared" si="9"/>
        <v>梗</v>
      </c>
      <c r="Y52" s="7" cm="1">
        <f t="array" ref="Y52" xml:space="preserve"> ROW() - ROW($2:$2)</f>
        <v>50</v>
      </c>
      <c r="Z52" s="10" t="s">
        <v>181</v>
      </c>
      <c r="AA52" s="3" t="str">
        <f t="shared" si="10"/>
        <v>映 </v>
      </c>
      <c r="AB52" s="3" t="str">
        <f t="shared" si="11"/>
        <v>去聲四十三映</v>
      </c>
      <c r="AC52" s="9" t="str">
        <f t="shared" si="12"/>
        <v>去</v>
      </c>
      <c r="AD52" s="9" t="str">
        <f t="shared" si="13"/>
        <v>四十三</v>
      </c>
      <c r="AE52" s="9" t="str">
        <f t="shared" si="14"/>
        <v>映</v>
      </c>
      <c r="AG52" s="7" cm="1">
        <f t="array" ref="AG52" xml:space="preserve"> ROW() - ROW($2:$2)</f>
        <v>50</v>
      </c>
      <c r="AH52" s="10" t="s">
        <v>181</v>
      </c>
      <c r="AI52" s="3" t="str">
        <f t="shared" si="15"/>
        <v>陌 </v>
      </c>
      <c r="AJ52" s="3" t="str">
        <f t="shared" si="16"/>
        <v>入聲二十陌</v>
      </c>
      <c r="AK52" s="9" t="str">
        <f t="shared" si="17"/>
        <v>入</v>
      </c>
      <c r="AL52" s="9" t="str">
        <f t="shared" si="18"/>
        <v>二十</v>
      </c>
      <c r="AM52" s="9" t="str">
        <f t="shared" si="19"/>
        <v>陌</v>
      </c>
    </row>
    <row r="53" spans="2:39">
      <c r="B53" s="7" cm="1">
        <f t="array" ref="B53" xml:space="preserve"> ROW() - ROW($2:$2)</f>
        <v>51</v>
      </c>
      <c r="C53" s="7" t="s">
        <v>181</v>
      </c>
      <c r="D53" s="8" t="s">
        <v>186</v>
      </c>
      <c r="E53" s="8" t="s">
        <v>187</v>
      </c>
      <c r="F53" s="8" t="s">
        <v>188</v>
      </c>
      <c r="G53" s="8" t="s">
        <v>189</v>
      </c>
      <c r="I53" s="7" cm="1">
        <f t="array" ref="I53" xml:space="preserve"> ROW() - ROW($2:$2)</f>
        <v>51</v>
      </c>
      <c r="J53" s="7" t="s">
        <v>181</v>
      </c>
      <c r="K53" s="3" t="str">
        <f t="shared" si="3"/>
        <v>耕 </v>
      </c>
      <c r="L53" s="3" t="str">
        <f t="shared" si="4"/>
        <v>下平聲十三耕</v>
      </c>
      <c r="M53" s="9" t="str">
        <f t="shared" si="0"/>
        <v>下平</v>
      </c>
      <c r="N53" s="9" t="str">
        <f t="shared" si="1"/>
        <v>十三</v>
      </c>
      <c r="O53" s="9" t="str">
        <f t="shared" si="2"/>
        <v>耕</v>
      </c>
      <c r="Q53" s="7" cm="1">
        <f t="array" ref="Q53" xml:space="preserve"> ROW() - ROW($2:$2)</f>
        <v>51</v>
      </c>
      <c r="R53" s="7" t="s">
        <v>181</v>
      </c>
      <c r="S53" s="3" t="str">
        <f t="shared" si="5"/>
        <v>耿 </v>
      </c>
      <c r="T53" s="3" t="str">
        <f t="shared" si="6"/>
        <v>上聲三十九耿</v>
      </c>
      <c r="U53" s="9" t="str">
        <f t="shared" si="7"/>
        <v>上</v>
      </c>
      <c r="V53" s="9" t="str">
        <f t="shared" si="8"/>
        <v>三十九</v>
      </c>
      <c r="W53" s="9" t="str">
        <f t="shared" si="9"/>
        <v>耿</v>
      </c>
      <c r="Y53" s="7" cm="1">
        <f t="array" ref="Y53" xml:space="preserve"> ROW() - ROW($2:$2)</f>
        <v>51</v>
      </c>
      <c r="Z53" s="7" t="s">
        <v>181</v>
      </c>
      <c r="AA53" s="3" t="str">
        <f t="shared" si="10"/>
        <v>諍 </v>
      </c>
      <c r="AB53" s="3" t="str">
        <f t="shared" si="11"/>
        <v>去聲四十四諍</v>
      </c>
      <c r="AC53" s="9" t="str">
        <f t="shared" si="12"/>
        <v>去</v>
      </c>
      <c r="AD53" s="9" t="str">
        <f t="shared" si="13"/>
        <v>四十四</v>
      </c>
      <c r="AE53" s="9" t="str">
        <f t="shared" si="14"/>
        <v>諍</v>
      </c>
      <c r="AG53" s="7" cm="1">
        <f t="array" ref="AG53" xml:space="preserve"> ROW() - ROW($2:$2)</f>
        <v>51</v>
      </c>
      <c r="AH53" s="7" t="s">
        <v>181</v>
      </c>
      <c r="AI53" s="3" t="str">
        <f t="shared" si="15"/>
        <v>麥 </v>
      </c>
      <c r="AJ53" s="3" t="str">
        <f t="shared" si="16"/>
        <v>入聲二十一麥</v>
      </c>
      <c r="AK53" s="9" t="str">
        <f t="shared" si="17"/>
        <v>入</v>
      </c>
      <c r="AL53" s="9" t="str">
        <f t="shared" si="18"/>
        <v>二十一</v>
      </c>
      <c r="AM53" s="9" t="str">
        <f t="shared" si="19"/>
        <v>麥</v>
      </c>
    </row>
    <row r="54" spans="2:39">
      <c r="B54" s="7" cm="1">
        <f t="array" ref="B54" xml:space="preserve"> ROW() - ROW($2:$2)</f>
        <v>52</v>
      </c>
      <c r="C54" s="10" t="s">
        <v>181</v>
      </c>
      <c r="D54" s="11" t="s">
        <v>190</v>
      </c>
      <c r="E54" s="11" t="s">
        <v>191</v>
      </c>
      <c r="F54" s="11" t="s">
        <v>192</v>
      </c>
      <c r="G54" s="11" t="s">
        <v>193</v>
      </c>
      <c r="I54" s="7" cm="1">
        <f t="array" ref="I54" xml:space="preserve"> ROW() - ROW($2:$2)</f>
        <v>52</v>
      </c>
      <c r="J54" s="10" t="s">
        <v>181</v>
      </c>
      <c r="K54" s="3" t="str">
        <f t="shared" si="3"/>
        <v>清 </v>
      </c>
      <c r="L54" s="3" t="str">
        <f t="shared" si="4"/>
        <v>下平聲十四清</v>
      </c>
      <c r="M54" s="9" t="str">
        <f t="shared" si="0"/>
        <v>下平</v>
      </c>
      <c r="N54" s="9" t="str">
        <f t="shared" si="1"/>
        <v>十四</v>
      </c>
      <c r="O54" s="9" t="str">
        <f t="shared" si="2"/>
        <v>清</v>
      </c>
      <c r="Q54" s="7" cm="1">
        <f t="array" ref="Q54" xml:space="preserve"> ROW() - ROW($2:$2)</f>
        <v>52</v>
      </c>
      <c r="R54" s="10" t="s">
        <v>181</v>
      </c>
      <c r="S54" s="3" t="str">
        <f t="shared" si="5"/>
        <v>靜 </v>
      </c>
      <c r="T54" s="3" t="str">
        <f t="shared" si="6"/>
        <v>上聲四十靜</v>
      </c>
      <c r="U54" s="9" t="str">
        <f t="shared" si="7"/>
        <v>上</v>
      </c>
      <c r="V54" s="9" t="str">
        <f t="shared" si="8"/>
        <v>四十</v>
      </c>
      <c r="W54" s="9" t="str">
        <f t="shared" si="9"/>
        <v>靜</v>
      </c>
      <c r="Y54" s="7" cm="1">
        <f t="array" ref="Y54" xml:space="preserve"> ROW() - ROW($2:$2)</f>
        <v>52</v>
      </c>
      <c r="Z54" s="10" t="s">
        <v>181</v>
      </c>
      <c r="AA54" s="3" t="str">
        <f t="shared" si="10"/>
        <v>勁 </v>
      </c>
      <c r="AB54" s="3" t="str">
        <f t="shared" si="11"/>
        <v>去聲四十五勁</v>
      </c>
      <c r="AC54" s="9" t="str">
        <f t="shared" si="12"/>
        <v>去</v>
      </c>
      <c r="AD54" s="9" t="str">
        <f t="shared" si="13"/>
        <v>四十五</v>
      </c>
      <c r="AE54" s="9" t="str">
        <f t="shared" si="14"/>
        <v>勁</v>
      </c>
      <c r="AG54" s="7" cm="1">
        <f t="array" ref="AG54" xml:space="preserve"> ROW() - ROW($2:$2)</f>
        <v>52</v>
      </c>
      <c r="AH54" s="10" t="s">
        <v>181</v>
      </c>
      <c r="AI54" s="3" t="str">
        <f t="shared" si="15"/>
        <v>昔 </v>
      </c>
      <c r="AJ54" s="3" t="str">
        <f t="shared" si="16"/>
        <v>入聲二十二昔</v>
      </c>
      <c r="AK54" s="9" t="str">
        <f t="shared" si="17"/>
        <v>入</v>
      </c>
      <c r="AL54" s="9" t="str">
        <f t="shared" si="18"/>
        <v>二十二</v>
      </c>
      <c r="AM54" s="9" t="str">
        <f t="shared" si="19"/>
        <v>昔</v>
      </c>
    </row>
    <row r="55" spans="2:39">
      <c r="B55" s="7" cm="1">
        <f t="array" ref="B55" xml:space="preserve"> ROW() - ROW($2:$2)</f>
        <v>53</v>
      </c>
      <c r="C55" s="7" t="s">
        <v>181</v>
      </c>
      <c r="D55" s="8" t="s">
        <v>194</v>
      </c>
      <c r="E55" s="8" t="s">
        <v>195</v>
      </c>
      <c r="F55" s="8" t="s">
        <v>196</v>
      </c>
      <c r="G55" s="8" t="s">
        <v>197</v>
      </c>
      <c r="I55" s="7" cm="1">
        <f t="array" ref="I55" xml:space="preserve"> ROW() - ROW($2:$2)</f>
        <v>53</v>
      </c>
      <c r="J55" s="7" t="s">
        <v>181</v>
      </c>
      <c r="K55" s="3" t="str">
        <f t="shared" si="3"/>
        <v>青 </v>
      </c>
      <c r="L55" s="3" t="str">
        <f t="shared" si="4"/>
        <v>下平聲十五青</v>
      </c>
      <c r="M55" s="9" t="str">
        <f t="shared" si="0"/>
        <v>下平</v>
      </c>
      <c r="N55" s="9" t="str">
        <f t="shared" si="1"/>
        <v>十五</v>
      </c>
      <c r="O55" s="9" t="str">
        <f t="shared" si="2"/>
        <v>青</v>
      </c>
      <c r="Q55" s="7" cm="1">
        <f t="array" ref="Q55" xml:space="preserve"> ROW() - ROW($2:$2)</f>
        <v>53</v>
      </c>
      <c r="R55" s="7" t="s">
        <v>181</v>
      </c>
      <c r="S55" s="3" t="str">
        <f t="shared" si="5"/>
        <v>迥 </v>
      </c>
      <c r="T55" s="3" t="str">
        <f t="shared" si="6"/>
        <v>上聲四十一迥</v>
      </c>
      <c r="U55" s="9" t="str">
        <f t="shared" si="7"/>
        <v>上</v>
      </c>
      <c r="V55" s="9" t="str">
        <f t="shared" si="8"/>
        <v>四十一</v>
      </c>
      <c r="W55" s="9" t="str">
        <f t="shared" si="9"/>
        <v>迥</v>
      </c>
      <c r="Y55" s="7" cm="1">
        <f t="array" ref="Y55" xml:space="preserve"> ROW() - ROW($2:$2)</f>
        <v>53</v>
      </c>
      <c r="Z55" s="7" t="s">
        <v>181</v>
      </c>
      <c r="AA55" s="3" t="str">
        <f t="shared" si="10"/>
        <v>徑 </v>
      </c>
      <c r="AB55" s="3" t="str">
        <f t="shared" si="11"/>
        <v>去聲四十六徑</v>
      </c>
      <c r="AC55" s="9" t="str">
        <f t="shared" si="12"/>
        <v>去</v>
      </c>
      <c r="AD55" s="9" t="str">
        <f t="shared" si="13"/>
        <v>四十六</v>
      </c>
      <c r="AE55" s="9" t="str">
        <f t="shared" si="14"/>
        <v>徑</v>
      </c>
      <c r="AG55" s="7" cm="1">
        <f t="array" ref="AG55" xml:space="preserve"> ROW() - ROW($2:$2)</f>
        <v>53</v>
      </c>
      <c r="AH55" s="7" t="s">
        <v>181</v>
      </c>
      <c r="AI55" s="3" t="str">
        <f t="shared" si="15"/>
        <v>錫 </v>
      </c>
      <c r="AJ55" s="3" t="str">
        <f t="shared" si="16"/>
        <v>入聲二十三錫</v>
      </c>
      <c r="AK55" s="9" t="str">
        <f t="shared" si="17"/>
        <v>入</v>
      </c>
      <c r="AL55" s="9" t="str">
        <f t="shared" si="18"/>
        <v>二十三</v>
      </c>
      <c r="AM55" s="9" t="str">
        <f t="shared" si="19"/>
        <v>錫</v>
      </c>
    </row>
    <row r="56" spans="2:39">
      <c r="B56" s="7" cm="1">
        <f t="array" ref="B56" xml:space="preserve"> ROW() - ROW($2:$2)</f>
        <v>54</v>
      </c>
      <c r="C56" s="10" t="s">
        <v>198</v>
      </c>
      <c r="D56" s="11" t="s">
        <v>199</v>
      </c>
      <c r="E56" s="11" t="s">
        <v>200</v>
      </c>
      <c r="F56" s="11" t="s">
        <v>201</v>
      </c>
      <c r="G56" s="11" t="s">
        <v>202</v>
      </c>
      <c r="I56" s="7" cm="1">
        <f t="array" ref="I56" xml:space="preserve"> ROW() - ROW($2:$2)</f>
        <v>54</v>
      </c>
      <c r="J56" s="10" t="s">
        <v>198</v>
      </c>
      <c r="K56" s="3" t="str">
        <f t="shared" si="3"/>
        <v>蒸 </v>
      </c>
      <c r="L56" s="3" t="str">
        <f t="shared" si="4"/>
        <v>下平聲十六蒸</v>
      </c>
      <c r="M56" s="9" t="str">
        <f t="shared" si="0"/>
        <v>下平</v>
      </c>
      <c r="N56" s="9" t="str">
        <f t="shared" si="1"/>
        <v>十六</v>
      </c>
      <c r="O56" s="9" t="str">
        <f t="shared" si="2"/>
        <v>蒸</v>
      </c>
      <c r="Q56" s="7" cm="1">
        <f t="array" ref="Q56" xml:space="preserve"> ROW() - ROW($2:$2)</f>
        <v>54</v>
      </c>
      <c r="R56" s="10" t="s">
        <v>198</v>
      </c>
      <c r="S56" s="3" t="str">
        <f t="shared" si="5"/>
        <v>拯 </v>
      </c>
      <c r="T56" s="3" t="str">
        <f t="shared" si="6"/>
        <v>上聲四十二拯</v>
      </c>
      <c r="U56" s="9" t="str">
        <f t="shared" si="7"/>
        <v>上</v>
      </c>
      <c r="V56" s="9" t="str">
        <f t="shared" si="8"/>
        <v>四十二</v>
      </c>
      <c r="W56" s="9" t="str">
        <f t="shared" si="9"/>
        <v>拯</v>
      </c>
      <c r="Y56" s="7" cm="1">
        <f t="array" ref="Y56" xml:space="preserve"> ROW() - ROW($2:$2)</f>
        <v>54</v>
      </c>
      <c r="Z56" s="10" t="s">
        <v>198</v>
      </c>
      <c r="AA56" s="3" t="str">
        <f t="shared" si="10"/>
        <v>證 </v>
      </c>
      <c r="AB56" s="3" t="str">
        <f t="shared" si="11"/>
        <v>去聲四十七證</v>
      </c>
      <c r="AC56" s="9" t="str">
        <f t="shared" si="12"/>
        <v>去</v>
      </c>
      <c r="AD56" s="9" t="str">
        <f t="shared" si="13"/>
        <v>四十七</v>
      </c>
      <c r="AE56" s="9" t="str">
        <f t="shared" si="14"/>
        <v>證</v>
      </c>
      <c r="AG56" s="7" cm="1">
        <f t="array" ref="AG56" xml:space="preserve"> ROW() - ROW($2:$2)</f>
        <v>54</v>
      </c>
      <c r="AH56" s="10" t="s">
        <v>198</v>
      </c>
      <c r="AI56" s="3" t="str">
        <f t="shared" si="15"/>
        <v>職 </v>
      </c>
      <c r="AJ56" s="3" t="str">
        <f t="shared" si="16"/>
        <v>入聲二十四職</v>
      </c>
      <c r="AK56" s="9" t="str">
        <f t="shared" si="17"/>
        <v>入</v>
      </c>
      <c r="AL56" s="9" t="str">
        <f t="shared" si="18"/>
        <v>二十四</v>
      </c>
      <c r="AM56" s="9" t="str">
        <f t="shared" si="19"/>
        <v>職</v>
      </c>
    </row>
    <row r="57" spans="2:39">
      <c r="B57" s="7" cm="1">
        <f t="array" ref="B57" xml:space="preserve"> ROW() - ROW($2:$2)</f>
        <v>55</v>
      </c>
      <c r="C57" s="7" t="s">
        <v>198</v>
      </c>
      <c r="D57" s="8" t="s">
        <v>203</v>
      </c>
      <c r="E57" s="8" t="s">
        <v>204</v>
      </c>
      <c r="F57" s="8" t="s">
        <v>205</v>
      </c>
      <c r="G57" s="8" t="s">
        <v>206</v>
      </c>
      <c r="I57" s="7" cm="1">
        <f t="array" ref="I57" xml:space="preserve"> ROW() - ROW($2:$2)</f>
        <v>55</v>
      </c>
      <c r="J57" s="7" t="s">
        <v>198</v>
      </c>
      <c r="K57" s="3" t="str">
        <f t="shared" si="3"/>
        <v>登 </v>
      </c>
      <c r="L57" s="3" t="str">
        <f t="shared" si="4"/>
        <v>下平聲十七登</v>
      </c>
      <c r="M57" s="9" t="str">
        <f t="shared" si="0"/>
        <v>下平</v>
      </c>
      <c r="N57" s="9" t="str">
        <f t="shared" si="1"/>
        <v>十七</v>
      </c>
      <c r="O57" s="9" t="str">
        <f t="shared" si="2"/>
        <v>登</v>
      </c>
      <c r="Q57" s="7" cm="1">
        <f t="array" ref="Q57" xml:space="preserve"> ROW() - ROW($2:$2)</f>
        <v>55</v>
      </c>
      <c r="R57" s="7" t="s">
        <v>198</v>
      </c>
      <c r="S57" s="3" t="str">
        <f t="shared" si="5"/>
        <v>等 </v>
      </c>
      <c r="T57" s="3" t="str">
        <f t="shared" si="6"/>
        <v>上聲四十三等</v>
      </c>
      <c r="U57" s="9" t="str">
        <f t="shared" si="7"/>
        <v>上</v>
      </c>
      <c r="V57" s="9" t="str">
        <f t="shared" si="8"/>
        <v>四十三</v>
      </c>
      <c r="W57" s="9" t="str">
        <f t="shared" si="9"/>
        <v>等</v>
      </c>
      <c r="Y57" s="7" cm="1">
        <f t="array" ref="Y57" xml:space="preserve"> ROW() - ROW($2:$2)</f>
        <v>55</v>
      </c>
      <c r="Z57" s="7" t="s">
        <v>198</v>
      </c>
      <c r="AA57" s="3" t="str">
        <f t="shared" si="10"/>
        <v>嶝 </v>
      </c>
      <c r="AB57" s="3" t="str">
        <f t="shared" si="11"/>
        <v>去聲四十八嶝</v>
      </c>
      <c r="AC57" s="9" t="str">
        <f t="shared" si="12"/>
        <v>去</v>
      </c>
      <c r="AD57" s="9" t="str">
        <f t="shared" si="13"/>
        <v>四十八</v>
      </c>
      <c r="AE57" s="9" t="str">
        <f t="shared" si="14"/>
        <v>嶝</v>
      </c>
      <c r="AG57" s="7" cm="1">
        <f t="array" ref="AG57" xml:space="preserve"> ROW() - ROW($2:$2)</f>
        <v>55</v>
      </c>
      <c r="AH57" s="7" t="s">
        <v>198</v>
      </c>
      <c r="AI57" s="3" t="str">
        <f t="shared" si="15"/>
        <v>德 </v>
      </c>
      <c r="AJ57" s="3" t="str">
        <f t="shared" si="16"/>
        <v>入聲二十五德</v>
      </c>
      <c r="AK57" s="9" t="str">
        <f t="shared" si="17"/>
        <v>入</v>
      </c>
      <c r="AL57" s="9" t="str">
        <f t="shared" si="18"/>
        <v>二十五</v>
      </c>
      <c r="AM57" s="9" t="str">
        <f t="shared" si="19"/>
        <v>德</v>
      </c>
    </row>
    <row r="58" spans="2:39">
      <c r="B58" s="7" cm="1">
        <f t="array" ref="B58" xml:space="preserve"> ROW() - ROW($2:$2)</f>
        <v>56</v>
      </c>
      <c r="C58" s="10" t="s">
        <v>207</v>
      </c>
      <c r="D58" s="11" t="s">
        <v>208</v>
      </c>
      <c r="E58" s="11" t="s">
        <v>209</v>
      </c>
      <c r="F58" s="11" t="s">
        <v>210</v>
      </c>
      <c r="G58" s="13"/>
      <c r="I58" s="7" cm="1">
        <f t="array" ref="I58" xml:space="preserve"> ROW() - ROW($2:$2)</f>
        <v>56</v>
      </c>
      <c r="J58" s="10" t="s">
        <v>207</v>
      </c>
      <c r="K58" s="3" t="str">
        <f t="shared" si="3"/>
        <v>尤 </v>
      </c>
      <c r="L58" s="3" t="str">
        <f t="shared" si="4"/>
        <v>下平聲十八尤</v>
      </c>
      <c r="M58" s="9" t="str">
        <f t="shared" si="0"/>
        <v>下平</v>
      </c>
      <c r="N58" s="9" t="str">
        <f t="shared" si="1"/>
        <v>十八</v>
      </c>
      <c r="O58" s="9" t="str">
        <f t="shared" si="2"/>
        <v>尤</v>
      </c>
      <c r="Q58" s="7" cm="1">
        <f t="array" ref="Q58" xml:space="preserve"> ROW() - ROW($2:$2)</f>
        <v>56</v>
      </c>
      <c r="R58" s="10" t="s">
        <v>207</v>
      </c>
      <c r="S58" s="3" t="str">
        <f t="shared" si="5"/>
        <v>有 </v>
      </c>
      <c r="T58" s="3" t="str">
        <f t="shared" si="6"/>
        <v>上聲四十四有</v>
      </c>
      <c r="U58" s="9" t="str">
        <f t="shared" si="7"/>
        <v>上</v>
      </c>
      <c r="V58" s="9" t="str">
        <f t="shared" si="8"/>
        <v>四十四</v>
      </c>
      <c r="W58" s="9" t="str">
        <f t="shared" si="9"/>
        <v>有</v>
      </c>
      <c r="Y58" s="7" cm="1">
        <f t="array" ref="Y58" xml:space="preserve"> ROW() - ROW($2:$2)</f>
        <v>56</v>
      </c>
      <c r="Z58" s="10" t="s">
        <v>207</v>
      </c>
      <c r="AA58" s="3" t="str">
        <f t="shared" si="10"/>
        <v>宥 </v>
      </c>
      <c r="AB58" s="3" t="str">
        <f t="shared" si="11"/>
        <v>去聲四十九宥</v>
      </c>
      <c r="AC58" s="9" t="str">
        <f t="shared" si="12"/>
        <v>去</v>
      </c>
      <c r="AD58" s="9" t="str">
        <f t="shared" si="13"/>
        <v>四十九</v>
      </c>
      <c r="AE58" s="9" t="str">
        <f t="shared" si="14"/>
        <v>宥</v>
      </c>
      <c r="AG58" s="7" cm="1">
        <f t="array" ref="AG58" xml:space="preserve"> ROW() - ROW($2:$2)</f>
        <v>56</v>
      </c>
      <c r="AH58" s="10" t="s">
        <v>207</v>
      </c>
      <c r="AI58" s="3" t="str">
        <f t="shared" si="15"/>
        <v/>
      </c>
      <c r="AJ58" s="3" t="str">
        <f t="shared" si="16"/>
        <v/>
      </c>
      <c r="AK58" s="9" t="str">
        <f t="shared" si="17"/>
        <v/>
      </c>
      <c r="AL58" s="9" t="str">
        <f t="shared" si="18"/>
        <v/>
      </c>
      <c r="AM58" s="9" t="str">
        <f t="shared" si="19"/>
        <v/>
      </c>
    </row>
    <row r="59" spans="2:39">
      <c r="B59" s="7" cm="1">
        <f t="array" ref="B59" xml:space="preserve"> ROW() - ROW($2:$2)</f>
        <v>57</v>
      </c>
      <c r="C59" s="7" t="s">
        <v>207</v>
      </c>
      <c r="D59" s="8" t="s">
        <v>211</v>
      </c>
      <c r="E59" s="8" t="s">
        <v>212</v>
      </c>
      <c r="F59" s="8" t="s">
        <v>213</v>
      </c>
      <c r="G59" s="12"/>
      <c r="I59" s="7" cm="1">
        <f t="array" ref="I59" xml:space="preserve"> ROW() - ROW($2:$2)</f>
        <v>57</v>
      </c>
      <c r="J59" s="7" t="s">
        <v>207</v>
      </c>
      <c r="K59" s="3" t="str">
        <f t="shared" si="3"/>
        <v>侯 </v>
      </c>
      <c r="L59" s="3" t="str">
        <f t="shared" si="4"/>
        <v>下平聲十九侯</v>
      </c>
      <c r="M59" s="9" t="str">
        <f t="shared" si="0"/>
        <v>下平</v>
      </c>
      <c r="N59" s="9" t="str">
        <f t="shared" si="1"/>
        <v>十九</v>
      </c>
      <c r="O59" s="9" t="str">
        <f t="shared" si="2"/>
        <v>侯</v>
      </c>
      <c r="Q59" s="7" cm="1">
        <f t="array" ref="Q59" xml:space="preserve"> ROW() - ROW($2:$2)</f>
        <v>57</v>
      </c>
      <c r="R59" s="7" t="s">
        <v>207</v>
      </c>
      <c r="S59" s="3" t="str">
        <f t="shared" si="5"/>
        <v>厚 </v>
      </c>
      <c r="T59" s="3" t="str">
        <f t="shared" si="6"/>
        <v>上聲四十五厚</v>
      </c>
      <c r="U59" s="9" t="str">
        <f t="shared" si="7"/>
        <v>上</v>
      </c>
      <c r="V59" s="9" t="str">
        <f t="shared" si="8"/>
        <v>四十五</v>
      </c>
      <c r="W59" s="9" t="str">
        <f t="shared" si="9"/>
        <v>厚</v>
      </c>
      <c r="Y59" s="7" cm="1">
        <f t="array" ref="Y59" xml:space="preserve"> ROW() - ROW($2:$2)</f>
        <v>57</v>
      </c>
      <c r="Z59" s="7" t="s">
        <v>207</v>
      </c>
      <c r="AA59" s="3" t="str">
        <f t="shared" si="10"/>
        <v>候 </v>
      </c>
      <c r="AB59" s="3" t="str">
        <f t="shared" si="11"/>
        <v>去聲五十候</v>
      </c>
      <c r="AC59" s="9" t="str">
        <f t="shared" si="12"/>
        <v>去</v>
      </c>
      <c r="AD59" s="9" t="str">
        <f t="shared" si="13"/>
        <v>五十</v>
      </c>
      <c r="AE59" s="9" t="str">
        <f t="shared" si="14"/>
        <v>候</v>
      </c>
      <c r="AG59" s="7" cm="1">
        <f t="array" ref="AG59" xml:space="preserve"> ROW() - ROW($2:$2)</f>
        <v>57</v>
      </c>
      <c r="AH59" s="7" t="s">
        <v>207</v>
      </c>
      <c r="AI59" s="3" t="str">
        <f t="shared" si="15"/>
        <v/>
      </c>
      <c r="AJ59" s="3" t="str">
        <f t="shared" si="16"/>
        <v/>
      </c>
      <c r="AK59" s="9" t="str">
        <f t="shared" si="17"/>
        <v/>
      </c>
      <c r="AL59" s="9" t="str">
        <f t="shared" si="18"/>
        <v/>
      </c>
      <c r="AM59" s="9" t="str">
        <f t="shared" si="19"/>
        <v/>
      </c>
    </row>
    <row r="60" spans="2:39">
      <c r="B60" s="7" cm="1">
        <f t="array" ref="B60" xml:space="preserve"> ROW() - ROW($2:$2)</f>
        <v>58</v>
      </c>
      <c r="C60" s="10" t="s">
        <v>207</v>
      </c>
      <c r="D60" s="11" t="s">
        <v>214</v>
      </c>
      <c r="E60" s="11" t="s">
        <v>215</v>
      </c>
      <c r="F60" s="11" t="s">
        <v>216</v>
      </c>
      <c r="G60" s="13"/>
      <c r="I60" s="7" cm="1">
        <f t="array" ref="I60" xml:space="preserve"> ROW() - ROW($2:$2)</f>
        <v>58</v>
      </c>
      <c r="J60" s="10" t="s">
        <v>207</v>
      </c>
      <c r="K60" s="3" t="str">
        <f t="shared" si="3"/>
        <v>幽 </v>
      </c>
      <c r="L60" s="3" t="str">
        <f t="shared" si="4"/>
        <v>下平聲二十幽</v>
      </c>
      <c r="M60" s="9" t="str">
        <f t="shared" si="0"/>
        <v>下平</v>
      </c>
      <c r="N60" s="9" t="str">
        <f t="shared" si="1"/>
        <v>二十</v>
      </c>
      <c r="O60" s="9" t="str">
        <f t="shared" si="2"/>
        <v>幽</v>
      </c>
      <c r="Q60" s="7" cm="1">
        <f t="array" ref="Q60" xml:space="preserve"> ROW() - ROW($2:$2)</f>
        <v>58</v>
      </c>
      <c r="R60" s="10" t="s">
        <v>207</v>
      </c>
      <c r="S60" s="3" t="str">
        <f t="shared" si="5"/>
        <v>黝 </v>
      </c>
      <c r="T60" s="3" t="str">
        <f t="shared" si="6"/>
        <v>上聲四十六黝</v>
      </c>
      <c r="U60" s="9" t="str">
        <f t="shared" si="7"/>
        <v>上</v>
      </c>
      <c r="V60" s="9" t="str">
        <f t="shared" si="8"/>
        <v>四十六</v>
      </c>
      <c r="W60" s="9" t="str">
        <f t="shared" si="9"/>
        <v>黝</v>
      </c>
      <c r="Y60" s="7" cm="1">
        <f t="array" ref="Y60" xml:space="preserve"> ROW() - ROW($2:$2)</f>
        <v>58</v>
      </c>
      <c r="Z60" s="10" t="s">
        <v>207</v>
      </c>
      <c r="AA60" s="3" t="str">
        <f t="shared" si="10"/>
        <v>幼 </v>
      </c>
      <c r="AB60" s="3" t="str">
        <f t="shared" si="11"/>
        <v>去聲五十一幼</v>
      </c>
      <c r="AC60" s="9" t="str">
        <f t="shared" si="12"/>
        <v>去</v>
      </c>
      <c r="AD60" s="9" t="str">
        <f t="shared" si="13"/>
        <v>五十一</v>
      </c>
      <c r="AE60" s="9" t="str">
        <f t="shared" si="14"/>
        <v>幼</v>
      </c>
      <c r="AG60" s="7" cm="1">
        <f t="array" ref="AG60" xml:space="preserve"> ROW() - ROW($2:$2)</f>
        <v>58</v>
      </c>
      <c r="AH60" s="10" t="s">
        <v>207</v>
      </c>
      <c r="AI60" s="3" t="str">
        <f t="shared" si="15"/>
        <v/>
      </c>
      <c r="AJ60" s="3" t="str">
        <f t="shared" si="16"/>
        <v/>
      </c>
      <c r="AK60" s="9" t="str">
        <f t="shared" si="17"/>
        <v/>
      </c>
      <c r="AL60" s="9" t="str">
        <f t="shared" si="18"/>
        <v/>
      </c>
      <c r="AM60" s="9" t="str">
        <f t="shared" si="19"/>
        <v/>
      </c>
    </row>
    <row r="61" spans="2:39">
      <c r="B61" s="7" cm="1">
        <f t="array" ref="B61" xml:space="preserve"> ROW() - ROW($2:$2)</f>
        <v>59</v>
      </c>
      <c r="C61" s="7" t="s">
        <v>217</v>
      </c>
      <c r="D61" s="8" t="s">
        <v>218</v>
      </c>
      <c r="E61" s="8" t="s">
        <v>219</v>
      </c>
      <c r="F61" s="8" t="s">
        <v>220</v>
      </c>
      <c r="G61" s="8" t="s">
        <v>221</v>
      </c>
      <c r="I61" s="7" cm="1">
        <f t="array" ref="I61" xml:space="preserve"> ROW() - ROW($2:$2)</f>
        <v>59</v>
      </c>
      <c r="J61" s="7" t="s">
        <v>217</v>
      </c>
      <c r="K61" s="3" t="str">
        <f t="shared" si="3"/>
        <v>侵A </v>
      </c>
      <c r="L61" s="3" t="str">
        <f t="shared" si="4"/>
        <v>下平聲二十一侵</v>
      </c>
      <c r="M61" s="9" t="str">
        <f t="shared" si="0"/>
        <v>下平</v>
      </c>
      <c r="N61" s="9" t="str">
        <f t="shared" si="1"/>
        <v>二十一</v>
      </c>
      <c r="O61" s="9" t="str">
        <f t="shared" si="2"/>
        <v>侵</v>
      </c>
      <c r="Q61" s="7" cm="1">
        <f t="array" ref="Q61" xml:space="preserve"> ROW() - ROW($2:$2)</f>
        <v>59</v>
      </c>
      <c r="R61" s="7" t="s">
        <v>217</v>
      </c>
      <c r="S61" s="3" t="str">
        <f t="shared" si="5"/>
        <v>寑A </v>
      </c>
      <c r="T61" s="3" t="str">
        <f t="shared" si="6"/>
        <v>上聲四十七寑</v>
      </c>
      <c r="U61" s="9" t="str">
        <f t="shared" si="7"/>
        <v>上</v>
      </c>
      <c r="V61" s="9" t="str">
        <f t="shared" si="8"/>
        <v>四十七</v>
      </c>
      <c r="W61" s="9" t="str">
        <f t="shared" si="9"/>
        <v>寑</v>
      </c>
      <c r="Y61" s="7" cm="1">
        <f t="array" ref="Y61" xml:space="preserve"> ROW() - ROW($2:$2)</f>
        <v>59</v>
      </c>
      <c r="Z61" s="7" t="s">
        <v>217</v>
      </c>
      <c r="AA61" s="3" t="str">
        <f t="shared" si="10"/>
        <v>沁A </v>
      </c>
      <c r="AB61" s="3" t="str">
        <f t="shared" si="11"/>
        <v>去聲五十二沁</v>
      </c>
      <c r="AC61" s="9" t="str">
        <f t="shared" si="12"/>
        <v>去</v>
      </c>
      <c r="AD61" s="9" t="str">
        <f t="shared" si="13"/>
        <v>五十二</v>
      </c>
      <c r="AE61" s="9" t="str">
        <f t="shared" si="14"/>
        <v>沁</v>
      </c>
      <c r="AG61" s="7" cm="1">
        <f t="array" ref="AG61" xml:space="preserve"> ROW() - ROW($2:$2)</f>
        <v>59</v>
      </c>
      <c r="AH61" s="7" t="s">
        <v>217</v>
      </c>
      <c r="AI61" s="3" t="str">
        <f t="shared" si="15"/>
        <v>緝A </v>
      </c>
      <c r="AJ61" s="3" t="str">
        <f t="shared" si="16"/>
        <v>入聲二十六緝</v>
      </c>
      <c r="AK61" s="9" t="str">
        <f t="shared" si="17"/>
        <v>入</v>
      </c>
      <c r="AL61" s="9" t="str">
        <f t="shared" si="18"/>
        <v>二十六</v>
      </c>
      <c r="AM61" s="9" t="str">
        <f t="shared" si="19"/>
        <v>緝</v>
      </c>
    </row>
    <row r="62" spans="2:39">
      <c r="B62" s="7" cm="1">
        <f t="array" ref="B62" xml:space="preserve"> ROW() - ROW($2:$2)</f>
        <v>60</v>
      </c>
      <c r="C62" s="10" t="s">
        <v>217</v>
      </c>
      <c r="D62" s="11" t="s">
        <v>222</v>
      </c>
      <c r="E62" s="11" t="s">
        <v>223</v>
      </c>
      <c r="F62" s="11" t="s">
        <v>224</v>
      </c>
      <c r="G62" s="11" t="s">
        <v>225</v>
      </c>
      <c r="I62" s="7" cm="1">
        <f t="array" ref="I62" xml:space="preserve"> ROW() - ROW($2:$2)</f>
        <v>60</v>
      </c>
      <c r="J62" s="10" t="s">
        <v>217</v>
      </c>
      <c r="K62" s="3" t="str">
        <f t="shared" si="3"/>
        <v>侵B </v>
      </c>
      <c r="L62" s="3" t="str">
        <f t="shared" si="4"/>
        <v>下平聲二十一侵</v>
      </c>
      <c r="M62" s="9" t="str">
        <f t="shared" si="0"/>
        <v>下平</v>
      </c>
      <c r="N62" s="9" t="str">
        <f t="shared" si="1"/>
        <v>二十一</v>
      </c>
      <c r="O62" s="9" t="str">
        <f t="shared" si="2"/>
        <v>侵</v>
      </c>
      <c r="Q62" s="7" cm="1">
        <f t="array" ref="Q62" xml:space="preserve"> ROW() - ROW($2:$2)</f>
        <v>60</v>
      </c>
      <c r="R62" s="10" t="s">
        <v>217</v>
      </c>
      <c r="S62" s="3" t="str">
        <f t="shared" si="5"/>
        <v>寑B </v>
      </c>
      <c r="T62" s="3" t="str">
        <f t="shared" si="6"/>
        <v>上聲四十七寑</v>
      </c>
      <c r="U62" s="9" t="str">
        <f t="shared" si="7"/>
        <v>上</v>
      </c>
      <c r="V62" s="9" t="str">
        <f t="shared" si="8"/>
        <v>四十七</v>
      </c>
      <c r="W62" s="9" t="str">
        <f t="shared" si="9"/>
        <v>寑</v>
      </c>
      <c r="Y62" s="7" cm="1">
        <f t="array" ref="Y62" xml:space="preserve"> ROW() - ROW($2:$2)</f>
        <v>60</v>
      </c>
      <c r="Z62" s="10" t="s">
        <v>217</v>
      </c>
      <c r="AA62" s="3" t="str">
        <f t="shared" si="10"/>
        <v>沁B </v>
      </c>
      <c r="AB62" s="3" t="str">
        <f t="shared" si="11"/>
        <v>去聲五十二沁</v>
      </c>
      <c r="AC62" s="9" t="str">
        <f t="shared" si="12"/>
        <v>去</v>
      </c>
      <c r="AD62" s="9" t="str">
        <f t="shared" si="13"/>
        <v>五十二</v>
      </c>
      <c r="AE62" s="9" t="str">
        <f t="shared" si="14"/>
        <v>沁</v>
      </c>
      <c r="AG62" s="7" cm="1">
        <f t="array" ref="AG62" xml:space="preserve"> ROW() - ROW($2:$2)</f>
        <v>60</v>
      </c>
      <c r="AH62" s="10" t="s">
        <v>217</v>
      </c>
      <c r="AI62" s="3" t="str">
        <f t="shared" si="15"/>
        <v>緝B </v>
      </c>
      <c r="AJ62" s="3" t="str">
        <f t="shared" si="16"/>
        <v>入聲二十六緝</v>
      </c>
      <c r="AK62" s="9" t="str">
        <f t="shared" si="17"/>
        <v>入</v>
      </c>
      <c r="AL62" s="9" t="str">
        <f t="shared" si="18"/>
        <v>二十六</v>
      </c>
      <c r="AM62" s="9" t="str">
        <f t="shared" si="19"/>
        <v>緝</v>
      </c>
    </row>
    <row r="63" spans="2:39">
      <c r="B63" s="7" cm="1">
        <f t="array" ref="B63" xml:space="preserve"> ROW() - ROW($2:$2)</f>
        <v>61</v>
      </c>
      <c r="C63" s="7" t="s">
        <v>226</v>
      </c>
      <c r="D63" s="8" t="s">
        <v>227</v>
      </c>
      <c r="E63" s="8" t="s">
        <v>228</v>
      </c>
      <c r="F63" s="8" t="s">
        <v>229</v>
      </c>
      <c r="G63" s="8" t="s">
        <v>230</v>
      </c>
      <c r="I63" s="7" cm="1">
        <f t="array" ref="I63" xml:space="preserve"> ROW() - ROW($2:$2)</f>
        <v>61</v>
      </c>
      <c r="J63" s="7" t="s">
        <v>226</v>
      </c>
      <c r="K63" s="3" t="str">
        <f t="shared" si="3"/>
        <v>覃 </v>
      </c>
      <c r="L63" s="3" t="str">
        <f t="shared" si="4"/>
        <v>下平聲二十二覃</v>
      </c>
      <c r="M63" s="9" t="str">
        <f t="shared" si="0"/>
        <v>下平</v>
      </c>
      <c r="N63" s="9" t="str">
        <f t="shared" si="1"/>
        <v>二十二</v>
      </c>
      <c r="O63" s="9" t="str">
        <f t="shared" si="2"/>
        <v>覃</v>
      </c>
      <c r="Q63" s="7" cm="1">
        <f t="array" ref="Q63" xml:space="preserve"> ROW() - ROW($2:$2)</f>
        <v>61</v>
      </c>
      <c r="R63" s="7" t="s">
        <v>226</v>
      </c>
      <c r="S63" s="3" t="str">
        <f t="shared" si="5"/>
        <v>感 </v>
      </c>
      <c r="T63" s="3" t="str">
        <f t="shared" si="6"/>
        <v>上聲四十八感</v>
      </c>
      <c r="U63" s="9" t="str">
        <f t="shared" si="7"/>
        <v>上</v>
      </c>
      <c r="V63" s="9" t="str">
        <f t="shared" si="8"/>
        <v>四十八</v>
      </c>
      <c r="W63" s="9" t="str">
        <f t="shared" si="9"/>
        <v>感</v>
      </c>
      <c r="Y63" s="7" cm="1">
        <f t="array" ref="Y63" xml:space="preserve"> ROW() - ROW($2:$2)</f>
        <v>61</v>
      </c>
      <c r="Z63" s="7" t="s">
        <v>226</v>
      </c>
      <c r="AA63" s="3" t="str">
        <f t="shared" si="10"/>
        <v>勘 </v>
      </c>
      <c r="AB63" s="3" t="str">
        <f t="shared" si="11"/>
        <v>去聲五十三勘</v>
      </c>
      <c r="AC63" s="9" t="str">
        <f t="shared" si="12"/>
        <v>去</v>
      </c>
      <c r="AD63" s="9" t="str">
        <f t="shared" si="13"/>
        <v>五十三</v>
      </c>
      <c r="AE63" s="9" t="str">
        <f t="shared" si="14"/>
        <v>勘</v>
      </c>
      <c r="AG63" s="7" cm="1">
        <f t="array" ref="AG63" xml:space="preserve"> ROW() - ROW($2:$2)</f>
        <v>61</v>
      </c>
      <c r="AH63" s="7" t="s">
        <v>226</v>
      </c>
      <c r="AI63" s="3" t="str">
        <f t="shared" si="15"/>
        <v>合 </v>
      </c>
      <c r="AJ63" s="3" t="str">
        <f t="shared" si="16"/>
        <v>入聲二十七合</v>
      </c>
      <c r="AK63" s="9" t="str">
        <f t="shared" si="17"/>
        <v>入</v>
      </c>
      <c r="AL63" s="9" t="str">
        <f t="shared" si="18"/>
        <v>二十七</v>
      </c>
      <c r="AM63" s="9" t="str">
        <f t="shared" si="19"/>
        <v>合</v>
      </c>
    </row>
    <row r="64" spans="2:39">
      <c r="B64" s="7" cm="1">
        <f t="array" ref="B64" xml:space="preserve"> ROW() - ROW($2:$2)</f>
        <v>62</v>
      </c>
      <c r="C64" s="10" t="s">
        <v>226</v>
      </c>
      <c r="D64" s="11" t="s">
        <v>231</v>
      </c>
      <c r="E64" s="11" t="s">
        <v>232</v>
      </c>
      <c r="F64" s="11" t="s">
        <v>233</v>
      </c>
      <c r="G64" s="11" t="s">
        <v>234</v>
      </c>
      <c r="I64" s="7" cm="1">
        <f t="array" ref="I64" xml:space="preserve"> ROW() - ROW($2:$2)</f>
        <v>62</v>
      </c>
      <c r="J64" s="10" t="s">
        <v>226</v>
      </c>
      <c r="K64" s="3" t="str">
        <f t="shared" si="3"/>
        <v>談 </v>
      </c>
      <c r="L64" s="3" t="str">
        <f t="shared" si="4"/>
        <v>下平聲二十三談</v>
      </c>
      <c r="M64" s="9" t="str">
        <f t="shared" si="0"/>
        <v>下平</v>
      </c>
      <c r="N64" s="9" t="str">
        <f t="shared" si="1"/>
        <v>二十三</v>
      </c>
      <c r="O64" s="9" t="str">
        <f t="shared" si="2"/>
        <v>談</v>
      </c>
      <c r="Q64" s="7" cm="1">
        <f t="array" ref="Q64" xml:space="preserve"> ROW() - ROW($2:$2)</f>
        <v>62</v>
      </c>
      <c r="R64" s="10" t="s">
        <v>226</v>
      </c>
      <c r="S64" s="3" t="str">
        <f t="shared" si="5"/>
        <v>敢 </v>
      </c>
      <c r="T64" s="3" t="str">
        <f t="shared" si="6"/>
        <v>上聲四十九敢</v>
      </c>
      <c r="U64" s="9" t="str">
        <f t="shared" si="7"/>
        <v>上</v>
      </c>
      <c r="V64" s="9" t="str">
        <f t="shared" si="8"/>
        <v>四十九</v>
      </c>
      <c r="W64" s="9" t="str">
        <f t="shared" si="9"/>
        <v>敢</v>
      </c>
      <c r="Y64" s="7" cm="1">
        <f t="array" ref="Y64" xml:space="preserve"> ROW() - ROW($2:$2)</f>
        <v>62</v>
      </c>
      <c r="Z64" s="10" t="s">
        <v>226</v>
      </c>
      <c r="AA64" s="3" t="str">
        <f t="shared" si="10"/>
        <v>闞 </v>
      </c>
      <c r="AB64" s="3" t="str">
        <f t="shared" si="11"/>
        <v>去聲五十四闞</v>
      </c>
      <c r="AC64" s="9" t="str">
        <f t="shared" si="12"/>
        <v>去</v>
      </c>
      <c r="AD64" s="9" t="str">
        <f t="shared" si="13"/>
        <v>五十四</v>
      </c>
      <c r="AE64" s="9" t="str">
        <f t="shared" si="14"/>
        <v>闞</v>
      </c>
      <c r="AG64" s="7" cm="1">
        <f t="array" ref="AG64" xml:space="preserve"> ROW() - ROW($2:$2)</f>
        <v>62</v>
      </c>
      <c r="AH64" s="10" t="s">
        <v>226</v>
      </c>
      <c r="AI64" s="3" t="str">
        <f t="shared" si="15"/>
        <v>盍 </v>
      </c>
      <c r="AJ64" s="3" t="str">
        <f t="shared" si="16"/>
        <v>入聲二十八盍</v>
      </c>
      <c r="AK64" s="9" t="str">
        <f t="shared" si="17"/>
        <v>入</v>
      </c>
      <c r="AL64" s="9" t="str">
        <f t="shared" si="18"/>
        <v>二十八</v>
      </c>
      <c r="AM64" s="9" t="str">
        <f t="shared" si="19"/>
        <v>盍</v>
      </c>
    </row>
    <row r="65" spans="2:39">
      <c r="B65" s="7" cm="1">
        <f t="array" ref="B65" xml:space="preserve"> ROW() - ROW($2:$2)</f>
        <v>63</v>
      </c>
      <c r="C65" s="7" t="s">
        <v>226</v>
      </c>
      <c r="D65" s="8" t="s">
        <v>235</v>
      </c>
      <c r="E65" s="8" t="s">
        <v>236</v>
      </c>
      <c r="F65" s="8" t="s">
        <v>237</v>
      </c>
      <c r="G65" s="8" t="s">
        <v>238</v>
      </c>
      <c r="I65" s="7" cm="1">
        <f t="array" ref="I65" xml:space="preserve"> ROW() - ROW($2:$2)</f>
        <v>63</v>
      </c>
      <c r="J65" s="7" t="s">
        <v>226</v>
      </c>
      <c r="K65" s="3" t="str">
        <f t="shared" si="3"/>
        <v>鹽A </v>
      </c>
      <c r="L65" s="3" t="str">
        <f t="shared" si="4"/>
        <v>下平聲二十四鹽</v>
      </c>
      <c r="M65" s="9" t="str">
        <f t="shared" si="0"/>
        <v>下平</v>
      </c>
      <c r="N65" s="9" t="str">
        <f t="shared" si="1"/>
        <v>二十四</v>
      </c>
      <c r="O65" s="9" t="str">
        <f t="shared" si="2"/>
        <v>鹽</v>
      </c>
      <c r="Q65" s="7" cm="1">
        <f t="array" ref="Q65" xml:space="preserve"> ROW() - ROW($2:$2)</f>
        <v>63</v>
      </c>
      <c r="R65" s="7" t="s">
        <v>226</v>
      </c>
      <c r="S65" s="3" t="str">
        <f t="shared" si="5"/>
        <v>琰A </v>
      </c>
      <c r="T65" s="3" t="str">
        <f t="shared" si="6"/>
        <v>上聲五十琰</v>
      </c>
      <c r="U65" s="9" t="str">
        <f t="shared" si="7"/>
        <v>上</v>
      </c>
      <c r="V65" s="9" t="str">
        <f t="shared" si="8"/>
        <v>五十</v>
      </c>
      <c r="W65" s="9" t="str">
        <f t="shared" si="9"/>
        <v>琰</v>
      </c>
      <c r="Y65" s="7" cm="1">
        <f t="array" ref="Y65" xml:space="preserve"> ROW() - ROW($2:$2)</f>
        <v>63</v>
      </c>
      <c r="Z65" s="7" t="s">
        <v>226</v>
      </c>
      <c r="AA65" s="3" t="str">
        <f t="shared" si="10"/>
        <v>豔A </v>
      </c>
      <c r="AB65" s="3" t="str">
        <f t="shared" si="11"/>
        <v>去聲五十五豔</v>
      </c>
      <c r="AC65" s="9" t="str">
        <f t="shared" si="12"/>
        <v>去</v>
      </c>
      <c r="AD65" s="9" t="str">
        <f t="shared" si="13"/>
        <v>五十五</v>
      </c>
      <c r="AE65" s="9" t="str">
        <f t="shared" si="14"/>
        <v>豔</v>
      </c>
      <c r="AG65" s="7" cm="1">
        <f t="array" ref="AG65" xml:space="preserve"> ROW() - ROW($2:$2)</f>
        <v>63</v>
      </c>
      <c r="AH65" s="7" t="s">
        <v>226</v>
      </c>
      <c r="AI65" s="3" t="str">
        <f t="shared" si="15"/>
        <v>葉A </v>
      </c>
      <c r="AJ65" s="3" t="str">
        <f t="shared" si="16"/>
        <v>入聲二十九葉</v>
      </c>
      <c r="AK65" s="9" t="str">
        <f t="shared" si="17"/>
        <v>入</v>
      </c>
      <c r="AL65" s="9" t="str">
        <f t="shared" si="18"/>
        <v>二十九</v>
      </c>
      <c r="AM65" s="9" t="str">
        <f t="shared" si="19"/>
        <v>葉</v>
      </c>
    </row>
    <row r="66" spans="2:39">
      <c r="B66" s="7" cm="1">
        <f t="array" ref="B66" xml:space="preserve"> ROW() - ROW($2:$2)</f>
        <v>64</v>
      </c>
      <c r="C66" s="10" t="s">
        <v>226</v>
      </c>
      <c r="D66" s="11" t="s">
        <v>239</v>
      </c>
      <c r="E66" s="11" t="s">
        <v>240</v>
      </c>
      <c r="F66" s="11" t="s">
        <v>241</v>
      </c>
      <c r="G66" s="11" t="s">
        <v>242</v>
      </c>
      <c r="I66" s="7" cm="1">
        <f t="array" ref="I66" xml:space="preserve"> ROW() - ROW($2:$2)</f>
        <v>64</v>
      </c>
      <c r="J66" s="10" t="s">
        <v>226</v>
      </c>
      <c r="K66" s="3" t="str">
        <f t="shared" si="3"/>
        <v>鹽B </v>
      </c>
      <c r="L66" s="3" t="str">
        <f t="shared" si="4"/>
        <v>下平聲二十四鹽</v>
      </c>
      <c r="M66" s="9" t="str">
        <f t="shared" si="0"/>
        <v>下平</v>
      </c>
      <c r="N66" s="9" t="str">
        <f t="shared" si="1"/>
        <v>二十四</v>
      </c>
      <c r="O66" s="9" t="str">
        <f t="shared" si="2"/>
        <v>鹽</v>
      </c>
      <c r="Q66" s="7" cm="1">
        <f t="array" ref="Q66" xml:space="preserve"> ROW() - ROW($2:$2)</f>
        <v>64</v>
      </c>
      <c r="R66" s="10" t="s">
        <v>226</v>
      </c>
      <c r="S66" s="3" t="str">
        <f t="shared" si="5"/>
        <v>琰B </v>
      </c>
      <c r="T66" s="3" t="str">
        <f t="shared" si="6"/>
        <v>上聲五十琰</v>
      </c>
      <c r="U66" s="9" t="str">
        <f t="shared" si="7"/>
        <v>上</v>
      </c>
      <c r="V66" s="9" t="str">
        <f t="shared" si="8"/>
        <v>五十</v>
      </c>
      <c r="W66" s="9" t="str">
        <f t="shared" si="9"/>
        <v>琰</v>
      </c>
      <c r="Y66" s="7" cm="1">
        <f t="array" ref="Y66" xml:space="preserve"> ROW() - ROW($2:$2)</f>
        <v>64</v>
      </c>
      <c r="Z66" s="10" t="s">
        <v>226</v>
      </c>
      <c r="AA66" s="3" t="str">
        <f t="shared" si="10"/>
        <v>豔B </v>
      </c>
      <c r="AB66" s="3" t="str">
        <f t="shared" si="11"/>
        <v>去聲五十五豔</v>
      </c>
      <c r="AC66" s="9" t="str">
        <f t="shared" si="12"/>
        <v>去</v>
      </c>
      <c r="AD66" s="9" t="str">
        <f t="shared" si="13"/>
        <v>五十五</v>
      </c>
      <c r="AE66" s="9" t="str">
        <f t="shared" si="14"/>
        <v>豔</v>
      </c>
      <c r="AG66" s="7" cm="1">
        <f t="array" ref="AG66" xml:space="preserve"> ROW() - ROW($2:$2)</f>
        <v>64</v>
      </c>
      <c r="AH66" s="10" t="s">
        <v>226</v>
      </c>
      <c r="AI66" s="3" t="str">
        <f t="shared" si="15"/>
        <v>葉B </v>
      </c>
      <c r="AJ66" s="3" t="str">
        <f t="shared" si="16"/>
        <v>入聲二十九葉</v>
      </c>
      <c r="AK66" s="9" t="str">
        <f t="shared" si="17"/>
        <v>入</v>
      </c>
      <c r="AL66" s="9" t="str">
        <f t="shared" si="18"/>
        <v>二十九</v>
      </c>
      <c r="AM66" s="9" t="str">
        <f t="shared" si="19"/>
        <v>葉</v>
      </c>
    </row>
    <row r="67" spans="2:39">
      <c r="B67" s="7" cm="1">
        <f t="array" ref="B67" xml:space="preserve"> ROW() - ROW($2:$2)</f>
        <v>65</v>
      </c>
      <c r="C67" s="7" t="s">
        <v>226</v>
      </c>
      <c r="D67" s="8" t="s">
        <v>243</v>
      </c>
      <c r="E67" s="8" t="s">
        <v>244</v>
      </c>
      <c r="F67" s="8" t="s">
        <v>245</v>
      </c>
      <c r="G67" s="8" t="s">
        <v>246</v>
      </c>
      <c r="I67" s="7" cm="1">
        <f t="array" ref="I67" xml:space="preserve"> ROW() - ROW($2:$2)</f>
        <v>65</v>
      </c>
      <c r="J67" s="7" t="s">
        <v>226</v>
      </c>
      <c r="K67" s="3" t="str">
        <f t="shared" si="3"/>
        <v>添 </v>
      </c>
      <c r="L67" s="3" t="str">
        <f t="shared" si="4"/>
        <v>下平聲二十五添</v>
      </c>
      <c r="M67" s="9" t="str">
        <f t="shared" ref="M67:M71" si="20" xml:space="preserve"> IFERROR( LEFT($L67, FIND("聲", $L67)-1), "")</f>
        <v>下平</v>
      </c>
      <c r="N67" s="9" t="str">
        <f t="shared" ref="N67:N99" si="21" xml:space="preserve"> IFERROR( MID($L67, FIND("聲", $L67)+1, LEN($L67)-FIND("聲", $L67)-1), "")</f>
        <v>二十五</v>
      </c>
      <c r="O67" s="9" t="str">
        <f t="shared" ref="O67:O99" si="22" xml:space="preserve"> IFERROR( RIGHT($L67,1), "")</f>
        <v>添</v>
      </c>
      <c r="Q67" s="7" cm="1">
        <f t="array" ref="Q67" xml:space="preserve"> ROW() - ROW($2:$2)</f>
        <v>65</v>
      </c>
      <c r="R67" s="7" t="s">
        <v>226</v>
      </c>
      <c r="S67" s="3" t="str">
        <f t="shared" si="5"/>
        <v>忝 </v>
      </c>
      <c r="T67" s="3" t="str">
        <f t="shared" si="6"/>
        <v>上聲五十一忝</v>
      </c>
      <c r="U67" s="9" t="str">
        <f t="shared" si="7"/>
        <v>上</v>
      </c>
      <c r="V67" s="9" t="str">
        <f t="shared" si="8"/>
        <v>五十一</v>
      </c>
      <c r="W67" s="9" t="str">
        <f t="shared" si="9"/>
        <v>忝</v>
      </c>
      <c r="Y67" s="7" cm="1">
        <f t="array" ref="Y67" xml:space="preserve"> ROW() - ROW($2:$2)</f>
        <v>65</v>
      </c>
      <c r="Z67" s="7" t="s">
        <v>226</v>
      </c>
      <c r="AA67" s="3" t="str">
        <f t="shared" si="10"/>
        <v>㮇 </v>
      </c>
      <c r="AB67" s="3" t="str">
        <f t="shared" si="11"/>
        <v>去聲五十六㮇</v>
      </c>
      <c r="AC67" s="9" t="str">
        <f t="shared" si="12"/>
        <v>去</v>
      </c>
      <c r="AD67" s="9" t="str">
        <f t="shared" si="13"/>
        <v>五十六</v>
      </c>
      <c r="AE67" s="9" t="str">
        <f t="shared" si="14"/>
        <v>㮇</v>
      </c>
      <c r="AG67" s="7" cm="1">
        <f t="array" ref="AG67" xml:space="preserve"> ROW() - ROW($2:$2)</f>
        <v>65</v>
      </c>
      <c r="AH67" s="7" t="s">
        <v>226</v>
      </c>
      <c r="AI67" s="3" t="str">
        <f t="shared" si="15"/>
        <v>怗 </v>
      </c>
      <c r="AJ67" s="3" t="str">
        <f t="shared" si="16"/>
        <v>入聲三十怗</v>
      </c>
      <c r="AK67" s="9" t="str">
        <f t="shared" si="17"/>
        <v>入</v>
      </c>
      <c r="AL67" s="9" t="str">
        <f t="shared" si="18"/>
        <v>三十</v>
      </c>
      <c r="AM67" s="9" t="str">
        <f t="shared" si="19"/>
        <v>怗</v>
      </c>
    </row>
    <row r="68" spans="2:39">
      <c r="B68" s="7" cm="1">
        <f t="array" ref="B68" xml:space="preserve"> ROW() - ROW($2:$2)</f>
        <v>66</v>
      </c>
      <c r="C68" s="10" t="s">
        <v>226</v>
      </c>
      <c r="D68" s="11" t="s">
        <v>247</v>
      </c>
      <c r="E68" s="11" t="s">
        <v>248</v>
      </c>
      <c r="F68" s="11" t="s">
        <v>249</v>
      </c>
      <c r="G68" s="11" t="s">
        <v>250</v>
      </c>
      <c r="I68" s="7" cm="1">
        <f t="array" ref="I68" xml:space="preserve"> ROW() - ROW($2:$2)</f>
        <v>66</v>
      </c>
      <c r="J68" s="10" t="s">
        <v>226</v>
      </c>
      <c r="K68" s="3" t="str">
        <f t="shared" ref="K68:K71" si="23" xml:space="preserve"> IFERROR( LEFT($D68,  FIND("【", $D68) -1), "")</f>
        <v>咸 </v>
      </c>
      <c r="L68" s="3" t="str">
        <f t="shared" ref="L68:L71" si="24" xml:space="preserve"> IFERROR( MID($D68, FIND("【", $D68) + 1, FIND("】", $D68) - FIND("【", $D68) - 1), "")</f>
        <v>下平聲二十六咸</v>
      </c>
      <c r="M68" s="9" t="str">
        <f t="shared" si="20"/>
        <v>下平</v>
      </c>
      <c r="N68" s="9" t="str">
        <f t="shared" si="21"/>
        <v>二十六</v>
      </c>
      <c r="O68" s="9" t="str">
        <f t="shared" si="22"/>
        <v>咸</v>
      </c>
      <c r="Q68" s="7" cm="1">
        <f t="array" ref="Q68" xml:space="preserve"> ROW() - ROW($2:$2)</f>
        <v>66</v>
      </c>
      <c r="R68" s="10" t="s">
        <v>226</v>
      </c>
      <c r="S68" s="3" t="str">
        <f t="shared" ref="S68:S71" si="25" xml:space="preserve"> IFERROR( LEFT($E68,  FIND("【", $E68) -1), "")</f>
        <v>豏 </v>
      </c>
      <c r="T68" s="3" t="str">
        <f t="shared" ref="T68:T71" si="26" xml:space="preserve"> IFERROR( MID($E68, FIND("【", $E68) + 1, FIND("】", $E68) - FIND("【", $E68) - 1), "")</f>
        <v>上聲五十三豏</v>
      </c>
      <c r="U68" s="9" t="str">
        <f t="shared" ref="U68:U71" si="27" xml:space="preserve"> IFERROR( LEFT($T68, FIND("聲", $T68)-1), "")</f>
        <v>上</v>
      </c>
      <c r="V68" s="9" t="str">
        <f t="shared" ref="V68:V71" si="28" xml:space="preserve"> IFERROR( MID($T68, FIND("聲", $T68)+1, LEN($T68)-FIND("聲", $T68)-1), "")</f>
        <v>五十三</v>
      </c>
      <c r="W68" s="9" t="str">
        <f t="shared" ref="W68:W71" si="29" xml:space="preserve"> IFERROR( RIGHT($T68,1), "")</f>
        <v>豏</v>
      </c>
      <c r="Y68" s="7" cm="1">
        <f t="array" ref="Y68" xml:space="preserve"> ROW() - ROW($2:$2)</f>
        <v>66</v>
      </c>
      <c r="Z68" s="10" t="s">
        <v>226</v>
      </c>
      <c r="AA68" s="3" t="str">
        <f t="shared" ref="AA68:AA71" si="30" xml:space="preserve"> IFERROR( LEFT($F68,  FIND("【", $F68) -1), "")</f>
        <v>陷 </v>
      </c>
      <c r="AB68" s="3" t="str">
        <f t="shared" ref="AB68:AB71" si="31" xml:space="preserve"> IFERROR( MID($F68, FIND("【", $F68) + 1, FIND("】", $F68) - FIND("【", $F68) - 1), "")</f>
        <v>去聲五十八陷</v>
      </c>
      <c r="AC68" s="9" t="str">
        <f t="shared" ref="AC68:AC71" si="32" xml:space="preserve"> IFERROR( LEFT($AB68, FIND("聲", $AB68)-1), "")</f>
        <v>去</v>
      </c>
      <c r="AD68" s="9" t="str">
        <f t="shared" ref="AD68:AD71" si="33" xml:space="preserve"> IFERROR( MID($AB68, FIND("聲", $AB68)+1, LEN($AB68)-FIND("聲", $AB68)-1), "")</f>
        <v>五十八</v>
      </c>
      <c r="AE68" s="9" t="str">
        <f t="shared" ref="AE68:AE71" si="34" xml:space="preserve"> IFERROR( RIGHT($AB68,1), "")</f>
        <v>陷</v>
      </c>
      <c r="AG68" s="7" cm="1">
        <f t="array" ref="AG68" xml:space="preserve"> ROW() - ROW($2:$2)</f>
        <v>66</v>
      </c>
      <c r="AH68" s="10" t="s">
        <v>226</v>
      </c>
      <c r="AI68" s="3" t="str">
        <f t="shared" ref="AI68:AI71" si="35" xml:space="preserve"> IFERROR( LEFT($G68,  FIND("【", $G68) -1), "")</f>
        <v>洽 </v>
      </c>
      <c r="AJ68" s="3" t="str">
        <f t="shared" ref="AJ68:AJ71" si="36" xml:space="preserve"> IFERROR( MID($G68, FIND("【", $G68) + 1, FIND("】", $G68) - FIND("【", $G68) - 1), "")</f>
        <v>入聲三十一洽</v>
      </c>
      <c r="AK68" s="9" t="str">
        <f t="shared" ref="AK68:AK71" si="37" xml:space="preserve"> IFERROR( LEFT($AJ68, FIND("聲", $AJ68)-1), "")</f>
        <v>入</v>
      </c>
      <c r="AL68" s="9" t="str">
        <f t="shared" ref="AL68:AL71" si="38" xml:space="preserve"> IFERROR( MID($AJ68, FIND("聲", $AJ68)+1, LEN($AJ68)-FIND("聲", $AJ68)-1), "")</f>
        <v>三十一</v>
      </c>
      <c r="AM68" s="9" t="str">
        <f t="shared" ref="AM68:AM71" si="39" xml:space="preserve"> IFERROR( RIGHT($AJ68,1), "")</f>
        <v>洽</v>
      </c>
    </row>
    <row r="69" spans="2:39">
      <c r="B69" s="7" cm="1">
        <f t="array" ref="B69" xml:space="preserve"> ROW() - ROW($2:$2)</f>
        <v>67</v>
      </c>
      <c r="C69" s="7" t="s">
        <v>226</v>
      </c>
      <c r="D69" s="8" t="s">
        <v>251</v>
      </c>
      <c r="E69" s="8" t="s">
        <v>252</v>
      </c>
      <c r="F69" s="8" t="s">
        <v>253</v>
      </c>
      <c r="G69" s="8" t="s">
        <v>254</v>
      </c>
      <c r="I69" s="7" cm="1">
        <f t="array" ref="I69" xml:space="preserve"> ROW() - ROW($2:$2)</f>
        <v>67</v>
      </c>
      <c r="J69" s="7" t="s">
        <v>226</v>
      </c>
      <c r="K69" s="3" t="str">
        <f t="shared" si="23"/>
        <v>銜 </v>
      </c>
      <c r="L69" s="3" t="str">
        <f t="shared" si="24"/>
        <v>下平聲二十七銜</v>
      </c>
      <c r="M69" s="9" t="str">
        <f t="shared" si="20"/>
        <v>下平</v>
      </c>
      <c r="N69" s="9" t="str">
        <f t="shared" si="21"/>
        <v>二十七</v>
      </c>
      <c r="O69" s="9" t="str">
        <f t="shared" si="22"/>
        <v>銜</v>
      </c>
      <c r="Q69" s="7" cm="1">
        <f t="array" ref="Q69" xml:space="preserve"> ROW() - ROW($2:$2)</f>
        <v>67</v>
      </c>
      <c r="R69" s="7" t="s">
        <v>226</v>
      </c>
      <c r="S69" s="3" t="str">
        <f t="shared" si="25"/>
        <v>檻 </v>
      </c>
      <c r="T69" s="3" t="str">
        <f t="shared" si="26"/>
        <v>上聲五十四檻</v>
      </c>
      <c r="U69" s="9" t="str">
        <f t="shared" si="27"/>
        <v>上</v>
      </c>
      <c r="V69" s="9" t="str">
        <f t="shared" si="28"/>
        <v>五十四</v>
      </c>
      <c r="W69" s="9" t="str">
        <f t="shared" si="29"/>
        <v>檻</v>
      </c>
      <c r="Y69" s="7" cm="1">
        <f t="array" ref="Y69" xml:space="preserve"> ROW() - ROW($2:$2)</f>
        <v>67</v>
      </c>
      <c r="Z69" s="7" t="s">
        <v>226</v>
      </c>
      <c r="AA69" s="3" t="str">
        <f t="shared" si="30"/>
        <v>鑑 </v>
      </c>
      <c r="AB69" s="3" t="str">
        <f t="shared" si="31"/>
        <v>去聲五十九鑑</v>
      </c>
      <c r="AC69" s="9" t="str">
        <f t="shared" si="32"/>
        <v>去</v>
      </c>
      <c r="AD69" s="9" t="str">
        <f t="shared" si="33"/>
        <v>五十九</v>
      </c>
      <c r="AE69" s="9" t="str">
        <f t="shared" si="34"/>
        <v>鑑</v>
      </c>
      <c r="AG69" s="7" cm="1">
        <f t="array" ref="AG69" xml:space="preserve"> ROW() - ROW($2:$2)</f>
        <v>67</v>
      </c>
      <c r="AH69" s="7" t="s">
        <v>226</v>
      </c>
      <c r="AI69" s="3" t="str">
        <f t="shared" si="35"/>
        <v>狎 </v>
      </c>
      <c r="AJ69" s="3" t="str">
        <f t="shared" si="36"/>
        <v>入聲三十二狎</v>
      </c>
      <c r="AK69" s="9" t="str">
        <f t="shared" si="37"/>
        <v>入</v>
      </c>
      <c r="AL69" s="9" t="str">
        <f t="shared" si="38"/>
        <v>三十二</v>
      </c>
      <c r="AM69" s="9" t="str">
        <f t="shared" si="39"/>
        <v>狎</v>
      </c>
    </row>
    <row r="70" spans="2:39">
      <c r="B70" s="7" cm="1">
        <f t="array" ref="B70" xml:space="preserve"> ROW() - ROW($2:$2)</f>
        <v>68</v>
      </c>
      <c r="C70" s="10" t="s">
        <v>226</v>
      </c>
      <c r="D70" s="11" t="s">
        <v>255</v>
      </c>
      <c r="E70" s="11" t="s">
        <v>256</v>
      </c>
      <c r="F70" s="11" t="s">
        <v>257</v>
      </c>
      <c r="G70" s="11" t="s">
        <v>258</v>
      </c>
      <c r="I70" s="7" cm="1">
        <f t="array" ref="I70" xml:space="preserve"> ROW() - ROW($2:$2)</f>
        <v>68</v>
      </c>
      <c r="J70" s="10" t="s">
        <v>226</v>
      </c>
      <c r="K70" s="3" t="str">
        <f t="shared" si="23"/>
        <v>嚴 </v>
      </c>
      <c r="L70" s="3" t="str">
        <f t="shared" si="24"/>
        <v>下平聲二十八嚴</v>
      </c>
      <c r="M70" s="9" t="str">
        <f t="shared" si="20"/>
        <v>下平</v>
      </c>
      <c r="N70" s="9" t="str">
        <f t="shared" si="21"/>
        <v>二十八</v>
      </c>
      <c r="O70" s="9" t="str">
        <f t="shared" si="22"/>
        <v>嚴</v>
      </c>
      <c r="Q70" s="7" cm="1">
        <f t="array" ref="Q70" xml:space="preserve"> ROW() - ROW($2:$2)</f>
        <v>68</v>
      </c>
      <c r="R70" s="10" t="s">
        <v>226</v>
      </c>
      <c r="S70" s="3" t="str">
        <f t="shared" si="25"/>
        <v>儼 </v>
      </c>
      <c r="T70" s="3" t="str">
        <f t="shared" si="26"/>
        <v>上聲五十二儼</v>
      </c>
      <c r="U70" s="9" t="str">
        <f t="shared" si="27"/>
        <v>上</v>
      </c>
      <c r="V70" s="9" t="str">
        <f t="shared" si="28"/>
        <v>五十二</v>
      </c>
      <c r="W70" s="9" t="str">
        <f t="shared" si="29"/>
        <v>儼</v>
      </c>
      <c r="Y70" s="7" cm="1">
        <f t="array" ref="Y70" xml:space="preserve"> ROW() - ROW($2:$2)</f>
        <v>68</v>
      </c>
      <c r="Z70" s="10" t="s">
        <v>226</v>
      </c>
      <c r="AA70" s="3" t="str">
        <f t="shared" si="30"/>
        <v>釅 </v>
      </c>
      <c r="AB70" s="3" t="str">
        <f t="shared" si="31"/>
        <v>去聲五十七釅</v>
      </c>
      <c r="AC70" s="9" t="str">
        <f t="shared" si="32"/>
        <v>去</v>
      </c>
      <c r="AD70" s="9" t="str">
        <f t="shared" si="33"/>
        <v>五十七</v>
      </c>
      <c r="AE70" s="9" t="str">
        <f t="shared" si="34"/>
        <v>釅</v>
      </c>
      <c r="AG70" s="7" cm="1">
        <f t="array" ref="AG70" xml:space="preserve"> ROW() - ROW($2:$2)</f>
        <v>68</v>
      </c>
      <c r="AH70" s="10" t="s">
        <v>226</v>
      </c>
      <c r="AI70" s="3" t="str">
        <f t="shared" si="35"/>
        <v>業 </v>
      </c>
      <c r="AJ70" s="3" t="str">
        <f t="shared" si="36"/>
        <v>入聲三十三業</v>
      </c>
      <c r="AK70" s="9" t="str">
        <f t="shared" si="37"/>
        <v>入</v>
      </c>
      <c r="AL70" s="9" t="str">
        <f t="shared" si="38"/>
        <v>三十三</v>
      </c>
      <c r="AM70" s="9" t="str">
        <f t="shared" si="39"/>
        <v>業</v>
      </c>
    </row>
    <row r="71" spans="2:39">
      <c r="B71" s="7" cm="1">
        <f t="array" ref="B71" xml:space="preserve"> ROW() - ROW($2:$2)</f>
        <v>69</v>
      </c>
      <c r="C71" s="7" t="s">
        <v>226</v>
      </c>
      <c r="D71" s="8" t="s">
        <v>259</v>
      </c>
      <c r="E71" s="8" t="s">
        <v>260</v>
      </c>
      <c r="F71" s="8" t="s">
        <v>261</v>
      </c>
      <c r="G71" s="8" t="s">
        <v>262</v>
      </c>
      <c r="I71" s="7" cm="1">
        <f t="array" ref="I71" xml:space="preserve"> ROW() - ROW($2:$2)</f>
        <v>69</v>
      </c>
      <c r="J71" s="7" t="s">
        <v>226</v>
      </c>
      <c r="K71" s="3" t="str">
        <f t="shared" si="23"/>
        <v>凡 </v>
      </c>
      <c r="L71" s="3" t="str">
        <f t="shared" si="24"/>
        <v>下平聲二十九凡</v>
      </c>
      <c r="M71" s="9" t="str">
        <f t="shared" si="20"/>
        <v>下平</v>
      </c>
      <c r="N71" s="9" t="str">
        <f t="shared" si="21"/>
        <v>二十九</v>
      </c>
      <c r="O71" s="9" t="str">
        <f t="shared" si="22"/>
        <v>凡</v>
      </c>
      <c r="Q71" s="7" cm="1">
        <f t="array" ref="Q71" xml:space="preserve"> ROW() - ROW($2:$2)</f>
        <v>69</v>
      </c>
      <c r="R71" s="7" t="s">
        <v>226</v>
      </c>
      <c r="S71" s="3" t="str">
        <f t="shared" si="25"/>
        <v>梵 </v>
      </c>
      <c r="T71" s="3" t="str">
        <f t="shared" si="26"/>
        <v>去聲六十梵</v>
      </c>
      <c r="U71" s="9" t="str">
        <f t="shared" si="27"/>
        <v>去</v>
      </c>
      <c r="V71" s="9" t="str">
        <f t="shared" si="28"/>
        <v>六十</v>
      </c>
      <c r="W71" s="9" t="str">
        <f t="shared" si="29"/>
        <v>梵</v>
      </c>
      <c r="Y71" s="7" cm="1">
        <f t="array" ref="Y71" xml:space="preserve"> ROW() - ROW($2:$2)</f>
        <v>69</v>
      </c>
      <c r="Z71" s="7" t="s">
        <v>226</v>
      </c>
      <c r="AA71" s="3" t="str">
        <f t="shared" si="30"/>
        <v>范 </v>
      </c>
      <c r="AB71" s="3" t="str">
        <f t="shared" si="31"/>
        <v>上聲五十五范</v>
      </c>
      <c r="AC71" s="9" t="str">
        <f t="shared" si="32"/>
        <v>上</v>
      </c>
      <c r="AD71" s="9" t="str">
        <f t="shared" si="33"/>
        <v>五十五</v>
      </c>
      <c r="AE71" s="9" t="str">
        <f t="shared" si="34"/>
        <v>范</v>
      </c>
      <c r="AG71" s="7" cm="1">
        <f t="array" ref="AG71" xml:space="preserve"> ROW() - ROW($2:$2)</f>
        <v>69</v>
      </c>
      <c r="AH71" s="7" t="s">
        <v>226</v>
      </c>
      <c r="AI71" s="3" t="str">
        <f t="shared" si="35"/>
        <v>乏 </v>
      </c>
      <c r="AJ71" s="3" t="str">
        <f t="shared" si="36"/>
        <v>入聲三十四乏</v>
      </c>
      <c r="AK71" s="9" t="str">
        <f t="shared" si="37"/>
        <v>入</v>
      </c>
      <c r="AL71" s="9" t="str">
        <f t="shared" si="38"/>
        <v>三十四</v>
      </c>
      <c r="AM71" s="9" t="str">
        <f t="shared" si="39"/>
        <v>乏</v>
      </c>
    </row>
  </sheetData>
  <phoneticPr fontId="4" type="noConversion"/>
  <hyperlinks>
    <hyperlink ref="D3" r:id="rId1" display="http://www.ccamc.co/cjkv_yunshu.php?yunshu=gy&amp;c=ym&amp;ym=%E6%9D%B1" xr:uid="{33D9E15F-5759-4284-9815-5252E6085A77}"/>
    <hyperlink ref="E3" r:id="rId2" display="http://www.ccamc.co/cjkv_yunshu.php?yunshu=gy&amp;c=ym&amp;ym=%E8%91%A3" xr:uid="{C87B9828-DA5D-45E3-B760-B712B9AD0BBB}"/>
    <hyperlink ref="F3" r:id="rId3" display="http://www.ccamc.co/cjkv_yunshu.php?yunshu=gy&amp;c=ym&amp;ym=%E9%80%81" xr:uid="{5AE30548-4785-4997-B515-763A6910F5F9}"/>
    <hyperlink ref="G3" r:id="rId4" display="http://www.ccamc.co/cjkv_yunshu.php?yunshu=gy&amp;c=ym&amp;ym=%E5%B1%8B" xr:uid="{B5EF4C95-510A-429A-8FAE-6B327DE90515}"/>
    <hyperlink ref="D4" r:id="rId5" display="http://www.ccamc.co/cjkv_yunshu.php?yunshu=gy&amp;c=ym&amp;ym=%E5%86%AC" xr:uid="{346FC041-58F5-419D-9483-891930AD9BC9}"/>
    <hyperlink ref="E4" r:id="rId6" display="http://www.ccamc.co/cjkv_yunshu.php?yunshu=gy&amp;c=ym&amp;ym=%E6%B9%A9" xr:uid="{27C4EC63-DB70-41DD-8DE3-59F417C0FD0E}"/>
    <hyperlink ref="F4" r:id="rId7" display="http://www.ccamc.co/cjkv_yunshu.php?yunshu=gy&amp;c=ym&amp;ym=%E5%AE%8B" xr:uid="{D14B9E81-645B-475F-8334-67C6EC615D1A}"/>
    <hyperlink ref="G4" r:id="rId8" display="http://www.ccamc.co/cjkv_yunshu.php?yunshu=gy&amp;c=ym&amp;ym=%E6%B2%83" xr:uid="{C1771B8A-4063-445D-9369-8DB2610240C8}"/>
    <hyperlink ref="D5" r:id="rId9" display="http://www.ccamc.co/cjkv_yunshu.php?yunshu=gy&amp;c=ym&amp;ym=%E9%8D%BE" xr:uid="{53A9B5B4-71A4-4EB7-9B3E-FD6C04FB7B58}"/>
    <hyperlink ref="E5" r:id="rId10" display="http://www.ccamc.co/cjkv_yunshu.php?yunshu=gy&amp;c=ym&amp;ym=%E8%85%AB" xr:uid="{C40B9EDC-AA5A-4847-9B2D-87FDFEEE0C34}"/>
    <hyperlink ref="F5" r:id="rId11" display="http://www.ccamc.co/cjkv_yunshu.php?yunshu=gy&amp;c=ym&amp;ym=%E7%94%A8" xr:uid="{B0B7CD86-E2B5-4E7B-BE8A-BD0A09CE101C}"/>
    <hyperlink ref="G5" r:id="rId12" display="http://www.ccamc.co/cjkv_yunshu.php?yunshu=gy&amp;c=ym&amp;ym=%E7%87%AD" xr:uid="{6287726F-1C1B-4F74-9CA2-2B9DA2804C38}"/>
    <hyperlink ref="D6" r:id="rId13" display="http://www.ccamc.co/cjkv_yunshu.php?yunshu=gy&amp;c=ym&amp;ym=%E6%B1%9F" xr:uid="{6BA494D5-E4E1-4FBD-BF54-7ED1EE4BAE4B}"/>
    <hyperlink ref="E6" r:id="rId14" display="http://www.ccamc.co/cjkv_yunshu.php?yunshu=gy&amp;c=ym&amp;ym=%E8%AC%9B" xr:uid="{5BED67DE-7441-4B27-874B-9666D823789A}"/>
    <hyperlink ref="F6" r:id="rId15" display="http://www.ccamc.co/cjkv_yunshu.php?yunshu=gy&amp;c=ym&amp;ym=%E7%B5%B3" xr:uid="{7ED552E9-FC97-430F-B497-0B3DED265879}"/>
    <hyperlink ref="G6" r:id="rId16" display="http://www.ccamc.co/cjkv_yunshu.php?yunshu=gy&amp;c=ym&amp;ym=%E8%A6%BA" xr:uid="{0CC77681-5372-42F0-A1B4-7F8188263592}"/>
    <hyperlink ref="D7" r:id="rId17" display="http://www.ccamc.co/cjkv_yunshu.php?yunshu=gy&amp;c=ym&amp;ym=%E6%94%AFA" xr:uid="{2B5C9CC5-9B10-41B7-A40E-F06EBA4E2967}"/>
    <hyperlink ref="E7" r:id="rId18" display="http://www.ccamc.co/cjkv_yunshu.php?yunshu=gy&amp;c=ym&amp;ym=%E7%B4%99A" xr:uid="{1577708A-97F9-4582-88AE-F68612256BC0}"/>
    <hyperlink ref="F7" r:id="rId19" display="http://www.ccamc.co/cjkv_yunshu.php?yunshu=gy&amp;c=ym&amp;ym=%E5%AF%98A" xr:uid="{C4AA5763-52E2-4493-8718-069B940DFBE7}"/>
    <hyperlink ref="D8" r:id="rId20" display="http://www.ccamc.co/cjkv_yunshu.php?yunshu=gy&amp;c=ym&amp;ym=%E6%94%AFB" xr:uid="{56F4FA48-10AF-469C-BCF9-5117E3B4336F}"/>
    <hyperlink ref="E8" r:id="rId21" display="http://www.ccamc.co/cjkv_yunshu.php?yunshu=gy&amp;c=ym&amp;ym=%E7%B4%99B" xr:uid="{7133A65E-F003-44B3-BB04-04751447827E}"/>
    <hyperlink ref="F8" r:id="rId22" display="http://www.ccamc.co/cjkv_yunshu.php?yunshu=gy&amp;c=ym&amp;ym=%E5%AF%98B" xr:uid="{4967DFF5-3A0A-463D-8E3B-DB749ED3F469}"/>
    <hyperlink ref="D9" r:id="rId23" display="http://www.ccamc.co/cjkv_yunshu.php?yunshu=gy&amp;c=ym&amp;ym=%E8%84%82A" xr:uid="{A346F39B-B5C7-43E6-8116-0AF3C9A5B5E9}"/>
    <hyperlink ref="E9" r:id="rId24" display="http://www.ccamc.co/cjkv_yunshu.php?yunshu=gy&amp;c=ym&amp;ym=%E6%97%A8A" xr:uid="{1DB7C90E-C3D9-41DC-A63A-D34BB1AAD1D4}"/>
    <hyperlink ref="F9" r:id="rId25" display="http://www.ccamc.co/cjkv_yunshu.php?yunshu=gy&amp;c=ym&amp;ym=%E8%87%B3A" xr:uid="{E402BE0F-D51B-4420-890E-D263544C7AD3}"/>
    <hyperlink ref="D10" r:id="rId26" display="http://www.ccamc.co/cjkv_yunshu.php?yunshu=gy&amp;c=ym&amp;ym=%E8%84%82B" xr:uid="{E34413B1-1672-43CB-B08B-B590E1921B8A}"/>
    <hyperlink ref="E10" r:id="rId27" display="http://www.ccamc.co/cjkv_yunshu.php?yunshu=gy&amp;c=ym&amp;ym=%E6%97%A8B" xr:uid="{3562682F-F584-490F-AAFA-1D879BA579AE}"/>
    <hyperlink ref="F10" r:id="rId28" display="http://www.ccamc.co/cjkv_yunshu.php?yunshu=gy&amp;c=ym&amp;ym=%E8%87%B3B" xr:uid="{47641576-77EB-47D5-B7B2-FA1F943FFA88}"/>
    <hyperlink ref="D11" r:id="rId29" display="http://www.ccamc.co/cjkv_yunshu.php?yunshu=gy&amp;c=ym&amp;ym=%E4%B9%8B" xr:uid="{E1E04708-530A-4E23-B06F-8D982BF9CAFA}"/>
    <hyperlink ref="E11" r:id="rId30" display="http://www.ccamc.co/cjkv_yunshu.php?yunshu=gy&amp;c=ym&amp;ym=%E6%AD%A2" xr:uid="{8B8E4EB5-5339-491B-8496-6B25DED361E6}"/>
    <hyperlink ref="F11" r:id="rId31" display="http://www.ccamc.co/cjkv_yunshu.php?yunshu=gy&amp;c=ym&amp;ym=%E5%BF%97" xr:uid="{98DFF827-2329-4716-B7AE-F4AEF2119F2D}"/>
    <hyperlink ref="D12" r:id="rId32" display="http://www.ccamc.co/cjkv_yunshu.php?yunshu=gy&amp;c=ym&amp;ym=%E5%BE%AE" xr:uid="{CE16EB79-E783-433C-8A37-AD8BE1E5F346}"/>
    <hyperlink ref="E12" r:id="rId33" display="http://www.ccamc.co/cjkv_yunshu.php?yunshu=gy&amp;c=ym&amp;ym=%E5%B0%BE" xr:uid="{070009B6-D78E-4EC7-9C69-CF13D6C4B2C0}"/>
    <hyperlink ref="F12" r:id="rId34" display="http://www.ccamc.co/cjkv_yunshu.php?yunshu=gy&amp;c=ym&amp;ym=%E6%9C%AA" xr:uid="{4EFC6D26-A105-4A3E-B167-85553D9BC3F3}"/>
    <hyperlink ref="D13" r:id="rId35" display="http://www.ccamc.co/cjkv_yunshu.php?yunshu=gy&amp;c=ym&amp;ym=%E9%AD%9A" xr:uid="{05C2BB1B-651A-4150-B969-B3A74CAE62EB}"/>
    <hyperlink ref="E13" r:id="rId36" display="http://www.ccamc.co/cjkv_yunshu.php?yunshu=gy&amp;c=ym&amp;ym=%E8%AA%9E" xr:uid="{E23A9C09-4457-434A-A7BB-DEE2DC48BC03}"/>
    <hyperlink ref="F13" r:id="rId37" display="http://www.ccamc.co/cjkv_yunshu.php?yunshu=gy&amp;c=ym&amp;ym=%E5%BE%A1" xr:uid="{09508AF8-56FA-444D-A453-630877592DAF}"/>
    <hyperlink ref="D14" r:id="rId38" display="http://www.ccamc.co/cjkv_yunshu.php?yunshu=gy&amp;c=ym&amp;ym=%E8%99%9E" xr:uid="{BA16142B-D387-4728-9EBD-B8EFDFEF1305}"/>
    <hyperlink ref="E14" r:id="rId39" display="http://www.ccamc.co/cjkv_yunshu.php?yunshu=gy&amp;c=ym&amp;ym=%E9%BA%8C" xr:uid="{E6B42341-CAB7-4577-8B70-C1F45BB4FBEE}"/>
    <hyperlink ref="F14" r:id="rId40" display="http://www.ccamc.co/cjkv_yunshu.php?yunshu=gy&amp;c=ym&amp;ym=%E9%81%87" xr:uid="{17A01C46-21BA-4F37-980D-1E9348DED170}"/>
    <hyperlink ref="D15" r:id="rId41" display="http://www.ccamc.co/cjkv_yunshu.php?yunshu=gy&amp;c=ym&amp;ym=%E6%A8%A1" xr:uid="{E9781240-9686-4CAB-AA0A-10CD16A37C12}"/>
    <hyperlink ref="E15" r:id="rId42" display="http://www.ccamc.co/cjkv_yunshu.php?yunshu=gy&amp;c=ym&amp;ym=%E5%A7%A5" xr:uid="{269FB798-0091-45EE-9FDC-6EB9E36D1DC7}"/>
    <hyperlink ref="F15" r:id="rId43" display="http://www.ccamc.co/cjkv_yunshu.php?yunshu=gy&amp;c=ym&amp;ym=%E6%9A%AE" xr:uid="{B17D3B65-E437-43B9-8D4C-CC14280CE5BC}"/>
    <hyperlink ref="D16" r:id="rId44" display="http://www.ccamc.co/cjkv_yunshu.php?yunshu=gy&amp;c=ym&amp;ym=%E9%BD%8A" xr:uid="{22BE46F4-3199-4522-A411-8D4AE08AE002}"/>
    <hyperlink ref="E16" r:id="rId45" display="http://www.ccamc.co/cjkv_yunshu.php?yunshu=gy&amp;c=ym&amp;ym=%E8%96%BA" xr:uid="{E274C39B-879F-4BC6-A542-4AABD699B909}"/>
    <hyperlink ref="F16" r:id="rId46" display="http://www.ccamc.co/cjkv_yunshu.php?yunshu=gy&amp;c=ym&amp;ym=%E9%9C%BD" xr:uid="{53E82A96-CC1A-46B1-AA93-F8448FB1589A}"/>
    <hyperlink ref="F17" r:id="rId47" display="http://www.ccamc.co/cjkv_yunshu.php?yunshu=gy&amp;c=ym&amp;ym=%E7%A5%ADA" xr:uid="{7433EF96-0285-46B9-9F01-AC958C699A28}"/>
    <hyperlink ref="F18" r:id="rId48" display="http://www.ccamc.co/cjkv_yunshu.php?yunshu=gy&amp;c=ym&amp;ym=%E7%A5%ADB" xr:uid="{0B250CC8-5E3B-47AA-905F-05D0AB7B6AF2}"/>
    <hyperlink ref="F19" r:id="rId49" display="http://www.ccamc.co/cjkv_yunshu.php?yunshu=gy&amp;c=ym&amp;ym=%E6%B3%B0" xr:uid="{64F3B33E-FA4C-4A2A-8F91-BC6D8BD17E25}"/>
    <hyperlink ref="D20" r:id="rId50" display="http://www.ccamc.co/cjkv_yunshu.php?yunshu=gy&amp;c=ym&amp;ym=%E4%BD%B3" xr:uid="{4D5C3B3A-E67E-42E9-A304-D02AF85ED049}"/>
    <hyperlink ref="E20" r:id="rId51" display="http://www.ccamc.co/cjkv_yunshu.php?yunshu=gy&amp;c=ym&amp;ym=%E8%9F%B9" xr:uid="{726C3B93-D154-40CD-B296-CAD7B5BE5FB4}"/>
    <hyperlink ref="F20" r:id="rId52" display="http://www.ccamc.co/cjkv_yunshu.php?yunshu=gy&amp;c=ym&amp;ym=%E5%8D%A6" xr:uid="{5D68BA97-D218-41D1-B47E-F5F82711B9F9}"/>
    <hyperlink ref="D21" r:id="rId53" display="http://www.ccamc.co/cjkv_yunshu.php?yunshu=gy&amp;c=ym&amp;ym=%E7%9A%86" xr:uid="{C0C49210-F759-42C4-AD74-B5AD72F48324}"/>
    <hyperlink ref="E21" r:id="rId54" display="http://www.ccamc.co/cjkv_yunshu.php?yunshu=gy&amp;c=ym&amp;ym=%E9%A7%AD" xr:uid="{10A5263D-C9A1-457E-B03E-7A231F2A063D}"/>
    <hyperlink ref="F21" r:id="rId55" display="http://www.ccamc.co/cjkv_yunshu.php?yunshu=gy&amp;c=ym&amp;ym=%E6%80%AA" xr:uid="{685FAAF3-BE6F-47CB-9696-847D501BD00D}"/>
    <hyperlink ref="F22" r:id="rId56" display="http://www.ccamc.co/cjkv_yunshu.php?yunshu=gy&amp;c=ym&amp;ym=%E5%A4%AC" xr:uid="{78215D70-7CAA-4915-A01B-BC24566EDB79}"/>
    <hyperlink ref="D23" r:id="rId57" display="http://www.ccamc.co/cjkv_yunshu.php?yunshu=gy&amp;c=ym&amp;ym=%E7%81%B0" xr:uid="{F82AC654-C0C0-4CD8-A0F8-7171134C438E}"/>
    <hyperlink ref="E23" r:id="rId58" display="http://www.ccamc.co/cjkv_yunshu.php?yunshu=gy&amp;c=ym&amp;ym=%E8%B3%84" xr:uid="{B48BE791-1AB9-4EEA-9D7C-E1D414655A16}"/>
    <hyperlink ref="F23" r:id="rId59" display="http://www.ccamc.co/cjkv_yunshu.php?yunshu=gy&amp;c=ym&amp;ym=%E9%9A%8A" xr:uid="{0856A4D0-1E58-49BC-996A-C9B3F3273AF1}"/>
    <hyperlink ref="D24" r:id="rId60" display="http://www.ccamc.co/cjkv_yunshu.php?yunshu=gy&amp;c=ym&amp;ym=%E5%92%8D" xr:uid="{A889AD6B-C80C-4ED0-B1B4-A49814153015}"/>
    <hyperlink ref="E24" r:id="rId61" display="http://www.ccamc.co/cjkv_yunshu.php?yunshu=gy&amp;c=ym&amp;ym=%E6%B5%B7" xr:uid="{4BDD061E-CA9B-4E87-9050-B53493A14A4A}"/>
    <hyperlink ref="F24" r:id="rId62" display="http://www.ccamc.co/cjkv_yunshu.php?yunshu=gy&amp;c=ym&amp;ym=%E4%BB%A3" xr:uid="{1D417AE9-377A-4C83-9E73-619F7D717D79}"/>
    <hyperlink ref="F25" r:id="rId63" display="http://www.ccamc.co/cjkv_yunshu.php?yunshu=gy&amp;c=ym&amp;ym=%E5%BB%A2" xr:uid="{1B189CDF-DDDB-4F38-B185-875A07EB7380}"/>
    <hyperlink ref="D26" r:id="rId64" display="http://www.ccamc.co/cjkv_yunshu.php?yunshu=gy&amp;c=ym&amp;ym=%E7%9C%9EA" xr:uid="{0A6DD2AB-F096-4E3B-8273-BB8427CF0B2B}"/>
    <hyperlink ref="E26" r:id="rId65" display="http://www.ccamc.co/cjkv_yunshu.php?yunshu=gy&amp;c=ym&amp;ym=%E8%BB%ABA" xr:uid="{ADD15D45-1610-4CCB-985D-1AC4F9BCBC40}"/>
    <hyperlink ref="F26" r:id="rId66" display="http://www.ccamc.co/cjkv_yunshu.php?yunshu=gy&amp;c=ym&amp;ym=%E9%9C%87A" xr:uid="{937AC5B8-00EE-494D-B6C6-322BCC8ACA01}"/>
    <hyperlink ref="G26" r:id="rId67" display="http://www.ccamc.co/cjkv_yunshu.php?yunshu=gy&amp;c=ym&amp;ym=%E8%B3%AAA" xr:uid="{3586D932-6229-49DC-9F1E-E1ABB1C389A7}"/>
    <hyperlink ref="D27" r:id="rId68" display="http://www.ccamc.co/cjkv_yunshu.php?yunshu=gy&amp;c=ym&amp;ym=%E7%9C%9EB" xr:uid="{4F590F84-CA5C-4209-A859-AFCD69B83EFF}"/>
    <hyperlink ref="E27" r:id="rId69" display="http://www.ccamc.co/cjkv_yunshu.php?yunshu=gy&amp;c=ym&amp;ym=%E8%BB%ABB" xr:uid="{91C83329-FEDE-40CA-AA4C-4AC212237F98}"/>
    <hyperlink ref="F27" r:id="rId70" display="http://www.ccamc.co/cjkv_yunshu.php?yunshu=gy&amp;c=ym&amp;ym=%E9%9C%87B" xr:uid="{713DC119-19F3-4C28-824F-91F5BC48E9FF}"/>
    <hyperlink ref="G27" r:id="rId71" display="http://www.ccamc.co/cjkv_yunshu.php?yunshu=gy&amp;c=ym&amp;ym=%E8%B3%AAB" xr:uid="{4D96AED5-DEF3-4A80-888C-0495B5F2A700}"/>
    <hyperlink ref="D28" r:id="rId72" display="http://www.ccamc.co/cjkv_yunshu.php?yunshu=gy&amp;c=ym&amp;ym=%E8%AB%84" xr:uid="{B84BABE8-C6C2-4950-8891-C205ED986941}"/>
    <hyperlink ref="E28" r:id="rId73" display="http://www.ccamc.co/cjkv_yunshu.php?yunshu=gy&amp;c=ym&amp;ym=%E6%BA%96" xr:uid="{125754F8-3FE3-40DD-AB7D-742D8613F079}"/>
    <hyperlink ref="F28" r:id="rId74" display="http://www.ccamc.co/cjkv_yunshu.php?yunshu=gy&amp;c=ym&amp;ym=%E7%A8%95" xr:uid="{95AB145D-0E34-4C93-AEB3-94081A06C1E3}"/>
    <hyperlink ref="G28" r:id="rId75" display="http://www.ccamc.co/cjkv_yunshu.php?yunshu=gy&amp;c=ym&amp;ym=%E8%A1%93" xr:uid="{AA5865DD-BF86-45DA-98BF-8B3F181803B0}"/>
    <hyperlink ref="D29" r:id="rId76" display="http://www.ccamc.co/cjkv_yunshu.php?yunshu=gy&amp;c=ym&amp;ym=%E8%87%BB" xr:uid="{A1322664-46DA-4242-99D1-7A8079FCC118}"/>
    <hyperlink ref="E29" r:id="rId77" display="http://www.ccamc.co/cjkv_yunshu.php?yunshu=gy&amp;c=ym&amp;ym=%F0%A7%A4%9B" xr:uid="{680839D1-BB38-44B5-8255-B82BBDC55E1A}"/>
    <hyperlink ref="F29" r:id="rId78" display="http://www.ccamc.co/cjkv_yunshu.php?yunshu=gy&amp;c=ym&amp;ym=%E6%AB%AC" xr:uid="{DF5EAAC0-AD5B-460C-95EB-57C30974DAFF}"/>
    <hyperlink ref="G29" r:id="rId79" display="http://www.ccamc.co/cjkv_yunshu.php?yunshu=gy&amp;c=ym&amp;ym=%E6%AB%9B" xr:uid="{EAC0553A-C6EA-44E7-BF2C-B5555BA425A9}"/>
    <hyperlink ref="D30" r:id="rId80" display="http://www.ccamc.co/cjkv_yunshu.php?yunshu=gy&amp;c=ym&amp;ym=%E6%96%87" xr:uid="{BB169519-2E47-4957-BD1F-5B42C276588B}"/>
    <hyperlink ref="E30" r:id="rId81" display="http://www.ccamc.co/cjkv_yunshu.php?yunshu=gy&amp;c=ym&amp;ym=%E5%90%BB" xr:uid="{99DDA06E-260B-4828-857E-81349E05931E}"/>
    <hyperlink ref="F30" r:id="rId82" display="http://www.ccamc.co/cjkv_yunshu.php?yunshu=gy&amp;c=ym&amp;ym=%E5%95%8F" xr:uid="{84C00DFE-33E5-467F-82BB-B47DC0899745}"/>
    <hyperlink ref="G30" r:id="rId83" display="http://www.ccamc.co/cjkv_yunshu.php?yunshu=gy&amp;c=ym&amp;ym=%E7%89%A9" xr:uid="{6191E5B9-BEB5-4D3E-B7A5-49759A6BF7A5}"/>
    <hyperlink ref="D31" r:id="rId84" display="http://www.ccamc.co/cjkv_yunshu.php?yunshu=gy&amp;c=ym&amp;ym=%E6%AC%A3" xr:uid="{18EF1C0D-0D0E-441D-B21E-B0499D051425}"/>
    <hyperlink ref="E31" r:id="rId85" display="http://www.ccamc.co/cjkv_yunshu.php?yunshu=gy&amp;c=ym&amp;ym=%E9%9A%B1" xr:uid="{704B9754-6468-4E1F-BF02-110DC7B0EA16}"/>
    <hyperlink ref="F31" r:id="rId86" display="http://www.ccamc.co/cjkv_yunshu.php?yunshu=gy&amp;c=ym&amp;ym=%E7%84%AE" xr:uid="{83BF16A7-03A7-4B52-BD82-5F48FD0FE9A2}"/>
    <hyperlink ref="G31" r:id="rId87" display="http://www.ccamc.co/cjkv_yunshu.php?yunshu=gy&amp;c=ym&amp;ym=%E8%BF%84" xr:uid="{756828AE-0BE6-48DE-87D5-A27718DD4E6C}"/>
    <hyperlink ref="D32" r:id="rId88" display="http://www.ccamc.co/cjkv_yunshu.php?yunshu=gy&amp;c=ym&amp;ym=%E5%85%83" xr:uid="{92F66B25-EAE0-4D4D-A189-0C5D960E007C}"/>
    <hyperlink ref="E32" r:id="rId89" display="http://www.ccamc.co/cjkv_yunshu.php?yunshu=gy&amp;c=ym&amp;ym=%E9%98%AE" xr:uid="{4C2E11B6-4503-4614-A622-ED96B2A7619C}"/>
    <hyperlink ref="F32" r:id="rId90" display="http://www.ccamc.co/cjkv_yunshu.php?yunshu=gy&amp;c=ym&amp;ym=%E9%A1%98" xr:uid="{7725796B-9949-4999-9DB3-FD98298FF82E}"/>
    <hyperlink ref="G32" r:id="rId91" display="http://www.ccamc.co/cjkv_yunshu.php?yunshu=gy&amp;c=ym&amp;ym=%E6%9C%88" xr:uid="{6D8D2479-EA36-4ADD-B7D7-40A60B1A69FA}"/>
    <hyperlink ref="D33" r:id="rId92" display="http://www.ccamc.co/cjkv_yunshu.php?yunshu=gy&amp;c=ym&amp;ym=%E9%AD%82" xr:uid="{7CBF4DE6-C353-4622-9DC6-0D93CD8CB66F}"/>
    <hyperlink ref="E33" r:id="rId93" display="http://www.ccamc.co/cjkv_yunshu.php?yunshu=gy&amp;c=ym&amp;ym=%E6%B7%B7" xr:uid="{E1A49425-E14F-4ACC-A315-E2F8A45BC13B}"/>
    <hyperlink ref="F33" r:id="rId94" display="http://www.ccamc.co/cjkv_yunshu.php?yunshu=gy&amp;c=ym&amp;ym=%E6%85%81" xr:uid="{DF259C13-BD29-44B7-95E1-F010CD7D6320}"/>
    <hyperlink ref="G33" r:id="rId95" display="http://www.ccamc.co/cjkv_yunshu.php?yunshu=gy&amp;c=ym&amp;ym=%E6%B2%92" xr:uid="{21480741-B1C2-437C-9F65-A9855F2C30E9}"/>
    <hyperlink ref="D34" r:id="rId96" display="http://www.ccamc.co/cjkv_yunshu.php?yunshu=gy&amp;c=ym&amp;ym=%E7%97%95" xr:uid="{B51B9F76-7269-45FE-AE73-511FE6664CEA}"/>
    <hyperlink ref="E34" r:id="rId97" display="http://www.ccamc.co/cjkv_yunshu.php?yunshu=gy&amp;c=ym&amp;ym=%E5%BE%88" xr:uid="{566872D5-753D-41C1-B8D7-6F92BFF58E0F}"/>
    <hyperlink ref="F34" r:id="rId98" display="http://www.ccamc.co/cjkv_yunshu.php?yunshu=gy&amp;c=ym&amp;ym=%E6%81%A8" xr:uid="{265FA4B3-C0B3-4F2C-A66F-C06DDCC087CC}"/>
    <hyperlink ref="G34" r:id="rId99" display="http://www.ccamc.co/cjkv_yunshu.php?yunshu=gy&amp;c=ym&amp;ym=%E9%BA%A7" xr:uid="{DE4CF364-586C-48BF-ACB8-D661626BE3CA}"/>
    <hyperlink ref="D35" r:id="rId100" display="http://www.ccamc.co/cjkv_yunshu.php?yunshu=gy&amp;c=ym&amp;ym=%E5%AF%92" xr:uid="{DA0EE4FA-6E05-4C1C-93AB-13595C1E1941}"/>
    <hyperlink ref="E35" r:id="rId101" display="http://www.ccamc.co/cjkv_yunshu.php?yunshu=gy&amp;c=ym&amp;ym=%E6%97%B1" xr:uid="{B4DE279E-7B62-46CE-8F87-199DFEAE0C8D}"/>
    <hyperlink ref="F35" r:id="rId102" display="http://www.ccamc.co/cjkv_yunshu.php?yunshu=gy&amp;c=ym&amp;ym=%E7%BF%B0" xr:uid="{CEB64961-0AE5-4D77-AEA5-0849CF94E495}"/>
    <hyperlink ref="G35" r:id="rId103" display="http://www.ccamc.co/cjkv_yunshu.php?yunshu=gy&amp;c=ym&amp;ym=%E6%9B%B7" xr:uid="{DCB08F1F-C8D6-412C-B060-E2C49161559C}"/>
    <hyperlink ref="D36" r:id="rId104" display="http://www.ccamc.co/cjkv_yunshu.php?yunshu=gy&amp;c=ym&amp;ym=%E6%A1%93" xr:uid="{F47A87D9-AF50-46F3-8CA6-70D665FCA6A7}"/>
    <hyperlink ref="E36" r:id="rId105" display="http://www.ccamc.co/cjkv_yunshu.php?yunshu=gy&amp;c=ym&amp;ym=%E7%B7%A9" xr:uid="{46E61EB7-3002-4EB4-B0A3-4E41FE281ABB}"/>
    <hyperlink ref="F36" r:id="rId106" display="http://www.ccamc.co/cjkv_yunshu.php?yunshu=gy&amp;c=ym&amp;ym=%E6%8F%9B" xr:uid="{8E3A77B0-5A95-450C-A6D1-0267B9E10491}"/>
    <hyperlink ref="G36" r:id="rId107" display="http://www.ccamc.co/cjkv_yunshu.php?yunshu=gy&amp;c=ym&amp;ym=%E6%9C%AB" xr:uid="{99CD46AC-3903-429C-BA45-C61749AA102F}"/>
    <hyperlink ref="D37" r:id="rId108" display="http://www.ccamc.co/cjkv_yunshu.php?yunshu=gy&amp;c=ym&amp;ym=%E5%88%AA" xr:uid="{0392C60B-6259-41D5-B947-51A81621095E}"/>
    <hyperlink ref="E37" r:id="rId109" display="http://www.ccamc.co/cjkv_yunshu.php?yunshu=gy&amp;c=ym&amp;ym=%E6%BD%B8" xr:uid="{BD743AA7-CFD0-4A68-8FA7-99BC45F01B8E}"/>
    <hyperlink ref="F37" r:id="rId110" display="http://www.ccamc.co/cjkv_yunshu.php?yunshu=gy&amp;c=ym&amp;ym=%E8%AB%AB" xr:uid="{65A0D097-5D71-485F-A0D8-97834A314100}"/>
    <hyperlink ref="G37" r:id="rId111" display="http://www.ccamc.co/cjkv_yunshu.php?yunshu=gy&amp;c=ym&amp;ym=%E9%BB%A0" xr:uid="{922800AA-4EC6-49EC-9848-1094A35ECFB9}"/>
    <hyperlink ref="D38" r:id="rId112" display="http://www.ccamc.co/cjkv_yunshu.php?yunshu=gy&amp;c=ym&amp;ym=%E5%B1%B1" xr:uid="{4B58A05C-6F0F-40F6-9438-A423901824B8}"/>
    <hyperlink ref="E38" r:id="rId113" display="http://www.ccamc.co/cjkv_yunshu.php?yunshu=gy&amp;c=ym&amp;ym=%E7%94%A2" xr:uid="{4E2CAC01-E239-40C5-B7AA-1D4DB971F6C7}"/>
    <hyperlink ref="F38" r:id="rId114" display="http://www.ccamc.co/cjkv_yunshu.php?yunshu=gy&amp;c=ym&amp;ym=%E8%A5%87" xr:uid="{326DF6C7-A7A3-4311-BBD4-08B2EFDF1E8C}"/>
    <hyperlink ref="G38" r:id="rId115" display="http://www.ccamc.co/cjkv_yunshu.php?yunshu=gy&amp;c=ym&amp;ym=%E9%8E%8B" xr:uid="{640D3990-23AD-45F5-9A28-0699FD7CEAC3}"/>
    <hyperlink ref="D39" r:id="rId116" display="http://www.ccamc.co/cjkv_yunshu.php?yunshu=gy&amp;c=ym&amp;ym=%E5%85%88" xr:uid="{EC3FFD5F-889F-4743-BD82-8808E85BE63A}"/>
    <hyperlink ref="E39" r:id="rId117" display="http://www.ccamc.co/cjkv_yunshu.php?yunshu=gy&amp;c=ym&amp;ym=%E9%8A%91" xr:uid="{97EF84C2-29C5-4184-A253-D225B12A75C6}"/>
    <hyperlink ref="F39" r:id="rId118" display="http://www.ccamc.co/cjkv_yunshu.php?yunshu=gy&amp;c=ym&amp;ym=%E9%9C%B0" xr:uid="{E34E876A-0797-4A9F-8FB6-FB7CCA754863}"/>
    <hyperlink ref="G39" r:id="rId119" display="http://www.ccamc.co/cjkv_yunshu.php?yunshu=gy&amp;c=ym&amp;ym=%E5%B1%91" xr:uid="{821FB158-EA3F-4BE0-9447-7B532A141CBB}"/>
    <hyperlink ref="D40" r:id="rId120" display="http://www.ccamc.co/cjkv_yunshu.php?yunshu=gy&amp;c=ym&amp;ym=%E4%BB%99A" xr:uid="{F7B876C5-53BE-4A63-A64A-5FB6FC2B3555}"/>
    <hyperlink ref="E40" r:id="rId121" display="http://www.ccamc.co/cjkv_yunshu.php?yunshu=gy&amp;c=ym&amp;ym=%E7%8D%AEA" xr:uid="{1F5476DF-BB5F-4CC0-BBFC-B9835A9275A2}"/>
    <hyperlink ref="F40" r:id="rId122" display="http://www.ccamc.co/cjkv_yunshu.php?yunshu=gy&amp;c=ym&amp;ym=%E7%B7%9AA" xr:uid="{A77CD47F-CB1A-4790-BB3B-D6087170C4F2}"/>
    <hyperlink ref="G40" r:id="rId123" display="http://www.ccamc.co/cjkv_yunshu.php?yunshu=gy&amp;c=ym&amp;ym=%E8%96%9BA" xr:uid="{C976EE5D-06FE-483F-98DE-18A26AFEEBC2}"/>
    <hyperlink ref="D41" r:id="rId124" display="http://www.ccamc.co/cjkv_yunshu.php?yunshu=gy&amp;c=ym&amp;ym=%E4%BB%99B" xr:uid="{5C95973A-93AC-495C-B9D1-1588D2D83669}"/>
    <hyperlink ref="E41" r:id="rId125" display="http://www.ccamc.co/cjkv_yunshu.php?yunshu=gy&amp;c=ym&amp;ym=%E7%8D%AEB" xr:uid="{207642A8-845F-4801-82B9-965F738524ED}"/>
    <hyperlink ref="F41" r:id="rId126" display="http://www.ccamc.co/cjkv_yunshu.php?yunshu=gy&amp;c=ym&amp;ym=%E7%B7%9AB" xr:uid="{15350D83-C11C-4D38-BE02-AF25CF85E643}"/>
    <hyperlink ref="G41" r:id="rId127" display="http://www.ccamc.co/cjkv_yunshu.php?yunshu=gy&amp;c=ym&amp;ym=%E8%96%9BB" xr:uid="{9D43DDBD-2A9B-420C-A49D-80E8ABF6534E}"/>
    <hyperlink ref="D42" r:id="rId128" display="http://www.ccamc.co/cjkv_yunshu.php?yunshu=gy&amp;c=ym&amp;ym=%E8%95%AD" xr:uid="{D8E35840-3927-4F40-BB63-C319214FC804}"/>
    <hyperlink ref="E42" r:id="rId129" display="http://www.ccamc.co/cjkv_yunshu.php?yunshu=gy&amp;c=ym&amp;ym=%E7%AF%A0" xr:uid="{72F66E02-DC45-4FC7-A668-297BCB484B20}"/>
    <hyperlink ref="F42" r:id="rId130" display="http://www.ccamc.co/cjkv_yunshu.php?yunshu=gy&amp;c=ym&amp;ym=%E5%98%AF" xr:uid="{74A353FD-4A69-447E-8779-B4DB22784C3D}"/>
    <hyperlink ref="D43" r:id="rId131" display="http://www.ccamc.co/cjkv_yunshu.php?yunshu=gy&amp;c=ym&amp;ym=%E5%AE%B5A" xr:uid="{F1652965-319E-4D5C-887B-477D6A4450A1}"/>
    <hyperlink ref="E43" r:id="rId132" display="http://www.ccamc.co/cjkv_yunshu.php?yunshu=gy&amp;c=ym&amp;ym=%E5%B0%8FA" xr:uid="{0F536DA7-941D-4635-80C4-00AB30A09D60}"/>
    <hyperlink ref="F43" r:id="rId133" display="http://www.ccamc.co/cjkv_yunshu.php?yunshu=gy&amp;c=ym&amp;ym=%E7%AC%91A" xr:uid="{2718C287-7688-4A0A-8A4E-41F65B34DD04}"/>
    <hyperlink ref="D44" r:id="rId134" display="http://www.ccamc.co/cjkv_yunshu.php?yunshu=gy&amp;c=ym&amp;ym=%E5%AE%B5B" xr:uid="{1B8B3040-CF1B-47C6-AEF4-33623AA9D733}"/>
    <hyperlink ref="E44" r:id="rId135" display="http://www.ccamc.co/cjkv_yunshu.php?yunshu=gy&amp;c=ym&amp;ym=%E5%B0%8FB" xr:uid="{5009A983-107E-423E-B4C2-7541A0D867E0}"/>
    <hyperlink ref="F44" r:id="rId136" display="http://www.ccamc.co/cjkv_yunshu.php?yunshu=gy&amp;c=ym&amp;ym=%E7%AC%91B" xr:uid="{47C3DB8F-5BD1-4578-BBA3-BC69B8A68ADA}"/>
    <hyperlink ref="D45" r:id="rId137" display="http://www.ccamc.co/cjkv_yunshu.php?yunshu=gy&amp;c=ym&amp;ym=%E8%82%B4" xr:uid="{CB2947FE-CE49-4909-AAAE-3D0A56CEF49D}"/>
    <hyperlink ref="E45" r:id="rId138" display="http://www.ccamc.co/cjkv_yunshu.php?yunshu=gy&amp;c=ym&amp;ym=%E5%B7%A7" xr:uid="{798BBB01-53C9-462F-92DD-9957BA46643D}"/>
    <hyperlink ref="F45" r:id="rId139" display="http://www.ccamc.co/cjkv_yunshu.php?yunshu=gy&amp;c=ym&amp;ym=%E6%95%88" xr:uid="{823F43D8-07B0-40E4-867E-C7BDFE1BF151}"/>
    <hyperlink ref="D46" r:id="rId140" display="http://www.ccamc.co/cjkv_yunshu.php?yunshu=gy&amp;c=ym&amp;ym=%E8%B1%AA" xr:uid="{09B87D10-A5C5-487C-AC01-6588D1A8197B}"/>
    <hyperlink ref="E46" r:id="rId141" display="http://www.ccamc.co/cjkv_yunshu.php?yunshu=gy&amp;c=ym&amp;ym=%E6%99%A7" xr:uid="{7750771D-17CC-4BAF-BA89-C45B7E4C9DE3}"/>
    <hyperlink ref="F46" r:id="rId142" display="http://www.ccamc.co/cjkv_yunshu.php?yunshu=gy&amp;c=ym&amp;ym=%E5%8F%B7" xr:uid="{721AE020-2B14-45C1-AB34-27BB6D896732}"/>
    <hyperlink ref="D47" r:id="rId143" display="http://www.ccamc.co/cjkv_yunshu.php?yunshu=gy&amp;c=ym&amp;ym=%E6%AD%8C" xr:uid="{5391C49E-57CC-4CC0-AB7C-AC5E1AA15A54}"/>
    <hyperlink ref="E47" r:id="rId144" display="http://www.ccamc.co/cjkv_yunshu.php?yunshu=gy&amp;c=ym&amp;ym=%E5%93%BF" xr:uid="{5FBDA01F-F298-427D-A590-79E3270B7BCF}"/>
    <hyperlink ref="F47" r:id="rId145" display="http://www.ccamc.co/cjkv_yunshu.php?yunshu=gy&amp;c=ym&amp;ym=%E7%AE%87" xr:uid="{D81B5EF4-3AB7-4DC0-B64D-0776863002B0}"/>
    <hyperlink ref="D48" r:id="rId146" display="http://www.ccamc.co/cjkv_yunshu.php?yunshu=gy&amp;c=ym&amp;ym=%E6%88%88" xr:uid="{D6F2C168-5F3B-4F9A-850D-0EED724657FB}"/>
    <hyperlink ref="E48" r:id="rId147" display="http://www.ccamc.co/cjkv_yunshu.php?yunshu=gy&amp;c=ym&amp;ym=%E6%9E%9C" xr:uid="{8D82A288-D84F-41DD-A577-89639A1601A8}"/>
    <hyperlink ref="F48" r:id="rId148" display="http://www.ccamc.co/cjkv_yunshu.php?yunshu=gy&amp;c=ym&amp;ym=%E9%81%8E" xr:uid="{C8AFB26B-85F4-4038-9F12-7D23D202D869}"/>
    <hyperlink ref="D49" r:id="rId149" display="http://www.ccamc.co/cjkv_yunshu.php?yunshu=gy&amp;c=ym&amp;ym=%E9%BA%BB" xr:uid="{FA5C5D4A-A14E-484C-9AC5-1A133E8951D9}"/>
    <hyperlink ref="E49" r:id="rId150" display="http://www.ccamc.co/cjkv_yunshu.php?yunshu=gy&amp;c=ym&amp;ym=%E9%A6%AC" xr:uid="{91D25517-A77E-4239-B1A3-27320E223448}"/>
    <hyperlink ref="F49" r:id="rId151" display="http://www.ccamc.co/cjkv_yunshu.php?yunshu=gy&amp;c=ym&amp;ym=%E7%A6%A1" xr:uid="{1BAED92D-6D5D-48BD-971A-DC08E0811C89}"/>
    <hyperlink ref="D50" r:id="rId152" display="http://www.ccamc.co/cjkv_yunshu.php?yunshu=gy&amp;c=ym&amp;ym=%E9%99%BD" xr:uid="{1E8F4A18-4BC5-4918-977F-34231DF27713}"/>
    <hyperlink ref="E50" r:id="rId153" display="http://www.ccamc.co/cjkv_yunshu.php?yunshu=gy&amp;c=ym&amp;ym=%E9%A4%8A" xr:uid="{BAF68E8B-68F6-4F83-8432-149C536D62D0}"/>
    <hyperlink ref="F50" r:id="rId154" display="http://www.ccamc.co/cjkv_yunshu.php?yunshu=gy&amp;c=ym&amp;ym=%E6%BC%BE" xr:uid="{21603AAF-C948-4320-B768-CB2C48870043}"/>
    <hyperlink ref="G50" r:id="rId155" display="http://www.ccamc.co/cjkv_yunshu.php?yunshu=gy&amp;c=ym&amp;ym=%E8%97%A5" xr:uid="{0FB5774C-2DAC-411E-A4D1-E6664C9678F9}"/>
    <hyperlink ref="D51" r:id="rId156" display="http://www.ccamc.co/cjkv_yunshu.php?yunshu=gy&amp;c=ym&amp;ym=%E5%94%90" xr:uid="{C1742B0A-F082-4A58-9924-053BAC5C7B3B}"/>
    <hyperlink ref="E51" r:id="rId157" display="http://www.ccamc.co/cjkv_yunshu.php?yunshu=gy&amp;c=ym&amp;ym=%E8%95%A9" xr:uid="{C4A162C2-86A9-4F35-9CBC-D1AC892C0CFC}"/>
    <hyperlink ref="F51" r:id="rId158" display="http://www.ccamc.co/cjkv_yunshu.php?yunshu=gy&amp;c=ym&amp;ym=%E5%AE%95" xr:uid="{B60CD352-38D5-4081-9BE5-6467D77682AA}"/>
    <hyperlink ref="G51" r:id="rId159" display="http://www.ccamc.co/cjkv_yunshu.php?yunshu=gy&amp;c=ym&amp;ym=%E9%90%B8" xr:uid="{BEA5E6DC-F570-475E-9481-5A3F97EF4F9B}"/>
    <hyperlink ref="D52" r:id="rId160" display="http://www.ccamc.co/cjkv_yunshu.php?yunshu=gy&amp;c=ym&amp;ym=%E5%BA%9A" xr:uid="{E980771F-0496-4C48-9CD9-2A1E3A72E176}"/>
    <hyperlink ref="E52" r:id="rId161" display="http://www.ccamc.co/cjkv_yunshu.php?yunshu=gy&amp;c=ym&amp;ym=%E6%A2%97" xr:uid="{5B81BF0D-E597-4EA8-9E76-0B66A08EFEC8}"/>
    <hyperlink ref="F52" r:id="rId162" display="http://www.ccamc.co/cjkv_yunshu.php?yunshu=gy&amp;c=ym&amp;ym=%E6%98%A0" xr:uid="{2A586EA2-2E08-4C4A-B6DF-C17786FB5F34}"/>
    <hyperlink ref="G52" r:id="rId163" display="http://www.ccamc.co/cjkv_yunshu.php?yunshu=gy&amp;c=ym&amp;ym=%E9%99%8C" xr:uid="{99171427-51B2-409B-9808-A2E19560E79F}"/>
    <hyperlink ref="D53" r:id="rId164" display="http://www.ccamc.co/cjkv_yunshu.php?yunshu=gy&amp;c=ym&amp;ym=%E8%80%95" xr:uid="{D99E3FE8-AB84-44C5-A7DD-37DD26F3D889}"/>
    <hyperlink ref="E53" r:id="rId165" display="http://www.ccamc.co/cjkv_yunshu.php?yunshu=gy&amp;c=ym&amp;ym=%E8%80%BF" xr:uid="{009A3004-89C7-4291-8588-7DFBA167A58C}"/>
    <hyperlink ref="F53" r:id="rId166" display="http://www.ccamc.co/cjkv_yunshu.php?yunshu=gy&amp;c=ym&amp;ym=%E8%AB%8D" xr:uid="{3F57CDF5-E08D-4324-A52B-11A9A5C5D704}"/>
    <hyperlink ref="G53" r:id="rId167" display="http://www.ccamc.co/cjkv_yunshu.php?yunshu=gy&amp;c=ym&amp;ym=%E9%BA%A5" xr:uid="{43335867-28D0-4981-AA1A-467F023C7286}"/>
    <hyperlink ref="D54" r:id="rId168" display="http://www.ccamc.co/cjkv_yunshu.php?yunshu=gy&amp;c=ym&amp;ym=%E6%B8%85" xr:uid="{5A7C3529-A903-4B4F-812B-0AC2151023BF}"/>
    <hyperlink ref="E54" r:id="rId169" display="http://www.ccamc.co/cjkv_yunshu.php?yunshu=gy&amp;c=ym&amp;ym=%E9%9D%9C" xr:uid="{DD7340CC-83EA-4CD0-8072-A4DDC7AC5E8B}"/>
    <hyperlink ref="F54" r:id="rId170" display="http://www.ccamc.co/cjkv_yunshu.php?yunshu=gy&amp;c=ym&amp;ym=%E5%8B%81" xr:uid="{95BDAD6D-4487-4873-8C2F-02174FCE6E1B}"/>
    <hyperlink ref="G54" r:id="rId171" display="http://www.ccamc.co/cjkv_yunshu.php?yunshu=gy&amp;c=ym&amp;ym=%E6%98%94" xr:uid="{8EF32336-94E4-4AFA-B967-3EBF49E6BEFC}"/>
    <hyperlink ref="D55" r:id="rId172" display="http://www.ccamc.co/cjkv_yunshu.php?yunshu=gy&amp;c=ym&amp;ym=%E9%9D%92" xr:uid="{E4FAF9AF-4703-4434-A5CF-52212CBC2EEB}"/>
    <hyperlink ref="E55" r:id="rId173" display="http://www.ccamc.co/cjkv_yunshu.php?yunshu=gy&amp;c=ym&amp;ym=%E8%BF%A5" xr:uid="{E17E89A9-F42C-4119-A9B3-8D8EA1A31AF0}"/>
    <hyperlink ref="F55" r:id="rId174" display="http://www.ccamc.co/cjkv_yunshu.php?yunshu=gy&amp;c=ym&amp;ym=%E5%BE%91" xr:uid="{9E7E6754-831D-4C2C-BEF0-19E14F9A77A0}"/>
    <hyperlink ref="G55" r:id="rId175" display="http://www.ccamc.co/cjkv_yunshu.php?yunshu=gy&amp;c=ym&amp;ym=%E9%8C%AB" xr:uid="{537BAF08-7A70-47AE-9890-3F1757D19C02}"/>
    <hyperlink ref="D56" r:id="rId176" display="http://www.ccamc.co/cjkv_yunshu.php?yunshu=gy&amp;c=ym&amp;ym=%E8%92%B8" xr:uid="{D8416581-93E0-43D4-A8A7-F8AB6EE4F227}"/>
    <hyperlink ref="E56" r:id="rId177" display="http://www.ccamc.co/cjkv_yunshu.php?yunshu=gy&amp;c=ym&amp;ym=%E6%8B%AF" xr:uid="{2588300C-2E62-4B2D-ADE5-BDDF1CFFE117}"/>
    <hyperlink ref="F56" r:id="rId178" display="http://www.ccamc.co/cjkv_yunshu.php?yunshu=gy&amp;c=ym&amp;ym=%E8%AD%89" xr:uid="{2F90A661-52E2-4E7A-B6DB-17ED547878C6}"/>
    <hyperlink ref="G56" r:id="rId179" display="http://www.ccamc.co/cjkv_yunshu.php?yunshu=gy&amp;c=ym&amp;ym=%E8%81%B7" xr:uid="{7E1AD859-77FF-4C74-A93F-4617D9077CDB}"/>
    <hyperlink ref="D57" r:id="rId180" display="http://www.ccamc.co/cjkv_yunshu.php?yunshu=gy&amp;c=ym&amp;ym=%E7%99%BB" xr:uid="{500A507B-E0B0-4382-8CBF-28530339121D}"/>
    <hyperlink ref="E57" r:id="rId181" display="http://www.ccamc.co/cjkv_yunshu.php?yunshu=gy&amp;c=ym&amp;ym=%E7%AD%89" xr:uid="{E9C6335C-84F4-4FCB-9278-9647ADCD84CE}"/>
    <hyperlink ref="F57" r:id="rId182" display="http://www.ccamc.co/cjkv_yunshu.php?yunshu=gy&amp;c=ym&amp;ym=%E5%B6%9D" xr:uid="{F9DD3DF1-F5C9-41F3-BDE5-E5AE14E2C3C1}"/>
    <hyperlink ref="G57" r:id="rId183" display="http://www.ccamc.co/cjkv_yunshu.php?yunshu=gy&amp;c=ym&amp;ym=%E5%BE%B7" xr:uid="{0DB6D95E-07EB-4262-B401-97955D8C4933}"/>
    <hyperlink ref="D58" r:id="rId184" display="http://www.ccamc.co/cjkv_yunshu.php?yunshu=gy&amp;c=ym&amp;ym=%E5%B0%A4" xr:uid="{25592C69-0162-4005-A5F0-599360003BCC}"/>
    <hyperlink ref="E58" r:id="rId185" display="http://www.ccamc.co/cjkv_yunshu.php?yunshu=gy&amp;c=ym&amp;ym=%E6%9C%89" xr:uid="{9A01787A-BDC0-4B00-A121-A8BD98E9986F}"/>
    <hyperlink ref="F58" r:id="rId186" display="http://www.ccamc.co/cjkv_yunshu.php?yunshu=gy&amp;c=ym&amp;ym=%E5%AE%A5" xr:uid="{4335F82F-3047-47C8-833A-FF89FFC951A8}"/>
    <hyperlink ref="D59" r:id="rId187" display="http://www.ccamc.co/cjkv_yunshu.php?yunshu=gy&amp;c=ym&amp;ym=%E4%BE%AF" xr:uid="{113528F4-0684-45C5-848F-BCF6805501F1}"/>
    <hyperlink ref="E59" r:id="rId188" display="http://www.ccamc.co/cjkv_yunshu.php?yunshu=gy&amp;c=ym&amp;ym=%E5%8E%9A" xr:uid="{52B1D74F-FBFE-4A6D-9297-9CC4EF292134}"/>
    <hyperlink ref="F59" r:id="rId189" display="http://www.ccamc.co/cjkv_yunshu.php?yunshu=gy&amp;c=ym&amp;ym=%E5%80%99" xr:uid="{C535E245-EEB9-4A5E-AC72-74B112B5A520}"/>
    <hyperlink ref="D60" r:id="rId190" display="http://www.ccamc.co/cjkv_yunshu.php?yunshu=gy&amp;c=ym&amp;ym=%E5%B9%BD" xr:uid="{12B25B0D-6A97-4331-ACE1-6223F2D2047D}"/>
    <hyperlink ref="E60" r:id="rId191" display="http://www.ccamc.co/cjkv_yunshu.php?yunshu=gy&amp;c=ym&amp;ym=%E9%BB%9D" xr:uid="{37FE361D-849D-4F3D-A2E9-7EBAA82D4F4E}"/>
    <hyperlink ref="F60" r:id="rId192" display="http://www.ccamc.co/cjkv_yunshu.php?yunshu=gy&amp;c=ym&amp;ym=%E5%B9%BC" xr:uid="{219EC024-EF1F-4AE1-A69A-8DB8F1A13E78}"/>
    <hyperlink ref="D61" r:id="rId193" display="http://www.ccamc.co/cjkv_yunshu.php?yunshu=gy&amp;c=ym&amp;ym=%E4%BE%B5A" xr:uid="{28D0D089-4F7C-4909-8BE5-D4FBA554790B}"/>
    <hyperlink ref="E61" r:id="rId194" display="http://www.ccamc.co/cjkv_yunshu.php?yunshu=gy&amp;c=ym&amp;ym=%E5%AF%91A" xr:uid="{3341AF76-7F5D-48EF-A77B-643866AC8C41}"/>
    <hyperlink ref="F61" r:id="rId195" display="http://www.ccamc.co/cjkv_yunshu.php?yunshu=gy&amp;c=ym&amp;ym=%E6%B2%81A" xr:uid="{2DC908DE-681C-47CA-B5C7-BED2DF87A9CF}"/>
    <hyperlink ref="G61" r:id="rId196" display="http://www.ccamc.co/cjkv_yunshu.php?yunshu=gy&amp;c=ym&amp;ym=%E7%B7%9DA" xr:uid="{94D24E67-2175-4C74-B7F6-4B21BEC506F2}"/>
    <hyperlink ref="D62" r:id="rId197" display="http://www.ccamc.co/cjkv_yunshu.php?yunshu=gy&amp;c=ym&amp;ym=%E4%BE%B5B" xr:uid="{742637F1-5762-42FB-990A-0CFA452E91B7}"/>
    <hyperlink ref="E62" r:id="rId198" display="http://www.ccamc.co/cjkv_yunshu.php?yunshu=gy&amp;c=ym&amp;ym=%E5%AF%91B" xr:uid="{62A09FC4-AEF2-4C50-B3AC-0522F1D4C1E5}"/>
    <hyperlink ref="F62" r:id="rId199" display="http://www.ccamc.co/cjkv_yunshu.php?yunshu=gy&amp;c=ym&amp;ym=%E6%B2%81B" xr:uid="{EFEC6528-DB8D-4956-8BF4-14FD00C5C153}"/>
    <hyperlink ref="G62" r:id="rId200" display="http://www.ccamc.co/cjkv_yunshu.php?yunshu=gy&amp;c=ym&amp;ym=%E7%B7%9DB" xr:uid="{BCC3ADD7-1FAF-48C6-A06E-E277676E8961}"/>
    <hyperlink ref="D63" r:id="rId201" display="http://www.ccamc.co/cjkv_yunshu.php?yunshu=gy&amp;c=ym&amp;ym=%E8%A6%83" xr:uid="{EDE732D0-E418-425C-80CB-DA4AD0277EF2}"/>
    <hyperlink ref="E63" r:id="rId202" display="http://www.ccamc.co/cjkv_yunshu.php?yunshu=gy&amp;c=ym&amp;ym=%E6%84%9F" xr:uid="{BBF2A8EB-D7C0-4261-B111-24892018CBE0}"/>
    <hyperlink ref="F63" r:id="rId203" display="http://www.ccamc.co/cjkv_yunshu.php?yunshu=gy&amp;c=ym&amp;ym=%E5%8B%98" xr:uid="{522D6BD4-03F9-4E4F-8D67-44BF317D530B}"/>
    <hyperlink ref="G63" r:id="rId204" display="http://www.ccamc.co/cjkv_yunshu.php?yunshu=gy&amp;c=ym&amp;ym=%E5%90%88" xr:uid="{26669ABD-BD6B-4F8E-9A97-0FD309AF0523}"/>
    <hyperlink ref="D64" r:id="rId205" display="http://www.ccamc.co/cjkv_yunshu.php?yunshu=gy&amp;c=ym&amp;ym=%E8%AB%87" xr:uid="{624E5FE8-BDBF-4639-9640-CBA79DBB23A6}"/>
    <hyperlink ref="E64" r:id="rId206" display="http://www.ccamc.co/cjkv_yunshu.php?yunshu=gy&amp;c=ym&amp;ym=%E6%95%A2" xr:uid="{26C13A5A-38A4-480B-B803-CC1DE40A8B98}"/>
    <hyperlink ref="F64" r:id="rId207" display="http://www.ccamc.co/cjkv_yunshu.php?yunshu=gy&amp;c=ym&amp;ym=%E9%97%9E" xr:uid="{638C86CF-E770-4D1C-9BDA-C5C02A066476}"/>
    <hyperlink ref="G64" r:id="rId208" display="http://www.ccamc.co/cjkv_yunshu.php?yunshu=gy&amp;c=ym&amp;ym=%E7%9B%8D" xr:uid="{C8A3F530-67E3-49B6-9922-1EFC490C0D76}"/>
    <hyperlink ref="D65" r:id="rId209" display="http://www.ccamc.co/cjkv_yunshu.php?yunshu=gy&amp;c=ym&amp;ym=%E9%B9%BDA" xr:uid="{54FCFB27-D547-487A-A472-40BDFDED5A0D}"/>
    <hyperlink ref="E65" r:id="rId210" display="http://www.ccamc.co/cjkv_yunshu.php?yunshu=gy&amp;c=ym&amp;ym=%E7%90%B0A" xr:uid="{2CBA9E69-2155-4A17-973A-E2AEB49CED2C}"/>
    <hyperlink ref="F65" r:id="rId211" display="http://www.ccamc.co/cjkv_yunshu.php?yunshu=gy&amp;c=ym&amp;ym=%E8%B1%94A" xr:uid="{5D70A90C-D3A8-4C12-95A7-F12FD4B12CA2}"/>
    <hyperlink ref="G65" r:id="rId212" display="http://www.ccamc.co/cjkv_yunshu.php?yunshu=gy&amp;c=ym&amp;ym=%E8%91%89A" xr:uid="{5BA89E05-C45A-4878-94F7-2AE66AE5B4F3}"/>
    <hyperlink ref="D66" r:id="rId213" display="http://www.ccamc.co/cjkv_yunshu.php?yunshu=gy&amp;c=ym&amp;ym=%E9%B9%BDB" xr:uid="{04F4F22B-43B0-488A-B6BD-AAE368E03DC0}"/>
    <hyperlink ref="E66" r:id="rId214" display="http://www.ccamc.co/cjkv_yunshu.php?yunshu=gy&amp;c=ym&amp;ym=%E7%90%B0B" xr:uid="{2D85C817-D935-4438-8804-F2E424817CE6}"/>
    <hyperlink ref="F66" r:id="rId215" display="http://www.ccamc.co/cjkv_yunshu.php?yunshu=gy&amp;c=ym&amp;ym=%E8%B1%94B" xr:uid="{5AF89694-B4E8-4463-954F-CB1E1D2DDB95}"/>
    <hyperlink ref="G66" r:id="rId216" display="http://www.ccamc.co/cjkv_yunshu.php?yunshu=gy&amp;c=ym&amp;ym=%E8%91%89B" xr:uid="{8E54A5EB-4580-4712-B5F3-2EC13FFB5644}"/>
    <hyperlink ref="D67" r:id="rId217" display="http://www.ccamc.co/cjkv_yunshu.php?yunshu=gy&amp;c=ym&amp;ym=%E6%B7%BB" xr:uid="{DE73315B-C75B-44EC-9AD9-ED0548297632}"/>
    <hyperlink ref="E67" r:id="rId218" display="http://www.ccamc.co/cjkv_yunshu.php?yunshu=gy&amp;c=ym&amp;ym=%E5%BF%9D" xr:uid="{B012E65E-743C-46D5-B847-FF7658E83201}"/>
    <hyperlink ref="F67" r:id="rId219" display="http://www.ccamc.co/cjkv_yunshu.php?yunshu=gy&amp;c=ym&amp;ym=%E3%AE%87" xr:uid="{2E0943C3-A494-4E9E-B3E2-59D31B8A993D}"/>
    <hyperlink ref="G67" r:id="rId220" display="http://www.ccamc.co/cjkv_yunshu.php?yunshu=gy&amp;c=ym&amp;ym=%E6%80%97" xr:uid="{B7CC3AFB-8B44-44FA-B12B-F246E1AF0BEC}"/>
    <hyperlink ref="D68" r:id="rId221" display="http://www.ccamc.co/cjkv_yunshu.php?yunshu=gy&amp;c=ym&amp;ym=%E5%92%B8" xr:uid="{38E2A469-CC67-48F8-801D-A756163B7B7F}"/>
    <hyperlink ref="E68" r:id="rId222" display="http://www.ccamc.co/cjkv_yunshu.php?yunshu=gy&amp;c=ym&amp;ym=%E8%B1%8F" xr:uid="{3B287C90-2EDA-43AD-8CC3-4919EF69E6F5}"/>
    <hyperlink ref="F68" r:id="rId223" display="http://www.ccamc.co/cjkv_yunshu.php?yunshu=gy&amp;c=ym&amp;ym=%E9%99%B7" xr:uid="{7FF54404-1934-42C1-B909-A5C96285FC41}"/>
    <hyperlink ref="G68" r:id="rId224" display="http://www.ccamc.co/cjkv_yunshu.php?yunshu=gy&amp;c=ym&amp;ym=%E6%B4%BD" xr:uid="{F053BE7B-7585-401C-AB71-6BE92F459AF4}"/>
    <hyperlink ref="D69" r:id="rId225" display="http://www.ccamc.co/cjkv_yunshu.php?yunshu=gy&amp;c=ym&amp;ym=%E9%8A%9C" xr:uid="{F8A5F0ED-C98F-45C3-BC53-39D67369909B}"/>
    <hyperlink ref="E69" r:id="rId226" display="http://www.ccamc.co/cjkv_yunshu.php?yunshu=gy&amp;c=ym&amp;ym=%E6%AA%BB" xr:uid="{CDFF1E72-6643-4508-AA21-5966C38079CB}"/>
    <hyperlink ref="F69" r:id="rId227" display="http://www.ccamc.co/cjkv_yunshu.php?yunshu=gy&amp;c=ym&amp;ym=%E9%91%91" xr:uid="{3EB3DB16-CBD6-4C28-862E-2B0BDE29809F}"/>
    <hyperlink ref="G69" r:id="rId228" display="http://www.ccamc.co/cjkv_yunshu.php?yunshu=gy&amp;c=ym&amp;ym=%E7%8B%8E" xr:uid="{80AC8165-631D-42F1-8B14-F709E0222D9B}"/>
    <hyperlink ref="D70" r:id="rId229" display="http://www.ccamc.co/cjkv_yunshu.php?yunshu=gy&amp;c=ym&amp;ym=%E5%9A%B4" xr:uid="{CA982E59-08D7-4020-B81F-DF40138D2E62}"/>
    <hyperlink ref="E70" r:id="rId230" display="http://www.ccamc.co/cjkv_yunshu.php?yunshu=gy&amp;c=ym&amp;ym=%E5%84%BC" xr:uid="{0CAA4053-4435-4559-B95F-0B1087815232}"/>
    <hyperlink ref="F70" r:id="rId231" display="http://www.ccamc.co/cjkv_yunshu.php?yunshu=gy&amp;c=ym&amp;ym=%E9%87%85" xr:uid="{8A22363A-3F65-4451-8A5F-28D1EEEDAA89}"/>
    <hyperlink ref="G70" r:id="rId232" display="http://www.ccamc.co/cjkv_yunshu.php?yunshu=gy&amp;c=ym&amp;ym=%E6%A5%AD" xr:uid="{6E3EF60A-DBBF-4205-AF92-A198BBBBAF23}"/>
    <hyperlink ref="D71" r:id="rId233" display="http://www.ccamc.co/cjkv_yunshu.php?yunshu=gy&amp;c=ym&amp;ym=%E5%87%A1" xr:uid="{79DE4320-62B6-43B8-A9B2-295C429237C5}"/>
    <hyperlink ref="E71" r:id="rId234" display="http://www.ccamc.co/cjkv_yunshu.php?yunshu=gy&amp;c=ym&amp;ym=%E6%A2%B5" xr:uid="{66DFF189-1F7C-40E5-B32C-F7E53D5E6710}"/>
    <hyperlink ref="F71" r:id="rId235" display="http://www.ccamc.co/cjkv_yunshu.php?yunshu=gy&amp;c=ym&amp;ym=%E8%8C%83" xr:uid="{DD32A3BC-772C-4D78-8CF1-7EBEBFB5DC13}"/>
    <hyperlink ref="G71" r:id="rId236" display="http://www.ccamc.co/cjkv_yunshu.php?yunshu=gy&amp;c=ym&amp;ym=%E4%B9%8F" xr:uid="{C0BD7559-D7B3-4334-890F-C255F92391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20FB-5908-4445-9D1D-9EAB5545967B}">
  <dimension ref="A1:L221"/>
  <sheetViews>
    <sheetView workbookViewId="0">
      <pane ySplit="1" topLeftCell="A2" activePane="bottomLeft" state="frozen"/>
      <selection pane="bottomLeft" activeCell="C1" sqref="C1"/>
    </sheetView>
  </sheetViews>
  <sheetFormatPr defaultRowHeight="23.25"/>
  <cols>
    <col min="1" max="1" width="14.5703125" style="18" customWidth="1"/>
    <col min="2" max="3" width="10.42578125" style="18" customWidth="1"/>
    <col min="4" max="4" width="19.28515625" style="18" customWidth="1"/>
    <col min="5" max="5" width="11.5703125" style="18" customWidth="1"/>
    <col min="6" max="6" width="11.7109375" style="18" customWidth="1"/>
    <col min="7" max="7" width="11.5703125" style="18" customWidth="1"/>
    <col min="8" max="8" width="12.140625" style="18" customWidth="1"/>
    <col min="9" max="9" width="12.28515625" style="18" customWidth="1"/>
    <col min="10" max="10" width="14" style="18" customWidth="1"/>
    <col min="11" max="16384" width="9.140625" style="18"/>
  </cols>
  <sheetData>
    <row r="1" spans="1:12" s="17" customFormat="1">
      <c r="A1" s="14" t="s">
        <v>0</v>
      </c>
      <c r="B1" s="14" t="s">
        <v>1</v>
      </c>
      <c r="C1" s="15" t="s">
        <v>265</v>
      </c>
      <c r="D1" s="15" t="s">
        <v>263</v>
      </c>
      <c r="E1" s="16" t="s">
        <v>8</v>
      </c>
      <c r="F1" s="16" t="s">
        <v>264</v>
      </c>
      <c r="G1" s="16" t="s">
        <v>930</v>
      </c>
      <c r="H1" s="16" t="s">
        <v>266</v>
      </c>
      <c r="I1" s="17" t="s">
        <v>267</v>
      </c>
      <c r="J1" s="17" t="s">
        <v>268</v>
      </c>
    </row>
    <row r="2" spans="1:12">
      <c r="A2" s="18">
        <v>1</v>
      </c>
      <c r="B2" s="18" t="s">
        <v>11</v>
      </c>
      <c r="C2" s="18" t="s">
        <v>269</v>
      </c>
      <c r="D2" s="18" t="s">
        <v>270</v>
      </c>
      <c r="E2" s="18" t="s">
        <v>271</v>
      </c>
      <c r="F2" s="18" t="s">
        <v>272</v>
      </c>
      <c r="G2" s="18" t="s">
        <v>273</v>
      </c>
      <c r="H2" s="18" t="str">
        <f xml:space="preserve"> RIGHT(E2)</f>
        <v>平</v>
      </c>
      <c r="I2" s="18">
        <f xml:space="preserve"> MATCH(H2, $L$2:$L$5,0)</f>
        <v>1</v>
      </c>
      <c r="J2" s="18" t="str">
        <f xml:space="preserve"> TEXT(A2,"00") &amp; TEXT(I2, "-0")</f>
        <v>01-1</v>
      </c>
      <c r="L2" s="18" t="s">
        <v>274</v>
      </c>
    </row>
    <row r="3" spans="1:12">
      <c r="A3" s="18">
        <v>1</v>
      </c>
      <c r="B3" s="18" t="s">
        <v>11</v>
      </c>
      <c r="C3" s="18" t="s">
        <v>275</v>
      </c>
      <c r="D3" s="18" t="s">
        <v>276</v>
      </c>
      <c r="E3" s="18" t="s">
        <v>3</v>
      </c>
      <c r="F3" s="18" t="s">
        <v>272</v>
      </c>
      <c r="G3" s="18" t="s">
        <v>277</v>
      </c>
      <c r="H3" s="18" t="str">
        <f xml:space="preserve"> RIGHT(E3)</f>
        <v>上</v>
      </c>
      <c r="I3" s="18">
        <f xml:space="preserve"> MATCH(H3, $L$2:$L$5,0)</f>
        <v>2</v>
      </c>
      <c r="J3" s="18" t="str">
        <f xml:space="preserve"> TEXT(A3,"00") &amp; TEXT(I3, "-0")</f>
        <v>01-2</v>
      </c>
      <c r="L3" s="18" t="s">
        <v>278</v>
      </c>
    </row>
    <row r="4" spans="1:12">
      <c r="A4" s="18">
        <v>1</v>
      </c>
      <c r="B4" s="18" t="s">
        <v>11</v>
      </c>
      <c r="C4" s="18" t="s">
        <v>279</v>
      </c>
      <c r="D4" s="18" t="s">
        <v>280</v>
      </c>
      <c r="E4" s="18" t="s">
        <v>4</v>
      </c>
      <c r="F4" s="18" t="s">
        <v>272</v>
      </c>
      <c r="G4" s="18" t="s">
        <v>281</v>
      </c>
      <c r="H4" s="18" t="str">
        <f xml:space="preserve"> RIGHT(E4)</f>
        <v>去</v>
      </c>
      <c r="I4" s="18">
        <f xml:space="preserve"> MATCH(H4, $L$2:$L$5,0)</f>
        <v>3</v>
      </c>
      <c r="J4" s="18" t="str">
        <f xml:space="preserve"> TEXT(A4,"00") &amp; TEXT(I4, "-0")</f>
        <v>01-3</v>
      </c>
      <c r="L4" s="18" t="s">
        <v>282</v>
      </c>
    </row>
    <row r="5" spans="1:12">
      <c r="A5" s="18">
        <v>1</v>
      </c>
      <c r="B5" s="18" t="s">
        <v>11</v>
      </c>
      <c r="C5" s="18" t="s">
        <v>283</v>
      </c>
      <c r="D5" s="18" t="s">
        <v>284</v>
      </c>
      <c r="E5" s="18" t="s">
        <v>5</v>
      </c>
      <c r="F5" s="18" t="s">
        <v>272</v>
      </c>
      <c r="G5" s="18" t="s">
        <v>285</v>
      </c>
      <c r="H5" s="18" t="str">
        <f xml:space="preserve"> RIGHT(E5)</f>
        <v>入</v>
      </c>
      <c r="I5" s="18">
        <f xml:space="preserve"> MATCH(H5, $L$2:$L$5,0)</f>
        <v>4</v>
      </c>
      <c r="J5" s="18" t="str">
        <f xml:space="preserve"> TEXT(A5,"00") &amp; TEXT(I5, "-0")</f>
        <v>01-4</v>
      </c>
      <c r="L5" s="18" t="s">
        <v>286</v>
      </c>
    </row>
    <row r="6" spans="1:12">
      <c r="A6" s="18">
        <v>2</v>
      </c>
      <c r="B6" s="18" t="s">
        <v>11</v>
      </c>
      <c r="C6" s="18" t="s">
        <v>287</v>
      </c>
      <c r="D6" s="18" t="s">
        <v>288</v>
      </c>
      <c r="E6" s="18" t="s">
        <v>271</v>
      </c>
      <c r="F6" s="18" t="s">
        <v>289</v>
      </c>
      <c r="G6" s="18" t="s">
        <v>290</v>
      </c>
      <c r="H6" s="18" t="str">
        <f xml:space="preserve"> RIGHT(E6)</f>
        <v>平</v>
      </c>
      <c r="I6" s="18">
        <f xml:space="preserve"> MATCH(H6, $L$2:$L$5,0)</f>
        <v>1</v>
      </c>
      <c r="J6" s="18" t="str">
        <f xml:space="preserve"> TEXT(A6,"00") &amp; TEXT(I6, "-0")</f>
        <v>02-1</v>
      </c>
    </row>
    <row r="7" spans="1:12">
      <c r="A7" s="18">
        <v>2</v>
      </c>
      <c r="B7" s="18" t="s">
        <v>11</v>
      </c>
      <c r="C7" s="18" t="s">
        <v>291</v>
      </c>
      <c r="D7" s="18" t="s">
        <v>292</v>
      </c>
      <c r="E7" s="18" t="s">
        <v>3</v>
      </c>
      <c r="F7" s="18" t="s">
        <v>289</v>
      </c>
      <c r="G7" s="18" t="s">
        <v>293</v>
      </c>
      <c r="H7" s="18" t="str">
        <f xml:space="preserve"> RIGHT(E7)</f>
        <v>上</v>
      </c>
      <c r="I7" s="18">
        <f xml:space="preserve"> MATCH(H7, $L$2:$L$5,0)</f>
        <v>2</v>
      </c>
      <c r="J7" s="18" t="str">
        <f xml:space="preserve"> TEXT(A7,"00") &amp; TEXT(I7, "-0")</f>
        <v>02-2</v>
      </c>
    </row>
    <row r="8" spans="1:12">
      <c r="A8" s="18">
        <v>2</v>
      </c>
      <c r="B8" s="18" t="s">
        <v>11</v>
      </c>
      <c r="C8" s="18" t="s">
        <v>294</v>
      </c>
      <c r="D8" s="18" t="s">
        <v>295</v>
      </c>
      <c r="E8" s="18" t="s">
        <v>4</v>
      </c>
      <c r="F8" s="18" t="s">
        <v>289</v>
      </c>
      <c r="G8" s="18" t="s">
        <v>296</v>
      </c>
      <c r="H8" s="18" t="str">
        <f xml:space="preserve"> RIGHT(E8)</f>
        <v>去</v>
      </c>
      <c r="I8" s="18">
        <f xml:space="preserve"> MATCH(H8, $L$2:$L$5,0)</f>
        <v>3</v>
      </c>
      <c r="J8" s="18" t="str">
        <f xml:space="preserve"> TEXT(A8,"00") &amp; TEXT(I8, "-0")</f>
        <v>02-3</v>
      </c>
    </row>
    <row r="9" spans="1:12">
      <c r="A9" s="18">
        <v>2</v>
      </c>
      <c r="B9" s="18" t="s">
        <v>11</v>
      </c>
      <c r="C9" s="18" t="s">
        <v>297</v>
      </c>
      <c r="D9" s="18" t="s">
        <v>298</v>
      </c>
      <c r="E9" s="18" t="s">
        <v>5</v>
      </c>
      <c r="F9" s="18" t="s">
        <v>289</v>
      </c>
      <c r="G9" s="18" t="s">
        <v>299</v>
      </c>
      <c r="H9" s="18" t="str">
        <f xml:space="preserve"> RIGHT(E9)</f>
        <v>入</v>
      </c>
      <c r="I9" s="18">
        <f xml:space="preserve"> MATCH(H9, $L$2:$L$5,0)</f>
        <v>4</v>
      </c>
      <c r="J9" s="18" t="str">
        <f xml:space="preserve"> TEXT(A9,"00") &amp; TEXT(I9, "-0")</f>
        <v>02-4</v>
      </c>
    </row>
    <row r="10" spans="1:12">
      <c r="A10" s="18">
        <v>3</v>
      </c>
      <c r="B10" s="18" t="s">
        <v>11</v>
      </c>
      <c r="C10" s="18" t="s">
        <v>300</v>
      </c>
      <c r="D10" s="18" t="s">
        <v>301</v>
      </c>
      <c r="E10" s="18" t="s">
        <v>271</v>
      </c>
      <c r="F10" s="18" t="s">
        <v>302</v>
      </c>
      <c r="G10" s="18" t="s">
        <v>303</v>
      </c>
      <c r="H10" s="18" t="str">
        <f xml:space="preserve"> RIGHT(E10)</f>
        <v>平</v>
      </c>
      <c r="I10" s="18">
        <f xml:space="preserve"> MATCH(H10, $L$2:$L$5,0)</f>
        <v>1</v>
      </c>
      <c r="J10" s="18" t="str">
        <f xml:space="preserve"> TEXT(A10,"00") &amp; TEXT(I10, "-0")</f>
        <v>03-1</v>
      </c>
    </row>
    <row r="11" spans="1:12">
      <c r="A11" s="18">
        <v>3</v>
      </c>
      <c r="B11" s="18" t="s">
        <v>11</v>
      </c>
      <c r="C11" s="18" t="s">
        <v>304</v>
      </c>
      <c r="D11" s="18" t="s">
        <v>292</v>
      </c>
      <c r="E11" s="18" t="s">
        <v>3</v>
      </c>
      <c r="F11" s="18" t="s">
        <v>289</v>
      </c>
      <c r="G11" s="18" t="s">
        <v>293</v>
      </c>
      <c r="H11" s="18" t="str">
        <f xml:space="preserve"> RIGHT(E11)</f>
        <v>上</v>
      </c>
      <c r="I11" s="18">
        <f xml:space="preserve"> MATCH(H11, $L$2:$L$5,0)</f>
        <v>2</v>
      </c>
      <c r="J11" s="18" t="str">
        <f xml:space="preserve"> TEXT(A11,"00") &amp; TEXT(I11, "-0")</f>
        <v>03-2</v>
      </c>
    </row>
    <row r="12" spans="1:12">
      <c r="A12" s="18">
        <v>3</v>
      </c>
      <c r="B12" s="18" t="s">
        <v>11</v>
      </c>
      <c r="C12" s="18" t="s">
        <v>305</v>
      </c>
      <c r="D12" s="18" t="s">
        <v>306</v>
      </c>
      <c r="E12" s="18" t="s">
        <v>4</v>
      </c>
      <c r="F12" s="18" t="s">
        <v>302</v>
      </c>
      <c r="G12" s="18" t="s">
        <v>307</v>
      </c>
      <c r="H12" s="18" t="str">
        <f xml:space="preserve"> RIGHT(E12)</f>
        <v>去</v>
      </c>
      <c r="I12" s="18">
        <f xml:space="preserve"> MATCH(H12, $L$2:$L$5,0)</f>
        <v>3</v>
      </c>
      <c r="J12" s="18" t="str">
        <f xml:space="preserve"> TEXT(A12,"00") &amp; TEXT(I12, "-0")</f>
        <v>03-3</v>
      </c>
    </row>
    <row r="13" spans="1:12">
      <c r="A13" s="18">
        <v>3</v>
      </c>
      <c r="B13" s="18" t="s">
        <v>11</v>
      </c>
      <c r="C13" s="18" t="s">
        <v>308</v>
      </c>
      <c r="D13" s="18" t="s">
        <v>309</v>
      </c>
      <c r="E13" s="18" t="s">
        <v>5</v>
      </c>
      <c r="F13" s="18" t="s">
        <v>302</v>
      </c>
      <c r="G13" s="18" t="s">
        <v>310</v>
      </c>
      <c r="H13" s="18" t="str">
        <f xml:space="preserve"> RIGHT(E13)</f>
        <v>入</v>
      </c>
      <c r="I13" s="18">
        <f xml:space="preserve"> MATCH(H13, $L$2:$L$5,0)</f>
        <v>4</v>
      </c>
      <c r="J13" s="18" t="str">
        <f xml:space="preserve"> TEXT(A13,"00") &amp; TEXT(I13, "-0")</f>
        <v>03-4</v>
      </c>
    </row>
    <row r="14" spans="1:12">
      <c r="A14" s="18">
        <v>4</v>
      </c>
      <c r="B14" s="18" t="s">
        <v>24</v>
      </c>
      <c r="C14" s="18" t="s">
        <v>311</v>
      </c>
      <c r="D14" s="18" t="s">
        <v>312</v>
      </c>
      <c r="E14" s="18" t="s">
        <v>271</v>
      </c>
      <c r="F14" s="18" t="s">
        <v>313</v>
      </c>
      <c r="G14" s="18" t="s">
        <v>24</v>
      </c>
      <c r="H14" s="18" t="str">
        <f xml:space="preserve"> RIGHT(E14)</f>
        <v>平</v>
      </c>
      <c r="I14" s="18">
        <f xml:space="preserve"> MATCH(H14, $L$2:$L$5,0)</f>
        <v>1</v>
      </c>
      <c r="J14" s="18" t="str">
        <f xml:space="preserve"> TEXT(A14,"00") &amp; TEXT(I14, "-0")</f>
        <v>04-1</v>
      </c>
    </row>
    <row r="15" spans="1:12">
      <c r="A15" s="18">
        <v>4</v>
      </c>
      <c r="B15" s="18" t="s">
        <v>24</v>
      </c>
      <c r="C15" s="18" t="s">
        <v>314</v>
      </c>
      <c r="D15" s="18" t="s">
        <v>315</v>
      </c>
      <c r="E15" s="18" t="s">
        <v>3</v>
      </c>
      <c r="F15" s="18" t="s">
        <v>302</v>
      </c>
      <c r="G15" s="18" t="s">
        <v>316</v>
      </c>
      <c r="H15" s="18" t="str">
        <f xml:space="preserve"> RIGHT(E15)</f>
        <v>上</v>
      </c>
      <c r="I15" s="18">
        <f xml:space="preserve"> MATCH(H15, $L$2:$L$5,0)</f>
        <v>2</v>
      </c>
      <c r="J15" s="18" t="str">
        <f xml:space="preserve"> TEXT(A15,"00") &amp; TEXT(I15, "-0")</f>
        <v>04-2</v>
      </c>
    </row>
    <row r="16" spans="1:12">
      <c r="A16" s="18">
        <v>4</v>
      </c>
      <c r="B16" s="18" t="s">
        <v>24</v>
      </c>
      <c r="C16" s="18" t="s">
        <v>317</v>
      </c>
      <c r="D16" s="18" t="s">
        <v>318</v>
      </c>
      <c r="E16" s="18" t="s">
        <v>4</v>
      </c>
      <c r="F16" s="18" t="s">
        <v>313</v>
      </c>
      <c r="G16" s="18" t="s">
        <v>319</v>
      </c>
      <c r="H16" s="18" t="str">
        <f xml:space="preserve"> RIGHT(E16)</f>
        <v>去</v>
      </c>
      <c r="I16" s="18">
        <f xml:space="preserve"> MATCH(H16, $L$2:$L$5,0)</f>
        <v>3</v>
      </c>
      <c r="J16" s="18" t="str">
        <f xml:space="preserve"> TEXT(A16,"00") &amp; TEXT(I16, "-0")</f>
        <v>04-3</v>
      </c>
    </row>
    <row r="17" spans="1:10">
      <c r="A17" s="18">
        <v>4</v>
      </c>
      <c r="B17" s="18" t="s">
        <v>24</v>
      </c>
      <c r="C17" s="18" t="s">
        <v>320</v>
      </c>
      <c r="D17" s="18" t="s">
        <v>321</v>
      </c>
      <c r="E17" s="18" t="s">
        <v>5</v>
      </c>
      <c r="F17" s="18" t="s">
        <v>313</v>
      </c>
      <c r="G17" s="18" t="s">
        <v>322</v>
      </c>
      <c r="H17" s="18" t="str">
        <f xml:space="preserve"> RIGHT(E17)</f>
        <v>入</v>
      </c>
      <c r="I17" s="18">
        <f xml:space="preserve"> MATCH(H17, $L$2:$L$5,0)</f>
        <v>4</v>
      </c>
      <c r="J17" s="18" t="str">
        <f xml:space="preserve"> TEXT(A17,"00") &amp; TEXT(I17, "-0")</f>
        <v>04-4</v>
      </c>
    </row>
    <row r="18" spans="1:10">
      <c r="A18" s="18">
        <v>5</v>
      </c>
      <c r="B18" s="18" t="s">
        <v>29</v>
      </c>
      <c r="C18" s="18" t="s">
        <v>323</v>
      </c>
      <c r="D18" s="18" t="s">
        <v>324</v>
      </c>
      <c r="E18" s="18" t="s">
        <v>271</v>
      </c>
      <c r="F18" s="18" t="s">
        <v>325</v>
      </c>
      <c r="G18" s="18" t="s">
        <v>326</v>
      </c>
      <c r="H18" s="18" t="str">
        <f xml:space="preserve"> RIGHT(E18)</f>
        <v>平</v>
      </c>
      <c r="I18" s="18">
        <f xml:space="preserve"> MATCH(H18, $L$2:$L$5,0)</f>
        <v>1</v>
      </c>
      <c r="J18" s="18" t="str">
        <f xml:space="preserve"> TEXT(A18,"00") &amp; TEXT(I18, "-0")</f>
        <v>05-1</v>
      </c>
    </row>
    <row r="19" spans="1:10">
      <c r="A19" s="18">
        <v>5</v>
      </c>
      <c r="B19" s="18" t="s">
        <v>29</v>
      </c>
      <c r="C19" s="18" t="s">
        <v>327</v>
      </c>
      <c r="D19" s="18" t="s">
        <v>328</v>
      </c>
      <c r="E19" s="18" t="s">
        <v>3</v>
      </c>
      <c r="F19" s="18" t="s">
        <v>313</v>
      </c>
      <c r="G19" s="18" t="s">
        <v>329</v>
      </c>
      <c r="H19" s="18" t="str">
        <f xml:space="preserve"> RIGHT(E19)</f>
        <v>上</v>
      </c>
      <c r="I19" s="18">
        <f xml:space="preserve"> MATCH(H19, $L$2:$L$5,0)</f>
        <v>2</v>
      </c>
      <c r="J19" s="18" t="str">
        <f xml:space="preserve"> TEXT(A19,"00") &amp; TEXT(I19, "-0")</f>
        <v>05-2</v>
      </c>
    </row>
    <row r="20" spans="1:10">
      <c r="A20" s="18">
        <v>5</v>
      </c>
      <c r="B20" s="18" t="s">
        <v>29</v>
      </c>
      <c r="C20" s="18" t="s">
        <v>330</v>
      </c>
      <c r="D20" s="18" t="s">
        <v>331</v>
      </c>
      <c r="E20" s="18" t="s">
        <v>4</v>
      </c>
      <c r="F20" s="18" t="s">
        <v>325</v>
      </c>
      <c r="G20" s="18" t="s">
        <v>332</v>
      </c>
      <c r="H20" s="18" t="str">
        <f xml:space="preserve"> RIGHT(E20)</f>
        <v>去</v>
      </c>
      <c r="I20" s="18">
        <f xml:space="preserve"> MATCH(H20, $L$2:$L$5,0)</f>
        <v>3</v>
      </c>
      <c r="J20" s="18" t="str">
        <f xml:space="preserve"> TEXT(A20,"00") &amp; TEXT(I20, "-0")</f>
        <v>05-3</v>
      </c>
    </row>
    <row r="21" spans="1:10">
      <c r="A21" s="18">
        <v>6</v>
      </c>
      <c r="B21" s="18" t="s">
        <v>29</v>
      </c>
      <c r="C21" s="18" t="s">
        <v>333</v>
      </c>
      <c r="D21" s="18" t="s">
        <v>324</v>
      </c>
      <c r="E21" s="18" t="s">
        <v>271</v>
      </c>
      <c r="F21" s="18" t="s">
        <v>325</v>
      </c>
      <c r="G21" s="18" t="s">
        <v>326</v>
      </c>
      <c r="H21" s="18" t="str">
        <f xml:space="preserve"> RIGHT(E21)</f>
        <v>平</v>
      </c>
      <c r="I21" s="18">
        <f xml:space="preserve"> MATCH(H21, $L$2:$L$5,0)</f>
        <v>1</v>
      </c>
      <c r="J21" s="18" t="str">
        <f xml:space="preserve"> TEXT(A21,"00") &amp; TEXT(I21, "-0")</f>
        <v>06-1</v>
      </c>
    </row>
    <row r="22" spans="1:10">
      <c r="A22" s="18">
        <v>6</v>
      </c>
      <c r="B22" s="18" t="s">
        <v>29</v>
      </c>
      <c r="C22" s="18" t="s">
        <v>334</v>
      </c>
      <c r="D22" s="18" t="s">
        <v>328</v>
      </c>
      <c r="E22" s="18" t="s">
        <v>3</v>
      </c>
      <c r="F22" s="18" t="s">
        <v>313</v>
      </c>
      <c r="G22" s="18" t="s">
        <v>329</v>
      </c>
      <c r="H22" s="18" t="str">
        <f xml:space="preserve"> RIGHT(E22)</f>
        <v>上</v>
      </c>
      <c r="I22" s="18">
        <f xml:space="preserve"> MATCH(H22, $L$2:$L$5,0)</f>
        <v>2</v>
      </c>
      <c r="J22" s="18" t="str">
        <f xml:space="preserve"> TEXT(A22,"00") &amp; TEXT(I22, "-0")</f>
        <v>06-2</v>
      </c>
    </row>
    <row r="23" spans="1:10">
      <c r="A23" s="18">
        <v>6</v>
      </c>
      <c r="B23" s="18" t="s">
        <v>29</v>
      </c>
      <c r="C23" s="18" t="s">
        <v>335</v>
      </c>
      <c r="D23" s="18" t="s">
        <v>331</v>
      </c>
      <c r="E23" s="18" t="s">
        <v>4</v>
      </c>
      <c r="F23" s="18" t="s">
        <v>325</v>
      </c>
      <c r="G23" s="18" t="s">
        <v>332</v>
      </c>
      <c r="H23" s="18" t="str">
        <f xml:space="preserve"> RIGHT(E23)</f>
        <v>去</v>
      </c>
      <c r="I23" s="18">
        <f xml:space="preserve"> MATCH(H23, $L$2:$L$5,0)</f>
        <v>3</v>
      </c>
      <c r="J23" s="18" t="str">
        <f xml:space="preserve"> TEXT(A23,"00") &amp; TEXT(I23, "-0")</f>
        <v>06-3</v>
      </c>
    </row>
    <row r="24" spans="1:10">
      <c r="A24" s="18">
        <v>7</v>
      </c>
      <c r="B24" s="18" t="s">
        <v>29</v>
      </c>
      <c r="C24" s="18" t="s">
        <v>336</v>
      </c>
      <c r="D24" s="18" t="s">
        <v>337</v>
      </c>
      <c r="E24" s="18" t="s">
        <v>271</v>
      </c>
      <c r="F24" s="18" t="s">
        <v>338</v>
      </c>
      <c r="G24" s="18" t="s">
        <v>339</v>
      </c>
      <c r="H24" s="18" t="str">
        <f xml:space="preserve"> RIGHT(E24)</f>
        <v>平</v>
      </c>
      <c r="I24" s="18">
        <f xml:space="preserve"> MATCH(H24, $L$2:$L$5,0)</f>
        <v>1</v>
      </c>
      <c r="J24" s="18" t="str">
        <f xml:space="preserve"> TEXT(A24,"00") &amp; TEXT(I24, "-0")</f>
        <v>07-1</v>
      </c>
    </row>
    <row r="25" spans="1:10">
      <c r="A25" s="18">
        <v>7</v>
      </c>
      <c r="B25" s="18" t="s">
        <v>29</v>
      </c>
      <c r="C25" s="18" t="s">
        <v>340</v>
      </c>
      <c r="D25" s="18" t="s">
        <v>341</v>
      </c>
      <c r="E25" s="18" t="s">
        <v>3</v>
      </c>
      <c r="F25" s="18" t="s">
        <v>325</v>
      </c>
      <c r="G25" s="18" t="s">
        <v>342</v>
      </c>
      <c r="H25" s="18" t="str">
        <f xml:space="preserve"> RIGHT(E25)</f>
        <v>上</v>
      </c>
      <c r="I25" s="18">
        <f xml:space="preserve"> MATCH(H25, $L$2:$L$5,0)</f>
        <v>2</v>
      </c>
      <c r="J25" s="18" t="str">
        <f xml:space="preserve"> TEXT(A25,"00") &amp; TEXT(I25, "-0")</f>
        <v>07-2</v>
      </c>
    </row>
    <row r="26" spans="1:10">
      <c r="A26" s="18">
        <v>7</v>
      </c>
      <c r="B26" s="18" t="s">
        <v>29</v>
      </c>
      <c r="C26" s="18" t="s">
        <v>343</v>
      </c>
      <c r="D26" s="18" t="s">
        <v>344</v>
      </c>
      <c r="E26" s="18" t="s">
        <v>4</v>
      </c>
      <c r="F26" s="18" t="s">
        <v>338</v>
      </c>
      <c r="G26" s="18" t="s">
        <v>345</v>
      </c>
      <c r="H26" s="18" t="str">
        <f xml:space="preserve"> RIGHT(E26)</f>
        <v>去</v>
      </c>
      <c r="I26" s="18">
        <f xml:space="preserve"> MATCH(H26, $L$2:$L$5,0)</f>
        <v>3</v>
      </c>
      <c r="J26" s="18" t="str">
        <f xml:space="preserve"> TEXT(A26,"00") &amp; TEXT(I26, "-0")</f>
        <v>07-3</v>
      </c>
    </row>
    <row r="27" spans="1:10">
      <c r="A27" s="18">
        <v>8</v>
      </c>
      <c r="B27" s="18" t="s">
        <v>29</v>
      </c>
      <c r="C27" s="18" t="s">
        <v>346</v>
      </c>
      <c r="D27" s="18" t="s">
        <v>337</v>
      </c>
      <c r="E27" s="18" t="s">
        <v>271</v>
      </c>
      <c r="F27" s="18" t="s">
        <v>338</v>
      </c>
      <c r="G27" s="18" t="s">
        <v>339</v>
      </c>
      <c r="H27" s="18" t="str">
        <f xml:space="preserve"> RIGHT(E27)</f>
        <v>平</v>
      </c>
      <c r="I27" s="18">
        <f xml:space="preserve"> MATCH(H27, $L$2:$L$5,0)</f>
        <v>1</v>
      </c>
      <c r="J27" s="18" t="str">
        <f xml:space="preserve"> TEXT(A27,"00") &amp; TEXT(I27, "-0")</f>
        <v>08-1</v>
      </c>
    </row>
    <row r="28" spans="1:10">
      <c r="A28" s="18">
        <v>8</v>
      </c>
      <c r="B28" s="18" t="s">
        <v>29</v>
      </c>
      <c r="C28" s="18" t="s">
        <v>347</v>
      </c>
      <c r="D28" s="18" t="s">
        <v>341</v>
      </c>
      <c r="E28" s="18" t="s">
        <v>3</v>
      </c>
      <c r="F28" s="18" t="s">
        <v>325</v>
      </c>
      <c r="G28" s="18" t="s">
        <v>342</v>
      </c>
      <c r="H28" s="18" t="str">
        <f xml:space="preserve"> RIGHT(E28)</f>
        <v>上</v>
      </c>
      <c r="I28" s="18">
        <f xml:space="preserve"> MATCH(H28, $L$2:$L$5,0)</f>
        <v>2</v>
      </c>
      <c r="J28" s="18" t="str">
        <f xml:space="preserve"> TEXT(A28,"00") &amp; TEXT(I28, "-0")</f>
        <v>08-2</v>
      </c>
    </row>
    <row r="29" spans="1:10">
      <c r="A29" s="18">
        <v>8</v>
      </c>
      <c r="B29" s="18" t="s">
        <v>29</v>
      </c>
      <c r="C29" s="18" t="s">
        <v>348</v>
      </c>
      <c r="D29" s="18" t="s">
        <v>344</v>
      </c>
      <c r="E29" s="18" t="s">
        <v>4</v>
      </c>
      <c r="F29" s="18" t="s">
        <v>338</v>
      </c>
      <c r="G29" s="18" t="s">
        <v>345</v>
      </c>
      <c r="H29" s="18" t="str">
        <f xml:space="preserve"> RIGHT(E29)</f>
        <v>去</v>
      </c>
      <c r="I29" s="18">
        <f xml:space="preserve"> MATCH(H29, $L$2:$L$5,0)</f>
        <v>3</v>
      </c>
      <c r="J29" s="18" t="str">
        <f xml:space="preserve"> TEXT(A29,"00") &amp; TEXT(I29, "-0")</f>
        <v>08-3</v>
      </c>
    </row>
    <row r="30" spans="1:10">
      <c r="A30" s="18">
        <v>9</v>
      </c>
      <c r="B30" s="18" t="s">
        <v>29</v>
      </c>
      <c r="C30" s="18" t="s">
        <v>349</v>
      </c>
      <c r="D30" s="18" t="s">
        <v>350</v>
      </c>
      <c r="E30" s="18" t="s">
        <v>271</v>
      </c>
      <c r="F30" s="18" t="s">
        <v>351</v>
      </c>
      <c r="G30" s="18" t="s">
        <v>352</v>
      </c>
      <c r="H30" s="18" t="str">
        <f xml:space="preserve"> RIGHT(E30)</f>
        <v>平</v>
      </c>
      <c r="I30" s="18">
        <f xml:space="preserve"> MATCH(H30, $L$2:$L$5,0)</f>
        <v>1</v>
      </c>
      <c r="J30" s="18" t="str">
        <f xml:space="preserve"> TEXT(A30,"00") &amp; TEXT(I30, "-0")</f>
        <v>09-1</v>
      </c>
    </row>
    <row r="31" spans="1:10">
      <c r="A31" s="18">
        <v>9</v>
      </c>
      <c r="B31" s="18" t="s">
        <v>29</v>
      </c>
      <c r="C31" s="18" t="s">
        <v>353</v>
      </c>
      <c r="D31" s="18" t="s">
        <v>354</v>
      </c>
      <c r="E31" s="18" t="s">
        <v>3</v>
      </c>
      <c r="F31" s="18" t="s">
        <v>338</v>
      </c>
      <c r="G31" s="18" t="s">
        <v>29</v>
      </c>
      <c r="H31" s="18" t="str">
        <f xml:space="preserve"> RIGHT(E31)</f>
        <v>上</v>
      </c>
      <c r="I31" s="18">
        <f xml:space="preserve"> MATCH(H31, $L$2:$L$5,0)</f>
        <v>2</v>
      </c>
      <c r="J31" s="18" t="str">
        <f xml:space="preserve"> TEXT(A31,"00") &amp; TEXT(I31, "-0")</f>
        <v>09-2</v>
      </c>
    </row>
    <row r="32" spans="1:10">
      <c r="A32" s="18">
        <v>9</v>
      </c>
      <c r="B32" s="18" t="s">
        <v>29</v>
      </c>
      <c r="C32" s="18" t="s">
        <v>355</v>
      </c>
      <c r="D32" s="18" t="s">
        <v>356</v>
      </c>
      <c r="E32" s="18" t="s">
        <v>4</v>
      </c>
      <c r="F32" s="18" t="s">
        <v>351</v>
      </c>
      <c r="G32" s="18" t="s">
        <v>357</v>
      </c>
      <c r="H32" s="18" t="str">
        <f xml:space="preserve"> RIGHT(E32)</f>
        <v>去</v>
      </c>
      <c r="I32" s="18">
        <f xml:space="preserve"> MATCH(H32, $L$2:$L$5,0)</f>
        <v>3</v>
      </c>
      <c r="J32" s="18" t="str">
        <f xml:space="preserve"> TEXT(A32,"00") &amp; TEXT(I32, "-0")</f>
        <v>09-3</v>
      </c>
    </row>
    <row r="33" spans="1:10">
      <c r="A33" s="18">
        <v>10</v>
      </c>
      <c r="B33" s="18" t="s">
        <v>29</v>
      </c>
      <c r="C33" s="18" t="s">
        <v>358</v>
      </c>
      <c r="D33" s="18" t="s">
        <v>359</v>
      </c>
      <c r="E33" s="18" t="s">
        <v>271</v>
      </c>
      <c r="F33" s="18" t="s">
        <v>360</v>
      </c>
      <c r="G33" s="18" t="s">
        <v>361</v>
      </c>
      <c r="H33" s="18" t="str">
        <f xml:space="preserve"> RIGHT(E33)</f>
        <v>平</v>
      </c>
      <c r="I33" s="18">
        <f xml:space="preserve"> MATCH(H33, $L$2:$L$5,0)</f>
        <v>1</v>
      </c>
      <c r="J33" s="18" t="str">
        <f xml:space="preserve"> TEXT(A33,"00") &amp; TEXT(I33, "-0")</f>
        <v>10-1</v>
      </c>
    </row>
    <row r="34" spans="1:10">
      <c r="A34" s="18">
        <v>10</v>
      </c>
      <c r="B34" s="18" t="s">
        <v>29</v>
      </c>
      <c r="C34" s="18" t="s">
        <v>362</v>
      </c>
      <c r="D34" s="18" t="s">
        <v>363</v>
      </c>
      <c r="E34" s="18" t="s">
        <v>3</v>
      </c>
      <c r="F34" s="18" t="s">
        <v>351</v>
      </c>
      <c r="G34" s="18" t="s">
        <v>364</v>
      </c>
      <c r="H34" s="18" t="str">
        <f xml:space="preserve"> RIGHT(E34)</f>
        <v>上</v>
      </c>
      <c r="I34" s="18">
        <f xml:space="preserve"> MATCH(H34, $L$2:$L$5,0)</f>
        <v>2</v>
      </c>
      <c r="J34" s="18" t="str">
        <f xml:space="preserve"> TEXT(A34,"00") &amp; TEXT(I34, "-0")</f>
        <v>10-2</v>
      </c>
    </row>
    <row r="35" spans="1:10">
      <c r="A35" s="18">
        <v>10</v>
      </c>
      <c r="B35" s="18" t="s">
        <v>29</v>
      </c>
      <c r="C35" s="18" t="s">
        <v>365</v>
      </c>
      <c r="D35" s="18" t="s">
        <v>366</v>
      </c>
      <c r="E35" s="18" t="s">
        <v>4</v>
      </c>
      <c r="F35" s="18" t="s">
        <v>360</v>
      </c>
      <c r="G35" s="18" t="s">
        <v>367</v>
      </c>
      <c r="H35" s="18" t="str">
        <f xml:space="preserve"> RIGHT(E35)</f>
        <v>去</v>
      </c>
      <c r="I35" s="18">
        <f xml:space="preserve"> MATCH(H35, $L$2:$L$5,0)</f>
        <v>3</v>
      </c>
      <c r="J35" s="18" t="str">
        <f xml:space="preserve"> TEXT(A35,"00") &amp; TEXT(I35, "-0")</f>
        <v>10-3</v>
      </c>
    </row>
    <row r="36" spans="1:10">
      <c r="A36" s="18">
        <v>11</v>
      </c>
      <c r="B36" s="18" t="s">
        <v>48</v>
      </c>
      <c r="C36" s="18" t="s">
        <v>368</v>
      </c>
      <c r="D36" s="18" t="s">
        <v>369</v>
      </c>
      <c r="E36" s="18" t="s">
        <v>271</v>
      </c>
      <c r="F36" s="18" t="s">
        <v>370</v>
      </c>
      <c r="G36" s="18" t="s">
        <v>371</v>
      </c>
      <c r="H36" s="18" t="str">
        <f xml:space="preserve"> RIGHT(E36)</f>
        <v>平</v>
      </c>
      <c r="I36" s="18">
        <f xml:space="preserve"> MATCH(H36, $L$2:$L$5,0)</f>
        <v>1</v>
      </c>
      <c r="J36" s="18" t="str">
        <f xml:space="preserve"> TEXT(A36,"00") &amp; TEXT(I36, "-0")</f>
        <v>11-1</v>
      </c>
    </row>
    <row r="37" spans="1:10">
      <c r="A37" s="18">
        <v>11</v>
      </c>
      <c r="B37" s="18" t="s">
        <v>48</v>
      </c>
      <c r="C37" s="18" t="s">
        <v>372</v>
      </c>
      <c r="D37" s="18" t="s">
        <v>373</v>
      </c>
      <c r="E37" s="18" t="s">
        <v>3</v>
      </c>
      <c r="F37" s="18" t="s">
        <v>360</v>
      </c>
      <c r="G37" s="18" t="s">
        <v>374</v>
      </c>
      <c r="H37" s="18" t="str">
        <f xml:space="preserve"> RIGHT(E37)</f>
        <v>上</v>
      </c>
      <c r="I37" s="18">
        <f xml:space="preserve"> MATCH(H37, $L$2:$L$5,0)</f>
        <v>2</v>
      </c>
      <c r="J37" s="18" t="str">
        <f xml:space="preserve"> TEXT(A37,"00") &amp; TEXT(I37, "-0")</f>
        <v>11-2</v>
      </c>
    </row>
    <row r="38" spans="1:10">
      <c r="A38" s="18">
        <v>11</v>
      </c>
      <c r="B38" s="18" t="s">
        <v>48</v>
      </c>
      <c r="C38" s="18" t="s">
        <v>375</v>
      </c>
      <c r="D38" s="18" t="s">
        <v>376</v>
      </c>
      <c r="E38" s="18" t="s">
        <v>4</v>
      </c>
      <c r="F38" s="18" t="s">
        <v>370</v>
      </c>
      <c r="G38" s="18" t="s">
        <v>377</v>
      </c>
      <c r="H38" s="18" t="str">
        <f xml:space="preserve"> RIGHT(E38)</f>
        <v>去</v>
      </c>
      <c r="I38" s="18">
        <f xml:space="preserve"> MATCH(H38, $L$2:$L$5,0)</f>
        <v>3</v>
      </c>
      <c r="J38" s="18" t="str">
        <f xml:space="preserve"> TEXT(A38,"00") &amp; TEXT(I38, "-0")</f>
        <v>11-3</v>
      </c>
    </row>
    <row r="39" spans="1:10">
      <c r="A39" s="18">
        <v>12</v>
      </c>
      <c r="B39" s="18" t="s">
        <v>48</v>
      </c>
      <c r="C39" s="18" t="s">
        <v>378</v>
      </c>
      <c r="D39" s="18" t="s">
        <v>379</v>
      </c>
      <c r="E39" s="18" t="s">
        <v>271</v>
      </c>
      <c r="F39" s="18" t="s">
        <v>380</v>
      </c>
      <c r="G39" s="18" t="s">
        <v>381</v>
      </c>
      <c r="H39" s="18" t="str">
        <f xml:space="preserve"> RIGHT(E39)</f>
        <v>平</v>
      </c>
      <c r="I39" s="18">
        <f xml:space="preserve"> MATCH(H39, $L$2:$L$5,0)</f>
        <v>1</v>
      </c>
      <c r="J39" s="18" t="str">
        <f xml:space="preserve"> TEXT(A39,"00") &amp; TEXT(I39, "-0")</f>
        <v>12-1</v>
      </c>
    </row>
    <row r="40" spans="1:10">
      <c r="A40" s="18">
        <v>12</v>
      </c>
      <c r="B40" s="18" t="s">
        <v>48</v>
      </c>
      <c r="C40" s="18" t="s">
        <v>382</v>
      </c>
      <c r="D40" s="18" t="s">
        <v>383</v>
      </c>
      <c r="E40" s="18" t="s">
        <v>3</v>
      </c>
      <c r="F40" s="18" t="s">
        <v>370</v>
      </c>
      <c r="G40" s="18" t="s">
        <v>384</v>
      </c>
      <c r="H40" s="18" t="str">
        <f xml:space="preserve"> RIGHT(E40)</f>
        <v>上</v>
      </c>
      <c r="I40" s="18">
        <f xml:space="preserve"> MATCH(H40, $L$2:$L$5,0)</f>
        <v>2</v>
      </c>
      <c r="J40" s="18" t="str">
        <f xml:space="preserve"> TEXT(A40,"00") &amp; TEXT(I40, "-0")</f>
        <v>12-2</v>
      </c>
    </row>
    <row r="41" spans="1:10">
      <c r="A41" s="18">
        <v>12</v>
      </c>
      <c r="B41" s="18" t="s">
        <v>48</v>
      </c>
      <c r="C41" s="18" t="s">
        <v>385</v>
      </c>
      <c r="D41" s="18" t="s">
        <v>386</v>
      </c>
      <c r="E41" s="18" t="s">
        <v>4</v>
      </c>
      <c r="F41" s="18" t="s">
        <v>380</v>
      </c>
      <c r="G41" s="18" t="s">
        <v>48</v>
      </c>
      <c r="H41" s="18" t="str">
        <f xml:space="preserve"> RIGHT(E41)</f>
        <v>去</v>
      </c>
      <c r="I41" s="18">
        <f xml:space="preserve"> MATCH(H41, $L$2:$L$5,0)</f>
        <v>3</v>
      </c>
      <c r="J41" s="18" t="str">
        <f xml:space="preserve"> TEXT(A41,"00") &amp; TEXT(I41, "-0")</f>
        <v>12-3</v>
      </c>
    </row>
    <row r="42" spans="1:10">
      <c r="A42" s="18">
        <v>13</v>
      </c>
      <c r="B42" s="18" t="s">
        <v>48</v>
      </c>
      <c r="C42" s="18" t="s">
        <v>387</v>
      </c>
      <c r="D42" s="18" t="s">
        <v>388</v>
      </c>
      <c r="E42" s="18" t="s">
        <v>271</v>
      </c>
      <c r="F42" s="18" t="s">
        <v>389</v>
      </c>
      <c r="G42" s="18" t="s">
        <v>390</v>
      </c>
      <c r="H42" s="18" t="str">
        <f xml:space="preserve"> RIGHT(E42)</f>
        <v>平</v>
      </c>
      <c r="I42" s="18">
        <f xml:space="preserve"> MATCH(H42, $L$2:$L$5,0)</f>
        <v>1</v>
      </c>
      <c r="J42" s="18" t="str">
        <f xml:space="preserve"> TEXT(A42,"00") &amp; TEXT(I42, "-0")</f>
        <v>13-1</v>
      </c>
    </row>
    <row r="43" spans="1:10">
      <c r="A43" s="18">
        <v>13</v>
      </c>
      <c r="B43" s="18" t="s">
        <v>48</v>
      </c>
      <c r="C43" s="18" t="s">
        <v>391</v>
      </c>
      <c r="D43" s="18" t="s">
        <v>392</v>
      </c>
      <c r="E43" s="18" t="s">
        <v>3</v>
      </c>
      <c r="F43" s="18" t="s">
        <v>380</v>
      </c>
      <c r="G43" s="18" t="s">
        <v>393</v>
      </c>
      <c r="H43" s="18" t="str">
        <f xml:space="preserve"> RIGHT(E43)</f>
        <v>上</v>
      </c>
      <c r="I43" s="18">
        <f xml:space="preserve"> MATCH(H43, $L$2:$L$5,0)</f>
        <v>2</v>
      </c>
      <c r="J43" s="18" t="str">
        <f xml:space="preserve"> TEXT(A43,"00") &amp; TEXT(I43, "-0")</f>
        <v>13-2</v>
      </c>
    </row>
    <row r="44" spans="1:10">
      <c r="A44" s="18">
        <v>13</v>
      </c>
      <c r="B44" s="18" t="s">
        <v>48</v>
      </c>
      <c r="C44" s="18" t="s">
        <v>394</v>
      </c>
      <c r="D44" s="18" t="s">
        <v>395</v>
      </c>
      <c r="E44" s="18" t="s">
        <v>4</v>
      </c>
      <c r="F44" s="18" t="s">
        <v>389</v>
      </c>
      <c r="G44" s="18" t="s">
        <v>396</v>
      </c>
      <c r="H44" s="18" t="str">
        <f xml:space="preserve"> RIGHT(E44)</f>
        <v>去</v>
      </c>
      <c r="I44" s="18">
        <f xml:space="preserve"> MATCH(H44, $L$2:$L$5,0)</f>
        <v>3</v>
      </c>
      <c r="J44" s="18" t="str">
        <f xml:space="preserve"> TEXT(A44,"00") &amp; TEXT(I44, "-0")</f>
        <v>13-3</v>
      </c>
    </row>
    <row r="45" spans="1:10">
      <c r="A45" s="18">
        <v>14</v>
      </c>
      <c r="B45" s="18" t="s">
        <v>58</v>
      </c>
      <c r="C45" s="18" t="s">
        <v>397</v>
      </c>
      <c r="D45" s="18" t="s">
        <v>398</v>
      </c>
      <c r="E45" s="18" t="s">
        <v>271</v>
      </c>
      <c r="F45" s="18" t="s">
        <v>399</v>
      </c>
      <c r="G45" s="18" t="s">
        <v>400</v>
      </c>
      <c r="H45" s="18" t="str">
        <f xml:space="preserve"> RIGHT(E45)</f>
        <v>平</v>
      </c>
      <c r="I45" s="18">
        <f xml:space="preserve"> MATCH(H45, $L$2:$L$5,0)</f>
        <v>1</v>
      </c>
      <c r="J45" s="18" t="str">
        <f xml:space="preserve"> TEXT(A45,"00") &amp; TEXT(I45, "-0")</f>
        <v>14-1</v>
      </c>
    </row>
    <row r="46" spans="1:10">
      <c r="A46" s="18">
        <v>14</v>
      </c>
      <c r="B46" s="18" t="s">
        <v>58</v>
      </c>
      <c r="C46" s="18" t="s">
        <v>401</v>
      </c>
      <c r="D46" s="18" t="s">
        <v>402</v>
      </c>
      <c r="E46" s="18" t="s">
        <v>3</v>
      </c>
      <c r="F46" s="18" t="s">
        <v>389</v>
      </c>
      <c r="G46" s="18" t="s">
        <v>403</v>
      </c>
      <c r="H46" s="18" t="str">
        <f xml:space="preserve"> RIGHT(E46)</f>
        <v>上</v>
      </c>
      <c r="I46" s="18">
        <f xml:space="preserve"> MATCH(H46, $L$2:$L$5,0)</f>
        <v>2</v>
      </c>
      <c r="J46" s="18" t="str">
        <f xml:space="preserve"> TEXT(A46,"00") &amp; TEXT(I46, "-0")</f>
        <v>14-2</v>
      </c>
    </row>
    <row r="47" spans="1:10">
      <c r="A47" s="18">
        <v>14</v>
      </c>
      <c r="B47" s="18" t="s">
        <v>58</v>
      </c>
      <c r="C47" s="18" t="s">
        <v>404</v>
      </c>
      <c r="D47" s="18" t="s">
        <v>405</v>
      </c>
      <c r="E47" s="18" t="s">
        <v>4</v>
      </c>
      <c r="F47" s="18" t="s">
        <v>399</v>
      </c>
      <c r="G47" s="18" t="s">
        <v>406</v>
      </c>
      <c r="H47" s="18" t="str">
        <f xml:space="preserve"> RIGHT(E47)</f>
        <v>去</v>
      </c>
      <c r="I47" s="18">
        <f xml:space="preserve"> MATCH(H47, $L$2:$L$5,0)</f>
        <v>3</v>
      </c>
      <c r="J47" s="18" t="str">
        <f xml:space="preserve"> TEXT(A47,"00") &amp; TEXT(I47, "-0")</f>
        <v>14-3</v>
      </c>
    </row>
    <row r="48" spans="1:10">
      <c r="A48" s="18">
        <v>15</v>
      </c>
      <c r="B48" s="18" t="s">
        <v>58</v>
      </c>
      <c r="C48" s="18" t="s">
        <v>407</v>
      </c>
      <c r="D48" s="18" t="s">
        <v>408</v>
      </c>
      <c r="E48" s="18" t="s">
        <v>4</v>
      </c>
      <c r="F48" s="18" t="s">
        <v>409</v>
      </c>
      <c r="G48" s="18" t="s">
        <v>410</v>
      </c>
      <c r="H48" s="18" t="str">
        <f xml:space="preserve"> RIGHT(E48)</f>
        <v>去</v>
      </c>
      <c r="I48" s="18">
        <f xml:space="preserve"> MATCH(H48, $L$2:$L$5,0)</f>
        <v>3</v>
      </c>
      <c r="J48" s="18" t="str">
        <f xml:space="preserve"> TEXT(A48,"00") &amp; TEXT(I48, "-0")</f>
        <v>15-3</v>
      </c>
    </row>
    <row r="49" spans="1:10">
      <c r="A49" s="18">
        <v>16</v>
      </c>
      <c r="B49" s="18" t="s">
        <v>58</v>
      </c>
      <c r="C49" s="18" t="s">
        <v>411</v>
      </c>
      <c r="D49" s="18" t="s">
        <v>408</v>
      </c>
      <c r="E49" s="18" t="s">
        <v>4</v>
      </c>
      <c r="F49" s="18" t="s">
        <v>409</v>
      </c>
      <c r="G49" s="18" t="s">
        <v>410</v>
      </c>
      <c r="H49" s="18" t="str">
        <f xml:space="preserve"> RIGHT(E49)</f>
        <v>去</v>
      </c>
      <c r="I49" s="18">
        <f xml:space="preserve"> MATCH(H49, $L$2:$L$5,0)</f>
        <v>3</v>
      </c>
      <c r="J49" s="18" t="str">
        <f xml:space="preserve"> TEXT(A49,"00") &amp; TEXT(I49, "-0")</f>
        <v>16-3</v>
      </c>
    </row>
    <row r="50" spans="1:10">
      <c r="A50" s="18">
        <v>17</v>
      </c>
      <c r="B50" s="18" t="s">
        <v>58</v>
      </c>
      <c r="C50" s="18" t="s">
        <v>412</v>
      </c>
      <c r="D50" s="18" t="s">
        <v>413</v>
      </c>
      <c r="E50" s="18" t="s">
        <v>4</v>
      </c>
      <c r="F50" s="18" t="s">
        <v>414</v>
      </c>
      <c r="G50" s="18" t="s">
        <v>415</v>
      </c>
      <c r="H50" s="18" t="str">
        <f xml:space="preserve"> RIGHT(E50)</f>
        <v>去</v>
      </c>
      <c r="I50" s="18">
        <f xml:space="preserve"> MATCH(H50, $L$2:$L$5,0)</f>
        <v>3</v>
      </c>
      <c r="J50" s="18" t="str">
        <f xml:space="preserve"> TEXT(A50,"00") &amp; TEXT(I50, "-0")</f>
        <v>17-3</v>
      </c>
    </row>
    <row r="51" spans="1:10">
      <c r="A51" s="18">
        <v>18</v>
      </c>
      <c r="B51" s="18" t="s">
        <v>58</v>
      </c>
      <c r="C51" s="18" t="s">
        <v>416</v>
      </c>
      <c r="D51" s="18" t="s">
        <v>417</v>
      </c>
      <c r="E51" s="18" t="s">
        <v>271</v>
      </c>
      <c r="F51" s="18" t="s">
        <v>409</v>
      </c>
      <c r="G51" s="18" t="s">
        <v>418</v>
      </c>
      <c r="H51" s="18" t="str">
        <f xml:space="preserve"> RIGHT(E51)</f>
        <v>平</v>
      </c>
      <c r="I51" s="18">
        <f xml:space="preserve"> MATCH(H51, $L$2:$L$5,0)</f>
        <v>1</v>
      </c>
      <c r="J51" s="18" t="str">
        <f xml:space="preserve"> TEXT(A51,"00") &amp; TEXT(I51, "-0")</f>
        <v>18-1</v>
      </c>
    </row>
    <row r="52" spans="1:10">
      <c r="A52" s="18">
        <v>18</v>
      </c>
      <c r="B52" s="18" t="s">
        <v>58</v>
      </c>
      <c r="C52" s="18" t="s">
        <v>419</v>
      </c>
      <c r="D52" s="18" t="s">
        <v>420</v>
      </c>
      <c r="E52" s="18" t="s">
        <v>3</v>
      </c>
      <c r="F52" s="18" t="s">
        <v>399</v>
      </c>
      <c r="G52" s="18" t="s">
        <v>58</v>
      </c>
      <c r="H52" s="18" t="str">
        <f xml:space="preserve"> RIGHT(E52)</f>
        <v>上</v>
      </c>
      <c r="I52" s="18">
        <f xml:space="preserve"> MATCH(H52, $L$2:$L$5,0)</f>
        <v>2</v>
      </c>
      <c r="J52" s="18" t="str">
        <f xml:space="preserve"> TEXT(A52,"00") &amp; TEXT(I52, "-0")</f>
        <v>18-2</v>
      </c>
    </row>
    <row r="53" spans="1:10">
      <c r="A53" s="18">
        <v>18</v>
      </c>
      <c r="B53" s="18" t="s">
        <v>58</v>
      </c>
      <c r="C53" s="18" t="s">
        <v>421</v>
      </c>
      <c r="D53" s="18" t="s">
        <v>422</v>
      </c>
      <c r="E53" s="18" t="s">
        <v>4</v>
      </c>
      <c r="F53" s="18" t="s">
        <v>423</v>
      </c>
      <c r="G53" s="18" t="s">
        <v>424</v>
      </c>
      <c r="H53" s="18" t="str">
        <f xml:space="preserve"> RIGHT(E53)</f>
        <v>去</v>
      </c>
      <c r="I53" s="18">
        <f xml:space="preserve"> MATCH(H53, $L$2:$L$5,0)</f>
        <v>3</v>
      </c>
      <c r="J53" s="18" t="str">
        <f xml:space="preserve"> TEXT(A53,"00") &amp; TEXT(I53, "-0")</f>
        <v>18-3</v>
      </c>
    </row>
    <row r="54" spans="1:10">
      <c r="A54" s="18">
        <v>19</v>
      </c>
      <c r="B54" s="18" t="s">
        <v>58</v>
      </c>
      <c r="C54" s="18" t="s">
        <v>425</v>
      </c>
      <c r="D54" s="18" t="s">
        <v>426</v>
      </c>
      <c r="E54" s="18" t="s">
        <v>271</v>
      </c>
      <c r="F54" s="18" t="s">
        <v>414</v>
      </c>
      <c r="G54" s="18" t="s">
        <v>427</v>
      </c>
      <c r="H54" s="18" t="str">
        <f xml:space="preserve"> RIGHT(E54)</f>
        <v>平</v>
      </c>
      <c r="I54" s="18">
        <f xml:space="preserve"> MATCH(H54, $L$2:$L$5,0)</f>
        <v>1</v>
      </c>
      <c r="J54" s="18" t="str">
        <f xml:space="preserve"> TEXT(A54,"00") &amp; TEXT(I54, "-0")</f>
        <v>19-1</v>
      </c>
    </row>
    <row r="55" spans="1:10">
      <c r="A55" s="18">
        <v>19</v>
      </c>
      <c r="B55" s="18" t="s">
        <v>58</v>
      </c>
      <c r="C55" s="18" t="s">
        <v>428</v>
      </c>
      <c r="D55" s="18" t="s">
        <v>429</v>
      </c>
      <c r="E55" s="18" t="s">
        <v>3</v>
      </c>
      <c r="F55" s="18" t="s">
        <v>409</v>
      </c>
      <c r="G55" s="18" t="s">
        <v>430</v>
      </c>
      <c r="H55" s="18" t="str">
        <f xml:space="preserve"> RIGHT(E55)</f>
        <v>上</v>
      </c>
      <c r="I55" s="18">
        <f xml:space="preserve"> MATCH(H55, $L$2:$L$5,0)</f>
        <v>2</v>
      </c>
      <c r="J55" s="18" t="str">
        <f xml:space="preserve"> TEXT(A55,"00") &amp; TEXT(I55, "-0")</f>
        <v>19-2</v>
      </c>
    </row>
    <row r="56" spans="1:10">
      <c r="A56" s="18">
        <v>19</v>
      </c>
      <c r="B56" s="18" t="s">
        <v>58</v>
      </c>
      <c r="C56" s="18" t="s">
        <v>431</v>
      </c>
      <c r="D56" s="18" t="s">
        <v>432</v>
      </c>
      <c r="E56" s="18" t="s">
        <v>4</v>
      </c>
      <c r="F56" s="18" t="s">
        <v>433</v>
      </c>
      <c r="G56" s="18" t="s">
        <v>434</v>
      </c>
      <c r="H56" s="18" t="str">
        <f xml:space="preserve"> RIGHT(E56)</f>
        <v>去</v>
      </c>
      <c r="I56" s="18">
        <f xml:space="preserve"> MATCH(H56, $L$2:$L$5,0)</f>
        <v>3</v>
      </c>
      <c r="J56" s="18" t="str">
        <f xml:space="preserve"> TEXT(A56,"00") &amp; TEXT(I56, "-0")</f>
        <v>19-3</v>
      </c>
    </row>
    <row r="57" spans="1:10">
      <c r="A57" s="18">
        <v>20</v>
      </c>
      <c r="B57" s="18" t="s">
        <v>58</v>
      </c>
      <c r="C57" s="18" t="s">
        <v>435</v>
      </c>
      <c r="D57" s="18" t="s">
        <v>436</v>
      </c>
      <c r="E57" s="18" t="s">
        <v>4</v>
      </c>
      <c r="F57" s="18" t="s">
        <v>437</v>
      </c>
      <c r="G57" s="18" t="s">
        <v>438</v>
      </c>
      <c r="H57" s="18" t="str">
        <f xml:space="preserve"> RIGHT(E57)</f>
        <v>去</v>
      </c>
      <c r="I57" s="18">
        <f xml:space="preserve"> MATCH(H57, $L$2:$L$5,0)</f>
        <v>3</v>
      </c>
      <c r="J57" s="18" t="str">
        <f xml:space="preserve"> TEXT(A57,"00") &amp; TEXT(I57, "-0")</f>
        <v>20-3</v>
      </c>
    </row>
    <row r="58" spans="1:10">
      <c r="A58" s="18">
        <v>21</v>
      </c>
      <c r="B58" s="18" t="s">
        <v>58</v>
      </c>
      <c r="C58" s="18" t="s">
        <v>439</v>
      </c>
      <c r="D58" s="18" t="s">
        <v>440</v>
      </c>
      <c r="E58" s="18" t="s">
        <v>271</v>
      </c>
      <c r="F58" s="18" t="s">
        <v>423</v>
      </c>
      <c r="G58" s="18" t="s">
        <v>441</v>
      </c>
      <c r="H58" s="18" t="str">
        <f xml:space="preserve"> RIGHT(E58)</f>
        <v>平</v>
      </c>
      <c r="I58" s="18">
        <f xml:space="preserve"> MATCH(H58, $L$2:$L$5,0)</f>
        <v>1</v>
      </c>
      <c r="J58" s="18" t="str">
        <f xml:space="preserve"> TEXT(A58,"00") &amp; TEXT(I58, "-0")</f>
        <v>21-1</v>
      </c>
    </row>
    <row r="59" spans="1:10">
      <c r="A59" s="18">
        <v>21</v>
      </c>
      <c r="B59" s="18" t="s">
        <v>58</v>
      </c>
      <c r="C59" s="18" t="s">
        <v>442</v>
      </c>
      <c r="D59" s="18" t="s">
        <v>443</v>
      </c>
      <c r="E59" s="18" t="s">
        <v>3</v>
      </c>
      <c r="F59" s="18" t="s">
        <v>414</v>
      </c>
      <c r="G59" s="18" t="s">
        <v>444</v>
      </c>
      <c r="H59" s="18" t="str">
        <f xml:space="preserve"> RIGHT(E59)</f>
        <v>上</v>
      </c>
      <c r="I59" s="18">
        <f xml:space="preserve"> MATCH(H59, $L$2:$L$5,0)</f>
        <v>2</v>
      </c>
      <c r="J59" s="18" t="str">
        <f xml:space="preserve"> TEXT(A59,"00") &amp; TEXT(I59, "-0")</f>
        <v>21-2</v>
      </c>
    </row>
    <row r="60" spans="1:10">
      <c r="A60" s="18">
        <v>21</v>
      </c>
      <c r="B60" s="18" t="s">
        <v>58</v>
      </c>
      <c r="C60" s="18" t="s">
        <v>445</v>
      </c>
      <c r="D60" s="18" t="s">
        <v>446</v>
      </c>
      <c r="E60" s="18" t="s">
        <v>4</v>
      </c>
      <c r="F60" s="18" t="s">
        <v>447</v>
      </c>
      <c r="G60" s="18" t="s">
        <v>448</v>
      </c>
      <c r="H60" s="18" t="str">
        <f xml:space="preserve"> RIGHT(E60)</f>
        <v>去</v>
      </c>
      <c r="I60" s="18">
        <f xml:space="preserve"> MATCH(H60, $L$2:$L$5,0)</f>
        <v>3</v>
      </c>
      <c r="J60" s="18" t="str">
        <f xml:space="preserve"> TEXT(A60,"00") &amp; TEXT(I60, "-0")</f>
        <v>21-3</v>
      </c>
    </row>
    <row r="61" spans="1:10">
      <c r="A61" s="18">
        <v>22</v>
      </c>
      <c r="B61" s="18" t="s">
        <v>58</v>
      </c>
      <c r="C61" s="18" t="s">
        <v>449</v>
      </c>
      <c r="D61" s="18" t="s">
        <v>450</v>
      </c>
      <c r="E61" s="18" t="s">
        <v>271</v>
      </c>
      <c r="F61" s="18" t="s">
        <v>433</v>
      </c>
      <c r="G61" s="18" t="s">
        <v>451</v>
      </c>
      <c r="H61" s="18" t="str">
        <f xml:space="preserve"> RIGHT(E61)</f>
        <v>平</v>
      </c>
      <c r="I61" s="18">
        <f xml:space="preserve"> MATCH(H61, $L$2:$L$5,0)</f>
        <v>1</v>
      </c>
      <c r="J61" s="18" t="str">
        <f xml:space="preserve"> TEXT(A61,"00") &amp; TEXT(I61, "-0")</f>
        <v>22-1</v>
      </c>
    </row>
    <row r="62" spans="1:10">
      <c r="A62" s="18">
        <v>22</v>
      </c>
      <c r="B62" s="18" t="s">
        <v>58</v>
      </c>
      <c r="C62" s="18" t="s">
        <v>452</v>
      </c>
      <c r="D62" s="18" t="s">
        <v>453</v>
      </c>
      <c r="E62" s="18" t="s">
        <v>3</v>
      </c>
      <c r="F62" s="18" t="s">
        <v>423</v>
      </c>
      <c r="G62" s="18" t="s">
        <v>454</v>
      </c>
      <c r="H62" s="18" t="str">
        <f xml:space="preserve"> RIGHT(E62)</f>
        <v>上</v>
      </c>
      <c r="I62" s="18">
        <f xml:space="preserve"> MATCH(H62, $L$2:$L$5,0)</f>
        <v>2</v>
      </c>
      <c r="J62" s="18" t="str">
        <f xml:space="preserve"> TEXT(A62,"00") &amp; TEXT(I62, "-0")</f>
        <v>22-2</v>
      </c>
    </row>
    <row r="63" spans="1:10">
      <c r="A63" s="18">
        <v>22</v>
      </c>
      <c r="B63" s="18" t="s">
        <v>58</v>
      </c>
      <c r="C63" s="18" t="s">
        <v>455</v>
      </c>
      <c r="D63" s="18" t="s">
        <v>456</v>
      </c>
      <c r="E63" s="18" t="s">
        <v>4</v>
      </c>
      <c r="F63" s="18" t="s">
        <v>457</v>
      </c>
      <c r="G63" s="18" t="s">
        <v>458</v>
      </c>
      <c r="H63" s="18" t="str">
        <f xml:space="preserve"> RIGHT(E63)</f>
        <v>去</v>
      </c>
      <c r="I63" s="18">
        <f xml:space="preserve"> MATCH(H63, $L$2:$L$5,0)</f>
        <v>3</v>
      </c>
      <c r="J63" s="18" t="str">
        <f xml:space="preserve"> TEXT(A63,"00") &amp; TEXT(I63, "-0")</f>
        <v>22-3</v>
      </c>
    </row>
    <row r="64" spans="1:10">
      <c r="A64" s="18">
        <v>23</v>
      </c>
      <c r="B64" s="18" t="s">
        <v>58</v>
      </c>
      <c r="C64" s="18" t="s">
        <v>459</v>
      </c>
      <c r="D64" s="18" t="s">
        <v>460</v>
      </c>
      <c r="E64" s="18" t="s">
        <v>4</v>
      </c>
      <c r="F64" s="18" t="s">
        <v>461</v>
      </c>
      <c r="G64" s="18" t="s">
        <v>462</v>
      </c>
      <c r="H64" s="18" t="str">
        <f xml:space="preserve"> RIGHT(E64)</f>
        <v>去</v>
      </c>
      <c r="I64" s="18">
        <f xml:space="preserve"> MATCH(H64, $L$2:$L$5,0)</f>
        <v>3</v>
      </c>
      <c r="J64" s="18" t="str">
        <f xml:space="preserve"> TEXT(A64,"00") &amp; TEXT(I64, "-0")</f>
        <v>23-3</v>
      </c>
    </row>
    <row r="65" spans="1:10">
      <c r="A65" s="18">
        <v>24</v>
      </c>
      <c r="B65" s="18" t="s">
        <v>79</v>
      </c>
      <c r="C65" s="18" t="s">
        <v>463</v>
      </c>
      <c r="D65" s="18" t="s">
        <v>464</v>
      </c>
      <c r="E65" s="18" t="s">
        <v>271</v>
      </c>
      <c r="F65" s="18" t="s">
        <v>437</v>
      </c>
      <c r="G65" s="18" t="s">
        <v>465</v>
      </c>
      <c r="H65" s="18" t="str">
        <f xml:space="preserve"> RIGHT(E65)</f>
        <v>平</v>
      </c>
      <c r="I65" s="18">
        <f xml:space="preserve"> MATCH(H65, $L$2:$L$5,0)</f>
        <v>1</v>
      </c>
      <c r="J65" s="18" t="str">
        <f xml:space="preserve"> TEXT(A65,"00") &amp; TEXT(I65, "-0")</f>
        <v>24-1</v>
      </c>
    </row>
    <row r="66" spans="1:10">
      <c r="A66" s="18">
        <v>24</v>
      </c>
      <c r="B66" s="18" t="s">
        <v>79</v>
      </c>
      <c r="C66" s="18" t="s">
        <v>466</v>
      </c>
      <c r="D66" s="18" t="s">
        <v>467</v>
      </c>
      <c r="E66" s="18" t="s">
        <v>3</v>
      </c>
      <c r="F66" s="18" t="s">
        <v>433</v>
      </c>
      <c r="G66" s="18" t="s">
        <v>468</v>
      </c>
      <c r="H66" s="18" t="str">
        <f xml:space="preserve"> RIGHT(E66)</f>
        <v>上</v>
      </c>
      <c r="I66" s="18">
        <f xml:space="preserve"> MATCH(H66, $L$2:$L$5,0)</f>
        <v>2</v>
      </c>
      <c r="J66" s="18" t="str">
        <f xml:space="preserve"> TEXT(A66,"00") &amp; TEXT(I66, "-0")</f>
        <v>24-2</v>
      </c>
    </row>
    <row r="67" spans="1:10">
      <c r="A67" s="18">
        <v>24</v>
      </c>
      <c r="B67" s="18" t="s">
        <v>79</v>
      </c>
      <c r="C67" s="18" t="s">
        <v>469</v>
      </c>
      <c r="D67" s="18" t="s">
        <v>470</v>
      </c>
      <c r="E67" s="18" t="s">
        <v>4</v>
      </c>
      <c r="F67" s="18" t="s">
        <v>471</v>
      </c>
      <c r="G67" s="18" t="s">
        <v>472</v>
      </c>
      <c r="H67" s="18" t="str">
        <f xml:space="preserve"> RIGHT(E67)</f>
        <v>去</v>
      </c>
      <c r="I67" s="18">
        <f xml:space="preserve"> MATCH(H67, $L$2:$L$5,0)</f>
        <v>3</v>
      </c>
      <c r="J67" s="18" t="str">
        <f xml:space="preserve"> TEXT(A67,"00") &amp; TEXT(I67, "-0")</f>
        <v>24-3</v>
      </c>
    </row>
    <row r="68" spans="1:10">
      <c r="A68" s="18">
        <v>25</v>
      </c>
      <c r="B68" s="18" t="s">
        <v>79</v>
      </c>
      <c r="C68" s="18" t="s">
        <v>473</v>
      </c>
      <c r="D68" s="18" t="s">
        <v>464</v>
      </c>
      <c r="E68" s="18" t="s">
        <v>271</v>
      </c>
      <c r="F68" s="18" t="s">
        <v>437</v>
      </c>
      <c r="G68" s="18" t="s">
        <v>465</v>
      </c>
      <c r="H68" s="18" t="str">
        <f xml:space="preserve"> RIGHT(E68)</f>
        <v>平</v>
      </c>
      <c r="I68" s="18">
        <f xml:space="preserve"> MATCH(H68, $L$2:$L$5,0)</f>
        <v>1</v>
      </c>
      <c r="J68" s="18" t="str">
        <f xml:space="preserve"> TEXT(A68,"00") &amp; TEXT(I68, "-0")</f>
        <v>25-1</v>
      </c>
    </row>
    <row r="69" spans="1:10">
      <c r="A69" s="18">
        <v>25</v>
      </c>
      <c r="B69" s="18" t="s">
        <v>79</v>
      </c>
      <c r="C69" s="18" t="s">
        <v>474</v>
      </c>
      <c r="D69" s="18" t="s">
        <v>467</v>
      </c>
      <c r="E69" s="18" t="s">
        <v>3</v>
      </c>
      <c r="F69" s="18" t="s">
        <v>433</v>
      </c>
      <c r="G69" s="18" t="s">
        <v>468</v>
      </c>
      <c r="H69" s="18" t="str">
        <f xml:space="preserve"> RIGHT(E69)</f>
        <v>上</v>
      </c>
      <c r="I69" s="18">
        <f xml:space="preserve"> MATCH(H69, $L$2:$L$5,0)</f>
        <v>2</v>
      </c>
      <c r="J69" s="18" t="str">
        <f xml:space="preserve"> TEXT(A69,"00") &amp; TEXT(I69, "-0")</f>
        <v>25-2</v>
      </c>
    </row>
    <row r="70" spans="1:10">
      <c r="A70" s="18">
        <v>25</v>
      </c>
      <c r="B70" s="18" t="s">
        <v>79</v>
      </c>
      <c r="C70" s="18" t="s">
        <v>475</v>
      </c>
      <c r="D70" s="18" t="s">
        <v>470</v>
      </c>
      <c r="E70" s="18" t="s">
        <v>4</v>
      </c>
      <c r="F70" s="18" t="s">
        <v>471</v>
      </c>
      <c r="G70" s="18" t="s">
        <v>472</v>
      </c>
      <c r="H70" s="18" t="str">
        <f xml:space="preserve"> RIGHT(E70)</f>
        <v>去</v>
      </c>
      <c r="I70" s="18">
        <f xml:space="preserve"> MATCH(H70, $L$2:$L$5,0)</f>
        <v>3</v>
      </c>
      <c r="J70" s="18" t="str">
        <f xml:space="preserve"> TEXT(A70,"00") &amp; TEXT(I70, "-0")</f>
        <v>25-3</v>
      </c>
    </row>
    <row r="71" spans="1:10">
      <c r="A71" s="18">
        <v>26</v>
      </c>
      <c r="B71" s="18" t="s">
        <v>79</v>
      </c>
      <c r="C71" s="18" t="s">
        <v>476</v>
      </c>
      <c r="D71" s="18" t="s">
        <v>477</v>
      </c>
      <c r="E71" s="18" t="s">
        <v>271</v>
      </c>
      <c r="F71" s="18" t="s">
        <v>447</v>
      </c>
      <c r="G71" s="18" t="s">
        <v>478</v>
      </c>
      <c r="H71" s="18" t="str">
        <f xml:space="preserve"> RIGHT(E71)</f>
        <v>平</v>
      </c>
      <c r="I71" s="18">
        <f xml:space="preserve"> MATCH(H71, $L$2:$L$5,0)</f>
        <v>1</v>
      </c>
      <c r="J71" s="18" t="str">
        <f xml:space="preserve"> TEXT(A71,"00") &amp; TEXT(I71, "-0")</f>
        <v>26-1</v>
      </c>
    </row>
    <row r="72" spans="1:10">
      <c r="A72" s="18">
        <v>26</v>
      </c>
      <c r="B72" s="18" t="s">
        <v>79</v>
      </c>
      <c r="C72" s="18" t="s">
        <v>479</v>
      </c>
      <c r="D72" s="18" t="s">
        <v>480</v>
      </c>
      <c r="E72" s="18" t="s">
        <v>3</v>
      </c>
      <c r="F72" s="18" t="s">
        <v>437</v>
      </c>
      <c r="G72" s="18" t="s">
        <v>481</v>
      </c>
      <c r="H72" s="18" t="str">
        <f xml:space="preserve"> RIGHT(E72)</f>
        <v>上</v>
      </c>
      <c r="I72" s="18">
        <f xml:space="preserve"> MATCH(H72, $L$2:$L$5,0)</f>
        <v>2</v>
      </c>
      <c r="J72" s="18" t="str">
        <f xml:space="preserve"> TEXT(A72,"00") &amp; TEXT(I72, "-0")</f>
        <v>26-2</v>
      </c>
    </row>
    <row r="73" spans="1:10">
      <c r="A73" s="18">
        <v>26</v>
      </c>
      <c r="B73" s="18" t="s">
        <v>79</v>
      </c>
      <c r="C73" s="18" t="s">
        <v>482</v>
      </c>
      <c r="D73" s="18" t="s">
        <v>483</v>
      </c>
      <c r="E73" s="18" t="s">
        <v>4</v>
      </c>
      <c r="F73" s="18" t="s">
        <v>484</v>
      </c>
      <c r="G73" s="18" t="s">
        <v>485</v>
      </c>
      <c r="H73" s="18" t="str">
        <f xml:space="preserve"> RIGHT(E73)</f>
        <v>去</v>
      </c>
      <c r="I73" s="18">
        <f xml:space="preserve"> MATCH(H73, $L$2:$L$5,0)</f>
        <v>3</v>
      </c>
      <c r="J73" s="18" t="str">
        <f xml:space="preserve"> TEXT(A73,"00") &amp; TEXT(I73, "-0")</f>
        <v>26-3</v>
      </c>
    </row>
    <row r="74" spans="1:10">
      <c r="A74" s="18">
        <v>27</v>
      </c>
      <c r="B74" s="18" t="s">
        <v>79</v>
      </c>
      <c r="C74" s="18" t="s">
        <v>486</v>
      </c>
      <c r="D74" s="18" t="s">
        <v>487</v>
      </c>
      <c r="E74" s="18" t="s">
        <v>271</v>
      </c>
      <c r="F74" s="18" t="s">
        <v>457</v>
      </c>
      <c r="G74" s="18" t="s">
        <v>79</v>
      </c>
      <c r="H74" s="18" t="str">
        <f xml:space="preserve"> RIGHT(E74)</f>
        <v>平</v>
      </c>
      <c r="I74" s="18">
        <f xml:space="preserve"> MATCH(H74, $L$2:$L$5,0)</f>
        <v>1</v>
      </c>
      <c r="J74" s="18" t="str">
        <f xml:space="preserve"> TEXT(A74,"00") &amp; TEXT(I74, "-0")</f>
        <v>27-1</v>
      </c>
    </row>
    <row r="75" spans="1:10">
      <c r="A75" s="18">
        <v>27</v>
      </c>
      <c r="B75" s="18" t="s">
        <v>79</v>
      </c>
      <c r="C75" s="18" t="s">
        <v>488</v>
      </c>
      <c r="D75" s="18" t="s">
        <v>489</v>
      </c>
      <c r="E75" s="18" t="s">
        <v>3</v>
      </c>
      <c r="F75" s="18" t="s">
        <v>457</v>
      </c>
      <c r="G75" s="18" t="s">
        <v>490</v>
      </c>
      <c r="H75" s="18" t="str">
        <f xml:space="preserve"> RIGHT(E75)</f>
        <v>上</v>
      </c>
      <c r="I75" s="18">
        <f xml:space="preserve"> MATCH(H75, $L$2:$L$5,0)</f>
        <v>2</v>
      </c>
      <c r="J75" s="18" t="str">
        <f xml:space="preserve"> TEXT(A75,"00") &amp; TEXT(I75, "-0")</f>
        <v>27-2</v>
      </c>
    </row>
    <row r="76" spans="1:10">
      <c r="A76" s="18">
        <v>27</v>
      </c>
      <c r="B76" s="18" t="s">
        <v>79</v>
      </c>
      <c r="C76" s="18" t="s">
        <v>491</v>
      </c>
      <c r="D76" s="18" t="s">
        <v>470</v>
      </c>
      <c r="E76" s="18" t="s">
        <v>4</v>
      </c>
      <c r="F76" s="18" t="s">
        <v>471</v>
      </c>
      <c r="G76" s="18" t="s">
        <v>472</v>
      </c>
      <c r="H76" s="18" t="str">
        <f xml:space="preserve"> RIGHT(E76)</f>
        <v>去</v>
      </c>
      <c r="I76" s="18">
        <f xml:space="preserve"> MATCH(H76, $L$2:$L$5,0)</f>
        <v>3</v>
      </c>
      <c r="J76" s="18" t="str">
        <f xml:space="preserve"> TEXT(A76,"00") &amp; TEXT(I76, "-0")</f>
        <v>27-3</v>
      </c>
    </row>
    <row r="77" spans="1:10">
      <c r="A77" s="18">
        <v>28</v>
      </c>
      <c r="B77" s="18" t="s">
        <v>79</v>
      </c>
      <c r="C77" s="18" t="s">
        <v>492</v>
      </c>
      <c r="D77" s="18" t="s">
        <v>493</v>
      </c>
      <c r="E77" s="18" t="s">
        <v>271</v>
      </c>
      <c r="F77" s="18" t="s">
        <v>461</v>
      </c>
      <c r="G77" s="18" t="s">
        <v>494</v>
      </c>
      <c r="H77" s="18" t="str">
        <f xml:space="preserve"> RIGHT(E77)</f>
        <v>平</v>
      </c>
      <c r="I77" s="18">
        <f xml:space="preserve"> MATCH(H77, $L$2:$L$5,0)</f>
        <v>1</v>
      </c>
      <c r="J77" s="18" t="str">
        <f xml:space="preserve"> TEXT(A77,"00") &amp; TEXT(I77, "-0")</f>
        <v>28-1</v>
      </c>
    </row>
    <row r="78" spans="1:10">
      <c r="A78" s="18">
        <v>28</v>
      </c>
      <c r="B78" s="18" t="s">
        <v>79</v>
      </c>
      <c r="C78" s="18" t="s">
        <v>495</v>
      </c>
      <c r="D78" s="18" t="s">
        <v>496</v>
      </c>
      <c r="E78" s="18" t="s">
        <v>3</v>
      </c>
      <c r="F78" s="18" t="s">
        <v>447</v>
      </c>
      <c r="G78" s="18" t="s">
        <v>497</v>
      </c>
      <c r="H78" s="18" t="str">
        <f xml:space="preserve"> RIGHT(E78)</f>
        <v>上</v>
      </c>
      <c r="I78" s="18">
        <f xml:space="preserve"> MATCH(H78, $L$2:$L$5,0)</f>
        <v>2</v>
      </c>
      <c r="J78" s="18" t="str">
        <f xml:space="preserve"> TEXT(A78,"00") &amp; TEXT(I78, "-0")</f>
        <v>28-2</v>
      </c>
    </row>
    <row r="79" spans="1:10">
      <c r="A79" s="18">
        <v>28</v>
      </c>
      <c r="B79" s="18" t="s">
        <v>79</v>
      </c>
      <c r="C79" s="18" t="s">
        <v>498</v>
      </c>
      <c r="D79" s="18" t="s">
        <v>499</v>
      </c>
      <c r="E79" s="18" t="s">
        <v>4</v>
      </c>
      <c r="F79" s="18" t="s">
        <v>500</v>
      </c>
      <c r="G79" s="18" t="s">
        <v>501</v>
      </c>
      <c r="H79" s="18" t="str">
        <f xml:space="preserve"> RIGHT(E79)</f>
        <v>去</v>
      </c>
      <c r="I79" s="18">
        <f xml:space="preserve"> MATCH(H79, $L$2:$L$5,0)</f>
        <v>3</v>
      </c>
      <c r="J79" s="18" t="str">
        <f xml:space="preserve"> TEXT(A79,"00") &amp; TEXT(I79, "-0")</f>
        <v>28-3</v>
      </c>
    </row>
    <row r="80" spans="1:10">
      <c r="A80" s="18">
        <v>29</v>
      </c>
      <c r="B80" s="18" t="s">
        <v>79</v>
      </c>
      <c r="C80" s="18" t="s">
        <v>502</v>
      </c>
      <c r="D80" s="18" t="s">
        <v>503</v>
      </c>
      <c r="E80" s="18" t="s">
        <v>271</v>
      </c>
      <c r="F80" s="18" t="s">
        <v>471</v>
      </c>
      <c r="G80" s="18" t="s">
        <v>504</v>
      </c>
      <c r="H80" s="18" t="str">
        <f xml:space="preserve"> RIGHT(E80)</f>
        <v>平</v>
      </c>
      <c r="I80" s="18">
        <f xml:space="preserve"> MATCH(H80, $L$2:$L$5,0)</f>
        <v>1</v>
      </c>
      <c r="J80" s="18" t="str">
        <f xml:space="preserve"> TEXT(A80,"00") &amp; TEXT(I80, "-0")</f>
        <v>29-1</v>
      </c>
    </row>
    <row r="81" spans="1:10">
      <c r="A81" s="18">
        <v>29</v>
      </c>
      <c r="B81" s="18" t="s">
        <v>79</v>
      </c>
      <c r="C81" s="18" t="s">
        <v>505</v>
      </c>
      <c r="D81" s="18" t="s">
        <v>489</v>
      </c>
      <c r="E81" s="18" t="s">
        <v>3</v>
      </c>
      <c r="F81" s="18" t="s">
        <v>457</v>
      </c>
      <c r="G81" s="18" t="s">
        <v>490</v>
      </c>
      <c r="H81" s="18" t="str">
        <f xml:space="preserve"> RIGHT(E81)</f>
        <v>上</v>
      </c>
      <c r="I81" s="18">
        <f xml:space="preserve"> MATCH(H81, $L$2:$L$5,0)</f>
        <v>2</v>
      </c>
      <c r="J81" s="18" t="str">
        <f xml:space="preserve"> TEXT(A81,"00") &amp; TEXT(I81, "-0")</f>
        <v>29-2</v>
      </c>
    </row>
    <row r="82" spans="1:10">
      <c r="A82" s="18">
        <v>29</v>
      </c>
      <c r="B82" s="18" t="s">
        <v>79</v>
      </c>
      <c r="C82" s="18" t="s">
        <v>506</v>
      </c>
      <c r="D82" s="18" t="s">
        <v>507</v>
      </c>
      <c r="E82" s="18" t="s">
        <v>4</v>
      </c>
      <c r="F82" s="18" t="s">
        <v>508</v>
      </c>
      <c r="G82" s="18" t="s">
        <v>509</v>
      </c>
      <c r="H82" s="18" t="str">
        <f xml:space="preserve"> RIGHT(E82)</f>
        <v>去</v>
      </c>
      <c r="I82" s="18">
        <f xml:space="preserve"> MATCH(H82, $L$2:$L$5,0)</f>
        <v>3</v>
      </c>
      <c r="J82" s="18" t="str">
        <f xml:space="preserve"> TEXT(A82,"00") &amp; TEXT(I82, "-0")</f>
        <v>29-3</v>
      </c>
    </row>
    <row r="83" spans="1:10">
      <c r="A83" s="18">
        <v>30</v>
      </c>
      <c r="B83" s="18" t="s">
        <v>79</v>
      </c>
      <c r="C83" s="18" t="s">
        <v>510</v>
      </c>
      <c r="D83" s="18" t="s">
        <v>511</v>
      </c>
      <c r="E83" s="18" t="s">
        <v>271</v>
      </c>
      <c r="F83" s="18" t="s">
        <v>484</v>
      </c>
      <c r="G83" s="18" t="s">
        <v>512</v>
      </c>
      <c r="H83" s="18" t="str">
        <f xml:space="preserve"> RIGHT(E83)</f>
        <v>平</v>
      </c>
      <c r="I83" s="18">
        <f xml:space="preserve"> MATCH(H83, $L$2:$L$5,0)</f>
        <v>1</v>
      </c>
      <c r="J83" s="18" t="str">
        <f xml:space="preserve"> TEXT(A83,"00") &amp; TEXT(I83, "-0")</f>
        <v>30-1</v>
      </c>
    </row>
    <row r="84" spans="1:10">
      <c r="A84" s="18">
        <v>30</v>
      </c>
      <c r="B84" s="18" t="s">
        <v>79</v>
      </c>
      <c r="C84" s="18" t="s">
        <v>513</v>
      </c>
      <c r="D84" s="18" t="s">
        <v>514</v>
      </c>
      <c r="E84" s="18" t="s">
        <v>3</v>
      </c>
      <c r="F84" s="18" t="s">
        <v>461</v>
      </c>
      <c r="G84" s="18" t="s">
        <v>515</v>
      </c>
      <c r="H84" s="18" t="str">
        <f xml:space="preserve"> RIGHT(E84)</f>
        <v>上</v>
      </c>
      <c r="I84" s="18">
        <f xml:space="preserve"> MATCH(H84, $L$2:$L$5,0)</f>
        <v>2</v>
      </c>
      <c r="J84" s="18" t="str">
        <f xml:space="preserve"> TEXT(A84,"00") &amp; TEXT(I84, "-0")</f>
        <v>30-2</v>
      </c>
    </row>
    <row r="85" spans="1:10">
      <c r="A85" s="18">
        <v>30</v>
      </c>
      <c r="B85" s="18" t="s">
        <v>79</v>
      </c>
      <c r="C85" s="18" t="s">
        <v>516</v>
      </c>
      <c r="D85" s="18" t="s">
        <v>517</v>
      </c>
      <c r="E85" s="18" t="s">
        <v>4</v>
      </c>
      <c r="F85" s="18" t="s">
        <v>518</v>
      </c>
      <c r="G85" s="18" t="s">
        <v>519</v>
      </c>
      <c r="H85" s="18" t="str">
        <f xml:space="preserve"> RIGHT(E85)</f>
        <v>去</v>
      </c>
      <c r="I85" s="18">
        <f xml:space="preserve"> MATCH(H85, $L$2:$L$5,0)</f>
        <v>3</v>
      </c>
      <c r="J85" s="18" t="str">
        <f xml:space="preserve"> TEXT(A85,"00") &amp; TEXT(I85, "-0")</f>
        <v>30-3</v>
      </c>
    </row>
    <row r="86" spans="1:10">
      <c r="A86" s="18">
        <v>31</v>
      </c>
      <c r="B86" s="18" t="s">
        <v>79</v>
      </c>
      <c r="C86" s="18" t="s">
        <v>520</v>
      </c>
      <c r="D86" s="18" t="s">
        <v>521</v>
      </c>
      <c r="E86" s="18" t="s">
        <v>271</v>
      </c>
      <c r="F86" s="18" t="s">
        <v>500</v>
      </c>
      <c r="G86" s="18" t="s">
        <v>522</v>
      </c>
      <c r="H86" s="18" t="str">
        <f xml:space="preserve"> RIGHT(E86)</f>
        <v>平</v>
      </c>
      <c r="I86" s="18">
        <f xml:space="preserve"> MATCH(H86, $L$2:$L$5,0)</f>
        <v>1</v>
      </c>
      <c r="J86" s="18" t="str">
        <f xml:space="preserve"> TEXT(A86,"00") &amp; TEXT(I86, "-0")</f>
        <v>31-1</v>
      </c>
    </row>
    <row r="87" spans="1:10">
      <c r="A87" s="18">
        <v>31</v>
      </c>
      <c r="B87" s="18" t="s">
        <v>79</v>
      </c>
      <c r="C87" s="18" t="s">
        <v>523</v>
      </c>
      <c r="D87" s="18" t="s">
        <v>524</v>
      </c>
      <c r="E87" s="18" t="s">
        <v>3</v>
      </c>
      <c r="F87" s="18" t="s">
        <v>471</v>
      </c>
      <c r="G87" s="18" t="s">
        <v>525</v>
      </c>
      <c r="H87" s="18" t="str">
        <f xml:space="preserve"> RIGHT(E87)</f>
        <v>上</v>
      </c>
      <c r="I87" s="18">
        <f xml:space="preserve"> MATCH(H87, $L$2:$L$5,0)</f>
        <v>2</v>
      </c>
      <c r="J87" s="18" t="str">
        <f xml:space="preserve"> TEXT(A87,"00") &amp; TEXT(I87, "-0")</f>
        <v>31-2</v>
      </c>
    </row>
    <row r="88" spans="1:10">
      <c r="A88" s="18">
        <v>31</v>
      </c>
      <c r="B88" s="18" t="s">
        <v>79</v>
      </c>
      <c r="C88" s="18" t="s">
        <v>526</v>
      </c>
      <c r="D88" s="18" t="s">
        <v>527</v>
      </c>
      <c r="E88" s="18" t="s">
        <v>4</v>
      </c>
      <c r="F88" s="18" t="s">
        <v>528</v>
      </c>
      <c r="G88" s="18" t="s">
        <v>529</v>
      </c>
      <c r="H88" s="18" t="str">
        <f xml:space="preserve"> RIGHT(E88)</f>
        <v>去</v>
      </c>
      <c r="I88" s="18">
        <f xml:space="preserve"> MATCH(H88, $L$2:$L$5,0)</f>
        <v>3</v>
      </c>
      <c r="J88" s="18" t="str">
        <f xml:space="preserve"> TEXT(A88,"00") &amp; TEXT(I88, "-0")</f>
        <v>31-3</v>
      </c>
    </row>
    <row r="89" spans="1:10">
      <c r="A89" s="18">
        <v>32</v>
      </c>
      <c r="B89" s="18" t="s">
        <v>79</v>
      </c>
      <c r="C89" s="18" t="s">
        <v>530</v>
      </c>
      <c r="D89" s="18" t="s">
        <v>531</v>
      </c>
      <c r="E89" s="18" t="s">
        <v>271</v>
      </c>
      <c r="F89" s="18" t="s">
        <v>508</v>
      </c>
      <c r="G89" s="18" t="s">
        <v>532</v>
      </c>
      <c r="H89" s="18" t="str">
        <f xml:space="preserve"> RIGHT(E89)</f>
        <v>平</v>
      </c>
      <c r="I89" s="18">
        <f xml:space="preserve"> MATCH(H89, $L$2:$L$5,0)</f>
        <v>1</v>
      </c>
      <c r="J89" s="18" t="str">
        <f xml:space="preserve"> TEXT(A89,"00") &amp; TEXT(I89, "-0")</f>
        <v>32-1</v>
      </c>
    </row>
    <row r="90" spans="1:10">
      <c r="A90" s="18">
        <v>32</v>
      </c>
      <c r="B90" s="18" t="s">
        <v>79</v>
      </c>
      <c r="C90" s="18" t="s">
        <v>533</v>
      </c>
      <c r="D90" s="18" t="s">
        <v>534</v>
      </c>
      <c r="E90" s="18" t="s">
        <v>3</v>
      </c>
      <c r="F90" s="18" t="s">
        <v>484</v>
      </c>
      <c r="G90" s="18" t="s">
        <v>535</v>
      </c>
      <c r="H90" s="18" t="str">
        <f xml:space="preserve"> RIGHT(E90)</f>
        <v>上</v>
      </c>
      <c r="I90" s="18">
        <f xml:space="preserve"> MATCH(H90, $L$2:$L$5,0)</f>
        <v>2</v>
      </c>
      <c r="J90" s="18" t="str">
        <f xml:space="preserve"> TEXT(A90,"00") &amp; TEXT(I90, "-0")</f>
        <v>32-2</v>
      </c>
    </row>
    <row r="91" spans="1:10">
      <c r="A91" s="18">
        <v>32</v>
      </c>
      <c r="B91" s="18" t="s">
        <v>79</v>
      </c>
      <c r="C91" s="18" t="s">
        <v>536</v>
      </c>
      <c r="D91" s="18" t="s">
        <v>537</v>
      </c>
      <c r="E91" s="18" t="s">
        <v>4</v>
      </c>
      <c r="F91" s="18" t="s">
        <v>538</v>
      </c>
      <c r="G91" s="18" t="s">
        <v>539</v>
      </c>
      <c r="H91" s="18" t="str">
        <f xml:space="preserve"> RIGHT(E91)</f>
        <v>去</v>
      </c>
      <c r="I91" s="18">
        <f xml:space="preserve"> MATCH(H91, $L$2:$L$5,0)</f>
        <v>3</v>
      </c>
      <c r="J91" s="18" t="str">
        <f xml:space="preserve"> TEXT(A91,"00") &amp; TEXT(I91, "-0")</f>
        <v>32-3</v>
      </c>
    </row>
    <row r="92" spans="1:10">
      <c r="A92" s="18">
        <v>33</v>
      </c>
      <c r="B92" s="18" t="s">
        <v>116</v>
      </c>
      <c r="C92" s="18" t="s">
        <v>540</v>
      </c>
      <c r="D92" s="18" t="s">
        <v>541</v>
      </c>
      <c r="E92" s="18" t="s">
        <v>271</v>
      </c>
      <c r="F92" s="18" t="s">
        <v>518</v>
      </c>
      <c r="G92" s="18" t="s">
        <v>542</v>
      </c>
      <c r="H92" s="18" t="str">
        <f xml:space="preserve"> RIGHT(E92)</f>
        <v>平</v>
      </c>
      <c r="I92" s="18">
        <f xml:space="preserve"> MATCH(H92, $L$2:$L$5,0)</f>
        <v>1</v>
      </c>
      <c r="J92" s="18" t="str">
        <f xml:space="preserve"> TEXT(A92,"00") &amp; TEXT(I92, "-0")</f>
        <v>33-1</v>
      </c>
    </row>
    <row r="93" spans="1:10">
      <c r="A93" s="18">
        <v>33</v>
      </c>
      <c r="B93" s="18" t="s">
        <v>116</v>
      </c>
      <c r="C93" s="18" t="s">
        <v>543</v>
      </c>
      <c r="D93" s="18" t="s">
        <v>544</v>
      </c>
      <c r="E93" s="18" t="s">
        <v>3</v>
      </c>
      <c r="F93" s="18" t="s">
        <v>500</v>
      </c>
      <c r="G93" s="18" t="s">
        <v>545</v>
      </c>
      <c r="H93" s="18" t="str">
        <f xml:space="preserve"> RIGHT(E93)</f>
        <v>上</v>
      </c>
      <c r="I93" s="18">
        <f xml:space="preserve"> MATCH(H93, $L$2:$L$5,0)</f>
        <v>2</v>
      </c>
      <c r="J93" s="18" t="str">
        <f xml:space="preserve"> TEXT(A93,"00") &amp; TEXT(I93, "-0")</f>
        <v>33-2</v>
      </c>
    </row>
    <row r="94" spans="1:10">
      <c r="A94" s="18">
        <v>33</v>
      </c>
      <c r="B94" s="18" t="s">
        <v>116</v>
      </c>
      <c r="C94" s="18" t="s">
        <v>546</v>
      </c>
      <c r="D94" s="18" t="s">
        <v>547</v>
      </c>
      <c r="E94" s="18" t="s">
        <v>4</v>
      </c>
      <c r="F94" s="18" t="s">
        <v>548</v>
      </c>
      <c r="G94" s="18" t="s">
        <v>549</v>
      </c>
      <c r="H94" s="18" t="str">
        <f xml:space="preserve"> RIGHT(E94)</f>
        <v>去</v>
      </c>
      <c r="I94" s="18">
        <f xml:space="preserve"> MATCH(H94, $L$2:$L$5,0)</f>
        <v>3</v>
      </c>
      <c r="J94" s="18" t="str">
        <f xml:space="preserve"> TEXT(A94,"00") &amp; TEXT(I94, "-0")</f>
        <v>33-3</v>
      </c>
    </row>
    <row r="95" spans="1:10">
      <c r="A95" s="18">
        <v>34</v>
      </c>
      <c r="B95" s="18" t="s">
        <v>116</v>
      </c>
      <c r="C95" s="18" t="s">
        <v>550</v>
      </c>
      <c r="D95" s="18" t="s">
        <v>551</v>
      </c>
      <c r="E95" s="18" t="s">
        <v>271</v>
      </c>
      <c r="F95" s="18" t="s">
        <v>528</v>
      </c>
      <c r="G95" s="18" t="s">
        <v>552</v>
      </c>
      <c r="H95" s="18" t="str">
        <f xml:space="preserve"> RIGHT(E95)</f>
        <v>平</v>
      </c>
      <c r="I95" s="18">
        <f xml:space="preserve"> MATCH(H95, $L$2:$L$5,0)</f>
        <v>1</v>
      </c>
      <c r="J95" s="18" t="str">
        <f xml:space="preserve"> TEXT(A95,"00") &amp; TEXT(I95, "-0")</f>
        <v>34-1</v>
      </c>
    </row>
    <row r="96" spans="1:10">
      <c r="A96" s="18">
        <v>34</v>
      </c>
      <c r="B96" s="18" t="s">
        <v>116</v>
      </c>
      <c r="C96" s="18" t="s">
        <v>553</v>
      </c>
      <c r="D96" s="18" t="s">
        <v>554</v>
      </c>
      <c r="E96" s="18" t="s">
        <v>3</v>
      </c>
      <c r="F96" s="18" t="s">
        <v>508</v>
      </c>
      <c r="G96" s="18" t="s">
        <v>555</v>
      </c>
      <c r="H96" s="18" t="str">
        <f xml:space="preserve"> RIGHT(E96)</f>
        <v>上</v>
      </c>
      <c r="I96" s="18">
        <f xml:space="preserve"> MATCH(H96, $L$2:$L$5,0)</f>
        <v>2</v>
      </c>
      <c r="J96" s="18" t="str">
        <f xml:space="preserve"> TEXT(A96,"00") &amp; TEXT(I96, "-0")</f>
        <v>34-2</v>
      </c>
    </row>
    <row r="97" spans="1:10">
      <c r="A97" s="18">
        <v>34</v>
      </c>
      <c r="B97" s="18" t="s">
        <v>116</v>
      </c>
      <c r="C97" s="18" t="s">
        <v>556</v>
      </c>
      <c r="D97" s="18" t="s">
        <v>557</v>
      </c>
      <c r="E97" s="18" t="s">
        <v>4</v>
      </c>
      <c r="F97" s="18" t="s">
        <v>558</v>
      </c>
      <c r="G97" s="18" t="s">
        <v>559</v>
      </c>
      <c r="H97" s="18" t="str">
        <f xml:space="preserve"> RIGHT(E97)</f>
        <v>去</v>
      </c>
      <c r="I97" s="18">
        <f xml:space="preserve"> MATCH(H97, $L$2:$L$5,0)</f>
        <v>3</v>
      </c>
      <c r="J97" s="18" t="str">
        <f xml:space="preserve"> TEXT(A97,"00") &amp; TEXT(I97, "-0")</f>
        <v>34-3</v>
      </c>
    </row>
    <row r="98" spans="1:10">
      <c r="A98" s="18">
        <v>35</v>
      </c>
      <c r="B98" s="18" t="s">
        <v>116</v>
      </c>
      <c r="C98" s="18" t="s">
        <v>560</v>
      </c>
      <c r="D98" s="18" t="s">
        <v>561</v>
      </c>
      <c r="E98" s="18" t="s">
        <v>271</v>
      </c>
      <c r="F98" s="18" t="s">
        <v>538</v>
      </c>
      <c r="G98" s="18" t="s">
        <v>562</v>
      </c>
      <c r="H98" s="18" t="str">
        <f xml:space="preserve"> RIGHT(E98)</f>
        <v>平</v>
      </c>
      <c r="I98" s="18">
        <f xml:space="preserve"> MATCH(H98, $L$2:$L$5,0)</f>
        <v>1</v>
      </c>
      <c r="J98" s="18" t="str">
        <f xml:space="preserve"> TEXT(A98,"00") &amp; TEXT(I98, "-0")</f>
        <v>35-1</v>
      </c>
    </row>
    <row r="99" spans="1:10">
      <c r="A99" s="18">
        <v>35</v>
      </c>
      <c r="B99" s="18" t="s">
        <v>116</v>
      </c>
      <c r="C99" s="18" t="s">
        <v>563</v>
      </c>
      <c r="D99" s="18" t="s">
        <v>564</v>
      </c>
      <c r="E99" s="18" t="s">
        <v>3</v>
      </c>
      <c r="F99" s="18" t="s">
        <v>518</v>
      </c>
      <c r="G99" s="18" t="s">
        <v>565</v>
      </c>
      <c r="H99" s="18" t="str">
        <f xml:space="preserve"> RIGHT(E99)</f>
        <v>上</v>
      </c>
      <c r="I99" s="18">
        <f xml:space="preserve"> MATCH(H99, $L$2:$L$5,0)</f>
        <v>2</v>
      </c>
      <c r="J99" s="18" t="str">
        <f xml:space="preserve"> TEXT(A99,"00") &amp; TEXT(I99, "-0")</f>
        <v>35-2</v>
      </c>
    </row>
    <row r="100" spans="1:10">
      <c r="A100" s="18">
        <v>35</v>
      </c>
      <c r="B100" s="18" t="s">
        <v>116</v>
      </c>
      <c r="C100" s="18" t="s">
        <v>566</v>
      </c>
      <c r="D100" s="18" t="s">
        <v>567</v>
      </c>
      <c r="E100" s="18" t="s">
        <v>4</v>
      </c>
      <c r="F100" s="18" t="s">
        <v>568</v>
      </c>
      <c r="G100" s="18" t="s">
        <v>569</v>
      </c>
      <c r="H100" s="18" t="str">
        <f xml:space="preserve"> RIGHT(E100)</f>
        <v>去</v>
      </c>
      <c r="I100" s="18">
        <f xml:space="preserve"> MATCH(H100, $L$2:$L$5,0)</f>
        <v>3</v>
      </c>
      <c r="J100" s="18" t="str">
        <f xml:space="preserve"> TEXT(A100,"00") &amp; TEXT(I100, "-0")</f>
        <v>35-3</v>
      </c>
    </row>
    <row r="101" spans="1:10">
      <c r="A101" s="18">
        <v>36</v>
      </c>
      <c r="B101" s="18" t="s">
        <v>116</v>
      </c>
      <c r="C101" s="18" t="s">
        <v>570</v>
      </c>
      <c r="D101" s="18" t="s">
        <v>571</v>
      </c>
      <c r="E101" s="18" t="s">
        <v>271</v>
      </c>
      <c r="F101" s="18" t="s">
        <v>548</v>
      </c>
      <c r="G101" s="18" t="s">
        <v>116</v>
      </c>
      <c r="H101" s="18" t="str">
        <f xml:space="preserve"> RIGHT(E101)</f>
        <v>平</v>
      </c>
      <c r="I101" s="18">
        <f xml:space="preserve"> MATCH(H101, $L$2:$L$5,0)</f>
        <v>1</v>
      </c>
      <c r="J101" s="18" t="str">
        <f xml:space="preserve"> TEXT(A101,"00") &amp; TEXT(I101, "-0")</f>
        <v>36-1</v>
      </c>
    </row>
    <row r="102" spans="1:10">
      <c r="A102" s="18">
        <v>36</v>
      </c>
      <c r="B102" s="18" t="s">
        <v>116</v>
      </c>
      <c r="C102" s="18" t="s">
        <v>572</v>
      </c>
      <c r="D102" s="18" t="s">
        <v>573</v>
      </c>
      <c r="E102" s="18" t="s">
        <v>3</v>
      </c>
      <c r="F102" s="18" t="s">
        <v>528</v>
      </c>
      <c r="G102" s="18" t="s">
        <v>574</v>
      </c>
      <c r="H102" s="18" t="str">
        <f xml:space="preserve"> RIGHT(E102)</f>
        <v>上</v>
      </c>
      <c r="I102" s="18">
        <f xml:space="preserve"> MATCH(H102, $L$2:$L$5,0)</f>
        <v>2</v>
      </c>
      <c r="J102" s="18" t="str">
        <f xml:space="preserve"> TEXT(A102,"00") &amp; TEXT(I102, "-0")</f>
        <v>36-2</v>
      </c>
    </row>
    <row r="103" spans="1:10">
      <c r="A103" s="18">
        <v>36</v>
      </c>
      <c r="B103" s="18" t="s">
        <v>116</v>
      </c>
      <c r="C103" s="18" t="s">
        <v>575</v>
      </c>
      <c r="D103" s="18" t="s">
        <v>576</v>
      </c>
      <c r="E103" s="18" t="s">
        <v>4</v>
      </c>
      <c r="F103" s="18" t="s">
        <v>577</v>
      </c>
      <c r="G103" s="18" t="s">
        <v>578</v>
      </c>
      <c r="H103" s="18" t="str">
        <f xml:space="preserve"> RIGHT(E103)</f>
        <v>去</v>
      </c>
      <c r="I103" s="18">
        <f xml:space="preserve"> MATCH(H103, $L$2:$L$5,0)</f>
        <v>3</v>
      </c>
      <c r="J103" s="18" t="str">
        <f xml:space="preserve"> TEXT(A103,"00") &amp; TEXT(I103, "-0")</f>
        <v>36-3</v>
      </c>
    </row>
    <row r="104" spans="1:10">
      <c r="A104" s="18">
        <v>37</v>
      </c>
      <c r="B104" s="18" t="s">
        <v>116</v>
      </c>
      <c r="C104" s="18" t="s">
        <v>579</v>
      </c>
      <c r="D104" s="18" t="s">
        <v>580</v>
      </c>
      <c r="E104" s="18" t="s">
        <v>581</v>
      </c>
      <c r="F104" s="18" t="s">
        <v>272</v>
      </c>
      <c r="G104" s="18" t="s">
        <v>582</v>
      </c>
      <c r="H104" s="18" t="str">
        <f xml:space="preserve"> RIGHT(E104)</f>
        <v>平</v>
      </c>
      <c r="I104" s="18">
        <f xml:space="preserve"> MATCH(H104, $L$2:$L$5,0)</f>
        <v>1</v>
      </c>
      <c r="J104" s="18" t="str">
        <f xml:space="preserve"> TEXT(A104,"00") &amp; TEXT(I104, "-0")</f>
        <v>37-1</v>
      </c>
    </row>
    <row r="105" spans="1:10">
      <c r="A105" s="18">
        <v>37</v>
      </c>
      <c r="B105" s="18" t="s">
        <v>116</v>
      </c>
      <c r="C105" s="18" t="s">
        <v>583</v>
      </c>
      <c r="D105" s="18" t="s">
        <v>584</v>
      </c>
      <c r="E105" s="18" t="s">
        <v>3</v>
      </c>
      <c r="F105" s="18" t="s">
        <v>538</v>
      </c>
      <c r="G105" s="18" t="s">
        <v>585</v>
      </c>
      <c r="H105" s="18" t="str">
        <f xml:space="preserve"> RIGHT(E105)</f>
        <v>上</v>
      </c>
      <c r="I105" s="18">
        <f xml:space="preserve"> MATCH(H105, $L$2:$L$5,0)</f>
        <v>2</v>
      </c>
      <c r="J105" s="18" t="str">
        <f xml:space="preserve"> TEXT(A105,"00") &amp; TEXT(I105, "-0")</f>
        <v>37-2</v>
      </c>
    </row>
    <row r="106" spans="1:10">
      <c r="A106" s="18">
        <v>37</v>
      </c>
      <c r="B106" s="18" t="s">
        <v>116</v>
      </c>
      <c r="C106" s="18" t="s">
        <v>586</v>
      </c>
      <c r="D106" s="18" t="s">
        <v>587</v>
      </c>
      <c r="E106" s="18" t="s">
        <v>4</v>
      </c>
      <c r="F106" s="18" t="s">
        <v>588</v>
      </c>
      <c r="G106" s="18" t="s">
        <v>589</v>
      </c>
      <c r="H106" s="18" t="str">
        <f xml:space="preserve"> RIGHT(E106)</f>
        <v>去</v>
      </c>
      <c r="I106" s="18">
        <f xml:space="preserve"> MATCH(H106, $L$2:$L$5,0)</f>
        <v>3</v>
      </c>
      <c r="J106" s="18" t="str">
        <f xml:space="preserve"> TEXT(A106,"00") &amp; TEXT(I106, "-0")</f>
        <v>37-3</v>
      </c>
    </row>
    <row r="107" spans="1:10">
      <c r="A107" s="18">
        <v>38</v>
      </c>
      <c r="B107" s="18" t="s">
        <v>116</v>
      </c>
      <c r="C107" s="18" t="s">
        <v>590</v>
      </c>
      <c r="D107" s="18" t="s">
        <v>591</v>
      </c>
      <c r="E107" s="18" t="s">
        <v>581</v>
      </c>
      <c r="F107" s="18" t="s">
        <v>289</v>
      </c>
      <c r="G107" s="18" t="s">
        <v>592</v>
      </c>
      <c r="H107" s="18" t="str">
        <f xml:space="preserve"> RIGHT(E107)</f>
        <v>平</v>
      </c>
      <c r="I107" s="18">
        <f xml:space="preserve"> MATCH(H107, $L$2:$L$5,0)</f>
        <v>1</v>
      </c>
      <c r="J107" s="18" t="str">
        <f xml:space="preserve"> TEXT(A107,"00") &amp; TEXT(I107, "-0")</f>
        <v>38-1</v>
      </c>
    </row>
    <row r="108" spans="1:10">
      <c r="A108" s="18">
        <v>38</v>
      </c>
      <c r="B108" s="18" t="s">
        <v>116</v>
      </c>
      <c r="C108" s="18" t="s">
        <v>593</v>
      </c>
      <c r="D108" s="18" t="s">
        <v>594</v>
      </c>
      <c r="E108" s="18" t="s">
        <v>3</v>
      </c>
      <c r="F108" s="18" t="s">
        <v>548</v>
      </c>
      <c r="G108" s="18" t="s">
        <v>595</v>
      </c>
      <c r="H108" s="18" t="str">
        <f xml:space="preserve"> RIGHT(E108)</f>
        <v>上</v>
      </c>
      <c r="I108" s="18">
        <f xml:space="preserve"> MATCH(H108, $L$2:$L$5,0)</f>
        <v>2</v>
      </c>
      <c r="J108" s="18" t="str">
        <f xml:space="preserve"> TEXT(A108,"00") &amp; TEXT(I108, "-0")</f>
        <v>38-2</v>
      </c>
    </row>
    <row r="109" spans="1:10">
      <c r="A109" s="18">
        <v>38</v>
      </c>
      <c r="B109" s="18" t="s">
        <v>116</v>
      </c>
      <c r="C109" s="18" t="s">
        <v>596</v>
      </c>
      <c r="D109" s="18" t="s">
        <v>597</v>
      </c>
      <c r="E109" s="18" t="s">
        <v>4</v>
      </c>
      <c r="F109" s="18" t="s">
        <v>598</v>
      </c>
      <c r="G109" s="18" t="s">
        <v>599</v>
      </c>
      <c r="H109" s="18" t="str">
        <f xml:space="preserve"> RIGHT(E109)</f>
        <v>去</v>
      </c>
      <c r="I109" s="18">
        <f xml:space="preserve"> MATCH(H109, $L$2:$L$5,0)</f>
        <v>3</v>
      </c>
      <c r="J109" s="18" t="str">
        <f xml:space="preserve"> TEXT(A109,"00") &amp; TEXT(I109, "-0")</f>
        <v>38-3</v>
      </c>
    </row>
    <row r="110" spans="1:10">
      <c r="A110" s="18">
        <v>39</v>
      </c>
      <c r="B110" s="18" t="s">
        <v>116</v>
      </c>
      <c r="C110" s="18" t="s">
        <v>600</v>
      </c>
      <c r="D110" s="18" t="s">
        <v>591</v>
      </c>
      <c r="E110" s="18" t="s">
        <v>581</v>
      </c>
      <c r="F110" s="18" t="s">
        <v>289</v>
      </c>
      <c r="G110" s="18" t="s">
        <v>592</v>
      </c>
      <c r="H110" s="18" t="str">
        <f xml:space="preserve"> RIGHT(E110)</f>
        <v>平</v>
      </c>
      <c r="I110" s="18">
        <f xml:space="preserve"> MATCH(H110, $L$2:$L$5,0)</f>
        <v>1</v>
      </c>
      <c r="J110" s="18" t="str">
        <f xml:space="preserve"> TEXT(A110,"00") &amp; TEXT(I110, "-0")</f>
        <v>39-1</v>
      </c>
    </row>
    <row r="111" spans="1:10">
      <c r="A111" s="18">
        <v>39</v>
      </c>
      <c r="B111" s="18" t="s">
        <v>116</v>
      </c>
      <c r="C111" s="18" t="s">
        <v>601</v>
      </c>
      <c r="D111" s="18" t="s">
        <v>594</v>
      </c>
      <c r="E111" s="18" t="s">
        <v>3</v>
      </c>
      <c r="F111" s="18" t="s">
        <v>548</v>
      </c>
      <c r="G111" s="18" t="s">
        <v>595</v>
      </c>
      <c r="H111" s="18" t="str">
        <f xml:space="preserve"> RIGHT(E111)</f>
        <v>上</v>
      </c>
      <c r="I111" s="18">
        <f xml:space="preserve"> MATCH(H111, $L$2:$L$5,0)</f>
        <v>2</v>
      </c>
      <c r="J111" s="18" t="str">
        <f xml:space="preserve"> TEXT(A111,"00") &amp; TEXT(I111, "-0")</f>
        <v>39-2</v>
      </c>
    </row>
    <row r="112" spans="1:10">
      <c r="A112" s="18">
        <v>39</v>
      </c>
      <c r="B112" s="18" t="s">
        <v>116</v>
      </c>
      <c r="C112" s="18" t="s">
        <v>602</v>
      </c>
      <c r="D112" s="18" t="s">
        <v>597</v>
      </c>
      <c r="E112" s="18" t="s">
        <v>4</v>
      </c>
      <c r="F112" s="18" t="s">
        <v>598</v>
      </c>
      <c r="G112" s="18" t="s">
        <v>599</v>
      </c>
      <c r="H112" s="18" t="str">
        <f xml:space="preserve"> RIGHT(E112)</f>
        <v>去</v>
      </c>
      <c r="I112" s="18">
        <f xml:space="preserve"> MATCH(H112, $L$2:$L$5,0)</f>
        <v>3</v>
      </c>
      <c r="J112" s="18" t="str">
        <f xml:space="preserve"> TEXT(A112,"00") &amp; TEXT(I112, "-0")</f>
        <v>39-3</v>
      </c>
    </row>
    <row r="113" spans="1:10">
      <c r="A113" s="18">
        <v>40</v>
      </c>
      <c r="B113" s="18" t="s">
        <v>145</v>
      </c>
      <c r="C113" s="18" t="s">
        <v>603</v>
      </c>
      <c r="D113" s="18" t="s">
        <v>604</v>
      </c>
      <c r="E113" s="18" t="s">
        <v>581</v>
      </c>
      <c r="F113" s="18" t="s">
        <v>302</v>
      </c>
      <c r="G113" s="18" t="s">
        <v>605</v>
      </c>
      <c r="H113" s="18" t="str">
        <f xml:space="preserve"> RIGHT(E113)</f>
        <v>平</v>
      </c>
      <c r="I113" s="18">
        <f xml:space="preserve"> MATCH(H113, $L$2:$L$5,0)</f>
        <v>1</v>
      </c>
      <c r="J113" s="18" t="str">
        <f xml:space="preserve"> TEXT(A113,"00") &amp; TEXT(I113, "-0")</f>
        <v>40-1</v>
      </c>
    </row>
    <row r="114" spans="1:10">
      <c r="A114" s="18">
        <v>40</v>
      </c>
      <c r="B114" s="18" t="s">
        <v>145</v>
      </c>
      <c r="C114" s="18" t="s">
        <v>606</v>
      </c>
      <c r="D114" s="18" t="s">
        <v>607</v>
      </c>
      <c r="E114" s="18" t="s">
        <v>3</v>
      </c>
      <c r="F114" s="18" t="s">
        <v>558</v>
      </c>
      <c r="G114" s="18" t="s">
        <v>608</v>
      </c>
      <c r="H114" s="18" t="str">
        <f xml:space="preserve"> RIGHT(E114)</f>
        <v>上</v>
      </c>
      <c r="I114" s="18">
        <f xml:space="preserve"> MATCH(H114, $L$2:$L$5,0)</f>
        <v>2</v>
      </c>
      <c r="J114" s="18" t="str">
        <f xml:space="preserve"> TEXT(A114,"00") &amp; TEXT(I114, "-0")</f>
        <v>40-2</v>
      </c>
    </row>
    <row r="115" spans="1:10">
      <c r="A115" s="18">
        <v>40</v>
      </c>
      <c r="B115" s="18" t="s">
        <v>145</v>
      </c>
      <c r="C115" s="18" t="s">
        <v>609</v>
      </c>
      <c r="D115" s="18" t="s">
        <v>610</v>
      </c>
      <c r="E115" s="18" t="s">
        <v>4</v>
      </c>
      <c r="F115" s="18" t="s">
        <v>611</v>
      </c>
      <c r="G115" s="18" t="s">
        <v>612</v>
      </c>
      <c r="H115" s="18" t="str">
        <f xml:space="preserve"> RIGHT(E115)</f>
        <v>去</v>
      </c>
      <c r="I115" s="18">
        <f xml:space="preserve"> MATCH(H115, $L$2:$L$5,0)</f>
        <v>3</v>
      </c>
      <c r="J115" s="18" t="str">
        <f xml:space="preserve"> TEXT(A115,"00") &amp; TEXT(I115, "-0")</f>
        <v>40-3</v>
      </c>
    </row>
    <row r="116" spans="1:10">
      <c r="A116" s="18">
        <v>41</v>
      </c>
      <c r="B116" s="18" t="s">
        <v>145</v>
      </c>
      <c r="C116" s="18" t="s">
        <v>613</v>
      </c>
      <c r="D116" s="18" t="s">
        <v>614</v>
      </c>
      <c r="E116" s="18" t="s">
        <v>581</v>
      </c>
      <c r="F116" s="18" t="s">
        <v>313</v>
      </c>
      <c r="G116" s="18" t="s">
        <v>615</v>
      </c>
      <c r="H116" s="18" t="str">
        <f xml:space="preserve"> RIGHT(E116)</f>
        <v>平</v>
      </c>
      <c r="I116" s="18">
        <f xml:space="preserve"> MATCH(H116, $L$2:$L$5,0)</f>
        <v>1</v>
      </c>
      <c r="J116" s="18" t="str">
        <f xml:space="preserve"> TEXT(A116,"00") &amp; TEXT(I116, "-0")</f>
        <v>41-1</v>
      </c>
    </row>
    <row r="117" spans="1:10">
      <c r="A117" s="18">
        <v>41</v>
      </c>
      <c r="B117" s="18" t="s">
        <v>145</v>
      </c>
      <c r="C117" s="18" t="s">
        <v>616</v>
      </c>
      <c r="D117" s="18" t="s">
        <v>617</v>
      </c>
      <c r="E117" s="18" t="s">
        <v>3</v>
      </c>
      <c r="F117" s="18" t="s">
        <v>568</v>
      </c>
      <c r="G117" s="18" t="s">
        <v>618</v>
      </c>
      <c r="H117" s="18" t="str">
        <f xml:space="preserve"> RIGHT(E117)</f>
        <v>上</v>
      </c>
      <c r="I117" s="18">
        <f xml:space="preserve"> MATCH(H117, $L$2:$L$5,0)</f>
        <v>2</v>
      </c>
      <c r="J117" s="18" t="str">
        <f xml:space="preserve"> TEXT(A117,"00") &amp; TEXT(I117, "-0")</f>
        <v>41-2</v>
      </c>
    </row>
    <row r="118" spans="1:10">
      <c r="A118" s="18">
        <v>41</v>
      </c>
      <c r="B118" s="18" t="s">
        <v>145</v>
      </c>
      <c r="C118" s="18" t="s">
        <v>619</v>
      </c>
      <c r="D118" s="18" t="s">
        <v>620</v>
      </c>
      <c r="E118" s="18" t="s">
        <v>4</v>
      </c>
      <c r="F118" s="18" t="s">
        <v>621</v>
      </c>
      <c r="G118" s="18" t="s">
        <v>622</v>
      </c>
      <c r="H118" s="18" t="str">
        <f xml:space="preserve"> RIGHT(E118)</f>
        <v>去</v>
      </c>
      <c r="I118" s="18">
        <f xml:space="preserve"> MATCH(H118, $L$2:$L$5,0)</f>
        <v>3</v>
      </c>
      <c r="J118" s="18" t="str">
        <f xml:space="preserve"> TEXT(A118,"00") &amp; TEXT(I118, "-0")</f>
        <v>41-3</v>
      </c>
    </row>
    <row r="119" spans="1:10">
      <c r="A119" s="18">
        <v>42</v>
      </c>
      <c r="B119" s="18" t="s">
        <v>145</v>
      </c>
      <c r="C119" s="18" t="s">
        <v>623</v>
      </c>
      <c r="D119" s="18" t="s">
        <v>614</v>
      </c>
      <c r="E119" s="18" t="s">
        <v>581</v>
      </c>
      <c r="F119" s="18" t="s">
        <v>313</v>
      </c>
      <c r="G119" s="18" t="s">
        <v>615</v>
      </c>
      <c r="H119" s="18" t="str">
        <f xml:space="preserve"> RIGHT(E119)</f>
        <v>平</v>
      </c>
      <c r="I119" s="18">
        <f xml:space="preserve"> MATCH(H119, $L$2:$L$5,0)</f>
        <v>1</v>
      </c>
      <c r="J119" s="18" t="str">
        <f xml:space="preserve"> TEXT(A119,"00") &amp; TEXT(I119, "-0")</f>
        <v>42-1</v>
      </c>
    </row>
    <row r="120" spans="1:10">
      <c r="A120" s="18">
        <v>42</v>
      </c>
      <c r="B120" s="18" t="s">
        <v>145</v>
      </c>
      <c r="C120" s="18" t="s">
        <v>624</v>
      </c>
      <c r="D120" s="18" t="s">
        <v>617</v>
      </c>
      <c r="E120" s="18" t="s">
        <v>3</v>
      </c>
      <c r="F120" s="18" t="s">
        <v>568</v>
      </c>
      <c r="G120" s="18" t="s">
        <v>618</v>
      </c>
      <c r="H120" s="18" t="str">
        <f xml:space="preserve"> RIGHT(E120)</f>
        <v>上</v>
      </c>
      <c r="I120" s="18">
        <f xml:space="preserve"> MATCH(H120, $L$2:$L$5,0)</f>
        <v>2</v>
      </c>
      <c r="J120" s="18" t="str">
        <f xml:space="preserve"> TEXT(A120,"00") &amp; TEXT(I120, "-0")</f>
        <v>42-2</v>
      </c>
    </row>
    <row r="121" spans="1:10">
      <c r="A121" s="18">
        <v>42</v>
      </c>
      <c r="B121" s="18" t="s">
        <v>145</v>
      </c>
      <c r="C121" s="18" t="s">
        <v>625</v>
      </c>
      <c r="D121" s="18" t="s">
        <v>620</v>
      </c>
      <c r="E121" s="18" t="s">
        <v>4</v>
      </c>
      <c r="F121" s="18" t="s">
        <v>621</v>
      </c>
      <c r="G121" s="18" t="s">
        <v>622</v>
      </c>
      <c r="H121" s="18" t="str">
        <f xml:space="preserve"> RIGHT(E121)</f>
        <v>去</v>
      </c>
      <c r="I121" s="18">
        <f xml:space="preserve"> MATCH(H121, $L$2:$L$5,0)</f>
        <v>3</v>
      </c>
      <c r="J121" s="18" t="str">
        <f xml:space="preserve"> TEXT(A121,"00") &amp; TEXT(I121, "-0")</f>
        <v>42-3</v>
      </c>
    </row>
    <row r="122" spans="1:10">
      <c r="A122" s="18">
        <v>43</v>
      </c>
      <c r="B122" s="18" t="s">
        <v>145</v>
      </c>
      <c r="C122" s="18" t="s">
        <v>626</v>
      </c>
      <c r="D122" s="18" t="s">
        <v>627</v>
      </c>
      <c r="E122" s="18" t="s">
        <v>581</v>
      </c>
      <c r="F122" s="18" t="s">
        <v>325</v>
      </c>
      <c r="G122" s="18" t="s">
        <v>628</v>
      </c>
      <c r="H122" s="18" t="str">
        <f xml:space="preserve"> RIGHT(E122)</f>
        <v>平</v>
      </c>
      <c r="I122" s="18">
        <f xml:space="preserve"> MATCH(H122, $L$2:$L$5,0)</f>
        <v>1</v>
      </c>
      <c r="J122" s="18" t="str">
        <f xml:space="preserve"> TEXT(A122,"00") &amp; TEXT(I122, "-0")</f>
        <v>43-1</v>
      </c>
    </row>
    <row r="123" spans="1:10">
      <c r="A123" s="18">
        <v>43</v>
      </c>
      <c r="B123" s="18" t="s">
        <v>145</v>
      </c>
      <c r="C123" s="18" t="s">
        <v>629</v>
      </c>
      <c r="D123" s="18" t="s">
        <v>630</v>
      </c>
      <c r="E123" s="18" t="s">
        <v>3</v>
      </c>
      <c r="F123" s="18" t="s">
        <v>577</v>
      </c>
      <c r="G123" s="18" t="s">
        <v>631</v>
      </c>
      <c r="H123" s="18" t="str">
        <f xml:space="preserve"> RIGHT(E123)</f>
        <v>上</v>
      </c>
      <c r="I123" s="18">
        <f xml:space="preserve"> MATCH(H123, $L$2:$L$5,0)</f>
        <v>2</v>
      </c>
      <c r="J123" s="18" t="str">
        <f xml:space="preserve"> TEXT(A123,"00") &amp; TEXT(I123, "-0")</f>
        <v>43-2</v>
      </c>
    </row>
    <row r="124" spans="1:10">
      <c r="A124" s="18">
        <v>43</v>
      </c>
      <c r="B124" s="18" t="s">
        <v>145</v>
      </c>
      <c r="C124" s="18" t="s">
        <v>632</v>
      </c>
      <c r="D124" s="18" t="s">
        <v>633</v>
      </c>
      <c r="E124" s="18" t="s">
        <v>4</v>
      </c>
      <c r="F124" s="18" t="s">
        <v>634</v>
      </c>
      <c r="G124" s="18" t="s">
        <v>145</v>
      </c>
      <c r="H124" s="18" t="str">
        <f xml:space="preserve"> RIGHT(E124)</f>
        <v>去</v>
      </c>
      <c r="I124" s="18">
        <f xml:space="preserve"> MATCH(H124, $L$2:$L$5,0)</f>
        <v>3</v>
      </c>
      <c r="J124" s="18" t="str">
        <f xml:space="preserve"> TEXT(A124,"00") &amp; TEXT(I124, "-0")</f>
        <v>43-3</v>
      </c>
    </row>
    <row r="125" spans="1:10">
      <c r="A125" s="18">
        <v>44</v>
      </c>
      <c r="B125" s="18" t="s">
        <v>145</v>
      </c>
      <c r="C125" s="18" t="s">
        <v>635</v>
      </c>
      <c r="D125" s="18" t="s">
        <v>636</v>
      </c>
      <c r="E125" s="18" t="s">
        <v>581</v>
      </c>
      <c r="F125" s="18" t="s">
        <v>338</v>
      </c>
      <c r="G125" s="18" t="s">
        <v>637</v>
      </c>
      <c r="H125" s="18" t="str">
        <f xml:space="preserve"> RIGHT(E125)</f>
        <v>平</v>
      </c>
      <c r="I125" s="18">
        <f xml:space="preserve"> MATCH(H125, $L$2:$L$5,0)</f>
        <v>1</v>
      </c>
      <c r="J125" s="18" t="str">
        <f xml:space="preserve"> TEXT(A125,"00") &amp; TEXT(I125, "-0")</f>
        <v>44-1</v>
      </c>
    </row>
    <row r="126" spans="1:10">
      <c r="A126" s="18">
        <v>44</v>
      </c>
      <c r="B126" s="18" t="s">
        <v>145</v>
      </c>
      <c r="C126" s="18" t="s">
        <v>638</v>
      </c>
      <c r="D126" s="18" t="s">
        <v>639</v>
      </c>
      <c r="E126" s="18" t="s">
        <v>3</v>
      </c>
      <c r="F126" s="18" t="s">
        <v>588</v>
      </c>
      <c r="G126" s="18" t="s">
        <v>640</v>
      </c>
      <c r="H126" s="18" t="str">
        <f xml:space="preserve"> RIGHT(E126)</f>
        <v>上</v>
      </c>
      <c r="I126" s="18">
        <f xml:space="preserve"> MATCH(H126, $L$2:$L$5,0)</f>
        <v>2</v>
      </c>
      <c r="J126" s="18" t="str">
        <f xml:space="preserve"> TEXT(A126,"00") &amp; TEXT(I126, "-0")</f>
        <v>44-2</v>
      </c>
    </row>
    <row r="127" spans="1:10">
      <c r="A127" s="18">
        <v>44</v>
      </c>
      <c r="B127" s="18" t="s">
        <v>145</v>
      </c>
      <c r="C127" s="18" t="s">
        <v>641</v>
      </c>
      <c r="D127" s="18" t="s">
        <v>642</v>
      </c>
      <c r="E127" s="18" t="s">
        <v>4</v>
      </c>
      <c r="F127" s="18" t="s">
        <v>643</v>
      </c>
      <c r="G127" s="18" t="s">
        <v>644</v>
      </c>
      <c r="H127" s="18" t="str">
        <f xml:space="preserve"> RIGHT(E127)</f>
        <v>去</v>
      </c>
      <c r="I127" s="18">
        <f xml:space="preserve"> MATCH(H127, $L$2:$L$5,0)</f>
        <v>3</v>
      </c>
      <c r="J127" s="18" t="str">
        <f xml:space="preserve"> TEXT(A127,"00") &amp; TEXT(I127, "-0")</f>
        <v>44-3</v>
      </c>
    </row>
    <row r="128" spans="1:10">
      <c r="A128" s="18">
        <v>45</v>
      </c>
      <c r="B128" s="18" t="s">
        <v>161</v>
      </c>
      <c r="C128" s="18" t="s">
        <v>645</v>
      </c>
      <c r="D128" s="18" t="s">
        <v>646</v>
      </c>
      <c r="E128" s="18" t="s">
        <v>581</v>
      </c>
      <c r="F128" s="18" t="s">
        <v>351</v>
      </c>
      <c r="G128" s="18" t="s">
        <v>647</v>
      </c>
      <c r="H128" s="18" t="str">
        <f xml:space="preserve"> RIGHT(E128)</f>
        <v>平</v>
      </c>
      <c r="I128" s="18">
        <f xml:space="preserve"> MATCH(H128, $L$2:$L$5,0)</f>
        <v>1</v>
      </c>
      <c r="J128" s="18" t="str">
        <f xml:space="preserve"> TEXT(A128,"00") &amp; TEXT(I128, "-0")</f>
        <v>45-1</v>
      </c>
    </row>
    <row r="129" spans="1:10">
      <c r="A129" s="18">
        <v>45</v>
      </c>
      <c r="B129" s="18" t="s">
        <v>161</v>
      </c>
      <c r="C129" s="18" t="s">
        <v>648</v>
      </c>
      <c r="D129" s="18" t="s">
        <v>649</v>
      </c>
      <c r="E129" s="18" t="s">
        <v>3</v>
      </c>
      <c r="F129" s="18" t="s">
        <v>598</v>
      </c>
      <c r="G129" s="18" t="s">
        <v>650</v>
      </c>
      <c r="H129" s="18" t="str">
        <f xml:space="preserve"> RIGHT(E129)</f>
        <v>上</v>
      </c>
      <c r="I129" s="18">
        <f xml:space="preserve"> MATCH(H129, $L$2:$L$5,0)</f>
        <v>2</v>
      </c>
      <c r="J129" s="18" t="str">
        <f xml:space="preserve"> TEXT(A129,"00") &amp; TEXT(I129, "-0")</f>
        <v>45-2</v>
      </c>
    </row>
    <row r="130" spans="1:10">
      <c r="A130" s="18">
        <v>45</v>
      </c>
      <c r="B130" s="18" t="s">
        <v>161</v>
      </c>
      <c r="C130" s="18" t="s">
        <v>651</v>
      </c>
      <c r="D130" s="18" t="s">
        <v>652</v>
      </c>
      <c r="E130" s="18" t="s">
        <v>4</v>
      </c>
      <c r="F130" s="18" t="s">
        <v>653</v>
      </c>
      <c r="G130" s="18" t="s">
        <v>654</v>
      </c>
      <c r="H130" s="18" t="str">
        <f xml:space="preserve"> RIGHT(E130)</f>
        <v>去</v>
      </c>
      <c r="I130" s="18">
        <f xml:space="preserve"> MATCH(H130, $L$2:$L$5,0)</f>
        <v>3</v>
      </c>
      <c r="J130" s="18" t="str">
        <f xml:space="preserve"> TEXT(A130,"00") &amp; TEXT(I130, "-0")</f>
        <v>45-3</v>
      </c>
    </row>
    <row r="131" spans="1:10">
      <c r="A131" s="18">
        <v>46</v>
      </c>
      <c r="B131" s="18" t="s">
        <v>161</v>
      </c>
      <c r="C131" s="18" t="s">
        <v>655</v>
      </c>
      <c r="D131" s="18" t="s">
        <v>656</v>
      </c>
      <c r="E131" s="18" t="s">
        <v>581</v>
      </c>
      <c r="F131" s="18" t="s">
        <v>360</v>
      </c>
      <c r="G131" s="18" t="s">
        <v>657</v>
      </c>
      <c r="H131" s="18" t="str">
        <f xml:space="preserve"> RIGHT(E131)</f>
        <v>平</v>
      </c>
      <c r="I131" s="18">
        <f xml:space="preserve"> MATCH(H131, $L$2:$L$5,0)</f>
        <v>1</v>
      </c>
      <c r="J131" s="18" t="str">
        <f xml:space="preserve"> TEXT(A131,"00") &amp; TEXT(I131, "-0")</f>
        <v>46-1</v>
      </c>
    </row>
    <row r="132" spans="1:10">
      <c r="A132" s="18">
        <v>46</v>
      </c>
      <c r="B132" s="18" t="s">
        <v>161</v>
      </c>
      <c r="C132" s="18" t="s">
        <v>658</v>
      </c>
      <c r="D132" s="18" t="s">
        <v>659</v>
      </c>
      <c r="E132" s="18" t="s">
        <v>3</v>
      </c>
      <c r="F132" s="18" t="s">
        <v>611</v>
      </c>
      <c r="G132" s="18" t="s">
        <v>161</v>
      </c>
      <c r="H132" s="18" t="str">
        <f xml:space="preserve"> RIGHT(E132)</f>
        <v>上</v>
      </c>
      <c r="I132" s="18">
        <f xml:space="preserve"> MATCH(H132, $L$2:$L$5,0)</f>
        <v>2</v>
      </c>
      <c r="J132" s="18" t="str">
        <f xml:space="preserve"> TEXT(A132,"00") &amp; TEXT(I132, "-0")</f>
        <v>46-2</v>
      </c>
    </row>
    <row r="133" spans="1:10">
      <c r="A133" s="18">
        <v>46</v>
      </c>
      <c r="B133" s="18" t="s">
        <v>161</v>
      </c>
      <c r="C133" s="18" t="s">
        <v>660</v>
      </c>
      <c r="D133" s="18" t="s">
        <v>661</v>
      </c>
      <c r="E133" s="18" t="s">
        <v>4</v>
      </c>
      <c r="F133" s="18" t="s">
        <v>662</v>
      </c>
      <c r="G133" s="18" t="s">
        <v>663</v>
      </c>
      <c r="H133" s="18" t="str">
        <f xml:space="preserve"> RIGHT(E133)</f>
        <v>去</v>
      </c>
      <c r="I133" s="18">
        <f xml:space="preserve"> MATCH(H133, $L$2:$L$5,0)</f>
        <v>3</v>
      </c>
      <c r="J133" s="18" t="str">
        <f xml:space="preserve"> TEXT(A133,"00") &amp; TEXT(I133, "-0")</f>
        <v>46-3</v>
      </c>
    </row>
    <row r="134" spans="1:10">
      <c r="A134" s="18">
        <v>47</v>
      </c>
      <c r="B134" s="18" t="s">
        <v>168</v>
      </c>
      <c r="C134" s="18" t="s">
        <v>664</v>
      </c>
      <c r="D134" s="18" t="s">
        <v>665</v>
      </c>
      <c r="E134" s="18" t="s">
        <v>581</v>
      </c>
      <c r="F134" s="18" t="s">
        <v>370</v>
      </c>
      <c r="G134" s="18" t="s">
        <v>666</v>
      </c>
      <c r="H134" s="18" t="str">
        <f xml:space="preserve"> RIGHT(E134)</f>
        <v>平</v>
      </c>
      <c r="I134" s="18">
        <f xml:space="preserve"> MATCH(H134, $L$2:$L$5,0)</f>
        <v>1</v>
      </c>
      <c r="J134" s="18" t="str">
        <f xml:space="preserve"> TEXT(A134,"00") &amp; TEXT(I134, "-0")</f>
        <v>47-1</v>
      </c>
    </row>
    <row r="135" spans="1:10">
      <c r="A135" s="18">
        <v>47</v>
      </c>
      <c r="B135" s="18" t="s">
        <v>168</v>
      </c>
      <c r="C135" s="18" t="s">
        <v>667</v>
      </c>
      <c r="D135" s="18" t="s">
        <v>668</v>
      </c>
      <c r="E135" s="18" t="s">
        <v>3</v>
      </c>
      <c r="F135" s="18" t="s">
        <v>621</v>
      </c>
      <c r="G135" s="18" t="s">
        <v>669</v>
      </c>
      <c r="H135" s="18" t="str">
        <f xml:space="preserve"> RIGHT(E135)</f>
        <v>上</v>
      </c>
      <c r="I135" s="18">
        <f xml:space="preserve"> MATCH(H135, $L$2:$L$5,0)</f>
        <v>2</v>
      </c>
      <c r="J135" s="18" t="str">
        <f xml:space="preserve"> TEXT(A135,"00") &amp; TEXT(I135, "-0")</f>
        <v>47-2</v>
      </c>
    </row>
    <row r="136" spans="1:10">
      <c r="A136" s="18">
        <v>47</v>
      </c>
      <c r="B136" s="18" t="s">
        <v>168</v>
      </c>
      <c r="C136" s="18" t="s">
        <v>670</v>
      </c>
      <c r="D136" s="18" t="s">
        <v>671</v>
      </c>
      <c r="E136" s="18" t="s">
        <v>4</v>
      </c>
      <c r="F136" s="18" t="s">
        <v>672</v>
      </c>
      <c r="G136" s="18" t="s">
        <v>673</v>
      </c>
      <c r="H136" s="18" t="str">
        <f xml:space="preserve"> RIGHT(E136)</f>
        <v>去</v>
      </c>
      <c r="I136" s="18">
        <f xml:space="preserve"> MATCH(H136, $L$2:$L$5,0)</f>
        <v>3</v>
      </c>
      <c r="J136" s="18" t="str">
        <f xml:space="preserve"> TEXT(A136,"00") &amp; TEXT(I136, "-0")</f>
        <v>47-3</v>
      </c>
    </row>
    <row r="137" spans="1:10">
      <c r="A137" s="18">
        <v>48</v>
      </c>
      <c r="B137" s="18" t="s">
        <v>172</v>
      </c>
      <c r="C137" s="18" t="s">
        <v>674</v>
      </c>
      <c r="D137" s="18" t="s">
        <v>675</v>
      </c>
      <c r="E137" s="18" t="s">
        <v>581</v>
      </c>
      <c r="F137" s="18" t="s">
        <v>380</v>
      </c>
      <c r="G137" s="18" t="s">
        <v>676</v>
      </c>
      <c r="H137" s="18" t="str">
        <f xml:space="preserve"> RIGHT(E137)</f>
        <v>平</v>
      </c>
      <c r="I137" s="18">
        <f xml:space="preserve"> MATCH(H137, $L$2:$L$5,0)</f>
        <v>1</v>
      </c>
      <c r="J137" s="18" t="str">
        <f xml:space="preserve"> TEXT(A137,"00") &amp; TEXT(I137, "-0")</f>
        <v>48-1</v>
      </c>
    </row>
    <row r="138" spans="1:10">
      <c r="A138" s="18">
        <v>48</v>
      </c>
      <c r="B138" s="18" t="s">
        <v>172</v>
      </c>
      <c r="C138" s="18" t="s">
        <v>677</v>
      </c>
      <c r="D138" s="18" t="s">
        <v>678</v>
      </c>
      <c r="E138" s="18" t="s">
        <v>3</v>
      </c>
      <c r="F138" s="18" t="s">
        <v>634</v>
      </c>
      <c r="G138" s="18" t="s">
        <v>679</v>
      </c>
      <c r="H138" s="18" t="str">
        <f xml:space="preserve"> RIGHT(E138)</f>
        <v>上</v>
      </c>
      <c r="I138" s="18">
        <f xml:space="preserve"> MATCH(H138, $L$2:$L$5,0)</f>
        <v>2</v>
      </c>
      <c r="J138" s="18" t="str">
        <f xml:space="preserve"> TEXT(A138,"00") &amp; TEXT(I138, "-0")</f>
        <v>48-2</v>
      </c>
    </row>
    <row r="139" spans="1:10">
      <c r="A139" s="18">
        <v>48</v>
      </c>
      <c r="B139" s="18" t="s">
        <v>172</v>
      </c>
      <c r="C139" s="18" t="s">
        <v>680</v>
      </c>
      <c r="D139" s="18" t="s">
        <v>681</v>
      </c>
      <c r="E139" s="18" t="s">
        <v>4</v>
      </c>
      <c r="F139" s="18" t="s">
        <v>682</v>
      </c>
      <c r="G139" s="18" t="s">
        <v>683</v>
      </c>
      <c r="H139" s="18" t="str">
        <f xml:space="preserve"> RIGHT(E139)</f>
        <v>去</v>
      </c>
      <c r="I139" s="18">
        <f xml:space="preserve"> MATCH(H139, $L$2:$L$5,0)</f>
        <v>3</v>
      </c>
      <c r="J139" s="18" t="str">
        <f xml:space="preserve"> TEXT(A139,"00") &amp; TEXT(I139, "-0")</f>
        <v>48-3</v>
      </c>
    </row>
    <row r="140" spans="1:10">
      <c r="A140" s="18">
        <v>48</v>
      </c>
      <c r="B140" s="18" t="s">
        <v>172</v>
      </c>
      <c r="C140" s="18" t="s">
        <v>684</v>
      </c>
      <c r="D140" s="18" t="s">
        <v>685</v>
      </c>
      <c r="E140" s="18" t="s">
        <v>5</v>
      </c>
      <c r="F140" s="18" t="s">
        <v>447</v>
      </c>
      <c r="G140" s="18" t="s">
        <v>686</v>
      </c>
      <c r="H140" s="18" t="str">
        <f xml:space="preserve"> RIGHT(E140)</f>
        <v>入</v>
      </c>
      <c r="I140" s="18">
        <f xml:space="preserve"> MATCH(H140, $L$2:$L$5,0)</f>
        <v>4</v>
      </c>
      <c r="J140" s="18" t="str">
        <f xml:space="preserve"> TEXT(A140,"00") &amp; TEXT(I140, "-0")</f>
        <v>48-4</v>
      </c>
    </row>
    <row r="141" spans="1:10">
      <c r="A141" s="18">
        <v>49</v>
      </c>
      <c r="B141" s="18" t="s">
        <v>172</v>
      </c>
      <c r="C141" s="18" t="s">
        <v>687</v>
      </c>
      <c r="D141" s="18" t="s">
        <v>688</v>
      </c>
      <c r="E141" s="18" t="s">
        <v>581</v>
      </c>
      <c r="F141" s="18" t="s">
        <v>389</v>
      </c>
      <c r="G141" s="18" t="s">
        <v>689</v>
      </c>
      <c r="H141" s="18" t="str">
        <f xml:space="preserve"> RIGHT(E141)</f>
        <v>平</v>
      </c>
      <c r="I141" s="18">
        <f xml:space="preserve"> MATCH(H141, $L$2:$L$5,0)</f>
        <v>1</v>
      </c>
      <c r="J141" s="18" t="str">
        <f xml:space="preserve"> TEXT(A141,"00") &amp; TEXT(I141, "-0")</f>
        <v>49-1</v>
      </c>
    </row>
    <row r="142" spans="1:10">
      <c r="A142" s="18">
        <v>49</v>
      </c>
      <c r="B142" s="18" t="s">
        <v>172</v>
      </c>
      <c r="C142" s="18" t="s">
        <v>690</v>
      </c>
      <c r="D142" s="18" t="s">
        <v>691</v>
      </c>
      <c r="E142" s="18" t="s">
        <v>3</v>
      </c>
      <c r="F142" s="18" t="s">
        <v>643</v>
      </c>
      <c r="G142" s="18" t="s">
        <v>692</v>
      </c>
      <c r="H142" s="18" t="str">
        <f xml:space="preserve"> RIGHT(E142)</f>
        <v>上</v>
      </c>
      <c r="I142" s="18">
        <f xml:space="preserve"> MATCH(H142, $L$2:$L$5,0)</f>
        <v>2</v>
      </c>
      <c r="J142" s="18" t="str">
        <f xml:space="preserve"> TEXT(A142,"00") &amp; TEXT(I142, "-0")</f>
        <v>49-2</v>
      </c>
    </row>
    <row r="143" spans="1:10">
      <c r="A143" s="18">
        <v>49</v>
      </c>
      <c r="B143" s="18" t="s">
        <v>172</v>
      </c>
      <c r="C143" s="18" t="s">
        <v>693</v>
      </c>
      <c r="D143" s="18" t="s">
        <v>694</v>
      </c>
      <c r="E143" s="18" t="s">
        <v>4</v>
      </c>
      <c r="F143" s="18" t="s">
        <v>695</v>
      </c>
      <c r="G143" s="18" t="s">
        <v>172</v>
      </c>
      <c r="H143" s="18" t="str">
        <f xml:space="preserve"> RIGHT(E143)</f>
        <v>去</v>
      </c>
      <c r="I143" s="18">
        <f xml:space="preserve"> MATCH(H143, $L$2:$L$5,0)</f>
        <v>3</v>
      </c>
      <c r="J143" s="18" t="str">
        <f xml:space="preserve"> TEXT(A143,"00") &amp; TEXT(I143, "-0")</f>
        <v>49-3</v>
      </c>
    </row>
    <row r="144" spans="1:10">
      <c r="A144" s="18">
        <v>49</v>
      </c>
      <c r="B144" s="18" t="s">
        <v>172</v>
      </c>
      <c r="C144" s="18" t="s">
        <v>696</v>
      </c>
      <c r="D144" s="18" t="s">
        <v>697</v>
      </c>
      <c r="E144" s="18" t="s">
        <v>5</v>
      </c>
      <c r="F144" s="18" t="s">
        <v>457</v>
      </c>
      <c r="G144" s="18" t="s">
        <v>698</v>
      </c>
      <c r="H144" s="18" t="str">
        <f xml:space="preserve"> RIGHT(E144)</f>
        <v>入</v>
      </c>
      <c r="I144" s="18">
        <f xml:space="preserve"> MATCH(H144, $L$2:$L$5,0)</f>
        <v>4</v>
      </c>
      <c r="J144" s="18" t="str">
        <f xml:space="preserve"> TEXT(A144,"00") &amp; TEXT(I144, "-0")</f>
        <v>49-4</v>
      </c>
    </row>
    <row r="145" spans="1:10">
      <c r="A145" s="18">
        <v>50</v>
      </c>
      <c r="B145" s="18" t="s">
        <v>181</v>
      </c>
      <c r="C145" s="18" t="s">
        <v>699</v>
      </c>
      <c r="D145" s="18" t="s">
        <v>700</v>
      </c>
      <c r="E145" s="18" t="s">
        <v>581</v>
      </c>
      <c r="F145" s="18" t="s">
        <v>399</v>
      </c>
      <c r="G145" s="18" t="s">
        <v>701</v>
      </c>
      <c r="H145" s="18" t="str">
        <f xml:space="preserve"> RIGHT(E145)</f>
        <v>平</v>
      </c>
      <c r="I145" s="18">
        <f xml:space="preserve"> MATCH(H145, $L$2:$L$5,0)</f>
        <v>1</v>
      </c>
      <c r="J145" s="18" t="str">
        <f xml:space="preserve"> TEXT(A145,"00") &amp; TEXT(I145, "-0")</f>
        <v>50-1</v>
      </c>
    </row>
    <row r="146" spans="1:10">
      <c r="A146" s="18">
        <v>50</v>
      </c>
      <c r="B146" s="18" t="s">
        <v>181</v>
      </c>
      <c r="C146" s="18" t="s">
        <v>702</v>
      </c>
      <c r="D146" s="18" t="s">
        <v>703</v>
      </c>
      <c r="E146" s="18" t="s">
        <v>3</v>
      </c>
      <c r="F146" s="18" t="s">
        <v>653</v>
      </c>
      <c r="G146" s="18" t="s">
        <v>181</v>
      </c>
      <c r="H146" s="18" t="str">
        <f xml:space="preserve"> RIGHT(E146)</f>
        <v>上</v>
      </c>
      <c r="I146" s="18">
        <f xml:space="preserve"> MATCH(H146, $L$2:$L$5,0)</f>
        <v>2</v>
      </c>
      <c r="J146" s="18" t="str">
        <f xml:space="preserve"> TEXT(A146,"00") &amp; TEXT(I146, "-0")</f>
        <v>50-2</v>
      </c>
    </row>
    <row r="147" spans="1:10">
      <c r="A147" s="18">
        <v>50</v>
      </c>
      <c r="B147" s="18" t="s">
        <v>181</v>
      </c>
      <c r="C147" s="18" t="s">
        <v>704</v>
      </c>
      <c r="D147" s="18" t="s">
        <v>705</v>
      </c>
      <c r="E147" s="18" t="s">
        <v>4</v>
      </c>
      <c r="F147" s="18" t="s">
        <v>706</v>
      </c>
      <c r="G147" s="18" t="s">
        <v>707</v>
      </c>
      <c r="H147" s="18" t="str">
        <f xml:space="preserve"> RIGHT(E147)</f>
        <v>去</v>
      </c>
      <c r="I147" s="18">
        <f xml:space="preserve"> MATCH(H147, $L$2:$L$5,0)</f>
        <v>3</v>
      </c>
      <c r="J147" s="18" t="str">
        <f xml:space="preserve"> TEXT(A147,"00") &amp; TEXT(I147, "-0")</f>
        <v>50-3</v>
      </c>
    </row>
    <row r="148" spans="1:10">
      <c r="A148" s="18">
        <v>50</v>
      </c>
      <c r="B148" s="18" t="s">
        <v>181</v>
      </c>
      <c r="C148" s="18" t="s">
        <v>708</v>
      </c>
      <c r="D148" s="18" t="s">
        <v>709</v>
      </c>
      <c r="E148" s="18" t="s">
        <v>5</v>
      </c>
      <c r="F148" s="18" t="s">
        <v>461</v>
      </c>
      <c r="G148" s="18" t="s">
        <v>710</v>
      </c>
      <c r="H148" s="18" t="str">
        <f xml:space="preserve"> RIGHT(E148)</f>
        <v>入</v>
      </c>
      <c r="I148" s="18">
        <f xml:space="preserve"> MATCH(H148, $L$2:$L$5,0)</f>
        <v>4</v>
      </c>
      <c r="J148" s="18" t="str">
        <f xml:space="preserve"> TEXT(A148,"00") &amp; TEXT(I148, "-0")</f>
        <v>50-4</v>
      </c>
    </row>
    <row r="149" spans="1:10">
      <c r="A149" s="18">
        <v>51</v>
      </c>
      <c r="B149" s="18" t="s">
        <v>181</v>
      </c>
      <c r="C149" s="18" t="s">
        <v>711</v>
      </c>
      <c r="D149" s="18" t="s">
        <v>712</v>
      </c>
      <c r="E149" s="18" t="s">
        <v>581</v>
      </c>
      <c r="F149" s="18" t="s">
        <v>409</v>
      </c>
      <c r="G149" s="18" t="s">
        <v>713</v>
      </c>
      <c r="H149" s="18" t="str">
        <f xml:space="preserve"> RIGHT(E149)</f>
        <v>平</v>
      </c>
      <c r="I149" s="18">
        <f xml:space="preserve"> MATCH(H149, $L$2:$L$5,0)</f>
        <v>1</v>
      </c>
      <c r="J149" s="18" t="str">
        <f xml:space="preserve"> TEXT(A149,"00") &amp; TEXT(I149, "-0")</f>
        <v>51-1</v>
      </c>
    </row>
    <row r="150" spans="1:10">
      <c r="A150" s="18">
        <v>51</v>
      </c>
      <c r="B150" s="18" t="s">
        <v>181</v>
      </c>
      <c r="C150" s="18" t="s">
        <v>714</v>
      </c>
      <c r="D150" s="18" t="s">
        <v>715</v>
      </c>
      <c r="E150" s="18" t="s">
        <v>3</v>
      </c>
      <c r="F150" s="18" t="s">
        <v>662</v>
      </c>
      <c r="G150" s="18" t="s">
        <v>716</v>
      </c>
      <c r="H150" s="18" t="str">
        <f xml:space="preserve"> RIGHT(E150)</f>
        <v>上</v>
      </c>
      <c r="I150" s="18">
        <f xml:space="preserve"> MATCH(H150, $L$2:$L$5,0)</f>
        <v>2</v>
      </c>
      <c r="J150" s="18" t="str">
        <f xml:space="preserve"> TEXT(A150,"00") &amp; TEXT(I150, "-0")</f>
        <v>51-2</v>
      </c>
    </row>
    <row r="151" spans="1:10">
      <c r="A151" s="18">
        <v>51</v>
      </c>
      <c r="B151" s="18" t="s">
        <v>181</v>
      </c>
      <c r="C151" s="18" t="s">
        <v>717</v>
      </c>
      <c r="D151" s="18" t="s">
        <v>718</v>
      </c>
      <c r="E151" s="18" t="s">
        <v>4</v>
      </c>
      <c r="F151" s="18" t="s">
        <v>719</v>
      </c>
      <c r="G151" s="18" t="s">
        <v>720</v>
      </c>
      <c r="H151" s="18" t="str">
        <f xml:space="preserve"> RIGHT(E151)</f>
        <v>去</v>
      </c>
      <c r="I151" s="18">
        <f xml:space="preserve"> MATCH(H151, $L$2:$L$5,0)</f>
        <v>3</v>
      </c>
      <c r="J151" s="18" t="str">
        <f xml:space="preserve"> TEXT(A151,"00") &amp; TEXT(I151, "-0")</f>
        <v>51-3</v>
      </c>
    </row>
    <row r="152" spans="1:10">
      <c r="A152" s="18">
        <v>51</v>
      </c>
      <c r="B152" s="18" t="s">
        <v>181</v>
      </c>
      <c r="C152" s="18" t="s">
        <v>721</v>
      </c>
      <c r="D152" s="18" t="s">
        <v>722</v>
      </c>
      <c r="E152" s="18" t="s">
        <v>5</v>
      </c>
      <c r="F152" s="18" t="s">
        <v>471</v>
      </c>
      <c r="G152" s="18" t="s">
        <v>723</v>
      </c>
      <c r="H152" s="18" t="str">
        <f xml:space="preserve"> RIGHT(E152)</f>
        <v>入</v>
      </c>
      <c r="I152" s="18">
        <f xml:space="preserve"> MATCH(H152, $L$2:$L$5,0)</f>
        <v>4</v>
      </c>
      <c r="J152" s="18" t="str">
        <f xml:space="preserve"> TEXT(A152,"00") &amp; TEXT(I152, "-0")</f>
        <v>51-4</v>
      </c>
    </row>
    <row r="153" spans="1:10">
      <c r="A153" s="18">
        <v>52</v>
      </c>
      <c r="B153" s="18" t="s">
        <v>181</v>
      </c>
      <c r="C153" s="18" t="s">
        <v>724</v>
      </c>
      <c r="D153" s="18" t="s">
        <v>725</v>
      </c>
      <c r="E153" s="18" t="s">
        <v>581</v>
      </c>
      <c r="F153" s="18" t="s">
        <v>414</v>
      </c>
      <c r="G153" s="18" t="s">
        <v>726</v>
      </c>
      <c r="H153" s="18" t="str">
        <f xml:space="preserve"> RIGHT(E153)</f>
        <v>平</v>
      </c>
      <c r="I153" s="18">
        <f xml:space="preserve"> MATCH(H153, $L$2:$L$5,0)</f>
        <v>1</v>
      </c>
      <c r="J153" s="18" t="str">
        <f xml:space="preserve"> TEXT(A153,"00") &amp; TEXT(I153, "-0")</f>
        <v>52-1</v>
      </c>
    </row>
    <row r="154" spans="1:10">
      <c r="A154" s="18">
        <v>52</v>
      </c>
      <c r="B154" s="18" t="s">
        <v>181</v>
      </c>
      <c r="C154" s="18" t="s">
        <v>727</v>
      </c>
      <c r="D154" s="18" t="s">
        <v>728</v>
      </c>
      <c r="E154" s="18" t="s">
        <v>3</v>
      </c>
      <c r="F154" s="18" t="s">
        <v>672</v>
      </c>
      <c r="G154" s="18" t="s">
        <v>729</v>
      </c>
      <c r="H154" s="18" t="str">
        <f xml:space="preserve"> RIGHT(E154)</f>
        <v>上</v>
      </c>
      <c r="I154" s="18">
        <f xml:space="preserve"> MATCH(H154, $L$2:$L$5,0)</f>
        <v>2</v>
      </c>
      <c r="J154" s="18" t="str">
        <f xml:space="preserve"> TEXT(A154,"00") &amp; TEXT(I154, "-0")</f>
        <v>52-2</v>
      </c>
    </row>
    <row r="155" spans="1:10">
      <c r="A155" s="18">
        <v>52</v>
      </c>
      <c r="B155" s="18" t="s">
        <v>181</v>
      </c>
      <c r="C155" s="18" t="s">
        <v>730</v>
      </c>
      <c r="D155" s="18" t="s">
        <v>731</v>
      </c>
      <c r="E155" s="18" t="s">
        <v>4</v>
      </c>
      <c r="F155" s="18" t="s">
        <v>732</v>
      </c>
      <c r="G155" s="18" t="s">
        <v>733</v>
      </c>
      <c r="H155" s="18" t="str">
        <f xml:space="preserve"> RIGHT(E155)</f>
        <v>去</v>
      </c>
      <c r="I155" s="18">
        <f xml:space="preserve"> MATCH(H155, $L$2:$L$5,0)</f>
        <v>3</v>
      </c>
      <c r="J155" s="18" t="str">
        <f xml:space="preserve"> TEXT(A155,"00") &amp; TEXT(I155, "-0")</f>
        <v>52-3</v>
      </c>
    </row>
    <row r="156" spans="1:10">
      <c r="A156" s="18">
        <v>52</v>
      </c>
      <c r="B156" s="18" t="s">
        <v>181</v>
      </c>
      <c r="C156" s="18" t="s">
        <v>734</v>
      </c>
      <c r="D156" s="18" t="s">
        <v>735</v>
      </c>
      <c r="E156" s="18" t="s">
        <v>5</v>
      </c>
      <c r="F156" s="18" t="s">
        <v>484</v>
      </c>
      <c r="G156" s="18" t="s">
        <v>736</v>
      </c>
      <c r="H156" s="18" t="str">
        <f xml:space="preserve"> RIGHT(E156)</f>
        <v>入</v>
      </c>
      <c r="I156" s="18">
        <f xml:space="preserve"> MATCH(H156, $L$2:$L$5,0)</f>
        <v>4</v>
      </c>
      <c r="J156" s="18" t="str">
        <f xml:space="preserve"> TEXT(A156,"00") &amp; TEXT(I156, "-0")</f>
        <v>52-4</v>
      </c>
    </row>
    <row r="157" spans="1:10">
      <c r="A157" s="18">
        <v>53</v>
      </c>
      <c r="B157" s="18" t="s">
        <v>181</v>
      </c>
      <c r="C157" s="18" t="s">
        <v>737</v>
      </c>
      <c r="D157" s="18" t="s">
        <v>738</v>
      </c>
      <c r="E157" s="18" t="s">
        <v>581</v>
      </c>
      <c r="F157" s="18" t="s">
        <v>423</v>
      </c>
      <c r="G157" s="18" t="s">
        <v>739</v>
      </c>
      <c r="H157" s="18" t="str">
        <f xml:space="preserve"> RIGHT(E157)</f>
        <v>平</v>
      </c>
      <c r="I157" s="18">
        <f xml:space="preserve"> MATCH(H157, $L$2:$L$5,0)</f>
        <v>1</v>
      </c>
      <c r="J157" s="18" t="str">
        <f xml:space="preserve"> TEXT(A157,"00") &amp; TEXT(I157, "-0")</f>
        <v>53-1</v>
      </c>
    </row>
    <row r="158" spans="1:10">
      <c r="A158" s="18">
        <v>53</v>
      </c>
      <c r="B158" s="18" t="s">
        <v>181</v>
      </c>
      <c r="C158" s="18" t="s">
        <v>740</v>
      </c>
      <c r="D158" s="18" t="s">
        <v>741</v>
      </c>
      <c r="E158" s="18" t="s">
        <v>3</v>
      </c>
      <c r="F158" s="18" t="s">
        <v>682</v>
      </c>
      <c r="G158" s="18" t="s">
        <v>742</v>
      </c>
      <c r="H158" s="18" t="str">
        <f xml:space="preserve"> RIGHT(E158)</f>
        <v>上</v>
      </c>
      <c r="I158" s="18">
        <f xml:space="preserve"> MATCH(H158, $L$2:$L$5,0)</f>
        <v>2</v>
      </c>
      <c r="J158" s="18" t="str">
        <f xml:space="preserve"> TEXT(A158,"00") &amp; TEXT(I158, "-0")</f>
        <v>53-2</v>
      </c>
    </row>
    <row r="159" spans="1:10">
      <c r="A159" s="18">
        <v>53</v>
      </c>
      <c r="B159" s="18" t="s">
        <v>181</v>
      </c>
      <c r="C159" s="18" t="s">
        <v>743</v>
      </c>
      <c r="D159" s="18" t="s">
        <v>744</v>
      </c>
      <c r="E159" s="18" t="s">
        <v>4</v>
      </c>
      <c r="F159" s="18" t="s">
        <v>745</v>
      </c>
      <c r="G159" s="18" t="s">
        <v>746</v>
      </c>
      <c r="H159" s="18" t="str">
        <f xml:space="preserve"> RIGHT(E159)</f>
        <v>去</v>
      </c>
      <c r="I159" s="18">
        <f xml:space="preserve"> MATCH(H159, $L$2:$L$5,0)</f>
        <v>3</v>
      </c>
      <c r="J159" s="18" t="str">
        <f xml:space="preserve"> TEXT(A159,"00") &amp; TEXT(I159, "-0")</f>
        <v>53-3</v>
      </c>
    </row>
    <row r="160" spans="1:10">
      <c r="A160" s="18">
        <v>53</v>
      </c>
      <c r="B160" s="18" t="s">
        <v>181</v>
      </c>
      <c r="C160" s="18" t="s">
        <v>747</v>
      </c>
      <c r="D160" s="18" t="s">
        <v>748</v>
      </c>
      <c r="E160" s="18" t="s">
        <v>5</v>
      </c>
      <c r="F160" s="18" t="s">
        <v>500</v>
      </c>
      <c r="G160" s="18" t="s">
        <v>749</v>
      </c>
      <c r="H160" s="18" t="str">
        <f xml:space="preserve"> RIGHT(E160)</f>
        <v>入</v>
      </c>
      <c r="I160" s="18">
        <f xml:space="preserve"> MATCH(H160, $L$2:$L$5,0)</f>
        <v>4</v>
      </c>
      <c r="J160" s="18" t="str">
        <f xml:space="preserve"> TEXT(A160,"00") &amp; TEXT(I160, "-0")</f>
        <v>53-4</v>
      </c>
    </row>
    <row r="161" spans="1:10">
      <c r="A161" s="18">
        <v>54</v>
      </c>
      <c r="B161" s="18" t="s">
        <v>198</v>
      </c>
      <c r="C161" s="18" t="s">
        <v>750</v>
      </c>
      <c r="D161" s="18" t="s">
        <v>751</v>
      </c>
      <c r="E161" s="18" t="s">
        <v>581</v>
      </c>
      <c r="F161" s="18" t="s">
        <v>433</v>
      </c>
      <c r="G161" s="18" t="s">
        <v>752</v>
      </c>
      <c r="H161" s="18" t="str">
        <f xml:space="preserve"> RIGHT(E161)</f>
        <v>平</v>
      </c>
      <c r="I161" s="18">
        <f xml:space="preserve"> MATCH(H161, $L$2:$L$5,0)</f>
        <v>1</v>
      </c>
      <c r="J161" s="18" t="str">
        <f xml:space="preserve"> TEXT(A161,"00") &amp; TEXT(I161, "-0")</f>
        <v>54-1</v>
      </c>
    </row>
    <row r="162" spans="1:10">
      <c r="A162" s="18">
        <v>54</v>
      </c>
      <c r="B162" s="18" t="s">
        <v>198</v>
      </c>
      <c r="C162" s="18" t="s">
        <v>753</v>
      </c>
      <c r="D162" s="18" t="s">
        <v>754</v>
      </c>
      <c r="E162" s="18" t="s">
        <v>3</v>
      </c>
      <c r="F162" s="18" t="s">
        <v>695</v>
      </c>
      <c r="G162" s="18" t="s">
        <v>755</v>
      </c>
      <c r="H162" s="18" t="str">
        <f xml:space="preserve"> RIGHT(E162)</f>
        <v>上</v>
      </c>
      <c r="I162" s="18">
        <f xml:space="preserve"> MATCH(H162, $L$2:$L$5,0)</f>
        <v>2</v>
      </c>
      <c r="J162" s="18" t="str">
        <f xml:space="preserve"> TEXT(A162,"00") &amp; TEXT(I162, "-0")</f>
        <v>54-2</v>
      </c>
    </row>
    <row r="163" spans="1:10">
      <c r="A163" s="18">
        <v>54</v>
      </c>
      <c r="B163" s="18" t="s">
        <v>198</v>
      </c>
      <c r="C163" s="18" t="s">
        <v>756</v>
      </c>
      <c r="D163" s="18" t="s">
        <v>757</v>
      </c>
      <c r="E163" s="18" t="s">
        <v>4</v>
      </c>
      <c r="F163" s="18" t="s">
        <v>758</v>
      </c>
      <c r="G163" s="18" t="s">
        <v>759</v>
      </c>
      <c r="H163" s="18" t="str">
        <f xml:space="preserve"> RIGHT(E163)</f>
        <v>去</v>
      </c>
      <c r="I163" s="18">
        <f xml:space="preserve"> MATCH(H163, $L$2:$L$5,0)</f>
        <v>3</v>
      </c>
      <c r="J163" s="18" t="str">
        <f xml:space="preserve"> TEXT(A163,"00") &amp; TEXT(I163, "-0")</f>
        <v>54-3</v>
      </c>
    </row>
    <row r="164" spans="1:10">
      <c r="A164" s="18">
        <v>54</v>
      </c>
      <c r="B164" s="18" t="s">
        <v>198</v>
      </c>
      <c r="C164" s="18" t="s">
        <v>760</v>
      </c>
      <c r="D164" s="18" t="s">
        <v>761</v>
      </c>
      <c r="E164" s="18" t="s">
        <v>5</v>
      </c>
      <c r="F164" s="18" t="s">
        <v>508</v>
      </c>
      <c r="G164" s="18" t="s">
        <v>762</v>
      </c>
      <c r="H164" s="18" t="str">
        <f xml:space="preserve"> RIGHT(E164)</f>
        <v>入</v>
      </c>
      <c r="I164" s="18">
        <f xml:space="preserve"> MATCH(H164, $L$2:$L$5,0)</f>
        <v>4</v>
      </c>
      <c r="J164" s="18" t="str">
        <f xml:space="preserve"> TEXT(A164,"00") &amp; TEXT(I164, "-0")</f>
        <v>54-4</v>
      </c>
    </row>
    <row r="165" spans="1:10">
      <c r="A165" s="18">
        <v>55</v>
      </c>
      <c r="B165" s="18" t="s">
        <v>198</v>
      </c>
      <c r="C165" s="18" t="s">
        <v>763</v>
      </c>
      <c r="D165" s="18" t="s">
        <v>764</v>
      </c>
      <c r="E165" s="18" t="s">
        <v>581</v>
      </c>
      <c r="F165" s="18" t="s">
        <v>437</v>
      </c>
      <c r="G165" s="18" t="s">
        <v>765</v>
      </c>
      <c r="H165" s="18" t="str">
        <f xml:space="preserve"> RIGHT(E165)</f>
        <v>平</v>
      </c>
      <c r="I165" s="18">
        <f xml:space="preserve"> MATCH(H165, $L$2:$L$5,0)</f>
        <v>1</v>
      </c>
      <c r="J165" s="18" t="str">
        <f xml:space="preserve"> TEXT(A165,"00") &amp; TEXT(I165, "-0")</f>
        <v>55-1</v>
      </c>
    </row>
    <row r="166" spans="1:10">
      <c r="A166" s="18">
        <v>55</v>
      </c>
      <c r="B166" s="18" t="s">
        <v>198</v>
      </c>
      <c r="C166" s="18" t="s">
        <v>766</v>
      </c>
      <c r="D166" s="18" t="s">
        <v>767</v>
      </c>
      <c r="E166" s="18" t="s">
        <v>3</v>
      </c>
      <c r="F166" s="18" t="s">
        <v>706</v>
      </c>
      <c r="G166" s="18" t="s">
        <v>768</v>
      </c>
      <c r="H166" s="18" t="str">
        <f xml:space="preserve"> RIGHT(E166)</f>
        <v>上</v>
      </c>
      <c r="I166" s="18">
        <f xml:space="preserve"> MATCH(H166, $L$2:$L$5,0)</f>
        <v>2</v>
      </c>
      <c r="J166" s="18" t="str">
        <f xml:space="preserve"> TEXT(A166,"00") &amp; TEXT(I166, "-0")</f>
        <v>55-2</v>
      </c>
    </row>
    <row r="167" spans="1:10">
      <c r="A167" s="18">
        <v>55</v>
      </c>
      <c r="B167" s="18" t="s">
        <v>198</v>
      </c>
      <c r="C167" s="18" t="s">
        <v>769</v>
      </c>
      <c r="D167" s="18" t="s">
        <v>770</v>
      </c>
      <c r="E167" s="18" t="s">
        <v>4</v>
      </c>
      <c r="F167" s="18" t="s">
        <v>771</v>
      </c>
      <c r="G167" s="18" t="s">
        <v>772</v>
      </c>
      <c r="H167" s="18" t="str">
        <f xml:space="preserve"> RIGHT(E167)</f>
        <v>去</v>
      </c>
      <c r="I167" s="18">
        <f xml:space="preserve"> MATCH(H167, $L$2:$L$5,0)</f>
        <v>3</v>
      </c>
      <c r="J167" s="18" t="str">
        <f xml:space="preserve"> TEXT(A167,"00") &amp; TEXT(I167, "-0")</f>
        <v>55-3</v>
      </c>
    </row>
    <row r="168" spans="1:10">
      <c r="A168" s="18">
        <v>55</v>
      </c>
      <c r="B168" s="18" t="s">
        <v>198</v>
      </c>
      <c r="C168" s="18" t="s">
        <v>773</v>
      </c>
      <c r="D168" s="18" t="s">
        <v>774</v>
      </c>
      <c r="E168" s="18" t="s">
        <v>5</v>
      </c>
      <c r="F168" s="18" t="s">
        <v>518</v>
      </c>
      <c r="G168" s="18" t="s">
        <v>775</v>
      </c>
      <c r="H168" s="18" t="str">
        <f xml:space="preserve"> RIGHT(E168)</f>
        <v>入</v>
      </c>
      <c r="I168" s="18">
        <f xml:space="preserve"> MATCH(H168, $L$2:$L$5,0)</f>
        <v>4</v>
      </c>
      <c r="J168" s="18" t="str">
        <f xml:space="preserve"> TEXT(A168,"00") &amp; TEXT(I168, "-0")</f>
        <v>55-4</v>
      </c>
    </row>
    <row r="169" spans="1:10">
      <c r="A169" s="18">
        <v>56</v>
      </c>
      <c r="B169" s="18" t="s">
        <v>207</v>
      </c>
      <c r="C169" s="18" t="s">
        <v>776</v>
      </c>
      <c r="D169" s="18" t="s">
        <v>777</v>
      </c>
      <c r="E169" s="18" t="s">
        <v>581</v>
      </c>
      <c r="F169" s="18" t="s">
        <v>447</v>
      </c>
      <c r="G169" s="18" t="s">
        <v>778</v>
      </c>
      <c r="H169" s="18" t="str">
        <f xml:space="preserve"> RIGHT(E169)</f>
        <v>平</v>
      </c>
      <c r="I169" s="18">
        <f xml:space="preserve"> MATCH(H169, $L$2:$L$5,0)</f>
        <v>1</v>
      </c>
      <c r="J169" s="18" t="str">
        <f xml:space="preserve"> TEXT(A169,"00") &amp; TEXT(I169, "-0")</f>
        <v>56-1</v>
      </c>
    </row>
    <row r="170" spans="1:10">
      <c r="A170" s="18">
        <v>56</v>
      </c>
      <c r="B170" s="18" t="s">
        <v>207</v>
      </c>
      <c r="C170" s="18" t="s">
        <v>779</v>
      </c>
      <c r="D170" s="18" t="s">
        <v>780</v>
      </c>
      <c r="E170" s="18" t="s">
        <v>3</v>
      </c>
      <c r="F170" s="18" t="s">
        <v>719</v>
      </c>
      <c r="G170" s="18" t="s">
        <v>781</v>
      </c>
      <c r="H170" s="18" t="str">
        <f xml:space="preserve"> RIGHT(E170)</f>
        <v>上</v>
      </c>
      <c r="I170" s="18">
        <f xml:space="preserve"> MATCH(H170, $L$2:$L$5,0)</f>
        <v>2</v>
      </c>
      <c r="J170" s="18" t="str">
        <f xml:space="preserve"> TEXT(A170,"00") &amp; TEXT(I170, "-0")</f>
        <v>56-2</v>
      </c>
    </row>
    <row r="171" spans="1:10">
      <c r="A171" s="18">
        <v>56</v>
      </c>
      <c r="B171" s="18" t="s">
        <v>207</v>
      </c>
      <c r="C171" s="18" t="s">
        <v>782</v>
      </c>
      <c r="D171" s="18" t="s">
        <v>783</v>
      </c>
      <c r="E171" s="18" t="s">
        <v>4</v>
      </c>
      <c r="F171" s="18" t="s">
        <v>784</v>
      </c>
      <c r="G171" s="18" t="s">
        <v>785</v>
      </c>
      <c r="H171" s="18" t="str">
        <f xml:space="preserve"> RIGHT(E171)</f>
        <v>去</v>
      </c>
      <c r="I171" s="18">
        <f xml:space="preserve"> MATCH(H171, $L$2:$L$5,0)</f>
        <v>3</v>
      </c>
      <c r="J171" s="18" t="str">
        <f xml:space="preserve"> TEXT(A171,"00") &amp; TEXT(I171, "-0")</f>
        <v>56-3</v>
      </c>
    </row>
    <row r="172" spans="1:10">
      <c r="A172" s="18">
        <v>57</v>
      </c>
      <c r="B172" s="18" t="s">
        <v>207</v>
      </c>
      <c r="C172" s="18" t="s">
        <v>786</v>
      </c>
      <c r="D172" s="18" t="s">
        <v>787</v>
      </c>
      <c r="E172" s="18" t="s">
        <v>581</v>
      </c>
      <c r="F172" s="18" t="s">
        <v>457</v>
      </c>
      <c r="G172" s="18" t="s">
        <v>788</v>
      </c>
      <c r="H172" s="18" t="str">
        <f xml:space="preserve"> RIGHT(E172)</f>
        <v>平</v>
      </c>
      <c r="I172" s="18">
        <f xml:space="preserve"> MATCH(H172, $L$2:$L$5,0)</f>
        <v>1</v>
      </c>
      <c r="J172" s="18" t="str">
        <f xml:space="preserve"> TEXT(A172,"00") &amp; TEXT(I172, "-0")</f>
        <v>57-1</v>
      </c>
    </row>
    <row r="173" spans="1:10">
      <c r="A173" s="18">
        <v>57</v>
      </c>
      <c r="B173" s="18" t="s">
        <v>207</v>
      </c>
      <c r="C173" s="18" t="s">
        <v>789</v>
      </c>
      <c r="D173" s="18" t="s">
        <v>790</v>
      </c>
      <c r="E173" s="18" t="s">
        <v>3</v>
      </c>
      <c r="F173" s="18" t="s">
        <v>732</v>
      </c>
      <c r="G173" s="18" t="s">
        <v>791</v>
      </c>
      <c r="H173" s="18" t="str">
        <f xml:space="preserve"> RIGHT(E173)</f>
        <v>上</v>
      </c>
      <c r="I173" s="18">
        <f xml:space="preserve"> MATCH(H173, $L$2:$L$5,0)</f>
        <v>2</v>
      </c>
      <c r="J173" s="18" t="str">
        <f xml:space="preserve"> TEXT(A173,"00") &amp; TEXT(I173, "-0")</f>
        <v>57-2</v>
      </c>
    </row>
    <row r="174" spans="1:10">
      <c r="A174" s="18">
        <v>57</v>
      </c>
      <c r="B174" s="18" t="s">
        <v>207</v>
      </c>
      <c r="C174" s="18" t="s">
        <v>792</v>
      </c>
      <c r="D174" s="18" t="s">
        <v>793</v>
      </c>
      <c r="E174" s="18" t="s">
        <v>4</v>
      </c>
      <c r="F174" s="18" t="s">
        <v>794</v>
      </c>
      <c r="G174" s="18" t="s">
        <v>795</v>
      </c>
      <c r="H174" s="18" t="str">
        <f xml:space="preserve"> RIGHT(E174)</f>
        <v>去</v>
      </c>
      <c r="I174" s="18">
        <f xml:space="preserve"> MATCH(H174, $L$2:$L$5,0)</f>
        <v>3</v>
      </c>
      <c r="J174" s="18" t="str">
        <f xml:space="preserve"> TEXT(A174,"00") &amp; TEXT(I174, "-0")</f>
        <v>57-3</v>
      </c>
    </row>
    <row r="175" spans="1:10">
      <c r="A175" s="18">
        <v>58</v>
      </c>
      <c r="B175" s="18" t="s">
        <v>207</v>
      </c>
      <c r="C175" s="18" t="s">
        <v>796</v>
      </c>
      <c r="D175" s="18" t="s">
        <v>797</v>
      </c>
      <c r="E175" s="18" t="s">
        <v>581</v>
      </c>
      <c r="F175" s="18" t="s">
        <v>461</v>
      </c>
      <c r="G175" s="18" t="s">
        <v>798</v>
      </c>
      <c r="H175" s="18" t="str">
        <f xml:space="preserve"> RIGHT(E175)</f>
        <v>平</v>
      </c>
      <c r="I175" s="18">
        <f xml:space="preserve"> MATCH(H175, $L$2:$L$5,0)</f>
        <v>1</v>
      </c>
      <c r="J175" s="18" t="str">
        <f xml:space="preserve"> TEXT(A175,"00") &amp; TEXT(I175, "-0")</f>
        <v>58-1</v>
      </c>
    </row>
    <row r="176" spans="1:10">
      <c r="A176" s="18">
        <v>58</v>
      </c>
      <c r="B176" s="18" t="s">
        <v>207</v>
      </c>
      <c r="C176" s="18" t="s">
        <v>799</v>
      </c>
      <c r="D176" s="18" t="s">
        <v>800</v>
      </c>
      <c r="E176" s="18" t="s">
        <v>3</v>
      </c>
      <c r="F176" s="18" t="s">
        <v>745</v>
      </c>
      <c r="G176" s="18" t="s">
        <v>801</v>
      </c>
      <c r="H176" s="18" t="str">
        <f xml:space="preserve"> RIGHT(E176)</f>
        <v>上</v>
      </c>
      <c r="I176" s="18">
        <f xml:space="preserve"> MATCH(H176, $L$2:$L$5,0)</f>
        <v>2</v>
      </c>
      <c r="J176" s="18" t="str">
        <f xml:space="preserve"> TEXT(A176,"00") &amp; TEXT(I176, "-0")</f>
        <v>58-2</v>
      </c>
    </row>
    <row r="177" spans="1:10">
      <c r="A177" s="18">
        <v>58</v>
      </c>
      <c r="B177" s="18" t="s">
        <v>207</v>
      </c>
      <c r="C177" s="18" t="s">
        <v>802</v>
      </c>
      <c r="D177" s="18" t="s">
        <v>803</v>
      </c>
      <c r="E177" s="18" t="s">
        <v>4</v>
      </c>
      <c r="F177" s="18" t="s">
        <v>804</v>
      </c>
      <c r="G177" s="18" t="s">
        <v>805</v>
      </c>
      <c r="H177" s="18" t="str">
        <f xml:space="preserve"> RIGHT(E177)</f>
        <v>去</v>
      </c>
      <c r="I177" s="18">
        <f xml:space="preserve"> MATCH(H177, $L$2:$L$5,0)</f>
        <v>3</v>
      </c>
      <c r="J177" s="18" t="str">
        <f xml:space="preserve"> TEXT(A177,"00") &amp; TEXT(I177, "-0")</f>
        <v>58-3</v>
      </c>
    </row>
    <row r="178" spans="1:10">
      <c r="A178" s="18">
        <v>59</v>
      </c>
      <c r="B178" s="18" t="s">
        <v>217</v>
      </c>
      <c r="C178" s="18" t="s">
        <v>806</v>
      </c>
      <c r="D178" s="18" t="s">
        <v>807</v>
      </c>
      <c r="E178" s="18" t="s">
        <v>581</v>
      </c>
      <c r="F178" s="18" t="s">
        <v>471</v>
      </c>
      <c r="G178" s="18" t="s">
        <v>808</v>
      </c>
      <c r="H178" s="18" t="str">
        <f xml:space="preserve"> RIGHT(E178)</f>
        <v>平</v>
      </c>
      <c r="I178" s="18">
        <f xml:space="preserve"> MATCH(H178, $L$2:$L$5,0)</f>
        <v>1</v>
      </c>
      <c r="J178" s="18" t="str">
        <f xml:space="preserve"> TEXT(A178,"00") &amp; TEXT(I178, "-0")</f>
        <v>59-1</v>
      </c>
    </row>
    <row r="179" spans="1:10">
      <c r="A179" s="18">
        <v>59</v>
      </c>
      <c r="B179" s="18" t="s">
        <v>217</v>
      </c>
      <c r="C179" s="18" t="s">
        <v>809</v>
      </c>
      <c r="D179" s="18" t="s">
        <v>810</v>
      </c>
      <c r="E179" s="18" t="s">
        <v>3</v>
      </c>
      <c r="F179" s="18" t="s">
        <v>758</v>
      </c>
      <c r="G179" s="18" t="s">
        <v>811</v>
      </c>
      <c r="H179" s="18" t="str">
        <f xml:space="preserve"> RIGHT(E179)</f>
        <v>上</v>
      </c>
      <c r="I179" s="18">
        <f xml:space="preserve"> MATCH(H179, $L$2:$L$5,0)</f>
        <v>2</v>
      </c>
      <c r="J179" s="18" t="str">
        <f xml:space="preserve"> TEXT(A179,"00") &amp; TEXT(I179, "-0")</f>
        <v>59-2</v>
      </c>
    </row>
    <row r="180" spans="1:10">
      <c r="A180" s="18">
        <v>59</v>
      </c>
      <c r="B180" s="18" t="s">
        <v>217</v>
      </c>
      <c r="C180" s="18" t="s">
        <v>812</v>
      </c>
      <c r="D180" s="18" t="s">
        <v>813</v>
      </c>
      <c r="E180" s="18" t="s">
        <v>4</v>
      </c>
      <c r="F180" s="18" t="s">
        <v>814</v>
      </c>
      <c r="G180" s="18" t="s">
        <v>815</v>
      </c>
      <c r="H180" s="18" t="str">
        <f xml:space="preserve"> RIGHT(E180)</f>
        <v>去</v>
      </c>
      <c r="I180" s="18">
        <f xml:space="preserve"> MATCH(H180, $L$2:$L$5,0)</f>
        <v>3</v>
      </c>
      <c r="J180" s="18" t="str">
        <f xml:space="preserve"> TEXT(A180,"00") &amp; TEXT(I180, "-0")</f>
        <v>59-3</v>
      </c>
    </row>
    <row r="181" spans="1:10">
      <c r="A181" s="18">
        <v>59</v>
      </c>
      <c r="B181" s="18" t="s">
        <v>217</v>
      </c>
      <c r="C181" s="18" t="s">
        <v>816</v>
      </c>
      <c r="D181" s="18" t="s">
        <v>817</v>
      </c>
      <c r="E181" s="18" t="s">
        <v>5</v>
      </c>
      <c r="F181" s="18" t="s">
        <v>528</v>
      </c>
      <c r="G181" s="18" t="s">
        <v>818</v>
      </c>
      <c r="H181" s="18" t="str">
        <f xml:space="preserve"> RIGHT(E181)</f>
        <v>入</v>
      </c>
      <c r="I181" s="18">
        <f xml:space="preserve"> MATCH(H181, $L$2:$L$5,0)</f>
        <v>4</v>
      </c>
      <c r="J181" s="18" t="str">
        <f xml:space="preserve"> TEXT(A181,"00") &amp; TEXT(I181, "-0")</f>
        <v>59-4</v>
      </c>
    </row>
    <row r="182" spans="1:10">
      <c r="A182" s="18">
        <v>60</v>
      </c>
      <c r="B182" s="18" t="s">
        <v>217</v>
      </c>
      <c r="C182" s="18" t="s">
        <v>819</v>
      </c>
      <c r="D182" s="18" t="s">
        <v>807</v>
      </c>
      <c r="E182" s="18" t="s">
        <v>581</v>
      </c>
      <c r="F182" s="18" t="s">
        <v>471</v>
      </c>
      <c r="G182" s="18" t="s">
        <v>808</v>
      </c>
      <c r="H182" s="18" t="str">
        <f xml:space="preserve"> RIGHT(E182)</f>
        <v>平</v>
      </c>
      <c r="I182" s="18">
        <f xml:space="preserve"> MATCH(H182, $L$2:$L$5,0)</f>
        <v>1</v>
      </c>
      <c r="J182" s="18" t="str">
        <f xml:space="preserve"> TEXT(A182,"00") &amp; TEXT(I182, "-0")</f>
        <v>60-1</v>
      </c>
    </row>
    <row r="183" spans="1:10">
      <c r="A183" s="18">
        <v>60</v>
      </c>
      <c r="B183" s="18" t="s">
        <v>217</v>
      </c>
      <c r="C183" s="18" t="s">
        <v>820</v>
      </c>
      <c r="D183" s="18" t="s">
        <v>810</v>
      </c>
      <c r="E183" s="18" t="s">
        <v>3</v>
      </c>
      <c r="F183" s="18" t="s">
        <v>758</v>
      </c>
      <c r="G183" s="18" t="s">
        <v>811</v>
      </c>
      <c r="H183" s="18" t="str">
        <f xml:space="preserve"> RIGHT(E183)</f>
        <v>上</v>
      </c>
      <c r="I183" s="18">
        <f xml:space="preserve"> MATCH(H183, $L$2:$L$5,0)</f>
        <v>2</v>
      </c>
      <c r="J183" s="18" t="str">
        <f xml:space="preserve"> TEXT(A183,"00") &amp; TEXT(I183, "-0")</f>
        <v>60-2</v>
      </c>
    </row>
    <row r="184" spans="1:10">
      <c r="A184" s="18">
        <v>60</v>
      </c>
      <c r="B184" s="18" t="s">
        <v>217</v>
      </c>
      <c r="C184" s="18" t="s">
        <v>821</v>
      </c>
      <c r="D184" s="18" t="s">
        <v>813</v>
      </c>
      <c r="E184" s="18" t="s">
        <v>4</v>
      </c>
      <c r="F184" s="18" t="s">
        <v>814</v>
      </c>
      <c r="G184" s="18" t="s">
        <v>815</v>
      </c>
      <c r="H184" s="18" t="str">
        <f xml:space="preserve"> RIGHT(E184)</f>
        <v>去</v>
      </c>
      <c r="I184" s="18">
        <f xml:space="preserve"> MATCH(H184, $L$2:$L$5,0)</f>
        <v>3</v>
      </c>
      <c r="J184" s="18" t="str">
        <f xml:space="preserve"> TEXT(A184,"00") &amp; TEXT(I184, "-0")</f>
        <v>60-3</v>
      </c>
    </row>
    <row r="185" spans="1:10">
      <c r="A185" s="18">
        <v>60</v>
      </c>
      <c r="B185" s="18" t="s">
        <v>217</v>
      </c>
      <c r="C185" s="18" t="s">
        <v>822</v>
      </c>
      <c r="D185" s="18" t="s">
        <v>817</v>
      </c>
      <c r="E185" s="18" t="s">
        <v>5</v>
      </c>
      <c r="F185" s="18" t="s">
        <v>528</v>
      </c>
      <c r="G185" s="18" t="s">
        <v>818</v>
      </c>
      <c r="H185" s="18" t="str">
        <f xml:space="preserve"> RIGHT(E185)</f>
        <v>入</v>
      </c>
      <c r="I185" s="18">
        <f xml:space="preserve"> MATCH(H185, $L$2:$L$5,0)</f>
        <v>4</v>
      </c>
      <c r="J185" s="18" t="str">
        <f xml:space="preserve"> TEXT(A185,"00") &amp; TEXT(I185, "-0")</f>
        <v>60-4</v>
      </c>
    </row>
    <row r="186" spans="1:10">
      <c r="A186" s="18">
        <v>61</v>
      </c>
      <c r="B186" s="18" t="s">
        <v>226</v>
      </c>
      <c r="C186" s="18" t="s">
        <v>823</v>
      </c>
      <c r="D186" s="18" t="s">
        <v>824</v>
      </c>
      <c r="E186" s="18" t="s">
        <v>581</v>
      </c>
      <c r="F186" s="18" t="s">
        <v>484</v>
      </c>
      <c r="G186" s="18" t="s">
        <v>825</v>
      </c>
      <c r="H186" s="18" t="str">
        <f xml:space="preserve"> RIGHT(E186)</f>
        <v>平</v>
      </c>
      <c r="I186" s="18">
        <f xml:space="preserve"> MATCH(H186, $L$2:$L$5,0)</f>
        <v>1</v>
      </c>
      <c r="J186" s="18" t="str">
        <f xml:space="preserve"> TEXT(A186,"00") &amp; TEXT(I186, "-0")</f>
        <v>61-1</v>
      </c>
    </row>
    <row r="187" spans="1:10">
      <c r="A187" s="18">
        <v>61</v>
      </c>
      <c r="B187" s="18" t="s">
        <v>226</v>
      </c>
      <c r="C187" s="18" t="s">
        <v>826</v>
      </c>
      <c r="D187" s="18" t="s">
        <v>827</v>
      </c>
      <c r="E187" s="18" t="s">
        <v>3</v>
      </c>
      <c r="F187" s="18" t="s">
        <v>771</v>
      </c>
      <c r="G187" s="18" t="s">
        <v>828</v>
      </c>
      <c r="H187" s="18" t="str">
        <f xml:space="preserve"> RIGHT(E187)</f>
        <v>上</v>
      </c>
      <c r="I187" s="18">
        <f xml:space="preserve"> MATCH(H187, $L$2:$L$5,0)</f>
        <v>2</v>
      </c>
      <c r="J187" s="18" t="str">
        <f xml:space="preserve"> TEXT(A187,"00") &amp; TEXT(I187, "-0")</f>
        <v>61-2</v>
      </c>
    </row>
    <row r="188" spans="1:10">
      <c r="A188" s="18">
        <v>61</v>
      </c>
      <c r="B188" s="18" t="s">
        <v>226</v>
      </c>
      <c r="C188" s="18" t="s">
        <v>829</v>
      </c>
      <c r="D188" s="18" t="s">
        <v>830</v>
      </c>
      <c r="E188" s="18" t="s">
        <v>4</v>
      </c>
      <c r="F188" s="18" t="s">
        <v>831</v>
      </c>
      <c r="G188" s="18" t="s">
        <v>832</v>
      </c>
      <c r="H188" s="18" t="str">
        <f xml:space="preserve"> RIGHT(E188)</f>
        <v>去</v>
      </c>
      <c r="I188" s="18">
        <f xml:space="preserve"> MATCH(H188, $L$2:$L$5,0)</f>
        <v>3</v>
      </c>
      <c r="J188" s="18" t="str">
        <f xml:space="preserve"> TEXT(A188,"00") &amp; TEXT(I188, "-0")</f>
        <v>61-3</v>
      </c>
    </row>
    <row r="189" spans="1:10">
      <c r="A189" s="18">
        <v>61</v>
      </c>
      <c r="B189" s="18" t="s">
        <v>226</v>
      </c>
      <c r="C189" s="18" t="s">
        <v>833</v>
      </c>
      <c r="D189" s="18" t="s">
        <v>834</v>
      </c>
      <c r="E189" s="18" t="s">
        <v>5</v>
      </c>
      <c r="F189" s="18" t="s">
        <v>538</v>
      </c>
      <c r="G189" s="18" t="s">
        <v>835</v>
      </c>
      <c r="H189" s="18" t="str">
        <f xml:space="preserve"> RIGHT(E189)</f>
        <v>入</v>
      </c>
      <c r="I189" s="18">
        <f xml:space="preserve"> MATCH(H189, $L$2:$L$5,0)</f>
        <v>4</v>
      </c>
      <c r="J189" s="18" t="str">
        <f xml:space="preserve"> TEXT(A189,"00") &amp; TEXT(I189, "-0")</f>
        <v>61-4</v>
      </c>
    </row>
    <row r="190" spans="1:10">
      <c r="A190" s="18">
        <v>62</v>
      </c>
      <c r="B190" s="18" t="s">
        <v>226</v>
      </c>
      <c r="C190" s="18" t="s">
        <v>836</v>
      </c>
      <c r="D190" s="18" t="s">
        <v>837</v>
      </c>
      <c r="E190" s="18" t="s">
        <v>581</v>
      </c>
      <c r="F190" s="18" t="s">
        <v>500</v>
      </c>
      <c r="G190" s="18" t="s">
        <v>838</v>
      </c>
      <c r="H190" s="18" t="str">
        <f xml:space="preserve"> RIGHT(E190)</f>
        <v>平</v>
      </c>
      <c r="I190" s="18">
        <f xml:space="preserve"> MATCH(H190, $L$2:$L$5,0)</f>
        <v>1</v>
      </c>
      <c r="J190" s="18" t="str">
        <f xml:space="preserve"> TEXT(A190,"00") &amp; TEXT(I190, "-0")</f>
        <v>62-1</v>
      </c>
    </row>
    <row r="191" spans="1:10">
      <c r="A191" s="18">
        <v>62</v>
      </c>
      <c r="B191" s="18" t="s">
        <v>226</v>
      </c>
      <c r="C191" s="18" t="s">
        <v>839</v>
      </c>
      <c r="D191" s="18" t="s">
        <v>840</v>
      </c>
      <c r="E191" s="18" t="s">
        <v>3</v>
      </c>
      <c r="F191" s="18" t="s">
        <v>784</v>
      </c>
      <c r="G191" s="18" t="s">
        <v>841</v>
      </c>
      <c r="H191" s="18" t="str">
        <f xml:space="preserve"> RIGHT(E191)</f>
        <v>上</v>
      </c>
      <c r="I191" s="18">
        <f xml:space="preserve"> MATCH(H191, $L$2:$L$5,0)</f>
        <v>2</v>
      </c>
      <c r="J191" s="18" t="str">
        <f xml:space="preserve"> TEXT(A191,"00") &amp; TEXT(I191, "-0")</f>
        <v>62-2</v>
      </c>
    </row>
    <row r="192" spans="1:10">
      <c r="A192" s="18">
        <v>62</v>
      </c>
      <c r="B192" s="18" t="s">
        <v>226</v>
      </c>
      <c r="C192" s="18" t="s">
        <v>842</v>
      </c>
      <c r="D192" s="18" t="s">
        <v>843</v>
      </c>
      <c r="E192" s="18" t="s">
        <v>4</v>
      </c>
      <c r="F192" s="18" t="s">
        <v>844</v>
      </c>
      <c r="G192" s="18" t="s">
        <v>845</v>
      </c>
      <c r="H192" s="18" t="str">
        <f xml:space="preserve"> RIGHT(E192)</f>
        <v>去</v>
      </c>
      <c r="I192" s="18">
        <f xml:space="preserve"> MATCH(H192, $L$2:$L$5,0)</f>
        <v>3</v>
      </c>
      <c r="J192" s="18" t="str">
        <f xml:space="preserve"> TEXT(A192,"00") &amp; TEXT(I192, "-0")</f>
        <v>62-3</v>
      </c>
    </row>
    <row r="193" spans="1:10">
      <c r="A193" s="18">
        <v>62</v>
      </c>
      <c r="B193" s="18" t="s">
        <v>226</v>
      </c>
      <c r="C193" s="18" t="s">
        <v>846</v>
      </c>
      <c r="D193" s="18" t="s">
        <v>847</v>
      </c>
      <c r="E193" s="18" t="s">
        <v>5</v>
      </c>
      <c r="F193" s="18" t="s">
        <v>548</v>
      </c>
      <c r="G193" s="18" t="s">
        <v>848</v>
      </c>
      <c r="H193" s="18" t="str">
        <f xml:space="preserve"> RIGHT(E193)</f>
        <v>入</v>
      </c>
      <c r="I193" s="18">
        <f xml:space="preserve"> MATCH(H193, $L$2:$L$5,0)</f>
        <v>4</v>
      </c>
      <c r="J193" s="18" t="str">
        <f xml:space="preserve"> TEXT(A193,"00") &amp; TEXT(I193, "-0")</f>
        <v>62-4</v>
      </c>
    </row>
    <row r="194" spans="1:10">
      <c r="A194" s="18">
        <v>63</v>
      </c>
      <c r="B194" s="18" t="s">
        <v>226</v>
      </c>
      <c r="C194" s="18" t="s">
        <v>849</v>
      </c>
      <c r="D194" s="18" t="s">
        <v>850</v>
      </c>
      <c r="E194" s="18" t="s">
        <v>581</v>
      </c>
      <c r="F194" s="18" t="s">
        <v>508</v>
      </c>
      <c r="G194" s="18" t="s">
        <v>851</v>
      </c>
      <c r="H194" s="18" t="str">
        <f xml:space="preserve"> RIGHT(E194)</f>
        <v>平</v>
      </c>
      <c r="I194" s="18">
        <f xml:space="preserve"> MATCH(H194, $L$2:$L$5,0)</f>
        <v>1</v>
      </c>
      <c r="J194" s="18" t="str">
        <f xml:space="preserve"> TEXT(A194,"00") &amp; TEXT(I194, "-0")</f>
        <v>63-1</v>
      </c>
    </row>
    <row r="195" spans="1:10">
      <c r="A195" s="18">
        <v>63</v>
      </c>
      <c r="B195" s="18" t="s">
        <v>226</v>
      </c>
      <c r="C195" s="18" t="s">
        <v>852</v>
      </c>
      <c r="D195" s="18" t="s">
        <v>853</v>
      </c>
      <c r="E195" s="18" t="s">
        <v>3</v>
      </c>
      <c r="F195" s="18" t="s">
        <v>794</v>
      </c>
      <c r="G195" s="18" t="s">
        <v>854</v>
      </c>
      <c r="H195" s="18" t="str">
        <f xml:space="preserve"> RIGHT(E195)</f>
        <v>上</v>
      </c>
      <c r="I195" s="18">
        <f xml:space="preserve"> MATCH(H195, $L$2:$L$5,0)</f>
        <v>2</v>
      </c>
      <c r="J195" s="18" t="str">
        <f xml:space="preserve"> TEXT(A195,"00") &amp; TEXT(I195, "-0")</f>
        <v>63-2</v>
      </c>
    </row>
    <row r="196" spans="1:10">
      <c r="A196" s="18">
        <v>63</v>
      </c>
      <c r="B196" s="18" t="s">
        <v>226</v>
      </c>
      <c r="C196" s="18" t="s">
        <v>855</v>
      </c>
      <c r="D196" s="18" t="s">
        <v>856</v>
      </c>
      <c r="E196" s="18" t="s">
        <v>4</v>
      </c>
      <c r="F196" s="18" t="s">
        <v>857</v>
      </c>
      <c r="G196" s="18" t="s">
        <v>858</v>
      </c>
      <c r="H196" s="18" t="str">
        <f xml:space="preserve"> RIGHT(E196)</f>
        <v>去</v>
      </c>
      <c r="I196" s="18">
        <f xml:space="preserve"> MATCH(H196, $L$2:$L$5,0)</f>
        <v>3</v>
      </c>
      <c r="J196" s="18" t="str">
        <f xml:space="preserve"> TEXT(A196,"00") &amp; TEXT(I196, "-0")</f>
        <v>63-3</v>
      </c>
    </row>
    <row r="197" spans="1:10">
      <c r="A197" s="18">
        <v>63</v>
      </c>
      <c r="B197" s="18" t="s">
        <v>226</v>
      </c>
      <c r="C197" s="18" t="s">
        <v>859</v>
      </c>
      <c r="D197" s="18" t="s">
        <v>860</v>
      </c>
      <c r="E197" s="18" t="s">
        <v>5</v>
      </c>
      <c r="F197" s="18" t="s">
        <v>558</v>
      </c>
      <c r="G197" s="18" t="s">
        <v>861</v>
      </c>
      <c r="H197" s="18" t="str">
        <f xml:space="preserve"> RIGHT(E197)</f>
        <v>入</v>
      </c>
      <c r="I197" s="18">
        <f xml:space="preserve"> MATCH(H197, $L$2:$L$5,0)</f>
        <v>4</v>
      </c>
      <c r="J197" s="18" t="str">
        <f xml:space="preserve"> TEXT(A197,"00") &amp; TEXT(I197, "-0")</f>
        <v>63-4</v>
      </c>
    </row>
    <row r="198" spans="1:10">
      <c r="A198" s="18">
        <v>64</v>
      </c>
      <c r="B198" s="18" t="s">
        <v>226</v>
      </c>
      <c r="C198" s="18" t="s">
        <v>862</v>
      </c>
      <c r="D198" s="18" t="s">
        <v>850</v>
      </c>
      <c r="E198" s="18" t="s">
        <v>581</v>
      </c>
      <c r="F198" s="18" t="s">
        <v>508</v>
      </c>
      <c r="G198" s="18" t="s">
        <v>851</v>
      </c>
      <c r="H198" s="18" t="str">
        <f xml:space="preserve"> RIGHT(E198)</f>
        <v>平</v>
      </c>
      <c r="I198" s="18">
        <f xml:space="preserve"> MATCH(H198, $L$2:$L$5,0)</f>
        <v>1</v>
      </c>
      <c r="J198" s="18" t="str">
        <f xml:space="preserve"> TEXT(A198,"00") &amp; TEXT(I198, "-0")</f>
        <v>64-1</v>
      </c>
    </row>
    <row r="199" spans="1:10">
      <c r="A199" s="18">
        <v>64</v>
      </c>
      <c r="B199" s="18" t="s">
        <v>226</v>
      </c>
      <c r="C199" s="18" t="s">
        <v>863</v>
      </c>
      <c r="D199" s="18" t="s">
        <v>853</v>
      </c>
      <c r="E199" s="18" t="s">
        <v>3</v>
      </c>
      <c r="F199" s="18" t="s">
        <v>794</v>
      </c>
      <c r="G199" s="18" t="s">
        <v>854</v>
      </c>
      <c r="H199" s="18" t="str">
        <f xml:space="preserve"> RIGHT(E199)</f>
        <v>上</v>
      </c>
      <c r="I199" s="18">
        <f xml:space="preserve"> MATCH(H199, $L$2:$L$5,0)</f>
        <v>2</v>
      </c>
      <c r="J199" s="18" t="str">
        <f xml:space="preserve"> TEXT(A199,"00") &amp; TEXT(I199, "-0")</f>
        <v>64-2</v>
      </c>
    </row>
    <row r="200" spans="1:10">
      <c r="A200" s="18">
        <v>64</v>
      </c>
      <c r="B200" s="18" t="s">
        <v>226</v>
      </c>
      <c r="C200" s="18" t="s">
        <v>864</v>
      </c>
      <c r="D200" s="18" t="s">
        <v>856</v>
      </c>
      <c r="E200" s="18" t="s">
        <v>4</v>
      </c>
      <c r="F200" s="18" t="s">
        <v>857</v>
      </c>
      <c r="G200" s="18" t="s">
        <v>858</v>
      </c>
      <c r="H200" s="18" t="str">
        <f xml:space="preserve"> RIGHT(E200)</f>
        <v>去</v>
      </c>
      <c r="I200" s="18">
        <f xml:space="preserve"> MATCH(H200, $L$2:$L$5,0)</f>
        <v>3</v>
      </c>
      <c r="J200" s="18" t="str">
        <f xml:space="preserve"> TEXT(A200,"00") &amp; TEXT(I200, "-0")</f>
        <v>64-3</v>
      </c>
    </row>
    <row r="201" spans="1:10">
      <c r="A201" s="18">
        <v>64</v>
      </c>
      <c r="B201" s="18" t="s">
        <v>226</v>
      </c>
      <c r="C201" s="18" t="s">
        <v>865</v>
      </c>
      <c r="D201" s="18" t="s">
        <v>860</v>
      </c>
      <c r="E201" s="18" t="s">
        <v>5</v>
      </c>
      <c r="F201" s="18" t="s">
        <v>558</v>
      </c>
      <c r="G201" s="18" t="s">
        <v>861</v>
      </c>
      <c r="H201" s="18" t="str">
        <f xml:space="preserve"> RIGHT(E201)</f>
        <v>入</v>
      </c>
      <c r="I201" s="18">
        <f xml:space="preserve"> MATCH(H201, $L$2:$L$5,0)</f>
        <v>4</v>
      </c>
      <c r="J201" s="18" t="str">
        <f xml:space="preserve"> TEXT(A201,"00") &amp; TEXT(I201, "-0")</f>
        <v>64-4</v>
      </c>
    </row>
    <row r="202" spans="1:10">
      <c r="A202" s="18">
        <v>65</v>
      </c>
      <c r="B202" s="18" t="s">
        <v>226</v>
      </c>
      <c r="C202" s="18" t="s">
        <v>866</v>
      </c>
      <c r="D202" s="18" t="s">
        <v>867</v>
      </c>
      <c r="E202" s="18" t="s">
        <v>581</v>
      </c>
      <c r="F202" s="18" t="s">
        <v>518</v>
      </c>
      <c r="G202" s="18" t="s">
        <v>868</v>
      </c>
      <c r="H202" s="18" t="str">
        <f xml:space="preserve"> RIGHT(E202)</f>
        <v>平</v>
      </c>
      <c r="I202" s="18">
        <f xml:space="preserve"> MATCH(H202, $L$2:$L$5,0)</f>
        <v>1</v>
      </c>
      <c r="J202" s="18" t="str">
        <f xml:space="preserve"> TEXT(A202,"00") &amp; TEXT(I202, "-0")</f>
        <v>65-1</v>
      </c>
    </row>
    <row r="203" spans="1:10">
      <c r="A203" s="18">
        <v>65</v>
      </c>
      <c r="B203" s="18" t="s">
        <v>226</v>
      </c>
      <c r="C203" s="18" t="s">
        <v>869</v>
      </c>
      <c r="D203" s="18" t="s">
        <v>870</v>
      </c>
      <c r="E203" s="18" t="s">
        <v>3</v>
      </c>
      <c r="F203" s="18" t="s">
        <v>804</v>
      </c>
      <c r="G203" s="18" t="s">
        <v>871</v>
      </c>
      <c r="H203" s="18" t="str">
        <f xml:space="preserve"> RIGHT(E203)</f>
        <v>上</v>
      </c>
      <c r="I203" s="18">
        <f xml:space="preserve"> MATCH(H203, $L$2:$L$5,0)</f>
        <v>2</v>
      </c>
      <c r="J203" s="18" t="str">
        <f xml:space="preserve"> TEXT(A203,"00") &amp; TEXT(I203, "-0")</f>
        <v>65-2</v>
      </c>
    </row>
    <row r="204" spans="1:10">
      <c r="A204" s="18">
        <v>65</v>
      </c>
      <c r="B204" s="18" t="s">
        <v>226</v>
      </c>
      <c r="C204" s="18" t="s">
        <v>872</v>
      </c>
      <c r="D204" s="18" t="s">
        <v>873</v>
      </c>
      <c r="E204" s="18" t="s">
        <v>4</v>
      </c>
      <c r="F204" s="18" t="s">
        <v>874</v>
      </c>
      <c r="G204" s="18" t="s">
        <v>875</v>
      </c>
      <c r="H204" s="18" t="str">
        <f xml:space="preserve"> RIGHT(E204)</f>
        <v>去</v>
      </c>
      <c r="I204" s="18">
        <f xml:space="preserve"> MATCH(H204, $L$2:$L$5,0)</f>
        <v>3</v>
      </c>
      <c r="J204" s="18" t="str">
        <f xml:space="preserve"> TEXT(A204,"00") &amp; TEXT(I204, "-0")</f>
        <v>65-3</v>
      </c>
    </row>
    <row r="205" spans="1:10">
      <c r="A205" s="18">
        <v>65</v>
      </c>
      <c r="B205" s="18" t="s">
        <v>226</v>
      </c>
      <c r="C205" s="18" t="s">
        <v>876</v>
      </c>
      <c r="D205" s="18" t="s">
        <v>877</v>
      </c>
      <c r="E205" s="18" t="s">
        <v>5</v>
      </c>
      <c r="F205" s="18" t="s">
        <v>568</v>
      </c>
      <c r="G205" s="18" t="s">
        <v>878</v>
      </c>
      <c r="H205" s="18" t="str">
        <f xml:space="preserve"> RIGHT(E205)</f>
        <v>入</v>
      </c>
      <c r="I205" s="18">
        <f xml:space="preserve"> MATCH(H205, $L$2:$L$5,0)</f>
        <v>4</v>
      </c>
      <c r="J205" s="18" t="str">
        <f xml:space="preserve"> TEXT(A205,"00") &amp; TEXT(I205, "-0")</f>
        <v>65-4</v>
      </c>
    </row>
    <row r="206" spans="1:10">
      <c r="A206" s="18">
        <v>66</v>
      </c>
      <c r="B206" s="18" t="s">
        <v>226</v>
      </c>
      <c r="C206" s="18" t="s">
        <v>879</v>
      </c>
      <c r="D206" s="18" t="s">
        <v>880</v>
      </c>
      <c r="E206" s="18" t="s">
        <v>581</v>
      </c>
      <c r="F206" s="18" t="s">
        <v>528</v>
      </c>
      <c r="G206" s="18" t="s">
        <v>226</v>
      </c>
      <c r="H206" s="18" t="str">
        <f xml:space="preserve"> RIGHT(E206)</f>
        <v>平</v>
      </c>
      <c r="I206" s="18">
        <f xml:space="preserve"> MATCH(H206, $L$2:$L$5,0)</f>
        <v>1</v>
      </c>
      <c r="J206" s="18" t="str">
        <f xml:space="preserve"> TEXT(A206,"00") &amp; TEXT(I206, "-0")</f>
        <v>66-1</v>
      </c>
    </row>
    <row r="207" spans="1:10">
      <c r="A207" s="18">
        <v>66</v>
      </c>
      <c r="B207" s="18" t="s">
        <v>226</v>
      </c>
      <c r="C207" s="18" t="s">
        <v>881</v>
      </c>
      <c r="D207" s="18" t="s">
        <v>882</v>
      </c>
      <c r="E207" s="18" t="s">
        <v>3</v>
      </c>
      <c r="F207" s="18" t="s">
        <v>831</v>
      </c>
      <c r="G207" s="18" t="s">
        <v>883</v>
      </c>
      <c r="H207" s="18" t="str">
        <f xml:space="preserve"> RIGHT(E207)</f>
        <v>上</v>
      </c>
      <c r="I207" s="18">
        <f xml:space="preserve"> MATCH(H207, $L$2:$L$5,0)</f>
        <v>2</v>
      </c>
      <c r="J207" s="18" t="str">
        <f xml:space="preserve"> TEXT(A207,"00") &amp; TEXT(I207, "-0")</f>
        <v>66-2</v>
      </c>
    </row>
    <row r="208" spans="1:10">
      <c r="A208" s="18">
        <v>66</v>
      </c>
      <c r="B208" s="18" t="s">
        <v>226</v>
      </c>
      <c r="C208" s="18" t="s">
        <v>884</v>
      </c>
      <c r="D208" s="18" t="s">
        <v>885</v>
      </c>
      <c r="E208" s="18" t="s">
        <v>4</v>
      </c>
      <c r="F208" s="18" t="s">
        <v>886</v>
      </c>
      <c r="G208" s="18" t="s">
        <v>887</v>
      </c>
      <c r="H208" s="18" t="str">
        <f xml:space="preserve"> RIGHT(E208)</f>
        <v>去</v>
      </c>
      <c r="I208" s="18">
        <f xml:space="preserve"> MATCH(H208, $L$2:$L$5,0)</f>
        <v>3</v>
      </c>
      <c r="J208" s="18" t="str">
        <f xml:space="preserve"> TEXT(A208,"00") &amp; TEXT(I208, "-0")</f>
        <v>66-3</v>
      </c>
    </row>
    <row r="209" spans="1:10">
      <c r="A209" s="18">
        <v>66</v>
      </c>
      <c r="B209" s="18" t="s">
        <v>226</v>
      </c>
      <c r="C209" s="18" t="s">
        <v>888</v>
      </c>
      <c r="D209" s="18" t="s">
        <v>889</v>
      </c>
      <c r="E209" s="18" t="s">
        <v>5</v>
      </c>
      <c r="F209" s="18" t="s">
        <v>577</v>
      </c>
      <c r="G209" s="18" t="s">
        <v>890</v>
      </c>
      <c r="H209" s="18" t="str">
        <f xml:space="preserve"> RIGHT(E209)</f>
        <v>入</v>
      </c>
      <c r="I209" s="18">
        <f xml:space="preserve"> MATCH(H209, $L$2:$L$5,0)</f>
        <v>4</v>
      </c>
      <c r="J209" s="18" t="str">
        <f xml:space="preserve"> TEXT(A209,"00") &amp; TEXT(I209, "-0")</f>
        <v>66-4</v>
      </c>
    </row>
    <row r="210" spans="1:10">
      <c r="A210" s="18">
        <v>67</v>
      </c>
      <c r="B210" s="18" t="s">
        <v>226</v>
      </c>
      <c r="C210" s="18" t="s">
        <v>891</v>
      </c>
      <c r="D210" s="18" t="s">
        <v>892</v>
      </c>
      <c r="E210" s="18" t="s">
        <v>581</v>
      </c>
      <c r="F210" s="18" t="s">
        <v>538</v>
      </c>
      <c r="G210" s="18" t="s">
        <v>893</v>
      </c>
      <c r="H210" s="18" t="str">
        <f xml:space="preserve"> RIGHT(E210)</f>
        <v>平</v>
      </c>
      <c r="I210" s="18">
        <f xml:space="preserve"> MATCH(H210, $L$2:$L$5,0)</f>
        <v>1</v>
      </c>
      <c r="J210" s="18" t="str">
        <f xml:space="preserve"> TEXT(A210,"00") &amp; TEXT(I210, "-0")</f>
        <v>67-1</v>
      </c>
    </row>
    <row r="211" spans="1:10">
      <c r="A211" s="18">
        <v>67</v>
      </c>
      <c r="B211" s="18" t="s">
        <v>226</v>
      </c>
      <c r="C211" s="18" t="s">
        <v>894</v>
      </c>
      <c r="D211" s="18" t="s">
        <v>895</v>
      </c>
      <c r="E211" s="18" t="s">
        <v>3</v>
      </c>
      <c r="F211" s="18" t="s">
        <v>844</v>
      </c>
      <c r="G211" s="18" t="s">
        <v>896</v>
      </c>
      <c r="H211" s="18" t="str">
        <f xml:space="preserve"> RIGHT(E211)</f>
        <v>上</v>
      </c>
      <c r="I211" s="18">
        <f xml:space="preserve"> MATCH(H211, $L$2:$L$5,0)</f>
        <v>2</v>
      </c>
      <c r="J211" s="18" t="str">
        <f xml:space="preserve"> TEXT(A211,"00") &amp; TEXT(I211, "-0")</f>
        <v>67-2</v>
      </c>
    </row>
    <row r="212" spans="1:10">
      <c r="A212" s="18">
        <v>67</v>
      </c>
      <c r="B212" s="18" t="s">
        <v>226</v>
      </c>
      <c r="C212" s="18" t="s">
        <v>897</v>
      </c>
      <c r="D212" s="18" t="s">
        <v>898</v>
      </c>
      <c r="E212" s="18" t="s">
        <v>4</v>
      </c>
      <c r="F212" s="18" t="s">
        <v>899</v>
      </c>
      <c r="G212" s="18" t="s">
        <v>900</v>
      </c>
      <c r="H212" s="18" t="str">
        <f xml:space="preserve"> RIGHT(E212)</f>
        <v>去</v>
      </c>
      <c r="I212" s="18">
        <f xml:space="preserve"> MATCH(H212, $L$2:$L$5,0)</f>
        <v>3</v>
      </c>
      <c r="J212" s="18" t="str">
        <f xml:space="preserve"> TEXT(A212,"00") &amp; TEXT(I212, "-0")</f>
        <v>67-3</v>
      </c>
    </row>
    <row r="213" spans="1:10">
      <c r="A213" s="18">
        <v>67</v>
      </c>
      <c r="B213" s="18" t="s">
        <v>226</v>
      </c>
      <c r="C213" s="18" t="s">
        <v>901</v>
      </c>
      <c r="D213" s="18" t="s">
        <v>902</v>
      </c>
      <c r="E213" s="18" t="s">
        <v>5</v>
      </c>
      <c r="F213" s="18" t="s">
        <v>588</v>
      </c>
      <c r="G213" s="18" t="s">
        <v>903</v>
      </c>
      <c r="H213" s="18" t="str">
        <f xml:space="preserve"> RIGHT(E213)</f>
        <v>入</v>
      </c>
      <c r="I213" s="18">
        <f xml:space="preserve"> MATCH(H213, $L$2:$L$5,0)</f>
        <v>4</v>
      </c>
      <c r="J213" s="18" t="str">
        <f xml:space="preserve"> TEXT(A213,"00") &amp; TEXT(I213, "-0")</f>
        <v>67-4</v>
      </c>
    </row>
    <row r="214" spans="1:10">
      <c r="A214" s="18">
        <v>68</v>
      </c>
      <c r="B214" s="18" t="s">
        <v>226</v>
      </c>
      <c r="C214" s="18" t="s">
        <v>904</v>
      </c>
      <c r="D214" s="18" t="s">
        <v>905</v>
      </c>
      <c r="E214" s="18" t="s">
        <v>581</v>
      </c>
      <c r="F214" s="18" t="s">
        <v>548</v>
      </c>
      <c r="G214" s="18" t="s">
        <v>906</v>
      </c>
      <c r="H214" s="18" t="str">
        <f xml:space="preserve"> RIGHT(E214)</f>
        <v>平</v>
      </c>
      <c r="I214" s="18">
        <f xml:space="preserve"> MATCH(H214, $L$2:$L$5,0)</f>
        <v>1</v>
      </c>
      <c r="J214" s="18" t="str">
        <f xml:space="preserve"> TEXT(A214,"00") &amp; TEXT(I214, "-0")</f>
        <v>68-1</v>
      </c>
    </row>
    <row r="215" spans="1:10">
      <c r="A215" s="18">
        <v>68</v>
      </c>
      <c r="B215" s="18" t="s">
        <v>226</v>
      </c>
      <c r="C215" s="18" t="s">
        <v>907</v>
      </c>
      <c r="D215" s="18" t="s">
        <v>908</v>
      </c>
      <c r="E215" s="18" t="s">
        <v>3</v>
      </c>
      <c r="F215" s="18" t="s">
        <v>814</v>
      </c>
      <c r="G215" s="18" t="s">
        <v>909</v>
      </c>
      <c r="H215" s="18" t="str">
        <f xml:space="preserve"> RIGHT(E215)</f>
        <v>上</v>
      </c>
      <c r="I215" s="18">
        <f xml:space="preserve"> MATCH(H215, $L$2:$L$5,0)</f>
        <v>2</v>
      </c>
      <c r="J215" s="18" t="str">
        <f xml:space="preserve"> TEXT(A215,"00") &amp; TEXT(I215, "-0")</f>
        <v>68-2</v>
      </c>
    </row>
    <row r="216" spans="1:10">
      <c r="A216" s="18">
        <v>68</v>
      </c>
      <c r="B216" s="18" t="s">
        <v>226</v>
      </c>
      <c r="C216" s="18" t="s">
        <v>910</v>
      </c>
      <c r="D216" s="18" t="s">
        <v>911</v>
      </c>
      <c r="E216" s="18" t="s">
        <v>4</v>
      </c>
      <c r="F216" s="18" t="s">
        <v>912</v>
      </c>
      <c r="G216" s="18" t="s">
        <v>913</v>
      </c>
      <c r="H216" s="18" t="str">
        <f xml:space="preserve"> RIGHT(E216)</f>
        <v>去</v>
      </c>
      <c r="I216" s="18">
        <f xml:space="preserve"> MATCH(H216, $L$2:$L$5,0)</f>
        <v>3</v>
      </c>
      <c r="J216" s="18" t="str">
        <f xml:space="preserve"> TEXT(A216,"00") &amp; TEXT(I216, "-0")</f>
        <v>68-3</v>
      </c>
    </row>
    <row r="217" spans="1:10">
      <c r="A217" s="18">
        <v>68</v>
      </c>
      <c r="B217" s="18" t="s">
        <v>226</v>
      </c>
      <c r="C217" s="18" t="s">
        <v>914</v>
      </c>
      <c r="D217" s="18" t="s">
        <v>915</v>
      </c>
      <c r="E217" s="18" t="s">
        <v>5</v>
      </c>
      <c r="F217" s="18" t="s">
        <v>598</v>
      </c>
      <c r="G217" s="18" t="s">
        <v>916</v>
      </c>
      <c r="H217" s="18" t="str">
        <f xml:space="preserve"> RIGHT(E217)</f>
        <v>入</v>
      </c>
      <c r="I217" s="18">
        <f xml:space="preserve"> MATCH(H217, $L$2:$L$5,0)</f>
        <v>4</v>
      </c>
      <c r="J217" s="18" t="str">
        <f xml:space="preserve"> TEXT(A217,"00") &amp; TEXT(I217, "-0")</f>
        <v>68-4</v>
      </c>
    </row>
    <row r="218" spans="1:10">
      <c r="A218" s="18">
        <v>69</v>
      </c>
      <c r="B218" s="18" t="s">
        <v>226</v>
      </c>
      <c r="C218" s="18" t="s">
        <v>917</v>
      </c>
      <c r="D218" s="18" t="s">
        <v>918</v>
      </c>
      <c r="E218" s="18" t="s">
        <v>581</v>
      </c>
      <c r="F218" s="18" t="s">
        <v>558</v>
      </c>
      <c r="G218" s="18" t="s">
        <v>919</v>
      </c>
      <c r="H218" s="18" t="str">
        <f xml:space="preserve"> RIGHT(E218)</f>
        <v>平</v>
      </c>
      <c r="I218" s="18">
        <f xml:space="preserve"> MATCH(H218, $L$2:$L$5,0)</f>
        <v>1</v>
      </c>
      <c r="J218" s="18" t="str">
        <f xml:space="preserve"> TEXT(A218,"00") &amp; TEXT(I218, "-0")</f>
        <v>69-1</v>
      </c>
    </row>
    <row r="219" spans="1:10">
      <c r="A219" s="18">
        <v>69</v>
      </c>
      <c r="B219" s="18" t="s">
        <v>226</v>
      </c>
      <c r="C219" s="18" t="s">
        <v>920</v>
      </c>
      <c r="D219" s="18" t="s">
        <v>921</v>
      </c>
      <c r="E219" s="18" t="s">
        <v>3</v>
      </c>
      <c r="F219" s="18" t="s">
        <v>857</v>
      </c>
      <c r="G219" s="18" t="s">
        <v>922</v>
      </c>
      <c r="H219" s="18" t="str">
        <f xml:space="preserve"> RIGHT(E219)</f>
        <v>上</v>
      </c>
      <c r="I219" s="18">
        <f xml:space="preserve"> MATCH(H219, $L$2:$L$5,0)</f>
        <v>2</v>
      </c>
      <c r="J219" s="18" t="str">
        <f xml:space="preserve"> TEXT(A219,"00") &amp; TEXT(I219, "-0")</f>
        <v>69-2</v>
      </c>
    </row>
    <row r="220" spans="1:10">
      <c r="A220" s="18">
        <v>69</v>
      </c>
      <c r="B220" s="18" t="s">
        <v>226</v>
      </c>
      <c r="C220" s="18" t="s">
        <v>923</v>
      </c>
      <c r="D220" s="18" t="s">
        <v>924</v>
      </c>
      <c r="E220" s="18" t="s">
        <v>4</v>
      </c>
      <c r="F220" s="18" t="s">
        <v>925</v>
      </c>
      <c r="G220" s="18" t="s">
        <v>926</v>
      </c>
      <c r="H220" s="18" t="str">
        <f xml:space="preserve"> RIGHT(E220)</f>
        <v>去</v>
      </c>
      <c r="I220" s="18">
        <f xml:space="preserve"> MATCH(H220, $L$2:$L$5,0)</f>
        <v>3</v>
      </c>
      <c r="J220" s="18" t="str">
        <f xml:space="preserve"> TEXT(A220,"00") &amp; TEXT(I220, "-0")</f>
        <v>69-3</v>
      </c>
    </row>
    <row r="221" spans="1:10">
      <c r="A221" s="18">
        <v>69</v>
      </c>
      <c r="B221" s="18" t="s">
        <v>226</v>
      </c>
      <c r="C221" s="18" t="s">
        <v>927</v>
      </c>
      <c r="D221" s="18" t="s">
        <v>928</v>
      </c>
      <c r="E221" s="18" t="s">
        <v>5</v>
      </c>
      <c r="F221" s="18" t="s">
        <v>611</v>
      </c>
      <c r="G221" s="18" t="s">
        <v>929</v>
      </c>
      <c r="H221" s="18" t="str">
        <f xml:space="preserve"> RIGHT(E221)</f>
        <v>入</v>
      </c>
      <c r="I221" s="18">
        <f xml:space="preserve"> MATCH(H221, $L$2:$L$5,0)</f>
        <v>4</v>
      </c>
      <c r="J221" s="18" t="str">
        <f xml:space="preserve"> TEXT(A221,"00") &amp; TEXT(I221, "-0")</f>
        <v>69-4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82E4-6257-463C-A333-C6483F5A25D8}">
  <dimension ref="A1:H92"/>
  <sheetViews>
    <sheetView topLeftCell="A55" workbookViewId="0">
      <selection activeCell="F78" sqref="F78"/>
    </sheetView>
  </sheetViews>
  <sheetFormatPr defaultRowHeight="20.25"/>
  <cols>
    <col min="1" max="2" width="8" style="19" bestFit="1" customWidth="1"/>
    <col min="3" max="3" width="11" style="20" bestFit="1" customWidth="1"/>
    <col min="4" max="4" width="21.140625" style="20" bestFit="1" customWidth="1"/>
    <col min="5" max="5" width="17.85546875" style="21" bestFit="1" customWidth="1"/>
    <col min="6" max="6" width="11" style="36" bestFit="1" customWidth="1"/>
    <col min="7" max="7" width="21.140625" style="36" bestFit="1" customWidth="1"/>
    <col min="8" max="8" width="17.85546875" style="37" bestFit="1" customWidth="1"/>
    <col min="9" max="16384" width="9.140625" style="21"/>
  </cols>
  <sheetData>
    <row r="1" spans="1:8">
      <c r="A1" s="19" t="s">
        <v>265</v>
      </c>
      <c r="B1" s="19" t="s">
        <v>931</v>
      </c>
      <c r="C1" s="20" t="s">
        <v>932</v>
      </c>
      <c r="D1" s="20" t="s">
        <v>933</v>
      </c>
      <c r="E1" s="21" t="s">
        <v>934</v>
      </c>
      <c r="F1" s="36" t="s">
        <v>932</v>
      </c>
      <c r="G1" s="36" t="s">
        <v>933</v>
      </c>
      <c r="H1" s="37" t="s">
        <v>934</v>
      </c>
    </row>
    <row r="2" spans="1:8">
      <c r="A2" s="19" t="s">
        <v>273</v>
      </c>
      <c r="B2" s="19" t="s">
        <v>935</v>
      </c>
      <c r="C2" s="20" t="s">
        <v>936</v>
      </c>
      <c r="D2" s="20" t="s">
        <v>937</v>
      </c>
      <c r="E2" s="21" t="s">
        <v>938</v>
      </c>
      <c r="F2" s="36" t="s">
        <v>939</v>
      </c>
      <c r="G2" s="36" t="s">
        <v>940</v>
      </c>
      <c r="H2" s="37" t="s">
        <v>941</v>
      </c>
    </row>
    <row r="3" spans="1:8">
      <c r="A3" s="19" t="s">
        <v>273</v>
      </c>
      <c r="B3" s="19" t="s">
        <v>942</v>
      </c>
      <c r="C3" s="20" t="s">
        <v>943</v>
      </c>
      <c r="D3" s="20" t="s">
        <v>944</v>
      </c>
      <c r="E3" s="21" t="s">
        <v>945</v>
      </c>
      <c r="F3" s="36" t="s">
        <v>946</v>
      </c>
      <c r="G3" s="36" t="s">
        <v>947</v>
      </c>
      <c r="H3" s="37" t="s">
        <v>948</v>
      </c>
    </row>
    <row r="4" spans="1:8">
      <c r="A4" s="19" t="s">
        <v>290</v>
      </c>
      <c r="B4" s="19" t="s">
        <v>935</v>
      </c>
      <c r="C4" s="20" t="s">
        <v>290</v>
      </c>
      <c r="D4" s="20" t="s">
        <v>937</v>
      </c>
      <c r="E4" s="21" t="s">
        <v>949</v>
      </c>
      <c r="F4" s="36" t="s">
        <v>299</v>
      </c>
      <c r="G4" s="36" t="s">
        <v>940</v>
      </c>
      <c r="H4" s="37" t="s">
        <v>950</v>
      </c>
    </row>
    <row r="5" spans="1:8">
      <c r="A5" s="19" t="s">
        <v>303</v>
      </c>
      <c r="B5" s="19" t="s">
        <v>942</v>
      </c>
      <c r="C5" s="20" t="s">
        <v>303</v>
      </c>
      <c r="D5" s="20" t="s">
        <v>944</v>
      </c>
      <c r="E5" s="21" t="s">
        <v>951</v>
      </c>
      <c r="F5" s="36" t="s">
        <v>310</v>
      </c>
      <c r="G5" s="36" t="s">
        <v>947</v>
      </c>
      <c r="H5" s="37" t="s">
        <v>952</v>
      </c>
    </row>
    <row r="6" spans="1:8">
      <c r="A6" s="19" t="s">
        <v>24</v>
      </c>
      <c r="B6" s="19" t="s">
        <v>935</v>
      </c>
      <c r="C6" s="20" t="s">
        <v>24</v>
      </c>
      <c r="D6" s="20" t="s">
        <v>953</v>
      </c>
      <c r="E6" s="21" t="s">
        <v>954</v>
      </c>
      <c r="F6" s="36" t="s">
        <v>322</v>
      </c>
      <c r="G6" s="36" t="s">
        <v>955</v>
      </c>
      <c r="H6" s="37" t="s">
        <v>956</v>
      </c>
    </row>
    <row r="7" spans="1:8">
      <c r="A7" s="19" t="s">
        <v>326</v>
      </c>
      <c r="B7" s="19" t="s">
        <v>957</v>
      </c>
      <c r="C7" s="20" t="s">
        <v>958</v>
      </c>
      <c r="D7" s="20" t="s">
        <v>959</v>
      </c>
      <c r="E7" s="21" t="s">
        <v>960</v>
      </c>
    </row>
    <row r="8" spans="1:8">
      <c r="A8" s="19" t="s">
        <v>326</v>
      </c>
      <c r="B8" s="19" t="s">
        <v>961</v>
      </c>
      <c r="C8" s="20" t="s">
        <v>962</v>
      </c>
      <c r="D8" s="20" t="s">
        <v>963</v>
      </c>
      <c r="E8" s="21" t="s">
        <v>964</v>
      </c>
    </row>
    <row r="9" spans="1:8">
      <c r="A9" s="19" t="s">
        <v>339</v>
      </c>
      <c r="B9" s="19" t="s">
        <v>957</v>
      </c>
      <c r="C9" s="20" t="s">
        <v>965</v>
      </c>
      <c r="D9" s="20" t="s">
        <v>959</v>
      </c>
      <c r="E9" s="21" t="s">
        <v>959</v>
      </c>
    </row>
    <row r="10" spans="1:8">
      <c r="A10" s="19" t="s">
        <v>339</v>
      </c>
      <c r="B10" s="19" t="s">
        <v>961</v>
      </c>
      <c r="C10" s="20" t="s">
        <v>966</v>
      </c>
      <c r="D10" s="20" t="s">
        <v>963</v>
      </c>
      <c r="E10" s="21" t="s">
        <v>967</v>
      </c>
    </row>
    <row r="11" spans="1:8">
      <c r="A11" s="19" t="s">
        <v>352</v>
      </c>
      <c r="B11" s="19" t="s">
        <v>942</v>
      </c>
      <c r="C11" s="20" t="s">
        <v>352</v>
      </c>
      <c r="D11" s="20" t="s">
        <v>959</v>
      </c>
      <c r="E11" s="21" t="s">
        <v>959</v>
      </c>
    </row>
    <row r="12" spans="1:8">
      <c r="A12" s="19" t="s">
        <v>361</v>
      </c>
      <c r="B12" s="19" t="s">
        <v>957</v>
      </c>
      <c r="C12" s="20" t="s">
        <v>970</v>
      </c>
      <c r="D12" s="20" t="s">
        <v>959</v>
      </c>
      <c r="E12" s="21" t="s">
        <v>971</v>
      </c>
    </row>
    <row r="13" spans="1:8">
      <c r="A13" s="19" t="s">
        <v>361</v>
      </c>
      <c r="B13" s="19" t="s">
        <v>961</v>
      </c>
      <c r="C13" s="20" t="s">
        <v>972</v>
      </c>
      <c r="D13" s="20" t="s">
        <v>963</v>
      </c>
      <c r="E13" s="21" t="s">
        <v>973</v>
      </c>
    </row>
    <row r="14" spans="1:8">
      <c r="A14" s="19" t="s">
        <v>371</v>
      </c>
      <c r="B14" s="19" t="s">
        <v>942</v>
      </c>
      <c r="C14" s="20" t="s">
        <v>371</v>
      </c>
      <c r="D14" s="20" t="s">
        <v>974</v>
      </c>
      <c r="E14" s="21" t="s">
        <v>975</v>
      </c>
    </row>
    <row r="15" spans="1:8">
      <c r="A15" s="19" t="s">
        <v>381</v>
      </c>
      <c r="B15" s="19" t="s">
        <v>942</v>
      </c>
      <c r="C15" s="20" t="s">
        <v>381</v>
      </c>
      <c r="D15" s="20" t="s">
        <v>974</v>
      </c>
      <c r="E15" s="21" t="s">
        <v>976</v>
      </c>
    </row>
    <row r="16" spans="1:8">
      <c r="A16" s="19" t="s">
        <v>390</v>
      </c>
      <c r="B16" s="19" t="s">
        <v>935</v>
      </c>
      <c r="C16" s="20" t="s">
        <v>390</v>
      </c>
      <c r="D16" s="20" t="s">
        <v>977</v>
      </c>
      <c r="E16" s="21" t="s">
        <v>978</v>
      </c>
    </row>
    <row r="17" spans="1:5">
      <c r="A17" s="19" t="s">
        <v>400</v>
      </c>
      <c r="B17" s="19" t="s">
        <v>957</v>
      </c>
      <c r="C17" s="20" t="s">
        <v>979</v>
      </c>
      <c r="D17" s="20" t="s">
        <v>980</v>
      </c>
      <c r="E17" s="21" t="s">
        <v>981</v>
      </c>
    </row>
    <row r="18" spans="1:5">
      <c r="A18" s="19" t="s">
        <v>400</v>
      </c>
      <c r="B18" s="19" t="s">
        <v>961</v>
      </c>
      <c r="C18" s="20" t="s">
        <v>982</v>
      </c>
      <c r="D18" s="20" t="s">
        <v>983</v>
      </c>
      <c r="E18" s="21" t="s">
        <v>984</v>
      </c>
    </row>
    <row r="19" spans="1:5">
      <c r="A19" s="19" t="s">
        <v>410</v>
      </c>
      <c r="B19" s="19" t="s">
        <v>957</v>
      </c>
      <c r="C19" s="20" t="s">
        <v>985</v>
      </c>
      <c r="D19" s="20" t="s">
        <v>980</v>
      </c>
      <c r="E19" s="21" t="s">
        <v>986</v>
      </c>
    </row>
    <row r="20" spans="1:5">
      <c r="A20" s="19" t="s">
        <v>410</v>
      </c>
      <c r="B20" s="19" t="s">
        <v>961</v>
      </c>
      <c r="C20" s="20" t="s">
        <v>987</v>
      </c>
      <c r="D20" s="20" t="s">
        <v>983</v>
      </c>
      <c r="E20" s="21" t="s">
        <v>988</v>
      </c>
    </row>
    <row r="21" spans="1:5">
      <c r="A21" s="19" t="s">
        <v>415</v>
      </c>
      <c r="B21" s="19" t="s">
        <v>991</v>
      </c>
      <c r="C21" s="20" t="s">
        <v>992</v>
      </c>
      <c r="D21" s="20" t="s">
        <v>993</v>
      </c>
      <c r="E21" s="21" t="s">
        <v>994</v>
      </c>
    </row>
    <row r="22" spans="1:5">
      <c r="A22" s="19" t="s">
        <v>415</v>
      </c>
      <c r="B22" s="19" t="s">
        <v>995</v>
      </c>
      <c r="C22" s="20" t="s">
        <v>996</v>
      </c>
      <c r="D22" s="20" t="s">
        <v>983</v>
      </c>
      <c r="E22" s="21" t="s">
        <v>997</v>
      </c>
    </row>
    <row r="23" spans="1:5">
      <c r="A23" s="19" t="s">
        <v>418</v>
      </c>
      <c r="B23" s="19" t="s">
        <v>991</v>
      </c>
      <c r="C23" s="20" t="s">
        <v>998</v>
      </c>
      <c r="D23" s="20" t="s">
        <v>993</v>
      </c>
      <c r="E23" s="21" t="s">
        <v>993</v>
      </c>
    </row>
    <row r="24" spans="1:5">
      <c r="A24" s="19" t="s">
        <v>418</v>
      </c>
      <c r="B24" s="19" t="s">
        <v>995</v>
      </c>
      <c r="C24" s="20" t="s">
        <v>999</v>
      </c>
      <c r="D24" s="20" t="s">
        <v>1000</v>
      </c>
      <c r="E24" s="21" t="s">
        <v>1001</v>
      </c>
    </row>
    <row r="25" spans="1:5">
      <c r="A25" s="19" t="s">
        <v>427</v>
      </c>
      <c r="B25" s="19" t="s">
        <v>991</v>
      </c>
      <c r="C25" s="20" t="s">
        <v>1002</v>
      </c>
      <c r="D25" s="20" t="s">
        <v>993</v>
      </c>
      <c r="E25" s="21" t="s">
        <v>1003</v>
      </c>
    </row>
    <row r="26" spans="1:5">
      <c r="A26" s="19" t="s">
        <v>427</v>
      </c>
      <c r="B26" s="19" t="s">
        <v>995</v>
      </c>
      <c r="C26" s="20" t="s">
        <v>1004</v>
      </c>
      <c r="D26" s="20" t="s">
        <v>1005</v>
      </c>
      <c r="E26" s="21" t="s">
        <v>1006</v>
      </c>
    </row>
    <row r="27" spans="1:5">
      <c r="A27" s="19" t="s">
        <v>438</v>
      </c>
      <c r="B27" s="19" t="s">
        <v>991</v>
      </c>
      <c r="C27" s="20" t="s">
        <v>1007</v>
      </c>
      <c r="D27" s="20" t="s">
        <v>993</v>
      </c>
      <c r="E27" s="21" t="s">
        <v>993</v>
      </c>
    </row>
    <row r="28" spans="1:5">
      <c r="A28" s="19" t="s">
        <v>438</v>
      </c>
      <c r="B28" s="19" t="s">
        <v>995</v>
      </c>
      <c r="C28" s="20" t="s">
        <v>1008</v>
      </c>
      <c r="D28" s="20" t="s">
        <v>1005</v>
      </c>
      <c r="E28" s="21" t="s">
        <v>1001</v>
      </c>
    </row>
    <row r="29" spans="1:5">
      <c r="A29" s="19" t="s">
        <v>441</v>
      </c>
      <c r="B29" s="19" t="s">
        <v>995</v>
      </c>
      <c r="C29" s="20" t="s">
        <v>441</v>
      </c>
      <c r="D29" s="20" t="s">
        <v>983</v>
      </c>
      <c r="E29" s="21" t="s">
        <v>1009</v>
      </c>
    </row>
    <row r="30" spans="1:5">
      <c r="A30" s="19" t="s">
        <v>451</v>
      </c>
      <c r="B30" s="19" t="s">
        <v>991</v>
      </c>
      <c r="C30" s="20" t="s">
        <v>451</v>
      </c>
      <c r="D30" s="20" t="s">
        <v>993</v>
      </c>
      <c r="E30" s="21" t="s">
        <v>1010</v>
      </c>
    </row>
    <row r="31" spans="1:5">
      <c r="A31" s="19" t="s">
        <v>462</v>
      </c>
      <c r="B31" s="19" t="s">
        <v>961</v>
      </c>
      <c r="C31" s="20" t="s">
        <v>1524</v>
      </c>
      <c r="D31" s="20" t="s">
        <v>983</v>
      </c>
      <c r="E31" s="21" t="s">
        <v>1012</v>
      </c>
    </row>
    <row r="32" spans="1:5">
      <c r="A32" s="19" t="s">
        <v>462</v>
      </c>
      <c r="B32" s="19" t="s">
        <v>961</v>
      </c>
      <c r="C32" s="20" t="s">
        <v>1011</v>
      </c>
      <c r="D32" s="20" t="s">
        <v>983</v>
      </c>
      <c r="E32" s="21" t="s">
        <v>1012</v>
      </c>
    </row>
    <row r="33" spans="1:8">
      <c r="A33" s="19" t="s">
        <v>465</v>
      </c>
      <c r="B33" s="19" t="s">
        <v>957</v>
      </c>
      <c r="C33" s="20" t="s">
        <v>1435</v>
      </c>
      <c r="D33" s="20" t="s">
        <v>1013</v>
      </c>
      <c r="E33" s="21" t="s">
        <v>1014</v>
      </c>
      <c r="F33" s="36" t="s">
        <v>1015</v>
      </c>
      <c r="G33" s="36" t="s">
        <v>1016</v>
      </c>
      <c r="H33" s="37" t="s">
        <v>1017</v>
      </c>
    </row>
    <row r="34" spans="1:8">
      <c r="A34" s="19" t="s">
        <v>478</v>
      </c>
      <c r="B34" s="19" t="s">
        <v>991</v>
      </c>
      <c r="C34" s="20" t="s">
        <v>478</v>
      </c>
      <c r="D34" s="20" t="s">
        <v>1018</v>
      </c>
      <c r="E34" s="21" t="s">
        <v>1019</v>
      </c>
      <c r="F34" s="36" t="s">
        <v>1020</v>
      </c>
      <c r="G34" s="36" t="s">
        <v>1021</v>
      </c>
      <c r="H34" s="37" t="s">
        <v>1022</v>
      </c>
    </row>
    <row r="35" spans="1:8">
      <c r="A35" s="19" t="s">
        <v>79</v>
      </c>
      <c r="B35" s="19" t="s">
        <v>961</v>
      </c>
      <c r="C35" s="20" t="s">
        <v>79</v>
      </c>
      <c r="D35" s="20" t="s">
        <v>1013</v>
      </c>
      <c r="E35" s="21" t="s">
        <v>1023</v>
      </c>
      <c r="F35" s="36" t="s">
        <v>1024</v>
      </c>
      <c r="G35" s="36" t="s">
        <v>1016</v>
      </c>
      <c r="H35" s="37" t="s">
        <v>1025</v>
      </c>
    </row>
    <row r="36" spans="1:8">
      <c r="A36" s="19" t="s">
        <v>494</v>
      </c>
      <c r="B36" s="19" t="s">
        <v>961</v>
      </c>
      <c r="C36" s="20" t="s">
        <v>494</v>
      </c>
      <c r="D36" s="20" t="s">
        <v>1018</v>
      </c>
      <c r="E36" s="21" t="s">
        <v>1026</v>
      </c>
      <c r="F36" s="36" t="s">
        <v>1027</v>
      </c>
      <c r="G36" s="36" t="s">
        <v>1021</v>
      </c>
      <c r="H36" s="37" t="s">
        <v>1028</v>
      </c>
    </row>
    <row r="37" spans="1:8">
      <c r="A37" s="19" t="s">
        <v>504</v>
      </c>
      <c r="B37" s="19" t="s">
        <v>957</v>
      </c>
      <c r="C37" s="20" t="s">
        <v>504</v>
      </c>
      <c r="D37" s="20" t="s">
        <v>1013</v>
      </c>
      <c r="E37" s="21" t="s">
        <v>1029</v>
      </c>
      <c r="F37" s="36" t="s">
        <v>1030</v>
      </c>
      <c r="G37" s="36" t="s">
        <v>1016</v>
      </c>
      <c r="H37" s="37" t="s">
        <v>1031</v>
      </c>
    </row>
    <row r="38" spans="1:8">
      <c r="A38" s="19" t="s">
        <v>522</v>
      </c>
      <c r="B38" s="19" t="s">
        <v>995</v>
      </c>
      <c r="C38" s="20" t="s">
        <v>522</v>
      </c>
      <c r="D38" s="20" t="s">
        <v>1018</v>
      </c>
      <c r="E38" s="21" t="s">
        <v>1032</v>
      </c>
      <c r="F38" s="36" t="s">
        <v>1033</v>
      </c>
      <c r="G38" s="36" t="s">
        <v>1021</v>
      </c>
      <c r="H38" s="37" t="s">
        <v>1034</v>
      </c>
    </row>
    <row r="39" spans="1:8">
      <c r="A39" s="19" t="s">
        <v>532</v>
      </c>
      <c r="B39" s="19" t="s">
        <v>991</v>
      </c>
      <c r="C39" s="20" t="s">
        <v>532</v>
      </c>
      <c r="D39" s="20" t="s">
        <v>1035</v>
      </c>
      <c r="E39" s="21" t="s">
        <v>1036</v>
      </c>
      <c r="F39" s="36" t="s">
        <v>1037</v>
      </c>
      <c r="G39" s="36" t="s">
        <v>1038</v>
      </c>
      <c r="H39" s="37" t="s">
        <v>1039</v>
      </c>
    </row>
    <row r="40" spans="1:8">
      <c r="A40" s="19" t="s">
        <v>512</v>
      </c>
      <c r="B40" s="19" t="s">
        <v>957</v>
      </c>
      <c r="C40" s="20" t="s">
        <v>1040</v>
      </c>
      <c r="D40" s="20" t="s">
        <v>1041</v>
      </c>
      <c r="E40" s="21" t="s">
        <v>1042</v>
      </c>
      <c r="F40" s="36" t="s">
        <v>1043</v>
      </c>
      <c r="G40" s="36" t="s">
        <v>1044</v>
      </c>
      <c r="H40" s="37" t="s">
        <v>1045</v>
      </c>
    </row>
    <row r="41" spans="1:8">
      <c r="A41" s="19" t="s">
        <v>512</v>
      </c>
      <c r="B41" s="19" t="s">
        <v>961</v>
      </c>
      <c r="C41" s="20" t="s">
        <v>1046</v>
      </c>
      <c r="D41" s="20" t="s">
        <v>1047</v>
      </c>
      <c r="E41" s="21" t="s">
        <v>1048</v>
      </c>
      <c r="F41" s="36" t="s">
        <v>1049</v>
      </c>
      <c r="G41" s="36" t="s">
        <v>1050</v>
      </c>
      <c r="H41" s="37" t="s">
        <v>1051</v>
      </c>
    </row>
    <row r="42" spans="1:8">
      <c r="A42" s="19" t="s">
        <v>542</v>
      </c>
      <c r="B42" s="19" t="s">
        <v>991</v>
      </c>
      <c r="C42" s="20" t="s">
        <v>542</v>
      </c>
      <c r="D42" s="20" t="s">
        <v>1052</v>
      </c>
      <c r="E42" s="21" t="s">
        <v>1053</v>
      </c>
      <c r="F42" s="36" t="s">
        <v>1054</v>
      </c>
      <c r="G42" s="36" t="s">
        <v>1055</v>
      </c>
      <c r="H42" s="37" t="s">
        <v>1056</v>
      </c>
    </row>
    <row r="43" spans="1:8">
      <c r="A43" s="19" t="s">
        <v>552</v>
      </c>
      <c r="B43" s="19" t="s">
        <v>995</v>
      </c>
      <c r="C43" s="20" t="s">
        <v>552</v>
      </c>
      <c r="D43" s="20" t="s">
        <v>1047</v>
      </c>
      <c r="E43" s="21" t="s">
        <v>1057</v>
      </c>
      <c r="F43" s="36" t="s">
        <v>1058</v>
      </c>
      <c r="G43" s="36" t="s">
        <v>1050</v>
      </c>
      <c r="H43" s="37" t="s">
        <v>1059</v>
      </c>
    </row>
    <row r="44" spans="1:8">
      <c r="A44" s="19" t="s">
        <v>562</v>
      </c>
      <c r="B44" s="19" t="s">
        <v>991</v>
      </c>
      <c r="C44" s="20" t="s">
        <v>1060</v>
      </c>
      <c r="D44" s="20" t="s">
        <v>1052</v>
      </c>
      <c r="E44" s="21" t="s">
        <v>1052</v>
      </c>
      <c r="F44" s="36" t="s">
        <v>1061</v>
      </c>
      <c r="G44" s="36" t="s">
        <v>1055</v>
      </c>
      <c r="H44" s="37" t="s">
        <v>1062</v>
      </c>
    </row>
    <row r="45" spans="1:8">
      <c r="A45" s="19" t="s">
        <v>562</v>
      </c>
      <c r="B45" s="19" t="s">
        <v>995</v>
      </c>
      <c r="C45" s="20" t="s">
        <v>1063</v>
      </c>
      <c r="D45" s="20" t="s">
        <v>1047</v>
      </c>
      <c r="E45" s="21" t="s">
        <v>1064</v>
      </c>
      <c r="F45" s="36" t="s">
        <v>1065</v>
      </c>
      <c r="G45" s="36" t="s">
        <v>1050</v>
      </c>
      <c r="H45" s="37" t="s">
        <v>1066</v>
      </c>
    </row>
    <row r="46" spans="1:8">
      <c r="A46" s="19" t="s">
        <v>116</v>
      </c>
      <c r="B46" s="19" t="s">
        <v>991</v>
      </c>
      <c r="C46" s="20" t="s">
        <v>1067</v>
      </c>
      <c r="D46" s="20" t="s">
        <v>1052</v>
      </c>
      <c r="E46" s="21" t="s">
        <v>1068</v>
      </c>
      <c r="F46" s="36" t="s">
        <v>1069</v>
      </c>
      <c r="G46" s="36" t="s">
        <v>1055</v>
      </c>
      <c r="H46" s="37" t="s">
        <v>1055</v>
      </c>
    </row>
    <row r="47" spans="1:8">
      <c r="A47" s="19" t="s">
        <v>116</v>
      </c>
      <c r="B47" s="19" t="s">
        <v>995</v>
      </c>
      <c r="C47" s="20" t="s">
        <v>1070</v>
      </c>
      <c r="D47" s="20" t="s">
        <v>1047</v>
      </c>
      <c r="E47" s="21" t="s">
        <v>1071</v>
      </c>
      <c r="F47" s="36" t="s">
        <v>1072</v>
      </c>
      <c r="G47" s="36" t="s">
        <v>1050</v>
      </c>
      <c r="H47" s="37" t="s">
        <v>1073</v>
      </c>
    </row>
    <row r="48" spans="1:8">
      <c r="A48" s="19" t="s">
        <v>582</v>
      </c>
      <c r="B48" s="19" t="s">
        <v>957</v>
      </c>
      <c r="C48" s="20" t="s">
        <v>1074</v>
      </c>
      <c r="D48" s="20" t="s">
        <v>1041</v>
      </c>
      <c r="E48" s="21" t="s">
        <v>1075</v>
      </c>
      <c r="F48" s="36" t="s">
        <v>1076</v>
      </c>
      <c r="G48" s="36" t="s">
        <v>1044</v>
      </c>
      <c r="H48" s="37" t="s">
        <v>1077</v>
      </c>
    </row>
    <row r="49" spans="1:8">
      <c r="A49" s="19" t="s">
        <v>582</v>
      </c>
      <c r="B49" s="19" t="s">
        <v>961</v>
      </c>
      <c r="C49" s="20" t="s">
        <v>1078</v>
      </c>
      <c r="D49" s="20" t="s">
        <v>1047</v>
      </c>
      <c r="E49" s="21" t="s">
        <v>1079</v>
      </c>
      <c r="F49" s="36" t="s">
        <v>1080</v>
      </c>
      <c r="G49" s="36" t="s">
        <v>1050</v>
      </c>
      <c r="H49" s="37" t="s">
        <v>1081</v>
      </c>
    </row>
    <row r="50" spans="1:8">
      <c r="A50" s="19" t="s">
        <v>592</v>
      </c>
      <c r="B50" s="19" t="s">
        <v>957</v>
      </c>
      <c r="C50" s="20" t="s">
        <v>1082</v>
      </c>
      <c r="D50" s="20" t="s">
        <v>1041</v>
      </c>
      <c r="E50" s="21" t="s">
        <v>1083</v>
      </c>
      <c r="F50" s="36" t="s">
        <v>1084</v>
      </c>
      <c r="G50" s="36" t="s">
        <v>1044</v>
      </c>
      <c r="H50" s="37" t="s">
        <v>1085</v>
      </c>
    </row>
    <row r="51" spans="1:8">
      <c r="A51" s="19" t="s">
        <v>592</v>
      </c>
      <c r="B51" s="19" t="s">
        <v>961</v>
      </c>
      <c r="C51" s="20" t="s">
        <v>1086</v>
      </c>
      <c r="D51" s="20" t="s">
        <v>1047</v>
      </c>
      <c r="E51" s="21" t="s">
        <v>1087</v>
      </c>
      <c r="F51" s="36" t="s">
        <v>1088</v>
      </c>
      <c r="G51" s="36" t="s">
        <v>1050</v>
      </c>
      <c r="H51" s="37" t="s">
        <v>1089</v>
      </c>
    </row>
    <row r="52" spans="1:8">
      <c r="A52" s="19" t="s">
        <v>605</v>
      </c>
      <c r="B52" s="19" t="s">
        <v>957</v>
      </c>
      <c r="C52" s="20" t="s">
        <v>605</v>
      </c>
      <c r="D52" s="20" t="s">
        <v>1090</v>
      </c>
      <c r="E52" s="21" t="s">
        <v>1091</v>
      </c>
    </row>
    <row r="53" spans="1:8">
      <c r="A53" s="19" t="s">
        <v>615</v>
      </c>
      <c r="B53" s="19" t="s">
        <v>957</v>
      </c>
      <c r="C53" s="20" t="s">
        <v>615</v>
      </c>
      <c r="D53" s="20" t="s">
        <v>1090</v>
      </c>
      <c r="E53" s="21" t="s">
        <v>1092</v>
      </c>
    </row>
    <row r="54" spans="1:8">
      <c r="A54" s="19" t="s">
        <v>628</v>
      </c>
      <c r="B54" s="19" t="s">
        <v>991</v>
      </c>
      <c r="C54" s="20" t="s">
        <v>628</v>
      </c>
      <c r="D54" s="20" t="s">
        <v>1093</v>
      </c>
      <c r="E54" s="21" t="s">
        <v>1093</v>
      </c>
    </row>
    <row r="55" spans="1:8">
      <c r="A55" s="19" t="s">
        <v>637</v>
      </c>
      <c r="B55" s="19" t="s">
        <v>991</v>
      </c>
      <c r="C55" s="20" t="s">
        <v>637</v>
      </c>
      <c r="D55" s="20" t="s">
        <v>1094</v>
      </c>
      <c r="E55" s="21" t="s">
        <v>1095</v>
      </c>
    </row>
    <row r="56" spans="1:8">
      <c r="A56" s="19" t="s">
        <v>647</v>
      </c>
      <c r="B56" s="19" t="s">
        <v>991</v>
      </c>
      <c r="C56" s="20" t="s">
        <v>647</v>
      </c>
      <c r="D56" s="20" t="s">
        <v>1094</v>
      </c>
      <c r="E56" s="21" t="s">
        <v>1096</v>
      </c>
    </row>
    <row r="57" spans="1:8">
      <c r="A57" s="19" t="s">
        <v>657</v>
      </c>
      <c r="B57" s="19" t="s">
        <v>995</v>
      </c>
      <c r="C57" s="20" t="s">
        <v>1097</v>
      </c>
      <c r="D57" s="20" t="s">
        <v>1094</v>
      </c>
      <c r="E57" s="21" t="s">
        <v>1098</v>
      </c>
    </row>
    <row r="58" spans="1:8">
      <c r="A58" s="19" t="s">
        <v>657</v>
      </c>
      <c r="B58" s="19" t="s">
        <v>957</v>
      </c>
      <c r="C58" s="20" t="s">
        <v>1099</v>
      </c>
      <c r="D58" s="20" t="s">
        <v>1100</v>
      </c>
      <c r="E58" s="21" t="s">
        <v>1101</v>
      </c>
    </row>
    <row r="59" spans="1:8">
      <c r="A59" s="19" t="s">
        <v>657</v>
      </c>
      <c r="B59" s="19" t="s">
        <v>961</v>
      </c>
      <c r="C59" s="20" t="s">
        <v>1102</v>
      </c>
      <c r="D59" s="20" t="s">
        <v>1100</v>
      </c>
      <c r="E59" s="21" t="s">
        <v>1103</v>
      </c>
    </row>
    <row r="60" spans="1:8">
      <c r="A60" s="19" t="s">
        <v>666</v>
      </c>
      <c r="B60" s="19" t="s">
        <v>991</v>
      </c>
      <c r="C60" s="20" t="s">
        <v>1104</v>
      </c>
      <c r="D60" s="20" t="s">
        <v>1105</v>
      </c>
      <c r="E60" s="21" t="s">
        <v>1105</v>
      </c>
    </row>
    <row r="61" spans="1:8">
      <c r="A61" s="19" t="s">
        <v>666</v>
      </c>
      <c r="B61" s="19" t="s">
        <v>995</v>
      </c>
      <c r="C61" s="20" t="s">
        <v>1106</v>
      </c>
      <c r="D61" s="20" t="s">
        <v>1000</v>
      </c>
      <c r="E61" s="21" t="s">
        <v>1107</v>
      </c>
    </row>
    <row r="62" spans="1:8">
      <c r="A62" s="19" t="s">
        <v>666</v>
      </c>
      <c r="B62" s="19" t="s">
        <v>957</v>
      </c>
      <c r="C62" s="20" t="s">
        <v>1108</v>
      </c>
      <c r="D62" s="20" t="s">
        <v>1100</v>
      </c>
      <c r="E62" s="21" t="s">
        <v>1109</v>
      </c>
    </row>
    <row r="63" spans="1:8">
      <c r="A63" s="19" t="s">
        <v>676</v>
      </c>
      <c r="B63" s="19" t="s">
        <v>957</v>
      </c>
      <c r="C63" s="20" t="s">
        <v>1110</v>
      </c>
      <c r="D63" s="20" t="s">
        <v>944</v>
      </c>
      <c r="E63" s="21" t="s">
        <v>1111</v>
      </c>
      <c r="F63" s="36" t="s">
        <v>1112</v>
      </c>
      <c r="G63" s="36" t="s">
        <v>947</v>
      </c>
      <c r="H63" s="37" t="s">
        <v>1113</v>
      </c>
    </row>
    <row r="64" spans="1:8">
      <c r="A64" s="19" t="s">
        <v>676</v>
      </c>
      <c r="B64" s="19" t="s">
        <v>961</v>
      </c>
      <c r="C64" s="20" t="s">
        <v>1114</v>
      </c>
      <c r="D64" s="20" t="s">
        <v>937</v>
      </c>
      <c r="E64" s="21" t="s">
        <v>1115</v>
      </c>
      <c r="F64" s="36" t="s">
        <v>1116</v>
      </c>
      <c r="G64" s="36" t="s">
        <v>947</v>
      </c>
      <c r="H64" s="37" t="s">
        <v>1117</v>
      </c>
    </row>
    <row r="65" spans="1:8">
      <c r="A65" s="19" t="s">
        <v>689</v>
      </c>
      <c r="B65" s="19" t="s">
        <v>991</v>
      </c>
      <c r="C65" s="20" t="s">
        <v>1118</v>
      </c>
      <c r="D65" s="20" t="s">
        <v>937</v>
      </c>
      <c r="E65" s="21" t="s">
        <v>1119</v>
      </c>
      <c r="F65" s="36" t="s">
        <v>1120</v>
      </c>
      <c r="G65" s="36" t="s">
        <v>940</v>
      </c>
      <c r="H65" s="37" t="s">
        <v>1121</v>
      </c>
    </row>
    <row r="66" spans="1:8">
      <c r="A66" s="19" t="s">
        <v>689</v>
      </c>
      <c r="B66" s="19" t="s">
        <v>995</v>
      </c>
      <c r="C66" s="20" t="s">
        <v>1122</v>
      </c>
      <c r="D66" s="20" t="s">
        <v>937</v>
      </c>
      <c r="E66" s="21" t="s">
        <v>1123</v>
      </c>
      <c r="F66" s="36" t="s">
        <v>1124</v>
      </c>
      <c r="G66" s="36" t="s">
        <v>940</v>
      </c>
      <c r="H66" s="37" t="s">
        <v>1125</v>
      </c>
    </row>
    <row r="67" spans="1:8">
      <c r="A67" s="19" t="s">
        <v>701</v>
      </c>
      <c r="B67" s="19" t="s">
        <v>991</v>
      </c>
      <c r="C67" s="20" t="s">
        <v>1126</v>
      </c>
      <c r="D67" s="20" t="s">
        <v>1127</v>
      </c>
      <c r="E67" s="21" t="s">
        <v>1128</v>
      </c>
      <c r="F67" s="36" t="s">
        <v>1129</v>
      </c>
      <c r="G67" s="36" t="s">
        <v>1130</v>
      </c>
      <c r="H67" s="37" t="s">
        <v>1131</v>
      </c>
    </row>
    <row r="68" spans="1:8">
      <c r="A68" s="19" t="s">
        <v>701</v>
      </c>
      <c r="B68" s="19" t="s">
        <v>995</v>
      </c>
      <c r="C68" s="20" t="s">
        <v>1132</v>
      </c>
      <c r="D68" s="20" t="s">
        <v>937</v>
      </c>
      <c r="E68" s="21" t="s">
        <v>1133</v>
      </c>
      <c r="F68" s="36" t="s">
        <v>1134</v>
      </c>
      <c r="G68" s="36" t="s">
        <v>940</v>
      </c>
      <c r="H68" s="37" t="s">
        <v>1135</v>
      </c>
    </row>
    <row r="69" spans="1:8">
      <c r="A69" s="19" t="s">
        <v>701</v>
      </c>
      <c r="B69" s="19" t="s">
        <v>957</v>
      </c>
      <c r="C69" s="20" t="s">
        <v>1136</v>
      </c>
      <c r="D69" s="20" t="s">
        <v>937</v>
      </c>
      <c r="E69" s="21" t="s">
        <v>1137</v>
      </c>
      <c r="F69" s="36" t="s">
        <v>1138</v>
      </c>
      <c r="G69" s="36" t="s">
        <v>1139</v>
      </c>
      <c r="H69" s="37" t="s">
        <v>1140</v>
      </c>
    </row>
    <row r="70" spans="1:8">
      <c r="A70" s="19" t="s">
        <v>701</v>
      </c>
      <c r="B70" s="19" t="s">
        <v>961</v>
      </c>
      <c r="C70" s="20" t="s">
        <v>1141</v>
      </c>
      <c r="D70" s="20" t="s">
        <v>1142</v>
      </c>
      <c r="E70" s="21" t="s">
        <v>1143</v>
      </c>
      <c r="F70" s="36" t="s">
        <v>1144</v>
      </c>
      <c r="G70" s="36" t="s">
        <v>1139</v>
      </c>
      <c r="H70" s="37" t="s">
        <v>1145</v>
      </c>
    </row>
    <row r="71" spans="1:8">
      <c r="A71" s="19" t="s">
        <v>713</v>
      </c>
      <c r="B71" s="19" t="s">
        <v>991</v>
      </c>
      <c r="C71" s="20" t="s">
        <v>1146</v>
      </c>
      <c r="D71" s="20" t="s">
        <v>1127</v>
      </c>
      <c r="E71" s="21" t="s">
        <v>1147</v>
      </c>
      <c r="F71" s="36" t="s">
        <v>1148</v>
      </c>
      <c r="G71" s="36" t="s">
        <v>1130</v>
      </c>
      <c r="H71" s="37" t="s">
        <v>1149</v>
      </c>
    </row>
    <row r="72" spans="1:8">
      <c r="A72" s="19" t="s">
        <v>713</v>
      </c>
      <c r="B72" s="19" t="s">
        <v>995</v>
      </c>
      <c r="C72" s="20" t="s">
        <v>1150</v>
      </c>
      <c r="D72" s="20" t="s">
        <v>937</v>
      </c>
      <c r="E72" s="21" t="s">
        <v>1151</v>
      </c>
      <c r="F72" s="36" t="s">
        <v>1152</v>
      </c>
      <c r="G72" s="36" t="s">
        <v>940</v>
      </c>
      <c r="H72" s="37" t="s">
        <v>1153</v>
      </c>
    </row>
    <row r="73" spans="1:8">
      <c r="A73" s="19" t="s">
        <v>726</v>
      </c>
      <c r="B73" s="19" t="s">
        <v>957</v>
      </c>
      <c r="C73" s="20" t="s">
        <v>1154</v>
      </c>
      <c r="D73" s="20" t="s">
        <v>1142</v>
      </c>
      <c r="E73" s="21" t="s">
        <v>1155</v>
      </c>
      <c r="F73" s="36" t="s">
        <v>1156</v>
      </c>
      <c r="G73" s="36" t="s">
        <v>1139</v>
      </c>
      <c r="H73" s="37" t="s">
        <v>1157</v>
      </c>
    </row>
    <row r="74" spans="1:8">
      <c r="A74" s="19" t="s">
        <v>726</v>
      </c>
      <c r="B74" s="19" t="s">
        <v>961</v>
      </c>
      <c r="C74" s="20" t="s">
        <v>1158</v>
      </c>
      <c r="D74" s="20" t="s">
        <v>1142</v>
      </c>
      <c r="E74" s="21" t="s">
        <v>1159</v>
      </c>
      <c r="F74" s="36" t="s">
        <v>1160</v>
      </c>
      <c r="G74" s="36" t="s">
        <v>1139</v>
      </c>
      <c r="H74" s="37" t="s">
        <v>1161</v>
      </c>
    </row>
    <row r="75" spans="1:8">
      <c r="A75" s="19" t="s">
        <v>739</v>
      </c>
      <c r="B75" s="19" t="s">
        <v>957</v>
      </c>
      <c r="C75" s="20" t="s">
        <v>1162</v>
      </c>
      <c r="D75" s="20" t="s">
        <v>1142</v>
      </c>
      <c r="E75" s="21" t="s">
        <v>1163</v>
      </c>
      <c r="F75" s="36" t="s">
        <v>1164</v>
      </c>
      <c r="G75" s="36" t="s">
        <v>1139</v>
      </c>
      <c r="H75" s="37" t="s">
        <v>1139</v>
      </c>
    </row>
    <row r="76" spans="1:8">
      <c r="A76" s="19" t="s">
        <v>739</v>
      </c>
      <c r="B76" s="19" t="s">
        <v>961</v>
      </c>
      <c r="C76" s="20" t="s">
        <v>1165</v>
      </c>
      <c r="D76" s="20" t="s">
        <v>1142</v>
      </c>
      <c r="E76" s="21" t="s">
        <v>1166</v>
      </c>
      <c r="F76" s="36" t="s">
        <v>1167</v>
      </c>
      <c r="G76" s="36" t="s">
        <v>1139</v>
      </c>
      <c r="H76" s="37" t="s">
        <v>1168</v>
      </c>
    </row>
    <row r="77" spans="1:8">
      <c r="A77" s="19" t="s">
        <v>752</v>
      </c>
      <c r="B77" s="19" t="s">
        <v>957</v>
      </c>
      <c r="C77" s="20" t="s">
        <v>752</v>
      </c>
      <c r="D77" s="20" t="s">
        <v>1142</v>
      </c>
      <c r="E77" s="21" t="s">
        <v>1169</v>
      </c>
      <c r="F77" s="36" t="s">
        <v>1170</v>
      </c>
      <c r="G77" s="36" t="s">
        <v>1139</v>
      </c>
      <c r="H77" s="37" t="s">
        <v>1171</v>
      </c>
    </row>
    <row r="78" spans="1:8">
      <c r="A78" s="19" t="s">
        <v>752</v>
      </c>
      <c r="B78" s="19" t="s">
        <v>957</v>
      </c>
      <c r="C78" s="20" t="s">
        <v>752</v>
      </c>
      <c r="F78" s="36" t="s">
        <v>1527</v>
      </c>
      <c r="G78" s="36" t="s">
        <v>1139</v>
      </c>
      <c r="H78" s="37" t="s">
        <v>1171</v>
      </c>
    </row>
    <row r="79" spans="1:8">
      <c r="A79" s="19" t="s">
        <v>765</v>
      </c>
      <c r="B79" s="19" t="s">
        <v>991</v>
      </c>
      <c r="C79" s="20" t="s">
        <v>1172</v>
      </c>
      <c r="D79" s="20" t="s">
        <v>1127</v>
      </c>
      <c r="E79" s="21" t="s">
        <v>1173</v>
      </c>
      <c r="F79" s="36" t="s">
        <v>1174</v>
      </c>
      <c r="G79" s="36" t="s">
        <v>1130</v>
      </c>
      <c r="H79" s="37" t="s">
        <v>1175</v>
      </c>
    </row>
    <row r="80" spans="1:8">
      <c r="A80" s="19" t="s">
        <v>765</v>
      </c>
      <c r="B80" s="19" t="s">
        <v>995</v>
      </c>
      <c r="C80" s="20" t="s">
        <v>1176</v>
      </c>
      <c r="D80" s="20" t="s">
        <v>937</v>
      </c>
      <c r="E80" s="21" t="s">
        <v>1177</v>
      </c>
      <c r="F80" s="36" t="s">
        <v>1178</v>
      </c>
      <c r="G80" s="36" t="s">
        <v>940</v>
      </c>
      <c r="H80" s="37" t="s">
        <v>1179</v>
      </c>
    </row>
    <row r="81" spans="1:8">
      <c r="A81" s="19" t="s">
        <v>778</v>
      </c>
      <c r="B81" s="19" t="s">
        <v>957</v>
      </c>
      <c r="C81" s="20" t="s">
        <v>778</v>
      </c>
      <c r="D81" s="20" t="s">
        <v>1180</v>
      </c>
      <c r="E81" s="21" t="s">
        <v>1181</v>
      </c>
    </row>
    <row r="82" spans="1:8">
      <c r="A82" s="19" t="s">
        <v>788</v>
      </c>
      <c r="B82" s="19" t="s">
        <v>991</v>
      </c>
      <c r="C82" s="20" t="s">
        <v>788</v>
      </c>
      <c r="D82" s="20" t="s">
        <v>1182</v>
      </c>
      <c r="E82" s="21" t="s">
        <v>1183</v>
      </c>
    </row>
    <row r="83" spans="1:8">
      <c r="A83" s="19" t="s">
        <v>798</v>
      </c>
      <c r="B83" s="19" t="s">
        <v>957</v>
      </c>
      <c r="C83" s="20" t="s">
        <v>798</v>
      </c>
      <c r="D83" s="20" t="s">
        <v>1180</v>
      </c>
      <c r="E83" s="21" t="s">
        <v>1091</v>
      </c>
    </row>
    <row r="84" spans="1:8">
      <c r="A84" s="19" t="s">
        <v>808</v>
      </c>
      <c r="B84" s="19" t="s">
        <v>957</v>
      </c>
      <c r="C84" s="20" t="s">
        <v>808</v>
      </c>
      <c r="D84" s="20" t="s">
        <v>1184</v>
      </c>
      <c r="E84" s="21" t="s">
        <v>1185</v>
      </c>
      <c r="F84" s="36" t="s">
        <v>818</v>
      </c>
      <c r="G84" s="36" t="s">
        <v>1186</v>
      </c>
      <c r="H84" s="37" t="s">
        <v>1187</v>
      </c>
    </row>
    <row r="85" spans="1:8">
      <c r="A85" s="19" t="s">
        <v>825</v>
      </c>
      <c r="B85" s="19" t="s">
        <v>991</v>
      </c>
      <c r="C85" s="20" t="s">
        <v>825</v>
      </c>
      <c r="D85" s="20" t="s">
        <v>1188</v>
      </c>
      <c r="E85" s="21" t="s">
        <v>1189</v>
      </c>
      <c r="F85" s="36" t="s">
        <v>835</v>
      </c>
      <c r="G85" s="36" t="s">
        <v>1190</v>
      </c>
      <c r="H85" s="37" t="s">
        <v>1191</v>
      </c>
    </row>
    <row r="86" spans="1:8">
      <c r="A86" s="19" t="s">
        <v>838</v>
      </c>
      <c r="B86" s="19" t="s">
        <v>991</v>
      </c>
      <c r="C86" s="20" t="s">
        <v>838</v>
      </c>
      <c r="D86" s="20" t="s">
        <v>1188</v>
      </c>
      <c r="E86" s="21" t="s">
        <v>1192</v>
      </c>
      <c r="F86" s="36" t="s">
        <v>848</v>
      </c>
      <c r="G86" s="36" t="s">
        <v>1190</v>
      </c>
      <c r="H86" s="37" t="s">
        <v>1193</v>
      </c>
    </row>
    <row r="87" spans="1:8">
      <c r="A87" s="19" t="s">
        <v>851</v>
      </c>
      <c r="B87" s="19" t="s">
        <v>957</v>
      </c>
      <c r="C87" s="20" t="s">
        <v>851</v>
      </c>
      <c r="D87" s="20" t="s">
        <v>1194</v>
      </c>
      <c r="E87" s="21" t="s">
        <v>1195</v>
      </c>
      <c r="F87" s="36" t="s">
        <v>861</v>
      </c>
      <c r="G87" s="36" t="s">
        <v>1196</v>
      </c>
      <c r="H87" s="37" t="s">
        <v>1197</v>
      </c>
    </row>
    <row r="88" spans="1:8">
      <c r="A88" s="19" t="s">
        <v>868</v>
      </c>
      <c r="B88" s="19" t="s">
        <v>957</v>
      </c>
      <c r="C88" s="20" t="s">
        <v>868</v>
      </c>
      <c r="D88" s="20" t="s">
        <v>1194</v>
      </c>
      <c r="E88" s="21" t="s">
        <v>1198</v>
      </c>
      <c r="F88" s="36" t="s">
        <v>878</v>
      </c>
      <c r="G88" s="36" t="s">
        <v>1196</v>
      </c>
      <c r="H88" s="37" t="s">
        <v>1199</v>
      </c>
    </row>
    <row r="89" spans="1:8">
      <c r="A89" s="19" t="s">
        <v>226</v>
      </c>
      <c r="B89" s="19" t="s">
        <v>991</v>
      </c>
      <c r="C89" s="20" t="s">
        <v>226</v>
      </c>
      <c r="D89" s="20" t="s">
        <v>1188</v>
      </c>
      <c r="E89" s="21" t="s">
        <v>1189</v>
      </c>
      <c r="F89" s="36" t="s">
        <v>890</v>
      </c>
      <c r="G89" s="36" t="s">
        <v>1190</v>
      </c>
      <c r="H89" s="37" t="s">
        <v>1191</v>
      </c>
    </row>
    <row r="90" spans="1:8">
      <c r="A90" s="19" t="s">
        <v>893</v>
      </c>
      <c r="B90" s="19" t="s">
        <v>991</v>
      </c>
      <c r="C90" s="20" t="s">
        <v>893</v>
      </c>
      <c r="D90" s="20" t="s">
        <v>1188</v>
      </c>
      <c r="E90" s="21" t="s">
        <v>1188</v>
      </c>
      <c r="F90" s="36" t="s">
        <v>903</v>
      </c>
      <c r="G90" s="36" t="s">
        <v>1190</v>
      </c>
      <c r="H90" s="37" t="s">
        <v>1190</v>
      </c>
    </row>
    <row r="91" spans="1:8">
      <c r="A91" s="19" t="s">
        <v>906</v>
      </c>
      <c r="B91" s="19" t="s">
        <v>957</v>
      </c>
      <c r="C91" s="20" t="s">
        <v>906</v>
      </c>
      <c r="D91" s="20" t="s">
        <v>1194</v>
      </c>
      <c r="E91" s="21" t="s">
        <v>1200</v>
      </c>
      <c r="F91" s="36" t="s">
        <v>916</v>
      </c>
      <c r="G91" s="36" t="s">
        <v>1196</v>
      </c>
      <c r="H91" s="37" t="s">
        <v>1201</v>
      </c>
    </row>
    <row r="92" spans="1:8">
      <c r="A92" s="19" t="s">
        <v>919</v>
      </c>
      <c r="B92" s="19" t="s">
        <v>961</v>
      </c>
      <c r="C92" s="20" t="s">
        <v>919</v>
      </c>
      <c r="D92" s="20" t="s">
        <v>1047</v>
      </c>
      <c r="E92" s="21" t="s">
        <v>1202</v>
      </c>
      <c r="F92" s="36" t="s">
        <v>929</v>
      </c>
      <c r="G92" s="36" t="s">
        <v>1050</v>
      </c>
      <c r="H92" s="37" t="s">
        <v>1203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29E9-8C13-48C1-B54B-0EDFC3D83757}">
  <dimension ref="A1:S3885"/>
  <sheetViews>
    <sheetView tabSelected="1" workbookViewId="0">
      <pane ySplit="1" topLeftCell="A2" activePane="bottomLeft" state="frozen"/>
      <selection pane="bottomLeft" activeCell="A2" sqref="A2:A336"/>
    </sheetView>
  </sheetViews>
  <sheetFormatPr defaultRowHeight="25.5"/>
  <cols>
    <col min="1" max="1" width="9.140625" style="24"/>
    <col min="2" max="2" width="9.42578125" style="24" customWidth="1"/>
    <col min="3" max="3" width="9.42578125" style="40" customWidth="1"/>
    <col min="4" max="4" width="16" style="24" customWidth="1"/>
    <col min="5" max="7" width="9.42578125" style="24" customWidth="1"/>
    <col min="8" max="11" width="12.42578125" style="31" customWidth="1"/>
    <col min="12" max="13" width="9.140625" style="24"/>
    <col min="14" max="14" width="13" style="24" customWidth="1"/>
    <col min="15" max="15" width="10.42578125" style="24" customWidth="1"/>
    <col min="16" max="17" width="9.140625" style="31"/>
    <col min="18" max="19" width="13.7109375" style="31" customWidth="1"/>
    <col min="20" max="16384" width="9.140625" style="24"/>
  </cols>
  <sheetData>
    <row r="1" spans="1:19" ht="26.25" thickBot="1">
      <c r="A1" s="22" t="s">
        <v>1433</v>
      </c>
      <c r="B1" s="23" t="s">
        <v>1204</v>
      </c>
      <c r="C1" s="23" t="s">
        <v>1205</v>
      </c>
      <c r="D1" s="23" t="s">
        <v>1206</v>
      </c>
      <c r="E1" s="23" t="s">
        <v>1207</v>
      </c>
      <c r="F1" s="23" t="s">
        <v>1208</v>
      </c>
      <c r="G1" s="23" t="s">
        <v>1209</v>
      </c>
      <c r="H1" s="41" t="s">
        <v>1436</v>
      </c>
      <c r="I1" s="23" t="s">
        <v>1434</v>
      </c>
      <c r="J1" s="34" t="s">
        <v>1511</v>
      </c>
      <c r="K1" s="34" t="s">
        <v>1526</v>
      </c>
      <c r="N1" s="23" t="s">
        <v>1436</v>
      </c>
      <c r="O1" s="23" t="s">
        <v>932</v>
      </c>
      <c r="P1" s="35" t="s">
        <v>1525</v>
      </c>
      <c r="Q1" s="23" t="s">
        <v>931</v>
      </c>
      <c r="R1" s="23" t="s">
        <v>1512</v>
      </c>
      <c r="S1" s="23" t="s">
        <v>1513</v>
      </c>
    </row>
    <row r="2" spans="1:19" ht="26.25" thickTop="1">
      <c r="A2" s="30">
        <v>1</v>
      </c>
      <c r="B2" s="25" t="s">
        <v>11</v>
      </c>
      <c r="C2" s="38" t="s">
        <v>273</v>
      </c>
      <c r="D2" s="26" t="s">
        <v>1210</v>
      </c>
      <c r="E2" s="25" t="s">
        <v>2</v>
      </c>
      <c r="F2" s="25" t="s">
        <v>272</v>
      </c>
      <c r="G2" s="25" t="s">
        <v>1211</v>
      </c>
      <c r="H2" s="31" t="str">
        <f xml:space="preserve"> LEFT(C2,1) &amp;F2&amp;G2</f>
        <v>東一開</v>
      </c>
      <c r="I2" s="31" t="str">
        <f xml:space="preserve"> INDEX($O$2:$O$103, MATCH($H2, $N$2:$N$103,0))</f>
        <v>東一</v>
      </c>
      <c r="J2" s="31" t="str">
        <f xml:space="preserve"> INDEX($Q$2:$Q$103, MATCH($H2, $N$2:$N$103,0))</f>
        <v>獨洪</v>
      </c>
      <c r="K2" s="31" t="str">
        <f xml:space="preserve"> IF($E2="入", INDEX($S$2:$S$103, MATCH($H2, $N$2:$N$103,0)), INDEX($R$2:$R$103, MATCH($H2, $N$2:$N$103,0)))</f>
        <v>ong</v>
      </c>
      <c r="N2" s="31" t="s">
        <v>1438</v>
      </c>
      <c r="O2" s="31" t="s">
        <v>936</v>
      </c>
      <c r="P2" s="31">
        <f xml:space="preserve"> MATCH(O2, 廣韻韻母與羅馬拼音對照!$C$2:$C$92,0)</f>
        <v>1</v>
      </c>
      <c r="Q2" s="31" t="str" cm="1">
        <f t="array" ref="Q2" xml:space="preserve"> INDEX(廣韻韻母與羅馬拼音對照!$B$2:$B$92,韻目與韻母對照!P2)</f>
        <v>獨洪</v>
      </c>
      <c r="R2" s="31" t="str" cm="1">
        <f t="array" ref="R2" xml:space="preserve"> INDEX(廣韻韻母與羅馬拼音對照!$D$2:$D$92,韻目與韻母對照!$P2)</f>
        <v>ong</v>
      </c>
      <c r="S2" s="31" t="str" cm="1">
        <f t="array" ref="S2" xml:space="preserve"> IF( INDEX(廣韻韻母與羅馬拼音對照!$G$2:$G$92,韻目與韻母對照!$P2)=0, "", INDEX(廣韻韻母與羅馬拼音對照!$G$2:$G$92,韻目與韻母對照!$P2))</f>
        <v>ok</v>
      </c>
    </row>
    <row r="3" spans="1:19">
      <c r="A3" s="30">
        <v>2</v>
      </c>
      <c r="B3" s="25" t="s">
        <v>11</v>
      </c>
      <c r="C3" s="38" t="s">
        <v>273</v>
      </c>
      <c r="D3" s="26" t="s">
        <v>1210</v>
      </c>
      <c r="E3" s="25" t="s">
        <v>2</v>
      </c>
      <c r="F3" s="25" t="s">
        <v>302</v>
      </c>
      <c r="G3" s="25" t="s">
        <v>1211</v>
      </c>
      <c r="H3" s="31" t="str">
        <f t="shared" ref="H3:H66" si="0" xml:space="preserve"> LEFT(C3,1) &amp;F3&amp;G3</f>
        <v>東三開</v>
      </c>
      <c r="I3" s="31" t="str">
        <f xml:space="preserve"> INDEX($O$2:$O$103, MATCH($H3, $N$2:$N$103,0))</f>
        <v>東三</v>
      </c>
      <c r="J3" s="31" t="str">
        <f xml:space="preserve"> INDEX($Q$2:$Q$103, MATCH($H3, $N$2:$N$103,0))</f>
        <v>獨細</v>
      </c>
      <c r="K3" s="31" t="str">
        <f xml:space="preserve"> IF($E3="入", INDEX($S$2:$S$103, MATCH($H3, $N$2:$N$103,0)), INDEX($R$2:$R$103, MATCH($H3, $N$2:$N$103,0)))</f>
        <v>iong</v>
      </c>
      <c r="N3" s="31" t="s">
        <v>1439</v>
      </c>
      <c r="O3" s="31" t="s">
        <v>943</v>
      </c>
      <c r="P3" s="31">
        <f xml:space="preserve"> MATCH(O3, 廣韻韻母與羅馬拼音對照!$C$2:$C$92,0)</f>
        <v>2</v>
      </c>
      <c r="Q3" s="31" t="str" cm="1">
        <f t="array" ref="Q3" xml:space="preserve"> INDEX(廣韻韻母與羅馬拼音對照!$B$2:$B$92,韻目與韻母對照!P3)</f>
        <v>獨細</v>
      </c>
      <c r="R3" s="31" t="str" cm="1">
        <f t="array" ref="R3" xml:space="preserve"> INDEX(廣韻韻母與羅馬拼音對照!$D$2:$D$92,韻目與韻母對照!$P3)</f>
        <v>iong</v>
      </c>
      <c r="S3" s="31" t="str" cm="1">
        <f t="array" ref="S3" xml:space="preserve"> IF( INDEX(廣韻韻母與羅馬拼音對照!$G$2:$G$92,韻目與韻母對照!$P3)=0, "", INDEX(廣韻韻母與羅馬拼音對照!$G$2:$G$92,韻目與韻母對照!$P3))</f>
        <v>iok</v>
      </c>
    </row>
    <row r="4" spans="1:19">
      <c r="A4" s="30">
        <v>3</v>
      </c>
      <c r="B4" s="25" t="s">
        <v>11</v>
      </c>
      <c r="C4" s="38" t="s">
        <v>290</v>
      </c>
      <c r="D4" s="26" t="s">
        <v>1212</v>
      </c>
      <c r="E4" s="25" t="s">
        <v>2</v>
      </c>
      <c r="F4" s="25" t="s">
        <v>272</v>
      </c>
      <c r="G4" s="25" t="s">
        <v>1211</v>
      </c>
      <c r="H4" s="31" t="str">
        <f t="shared" si="0"/>
        <v>冬一開</v>
      </c>
      <c r="I4" s="31" t="str">
        <f xml:space="preserve"> INDEX($O$2:$O$103, MATCH($H4, $N$2:$N$103,0))</f>
        <v>冬</v>
      </c>
      <c r="J4" s="31" t="str">
        <f xml:space="preserve"> INDEX($Q$2:$Q$103, MATCH($H4, $N$2:$N$103,0))</f>
        <v>獨洪</v>
      </c>
      <c r="K4" s="31" t="str">
        <f xml:space="preserve"> IF($E4="入", INDEX($S$2:$S$103, MATCH($H4, $N$2:$N$103,0)), INDEX($R$2:$R$103, MATCH($H4, $N$2:$N$103,0)))</f>
        <v>ong</v>
      </c>
      <c r="N4" s="31" t="s">
        <v>1440</v>
      </c>
      <c r="O4" s="31" t="s">
        <v>290</v>
      </c>
      <c r="P4" s="31">
        <f xml:space="preserve"> MATCH(O4, 廣韻韻母與羅馬拼音對照!$C$2:$C$92,0)</f>
        <v>3</v>
      </c>
      <c r="Q4" s="31" t="str" cm="1">
        <f t="array" ref="Q4" xml:space="preserve"> INDEX(廣韻韻母與羅馬拼音對照!$B$2:$B$92,韻目與韻母對照!P4)</f>
        <v>獨洪</v>
      </c>
      <c r="R4" s="31" t="str" cm="1">
        <f t="array" ref="R4" xml:space="preserve"> INDEX(廣韻韻母與羅馬拼音對照!$D$2:$D$92,韻目與韻母對照!$P4)</f>
        <v>ong</v>
      </c>
      <c r="S4" s="31" t="str" cm="1">
        <f t="array" ref="S4" xml:space="preserve"> IF( INDEX(廣韻韻母與羅馬拼音對照!$G$2:$G$92,韻目與韻母對照!$P4)=0, "", INDEX(廣韻韻母與羅馬拼音對照!$G$2:$G$92,韻目與韻母對照!$P4))</f>
        <v>ok</v>
      </c>
    </row>
    <row r="5" spans="1:19">
      <c r="A5" s="30">
        <v>4</v>
      </c>
      <c r="B5" s="25" t="s">
        <v>11</v>
      </c>
      <c r="C5" s="38" t="s">
        <v>303</v>
      </c>
      <c r="D5" s="26" t="s">
        <v>1213</v>
      </c>
      <c r="E5" s="25" t="s">
        <v>2</v>
      </c>
      <c r="F5" s="25" t="s">
        <v>302</v>
      </c>
      <c r="G5" s="25" t="s">
        <v>1211</v>
      </c>
      <c r="H5" s="31" t="str">
        <f t="shared" si="0"/>
        <v>鍾三開</v>
      </c>
      <c r="I5" s="31" t="str">
        <f xml:space="preserve"> INDEX($O$2:$O$103, MATCH($H5, $N$2:$N$103,0))</f>
        <v>鍾</v>
      </c>
      <c r="J5" s="31" t="str">
        <f xml:space="preserve"> INDEX($Q$2:$Q$103, MATCH($H5, $N$2:$N$103,0))</f>
        <v>獨細</v>
      </c>
      <c r="K5" s="31" t="str">
        <f xml:space="preserve"> IF($E5="入", INDEX($S$2:$S$103, MATCH($H5, $N$2:$N$103,0)), INDEX($R$2:$R$103, MATCH($H5, $N$2:$N$103,0)))</f>
        <v>iong</v>
      </c>
      <c r="N5" s="31" t="s">
        <v>1441</v>
      </c>
      <c r="O5" s="31" t="s">
        <v>303</v>
      </c>
      <c r="P5" s="31">
        <f xml:space="preserve"> MATCH(O5, 廣韻韻母與羅馬拼音對照!$C$2:$C$92,0)</f>
        <v>4</v>
      </c>
      <c r="Q5" s="31" t="str" cm="1">
        <f t="array" ref="Q5" xml:space="preserve"> INDEX(廣韻韻母與羅馬拼音對照!$B$2:$B$92,韻目與韻母對照!P5)</f>
        <v>獨細</v>
      </c>
      <c r="R5" s="31" t="str" cm="1">
        <f t="array" ref="R5" xml:space="preserve"> INDEX(廣韻韻母與羅馬拼音對照!$D$2:$D$92,韻目與韻母對照!$P5)</f>
        <v>iong</v>
      </c>
      <c r="S5" s="31" t="str" cm="1">
        <f t="array" ref="S5" xml:space="preserve"> IF( INDEX(廣韻韻母與羅馬拼音對照!$G$2:$G$92,韻目與韻母對照!$P5)=0, "", INDEX(廣韻韻母與羅馬拼音對照!$G$2:$G$92,韻目與韻母對照!$P5))</f>
        <v>iok</v>
      </c>
    </row>
    <row r="6" spans="1:19">
      <c r="A6" s="30">
        <v>5</v>
      </c>
      <c r="B6" s="25" t="s">
        <v>24</v>
      </c>
      <c r="C6" s="38" t="s">
        <v>24</v>
      </c>
      <c r="D6" s="26" t="s">
        <v>1214</v>
      </c>
      <c r="E6" s="25" t="s">
        <v>2</v>
      </c>
      <c r="F6" s="25" t="s">
        <v>289</v>
      </c>
      <c r="G6" s="25" t="s">
        <v>1211</v>
      </c>
      <c r="H6" s="31" t="str">
        <f t="shared" si="0"/>
        <v>江二開</v>
      </c>
      <c r="I6" s="31" t="str">
        <f xml:space="preserve"> INDEX($O$2:$O$103, MATCH($H6, $N$2:$N$103,0))</f>
        <v>江</v>
      </c>
      <c r="J6" s="31" t="str">
        <f xml:space="preserve"> INDEX($Q$2:$Q$103, MATCH($H6, $N$2:$N$103,0))</f>
        <v>獨洪</v>
      </c>
      <c r="K6" s="31" t="str">
        <f xml:space="preserve"> IF($E6="入", INDEX($S$2:$S$103, MATCH($H6, $N$2:$N$103,0)), INDEX($R$2:$R$103, MATCH($H6, $N$2:$N$103,0)))</f>
        <v>ang</v>
      </c>
      <c r="N6" s="31" t="s">
        <v>1442</v>
      </c>
      <c r="O6" s="31" t="s">
        <v>24</v>
      </c>
      <c r="P6" s="31">
        <f xml:space="preserve"> MATCH(O6, 廣韻韻母與羅馬拼音對照!$C$2:$C$92,0)</f>
        <v>5</v>
      </c>
      <c r="Q6" s="31" t="str" cm="1">
        <f t="array" ref="Q6" xml:space="preserve"> INDEX(廣韻韻母與羅馬拼音對照!$B$2:$B$92,韻目與韻母對照!P6)</f>
        <v>獨洪</v>
      </c>
      <c r="R6" s="31" t="str" cm="1">
        <f t="array" ref="R6" xml:space="preserve"> INDEX(廣韻韻母與羅馬拼音對照!$D$2:$D$92,韻目與韻母對照!$P6)</f>
        <v>ang</v>
      </c>
      <c r="S6" s="31" t="str" cm="1">
        <f t="array" ref="S6" xml:space="preserve"> IF( INDEX(廣韻韻母與羅馬拼音對照!$G$2:$G$92,韻目與韻母對照!$P6)=0, "", INDEX(廣韻韻母與羅馬拼音對照!$G$2:$G$92,韻目與韻母對照!$P6))</f>
        <v>ak</v>
      </c>
    </row>
    <row r="7" spans="1:19">
      <c r="A7" s="30">
        <v>6</v>
      </c>
      <c r="B7" s="25" t="s">
        <v>29</v>
      </c>
      <c r="C7" s="38" t="s">
        <v>1215</v>
      </c>
      <c r="D7" s="26" t="s">
        <v>1216</v>
      </c>
      <c r="E7" s="25" t="s">
        <v>2</v>
      </c>
      <c r="F7" s="25" t="s">
        <v>302</v>
      </c>
      <c r="G7" s="25" t="s">
        <v>1211</v>
      </c>
      <c r="H7" s="31" t="str">
        <f t="shared" si="0"/>
        <v>支三開</v>
      </c>
      <c r="I7" s="31" t="str">
        <f xml:space="preserve"> INDEX($O$2:$O$103, MATCH($H7, $N$2:$N$103,0))</f>
        <v>支開</v>
      </c>
      <c r="J7" s="31" t="str">
        <f xml:space="preserve"> INDEX($Q$2:$Q$103, MATCH($H7, $N$2:$N$103,0))</f>
        <v>開細</v>
      </c>
      <c r="K7" s="31" t="str">
        <f xml:space="preserve"> IF($E7="入", INDEX($S$2:$S$103, MATCH($H7, $N$2:$N$103,0)), INDEX($R$2:$R$103, MATCH($H7, $N$2:$N$103,0)))</f>
        <v>i</v>
      </c>
      <c r="N7" s="31" t="s">
        <v>1443</v>
      </c>
      <c r="O7" s="31" t="s">
        <v>958</v>
      </c>
      <c r="P7" s="31">
        <f xml:space="preserve"> MATCH(O7, 廣韻韻母與羅馬拼音對照!$C$2:$C$92,0)</f>
        <v>6</v>
      </c>
      <c r="Q7" s="31" t="str" cm="1">
        <f t="array" ref="Q7" xml:space="preserve"> INDEX(廣韻韻母與羅馬拼音對照!$B$2:$B$92,韻目與韻母對照!P7)</f>
        <v>開細</v>
      </c>
      <c r="R7" s="31" t="str" cm="1">
        <f t="array" ref="R7" xml:space="preserve"> INDEX(廣韻韻母與羅馬拼音對照!$D$2:$D$92,韻目與韻母對照!$P7)</f>
        <v>i</v>
      </c>
      <c r="S7" s="31" t="str" cm="1">
        <f t="array" ref="S7" xml:space="preserve"> IF( INDEX(廣韻韻母與羅馬拼音對照!$G$2:$G$92,韻目與韻母對照!$P7)=0, "", INDEX(廣韻韻母與羅馬拼音對照!$G$2:$G$92,韻目與韻母對照!$P7))</f>
        <v/>
      </c>
    </row>
    <row r="8" spans="1:19">
      <c r="A8" s="30">
        <v>7</v>
      </c>
      <c r="B8" s="25" t="s">
        <v>29</v>
      </c>
      <c r="C8" s="38" t="s">
        <v>1217</v>
      </c>
      <c r="D8" s="26" t="s">
        <v>1216</v>
      </c>
      <c r="E8" s="25" t="s">
        <v>2</v>
      </c>
      <c r="F8" s="25" t="s">
        <v>302</v>
      </c>
      <c r="G8" s="25" t="s">
        <v>835</v>
      </c>
      <c r="H8" s="31" t="str">
        <f t="shared" si="0"/>
        <v>支三合</v>
      </c>
      <c r="I8" s="31" t="str">
        <f xml:space="preserve"> INDEX($O$2:$O$103, MATCH($H8, $N$2:$N$103,0))</f>
        <v>支合</v>
      </c>
      <c r="J8" s="31" t="str">
        <f xml:space="preserve"> INDEX($Q$2:$Q$103, MATCH($H8, $N$2:$N$103,0))</f>
        <v>合細</v>
      </c>
      <c r="K8" s="31" t="str">
        <f xml:space="preserve"> IF($E8="入", INDEX($S$2:$S$103, MATCH($H8, $N$2:$N$103,0)), INDEX($R$2:$R$103, MATCH($H8, $N$2:$N$103,0)))</f>
        <v>ui</v>
      </c>
      <c r="N8" s="31" t="s">
        <v>1444</v>
      </c>
      <c r="O8" s="31" t="s">
        <v>962</v>
      </c>
      <c r="P8" s="31">
        <f xml:space="preserve"> MATCH(O8, 廣韻韻母與羅馬拼音對照!$C$2:$C$92,0)</f>
        <v>7</v>
      </c>
      <c r="Q8" s="31" t="str" cm="1">
        <f t="array" ref="Q8" xml:space="preserve"> INDEX(廣韻韻母與羅馬拼音對照!$B$2:$B$92,韻目與韻母對照!P8)</f>
        <v>合細</v>
      </c>
      <c r="R8" s="31" t="str" cm="1">
        <f t="array" ref="R8" xml:space="preserve"> INDEX(廣韻韻母與羅馬拼音對照!$D$2:$D$92,韻目與韻母對照!$P8)</f>
        <v>ui</v>
      </c>
      <c r="S8" s="31" t="str" cm="1">
        <f t="array" ref="S8" xml:space="preserve"> IF( INDEX(廣韻韻母與羅馬拼音對照!$G$2:$G$92,韻目與韻母對照!$P8)=0, "", INDEX(廣韻韻母與羅馬拼音對照!$G$2:$G$92,韻目與韻母對照!$P8))</f>
        <v/>
      </c>
    </row>
    <row r="9" spans="1:19">
      <c r="A9" s="30">
        <v>8</v>
      </c>
      <c r="B9" s="25" t="s">
        <v>29</v>
      </c>
      <c r="C9" s="38" t="s">
        <v>1217</v>
      </c>
      <c r="D9" s="26" t="s">
        <v>1216</v>
      </c>
      <c r="E9" s="25" t="s">
        <v>2</v>
      </c>
      <c r="F9" s="25" t="s">
        <v>302</v>
      </c>
      <c r="G9" s="25" t="s">
        <v>1211</v>
      </c>
      <c r="H9" s="31" t="str">
        <f t="shared" si="0"/>
        <v>支三開</v>
      </c>
      <c r="I9" s="31" t="str">
        <f xml:space="preserve"> INDEX($O$2:$O$103, MATCH($H9, $N$2:$N$103,0))</f>
        <v>支開</v>
      </c>
      <c r="J9" s="31" t="str">
        <f xml:space="preserve"> INDEX($Q$2:$Q$103, MATCH($H9, $N$2:$N$103,0))</f>
        <v>開細</v>
      </c>
      <c r="K9" s="31" t="str">
        <f xml:space="preserve"> IF($E9="入", INDEX($S$2:$S$103, MATCH($H9, $N$2:$N$103,0)), INDEX($R$2:$R$103, MATCH($H9, $N$2:$N$103,0)))</f>
        <v>i</v>
      </c>
      <c r="N9" s="31" t="s">
        <v>1443</v>
      </c>
      <c r="O9" s="31" t="s">
        <v>958</v>
      </c>
      <c r="P9" s="31">
        <f xml:space="preserve"> MATCH(O9, 廣韻韻母與羅馬拼音對照!$C$2:$C$92,0)</f>
        <v>6</v>
      </c>
      <c r="Q9" s="31" t="str" cm="1">
        <f t="array" ref="Q9" xml:space="preserve"> INDEX(廣韻韻母與羅馬拼音對照!$B$2:$B$92,韻目與韻母對照!P9)</f>
        <v>開細</v>
      </c>
      <c r="R9" s="31" t="str" cm="1">
        <f t="array" ref="R9" xml:space="preserve"> INDEX(廣韻韻母與羅馬拼音對照!$D$2:$D$92,韻目與韻母對照!$P9)</f>
        <v>i</v>
      </c>
      <c r="S9" s="31" t="str" cm="1">
        <f t="array" ref="S9" xml:space="preserve"> IF( INDEX(廣韻韻母與羅馬拼音對照!$G$2:$G$92,韻目與韻母對照!$P9)=0, "", INDEX(廣韻韻母與羅馬拼音對照!$G$2:$G$92,韻目與韻母對照!$P9))</f>
        <v/>
      </c>
    </row>
    <row r="10" spans="1:19">
      <c r="A10" s="30">
        <v>9</v>
      </c>
      <c r="B10" s="25" t="s">
        <v>29</v>
      </c>
      <c r="C10" s="38" t="s">
        <v>1215</v>
      </c>
      <c r="D10" s="26" t="s">
        <v>1216</v>
      </c>
      <c r="E10" s="25" t="s">
        <v>2</v>
      </c>
      <c r="F10" s="25" t="s">
        <v>302</v>
      </c>
      <c r="G10" s="25" t="s">
        <v>835</v>
      </c>
      <c r="H10" s="31" t="str">
        <f t="shared" si="0"/>
        <v>支三合</v>
      </c>
      <c r="I10" s="31" t="str">
        <f xml:space="preserve"> INDEX($O$2:$O$103, MATCH($H10, $N$2:$N$103,0))</f>
        <v>支合</v>
      </c>
      <c r="J10" s="31" t="str">
        <f xml:space="preserve"> INDEX($Q$2:$Q$103, MATCH($H10, $N$2:$N$103,0))</f>
        <v>合細</v>
      </c>
      <c r="K10" s="31" t="str">
        <f xml:space="preserve"> IF($E10="入", INDEX($S$2:$S$103, MATCH($H10, $N$2:$N$103,0)), INDEX($R$2:$R$103, MATCH($H10, $N$2:$N$103,0)))</f>
        <v>ui</v>
      </c>
      <c r="N10" s="31" t="s">
        <v>1444</v>
      </c>
      <c r="O10" s="31" t="s">
        <v>962</v>
      </c>
      <c r="P10" s="31">
        <f xml:space="preserve"> MATCH(O10, 廣韻韻母與羅馬拼音對照!$C$2:$C$92,0)</f>
        <v>7</v>
      </c>
      <c r="Q10" s="31" t="str" cm="1">
        <f t="array" ref="Q10" xml:space="preserve"> INDEX(廣韻韻母與羅馬拼音對照!$B$2:$B$92,韻目與韻母對照!P10)</f>
        <v>合細</v>
      </c>
      <c r="R10" s="31" t="str" cm="1">
        <f t="array" ref="R10" xml:space="preserve"> INDEX(廣韻韻母與羅馬拼音對照!$D$2:$D$92,韻目與韻母對照!$P10)</f>
        <v>ui</v>
      </c>
      <c r="S10" s="31" t="str" cm="1">
        <f t="array" ref="S10" xml:space="preserve"> IF( INDEX(廣韻韻母與羅馬拼音對照!$G$2:$G$92,韻目與韻母對照!$P10)=0, "", INDEX(廣韻韻母與羅馬拼音對照!$G$2:$G$92,韻目與韻母對照!$P10))</f>
        <v/>
      </c>
    </row>
    <row r="11" spans="1:19">
      <c r="A11" s="30">
        <v>10</v>
      </c>
      <c r="B11" s="25" t="s">
        <v>29</v>
      </c>
      <c r="C11" s="38" t="s">
        <v>968</v>
      </c>
      <c r="D11" s="26" t="s">
        <v>1218</v>
      </c>
      <c r="E11" s="25" t="s">
        <v>2</v>
      </c>
      <c r="F11" s="25" t="s">
        <v>302</v>
      </c>
      <c r="G11" s="25" t="s">
        <v>1211</v>
      </c>
      <c r="H11" s="31" t="str">
        <f t="shared" si="0"/>
        <v>脂三開</v>
      </c>
      <c r="I11" s="31" t="str">
        <f xml:space="preserve"> INDEX($O$2:$O$103, MATCH($H11, $N$2:$N$103,0))</f>
        <v>脂開</v>
      </c>
      <c r="J11" s="31" t="str">
        <f xml:space="preserve"> INDEX($Q$2:$Q$103, MATCH($H11, $N$2:$N$103,0))</f>
        <v>開細</v>
      </c>
      <c r="K11" s="31" t="str">
        <f xml:space="preserve"> IF($E11="入", INDEX($S$2:$S$103, MATCH($H11, $N$2:$N$103,0)), INDEX($R$2:$R$103, MATCH($H11, $N$2:$N$103,0)))</f>
        <v>i</v>
      </c>
      <c r="N11" s="31" t="s">
        <v>1445</v>
      </c>
      <c r="O11" s="31" t="s">
        <v>965</v>
      </c>
      <c r="P11" s="31">
        <f xml:space="preserve"> MATCH(O11, 廣韻韻母與羅馬拼音對照!$C$2:$C$92,0)</f>
        <v>8</v>
      </c>
      <c r="Q11" s="31" t="str" cm="1">
        <f t="array" ref="Q11" xml:space="preserve"> INDEX(廣韻韻母與羅馬拼音對照!$B$2:$B$92,韻目與韻母對照!P11)</f>
        <v>開細</v>
      </c>
      <c r="R11" s="31" t="str" cm="1">
        <f t="array" ref="R11" xml:space="preserve"> INDEX(廣韻韻母與羅馬拼音對照!$D$2:$D$92,韻目與韻母對照!$P11)</f>
        <v>i</v>
      </c>
      <c r="S11" s="31" t="str" cm="1">
        <f t="array" ref="S11" xml:space="preserve"> IF( INDEX(廣韻韻母與羅馬拼音對照!$G$2:$G$92,韻目與韻母對照!$P11)=0, "", INDEX(廣韻韻母與羅馬拼音對照!$G$2:$G$92,韻目與韻母對照!$P11))</f>
        <v/>
      </c>
    </row>
    <row r="12" spans="1:19">
      <c r="A12" s="30">
        <v>11</v>
      </c>
      <c r="B12" s="25" t="s">
        <v>29</v>
      </c>
      <c r="C12" s="38" t="s">
        <v>969</v>
      </c>
      <c r="D12" s="26" t="s">
        <v>1218</v>
      </c>
      <c r="E12" s="25" t="s">
        <v>2</v>
      </c>
      <c r="F12" s="25" t="s">
        <v>302</v>
      </c>
      <c r="G12" s="25" t="s">
        <v>1211</v>
      </c>
      <c r="H12" s="31" t="str">
        <f t="shared" si="0"/>
        <v>脂三開</v>
      </c>
      <c r="I12" s="31" t="str">
        <f xml:space="preserve"> INDEX($O$2:$O$103, MATCH($H12, $N$2:$N$103,0))</f>
        <v>脂開</v>
      </c>
      <c r="J12" s="31" t="str">
        <f xml:space="preserve"> INDEX($Q$2:$Q$103, MATCH($H12, $N$2:$N$103,0))</f>
        <v>開細</v>
      </c>
      <c r="K12" s="31" t="str">
        <f xml:space="preserve"> IF($E12="入", INDEX($S$2:$S$103, MATCH($H12, $N$2:$N$103,0)), INDEX($R$2:$R$103, MATCH($H12, $N$2:$N$103,0)))</f>
        <v>i</v>
      </c>
      <c r="N12" s="31" t="s">
        <v>1445</v>
      </c>
      <c r="O12" s="31" t="s">
        <v>965</v>
      </c>
      <c r="P12" s="31">
        <f xml:space="preserve"> MATCH(O12, 廣韻韻母與羅馬拼音對照!$C$2:$C$92,0)</f>
        <v>8</v>
      </c>
      <c r="Q12" s="31" t="str" cm="1">
        <f t="array" ref="Q12" xml:space="preserve"> INDEX(廣韻韻母與羅馬拼音對照!$B$2:$B$92,韻目與韻母對照!P12)</f>
        <v>開細</v>
      </c>
      <c r="R12" s="31" t="str" cm="1">
        <f t="array" ref="R12" xml:space="preserve"> INDEX(廣韻韻母與羅馬拼音對照!$D$2:$D$92,韻目與韻母對照!$P12)</f>
        <v>i</v>
      </c>
      <c r="S12" s="31" t="str" cm="1">
        <f t="array" ref="S12" xml:space="preserve"> IF( INDEX(廣韻韻母與羅馬拼音對照!$G$2:$G$92,韻目與韻母對照!$P12)=0, "", INDEX(廣韻韻母與羅馬拼音對照!$G$2:$G$92,韻目與韻母對照!$P12))</f>
        <v/>
      </c>
    </row>
    <row r="13" spans="1:19">
      <c r="A13" s="30">
        <v>12</v>
      </c>
      <c r="B13" s="25" t="s">
        <v>29</v>
      </c>
      <c r="C13" s="38" t="s">
        <v>968</v>
      </c>
      <c r="D13" s="26" t="s">
        <v>1218</v>
      </c>
      <c r="E13" s="25" t="s">
        <v>2</v>
      </c>
      <c r="F13" s="25" t="s">
        <v>302</v>
      </c>
      <c r="G13" s="25" t="s">
        <v>835</v>
      </c>
      <c r="H13" s="31" t="str">
        <f t="shared" si="0"/>
        <v>脂三合</v>
      </c>
      <c r="I13" s="31" t="str">
        <f xml:space="preserve"> INDEX($O$2:$O$103, MATCH($H13, $N$2:$N$103,0))</f>
        <v>脂合</v>
      </c>
      <c r="J13" s="31" t="str">
        <f xml:space="preserve"> INDEX($Q$2:$Q$103, MATCH($H13, $N$2:$N$103,0))</f>
        <v>合細</v>
      </c>
      <c r="K13" s="31" t="str">
        <f xml:space="preserve"> IF($E13="入", INDEX($S$2:$S$103, MATCH($H13, $N$2:$N$103,0)), INDEX($R$2:$R$103, MATCH($H13, $N$2:$N$103,0)))</f>
        <v>ui</v>
      </c>
      <c r="N13" s="31" t="s">
        <v>1446</v>
      </c>
      <c r="O13" s="31" t="s">
        <v>966</v>
      </c>
      <c r="P13" s="31">
        <f xml:space="preserve"> MATCH(O13, 廣韻韻母與羅馬拼音對照!$C$2:$C$92,0)</f>
        <v>9</v>
      </c>
      <c r="Q13" s="31" t="str" cm="1">
        <f t="array" ref="Q13" xml:space="preserve"> INDEX(廣韻韻母與羅馬拼音對照!$B$2:$B$92,韻目與韻母對照!P13)</f>
        <v>合細</v>
      </c>
      <c r="R13" s="31" t="str" cm="1">
        <f t="array" ref="R13" xml:space="preserve"> INDEX(廣韻韻母與羅馬拼音對照!$D$2:$D$92,韻目與韻母對照!$P13)</f>
        <v>ui</v>
      </c>
      <c r="S13" s="31" t="str" cm="1">
        <f t="array" ref="S13" xml:space="preserve"> IF( INDEX(廣韻韻母與羅馬拼音對照!$G$2:$G$92,韻目與韻母對照!$P13)=0, "", INDEX(廣韻韻母與羅馬拼音對照!$G$2:$G$92,韻目與韻母對照!$P13))</f>
        <v/>
      </c>
    </row>
    <row r="14" spans="1:19">
      <c r="A14" s="30">
        <v>13</v>
      </c>
      <c r="B14" s="25" t="s">
        <v>29</v>
      </c>
      <c r="C14" s="38" t="s">
        <v>969</v>
      </c>
      <c r="D14" s="26" t="s">
        <v>1218</v>
      </c>
      <c r="E14" s="25" t="s">
        <v>2</v>
      </c>
      <c r="F14" s="25" t="s">
        <v>302</v>
      </c>
      <c r="G14" s="25" t="s">
        <v>835</v>
      </c>
      <c r="H14" s="31" t="str">
        <f t="shared" si="0"/>
        <v>脂三合</v>
      </c>
      <c r="I14" s="31" t="str">
        <f xml:space="preserve"> INDEX($O$2:$O$103, MATCH($H14, $N$2:$N$103,0))</f>
        <v>脂合</v>
      </c>
      <c r="J14" s="31" t="str">
        <f xml:space="preserve"> INDEX($Q$2:$Q$103, MATCH($H14, $N$2:$N$103,0))</f>
        <v>合細</v>
      </c>
      <c r="K14" s="31" t="str">
        <f xml:space="preserve"> IF($E14="入", INDEX($S$2:$S$103, MATCH($H14, $N$2:$N$103,0)), INDEX($R$2:$R$103, MATCH($H14, $N$2:$N$103,0)))</f>
        <v>ui</v>
      </c>
      <c r="N14" s="31" t="s">
        <v>1446</v>
      </c>
      <c r="O14" s="31" t="s">
        <v>966</v>
      </c>
      <c r="P14" s="31">
        <f xml:space="preserve"> MATCH(O14, 廣韻韻母與羅馬拼音對照!$C$2:$C$92,0)</f>
        <v>9</v>
      </c>
      <c r="Q14" s="31" t="str" cm="1">
        <f t="array" ref="Q14" xml:space="preserve"> INDEX(廣韻韻母與羅馬拼音對照!$B$2:$B$92,韻目與韻母對照!P14)</f>
        <v>合細</v>
      </c>
      <c r="R14" s="31" t="str" cm="1">
        <f t="array" ref="R14" xml:space="preserve"> INDEX(廣韻韻母與羅馬拼音對照!$D$2:$D$92,韻目與韻母對照!$P14)</f>
        <v>ui</v>
      </c>
      <c r="S14" s="31" t="str" cm="1">
        <f t="array" ref="S14" xml:space="preserve"> IF( INDEX(廣韻韻母與羅馬拼音對照!$G$2:$G$92,韻目與韻母對照!$P14)=0, "", INDEX(廣韻韻母與羅馬拼音對照!$G$2:$G$92,韻目與韻母對照!$P14))</f>
        <v/>
      </c>
    </row>
    <row r="15" spans="1:19">
      <c r="A15" s="30">
        <v>14</v>
      </c>
      <c r="B15" s="25" t="s">
        <v>29</v>
      </c>
      <c r="C15" s="38" t="s">
        <v>352</v>
      </c>
      <c r="D15" s="26" t="s">
        <v>1219</v>
      </c>
      <c r="E15" s="25" t="s">
        <v>2</v>
      </c>
      <c r="F15" s="25" t="s">
        <v>302</v>
      </c>
      <c r="G15" s="25" t="s">
        <v>1211</v>
      </c>
      <c r="H15" s="31" t="str">
        <f t="shared" si="0"/>
        <v>之三開</v>
      </c>
      <c r="I15" s="31" t="str">
        <f xml:space="preserve"> INDEX($O$2:$O$103, MATCH($H15, $N$2:$N$103,0))</f>
        <v>之</v>
      </c>
      <c r="J15" s="31" t="str">
        <f xml:space="preserve"> INDEX($Q$2:$Q$103, MATCH($H15, $N$2:$N$103,0))</f>
        <v>獨細</v>
      </c>
      <c r="K15" s="31" t="str">
        <f xml:space="preserve"> IF($E15="入", INDEX($S$2:$S$103, MATCH($H15, $N$2:$N$103,0)), INDEX($R$2:$R$103, MATCH($H15, $N$2:$N$103,0)))</f>
        <v>i</v>
      </c>
      <c r="N15" s="31" t="s">
        <v>1447</v>
      </c>
      <c r="O15" s="31" t="s">
        <v>352</v>
      </c>
      <c r="P15" s="31">
        <f xml:space="preserve"> MATCH(O15, 廣韻韻母與羅馬拼音對照!$C$2:$C$92,0)</f>
        <v>10</v>
      </c>
      <c r="Q15" s="31" t="str" cm="1">
        <f t="array" ref="Q15" xml:space="preserve"> INDEX(廣韻韻母與羅馬拼音對照!$B$2:$B$92,韻目與韻母對照!P15)</f>
        <v>獨細</v>
      </c>
      <c r="R15" s="31" t="str" cm="1">
        <f t="array" ref="R15" xml:space="preserve"> INDEX(廣韻韻母與羅馬拼音對照!$D$2:$D$92,韻目與韻母對照!$P15)</f>
        <v>i</v>
      </c>
      <c r="S15" s="31" t="str" cm="1">
        <f t="array" ref="S15" xml:space="preserve"> IF( INDEX(廣韻韻母與羅馬拼音對照!$G$2:$G$92,韻目與韻母對照!$P15)=0, "", INDEX(廣韻韻母與羅馬拼音對照!$G$2:$G$92,韻目與韻母對照!$P15))</f>
        <v/>
      </c>
    </row>
    <row r="16" spans="1:19">
      <c r="A16" s="30">
        <v>15</v>
      </c>
      <c r="B16" s="25" t="s">
        <v>29</v>
      </c>
      <c r="C16" s="38" t="s">
        <v>361</v>
      </c>
      <c r="D16" s="26" t="s">
        <v>1220</v>
      </c>
      <c r="E16" s="25" t="s">
        <v>2</v>
      </c>
      <c r="F16" s="25" t="s">
        <v>302</v>
      </c>
      <c r="G16" s="25" t="s">
        <v>1211</v>
      </c>
      <c r="H16" s="31" t="str">
        <f t="shared" si="0"/>
        <v>微三開</v>
      </c>
      <c r="I16" s="31" t="str">
        <f xml:space="preserve"> INDEX($O$2:$O$103, MATCH($H16, $N$2:$N$103,0))</f>
        <v>微開</v>
      </c>
      <c r="J16" s="31" t="str">
        <f xml:space="preserve"> INDEX($Q$2:$Q$103, MATCH($H16, $N$2:$N$103,0))</f>
        <v>開細</v>
      </c>
      <c r="K16" s="31" t="str">
        <f xml:space="preserve"> IF($E16="入", INDEX($S$2:$S$103, MATCH($H16, $N$2:$N$103,0)), INDEX($R$2:$R$103, MATCH($H16, $N$2:$N$103,0)))</f>
        <v>i</v>
      </c>
      <c r="N16" s="31" t="s">
        <v>1448</v>
      </c>
      <c r="O16" s="31" t="s">
        <v>970</v>
      </c>
      <c r="P16" s="31">
        <f xml:space="preserve"> MATCH(O16, 廣韻韻母與羅馬拼音對照!$C$2:$C$92,0)</f>
        <v>11</v>
      </c>
      <c r="Q16" s="31" t="str" cm="1">
        <f t="array" ref="Q16" xml:space="preserve"> INDEX(廣韻韻母與羅馬拼音對照!$B$2:$B$92,韻目與韻母對照!P16)</f>
        <v>開細</v>
      </c>
      <c r="R16" s="31" t="str" cm="1">
        <f t="array" ref="R16" xml:space="preserve"> INDEX(廣韻韻母與羅馬拼音對照!$D$2:$D$92,韻目與韻母對照!$P16)</f>
        <v>i</v>
      </c>
      <c r="S16" s="31" t="str" cm="1">
        <f t="array" ref="S16" xml:space="preserve"> IF( INDEX(廣韻韻母與羅馬拼音對照!$G$2:$G$92,韻目與韻母對照!$P16)=0, "", INDEX(廣韻韻母與羅馬拼音對照!$G$2:$G$92,韻目與韻母對照!$P16))</f>
        <v/>
      </c>
    </row>
    <row r="17" spans="1:19">
      <c r="A17" s="30">
        <v>16</v>
      </c>
      <c r="B17" s="25" t="s">
        <v>29</v>
      </c>
      <c r="C17" s="38" t="s">
        <v>361</v>
      </c>
      <c r="D17" s="26" t="s">
        <v>1220</v>
      </c>
      <c r="E17" s="25" t="s">
        <v>2</v>
      </c>
      <c r="F17" s="25" t="s">
        <v>302</v>
      </c>
      <c r="G17" s="25" t="s">
        <v>835</v>
      </c>
      <c r="H17" s="31" t="str">
        <f t="shared" si="0"/>
        <v>微三合</v>
      </c>
      <c r="I17" s="31" t="str">
        <f xml:space="preserve"> INDEX($O$2:$O$103, MATCH($H17, $N$2:$N$103,0))</f>
        <v>微合</v>
      </c>
      <c r="J17" s="31" t="str">
        <f xml:space="preserve"> INDEX($Q$2:$Q$103, MATCH($H17, $N$2:$N$103,0))</f>
        <v>合細</v>
      </c>
      <c r="K17" s="31" t="str">
        <f xml:space="preserve"> IF($E17="入", INDEX($S$2:$S$103, MATCH($H17, $N$2:$N$103,0)), INDEX($R$2:$R$103, MATCH($H17, $N$2:$N$103,0)))</f>
        <v>ui</v>
      </c>
      <c r="N17" s="31" t="s">
        <v>1449</v>
      </c>
      <c r="O17" s="31" t="s">
        <v>972</v>
      </c>
      <c r="P17" s="31">
        <f xml:space="preserve"> MATCH(O17, 廣韻韻母與羅馬拼音對照!$C$2:$C$92,0)</f>
        <v>12</v>
      </c>
      <c r="Q17" s="31" t="str" cm="1">
        <f t="array" ref="Q17" xml:space="preserve"> INDEX(廣韻韻母與羅馬拼音對照!$B$2:$B$92,韻目與韻母對照!P17)</f>
        <v>合細</v>
      </c>
      <c r="R17" s="31" t="str" cm="1">
        <f t="array" ref="R17" xml:space="preserve"> INDEX(廣韻韻母與羅馬拼音對照!$D$2:$D$92,韻目與韻母對照!$P17)</f>
        <v>ui</v>
      </c>
      <c r="S17" s="31" t="str" cm="1">
        <f t="array" ref="S17" xml:space="preserve"> IF( INDEX(廣韻韻母與羅馬拼音對照!$G$2:$G$92,韻目與韻母對照!$P17)=0, "", INDEX(廣韻韻母與羅馬拼音對照!$G$2:$G$92,韻目與韻母對照!$P17))</f>
        <v/>
      </c>
    </row>
    <row r="18" spans="1:19">
      <c r="A18" s="30">
        <v>17</v>
      </c>
      <c r="B18" s="25" t="s">
        <v>48</v>
      </c>
      <c r="C18" s="38" t="s">
        <v>371</v>
      </c>
      <c r="D18" s="26" t="s">
        <v>1221</v>
      </c>
      <c r="E18" s="25" t="s">
        <v>2</v>
      </c>
      <c r="F18" s="25" t="s">
        <v>302</v>
      </c>
      <c r="G18" s="25" t="s">
        <v>1211</v>
      </c>
      <c r="H18" s="31" t="str">
        <f t="shared" si="0"/>
        <v>魚三開</v>
      </c>
      <c r="I18" s="31" t="str">
        <f xml:space="preserve"> INDEX($O$2:$O$103, MATCH($H18, $N$2:$N$103,0))</f>
        <v>魚</v>
      </c>
      <c r="J18" s="31" t="str">
        <f xml:space="preserve"> INDEX($Q$2:$Q$103, MATCH($H18, $N$2:$N$103,0))</f>
        <v>獨細</v>
      </c>
      <c r="K18" s="31" t="str">
        <f xml:space="preserve"> IF($E18="入", INDEX($S$2:$S$103, MATCH($H18, $N$2:$N$103,0)), INDEX($R$2:$R$103, MATCH($H18, $N$2:$N$103,0)))</f>
        <v>u</v>
      </c>
      <c r="N18" s="31" t="s">
        <v>1450</v>
      </c>
      <c r="O18" s="31" t="s">
        <v>371</v>
      </c>
      <c r="P18" s="31">
        <f xml:space="preserve"> MATCH(O18, 廣韻韻母與羅馬拼音對照!$C$2:$C$92,0)</f>
        <v>13</v>
      </c>
      <c r="Q18" s="31" t="str" cm="1">
        <f t="array" ref="Q18" xml:space="preserve"> INDEX(廣韻韻母與羅馬拼音對照!$B$2:$B$92,韻目與韻母對照!P18)</f>
        <v>獨細</v>
      </c>
      <c r="R18" s="31" t="str" cm="1">
        <f t="array" ref="R18" xml:space="preserve"> INDEX(廣韻韻母與羅馬拼音對照!$D$2:$D$92,韻目與韻母對照!$P18)</f>
        <v>u</v>
      </c>
      <c r="S18" s="31" t="str" cm="1">
        <f t="array" ref="S18" xml:space="preserve"> IF( INDEX(廣韻韻母與羅馬拼音對照!$G$2:$G$92,韻目與韻母對照!$P18)=0, "", INDEX(廣韻韻母與羅馬拼音對照!$G$2:$G$92,韻目與韻母對照!$P18))</f>
        <v/>
      </c>
    </row>
    <row r="19" spans="1:19">
      <c r="A19" s="30">
        <v>18</v>
      </c>
      <c r="B19" s="25" t="s">
        <v>48</v>
      </c>
      <c r="C19" s="38" t="s">
        <v>381</v>
      </c>
      <c r="D19" s="26" t="s">
        <v>1222</v>
      </c>
      <c r="E19" s="25" t="s">
        <v>2</v>
      </c>
      <c r="F19" s="25" t="s">
        <v>302</v>
      </c>
      <c r="G19" s="25" t="s">
        <v>835</v>
      </c>
      <c r="H19" s="31" t="str">
        <f t="shared" si="0"/>
        <v>虞三合</v>
      </c>
      <c r="I19" s="31" t="str">
        <f xml:space="preserve"> INDEX($O$2:$O$103, MATCH($H19, $N$2:$N$103,0))</f>
        <v>虞</v>
      </c>
      <c r="J19" s="31" t="str">
        <f xml:space="preserve"> INDEX($Q$2:$Q$103, MATCH($H19, $N$2:$N$103,0))</f>
        <v>獨細</v>
      </c>
      <c r="K19" s="31" t="str">
        <f xml:space="preserve"> IF($E19="入", INDEX($S$2:$S$103, MATCH($H19, $N$2:$N$103,0)), INDEX($R$2:$R$103, MATCH($H19, $N$2:$N$103,0)))</f>
        <v>u</v>
      </c>
      <c r="N19" s="31" t="s">
        <v>1451</v>
      </c>
      <c r="O19" s="31" t="s">
        <v>381</v>
      </c>
      <c r="P19" s="31">
        <f xml:space="preserve"> MATCH(O19, 廣韻韻母與羅馬拼音對照!$C$2:$C$92,0)</f>
        <v>14</v>
      </c>
      <c r="Q19" s="31" t="str" cm="1">
        <f t="array" ref="Q19" xml:space="preserve"> INDEX(廣韻韻母與羅馬拼音對照!$B$2:$B$92,韻目與韻母對照!P19)</f>
        <v>獨細</v>
      </c>
      <c r="R19" s="31" t="str" cm="1">
        <f t="array" ref="R19" xml:space="preserve"> INDEX(廣韻韻母與羅馬拼音對照!$D$2:$D$92,韻目與韻母對照!$P19)</f>
        <v>u</v>
      </c>
      <c r="S19" s="31" t="str" cm="1">
        <f t="array" ref="S19" xml:space="preserve"> IF( INDEX(廣韻韻母與羅馬拼音對照!$G$2:$G$92,韻目與韻母對照!$P19)=0, "", INDEX(廣韻韻母與羅馬拼音對照!$G$2:$G$92,韻目與韻母對照!$P19))</f>
        <v/>
      </c>
    </row>
    <row r="20" spans="1:19">
      <c r="A20" s="30">
        <v>19</v>
      </c>
      <c r="B20" s="25" t="s">
        <v>48</v>
      </c>
      <c r="C20" s="38" t="s">
        <v>390</v>
      </c>
      <c r="D20" s="26" t="s">
        <v>1223</v>
      </c>
      <c r="E20" s="25" t="s">
        <v>2</v>
      </c>
      <c r="F20" s="25" t="s">
        <v>272</v>
      </c>
      <c r="G20" s="25" t="s">
        <v>1211</v>
      </c>
      <c r="H20" s="31" t="str">
        <f t="shared" si="0"/>
        <v>模一開</v>
      </c>
      <c r="I20" s="31" t="str">
        <f xml:space="preserve"> INDEX($O$2:$O$103, MATCH($H20, $N$2:$N$103,0))</f>
        <v>模</v>
      </c>
      <c r="J20" s="31" t="str">
        <f xml:space="preserve"> INDEX($Q$2:$Q$103, MATCH($H20, $N$2:$N$103,0))</f>
        <v>獨洪</v>
      </c>
      <c r="K20" s="31" t="str">
        <f xml:space="preserve"> IF($E20="入", INDEX($S$2:$S$103, MATCH($H20, $N$2:$N$103,0)), INDEX($R$2:$R$103, MATCH($H20, $N$2:$N$103,0)))</f>
        <v>oo</v>
      </c>
      <c r="N20" s="31" t="s">
        <v>1452</v>
      </c>
      <c r="O20" s="31" t="s">
        <v>390</v>
      </c>
      <c r="P20" s="31">
        <f xml:space="preserve"> MATCH(O20, 廣韻韻母與羅馬拼音對照!$C$2:$C$92,0)</f>
        <v>15</v>
      </c>
      <c r="Q20" s="31" t="str" cm="1">
        <f t="array" ref="Q20" xml:space="preserve"> INDEX(廣韻韻母與羅馬拼音對照!$B$2:$B$92,韻目與韻母對照!P20)</f>
        <v>獨洪</v>
      </c>
      <c r="R20" s="31" t="str" cm="1">
        <f t="array" ref="R20" xml:space="preserve"> INDEX(廣韻韻母與羅馬拼音對照!$D$2:$D$92,韻目與韻母對照!$P20)</f>
        <v>oo</v>
      </c>
      <c r="S20" s="31" t="str" cm="1">
        <f t="array" ref="S20" xml:space="preserve"> IF( INDEX(廣韻韻母與羅馬拼音對照!$G$2:$G$92,韻目與韻母對照!$P20)=0, "", INDEX(廣韻韻母與羅馬拼音對照!$G$2:$G$92,韻目與韻母對照!$P20))</f>
        <v/>
      </c>
    </row>
    <row r="21" spans="1:19">
      <c r="A21" s="30">
        <v>20</v>
      </c>
      <c r="B21" s="25" t="s">
        <v>58</v>
      </c>
      <c r="C21" s="38" t="s">
        <v>400</v>
      </c>
      <c r="D21" s="26" t="s">
        <v>1224</v>
      </c>
      <c r="E21" s="25" t="s">
        <v>2</v>
      </c>
      <c r="F21" s="25" t="s">
        <v>313</v>
      </c>
      <c r="G21" s="25" t="s">
        <v>1211</v>
      </c>
      <c r="H21" s="31" t="str">
        <f t="shared" si="0"/>
        <v>齊四開</v>
      </c>
      <c r="I21" s="31" t="str">
        <f xml:space="preserve"> INDEX($O$2:$O$103, MATCH($H21, $N$2:$N$103,0))</f>
        <v>齊開</v>
      </c>
      <c r="J21" s="31" t="str">
        <f xml:space="preserve"> INDEX($Q$2:$Q$103, MATCH($H21, $N$2:$N$103,0))</f>
        <v>開細</v>
      </c>
      <c r="K21" s="31" t="str">
        <f xml:space="preserve"> IF($E21="入", INDEX($S$2:$S$103, MATCH($H21, $N$2:$N$103,0)), INDEX($R$2:$R$103, MATCH($H21, $N$2:$N$103,0)))</f>
        <v>e</v>
      </c>
      <c r="N21" s="31" t="s">
        <v>1453</v>
      </c>
      <c r="O21" s="31" t="s">
        <v>979</v>
      </c>
      <c r="P21" s="31">
        <f xml:space="preserve"> MATCH(O21, 廣韻韻母與羅馬拼音對照!$C$2:$C$92,0)</f>
        <v>16</v>
      </c>
      <c r="Q21" s="31" t="str" cm="1">
        <f t="array" ref="Q21" xml:space="preserve"> INDEX(廣韻韻母與羅馬拼音對照!$B$2:$B$92,韻目與韻母對照!P21)</f>
        <v>開細</v>
      </c>
      <c r="R21" s="31" t="str" cm="1">
        <f t="array" ref="R21" xml:space="preserve"> INDEX(廣韻韻母與羅馬拼音對照!$D$2:$D$92,韻目與韻母對照!$P21)</f>
        <v>e</v>
      </c>
      <c r="S21" s="31" t="str" cm="1">
        <f t="array" ref="S21" xml:space="preserve"> IF( INDEX(廣韻韻母與羅馬拼音對照!$G$2:$G$92,韻目與韻母對照!$P21)=0, "", INDEX(廣韻韻母與羅馬拼音對照!$G$2:$G$92,韻目與韻母對照!$P21))</f>
        <v/>
      </c>
    </row>
    <row r="22" spans="1:19">
      <c r="A22" s="30">
        <v>21</v>
      </c>
      <c r="B22" s="25" t="s">
        <v>58</v>
      </c>
      <c r="C22" s="38" t="s">
        <v>400</v>
      </c>
      <c r="D22" s="26" t="s">
        <v>1224</v>
      </c>
      <c r="E22" s="25" t="s">
        <v>2</v>
      </c>
      <c r="F22" s="25" t="s">
        <v>313</v>
      </c>
      <c r="G22" s="25" t="s">
        <v>835</v>
      </c>
      <c r="H22" s="31" t="str">
        <f t="shared" si="0"/>
        <v>齊四合</v>
      </c>
      <c r="I22" s="31" t="str">
        <f xml:space="preserve"> INDEX($O$2:$O$103, MATCH($H22, $N$2:$N$103,0))</f>
        <v>齊合</v>
      </c>
      <c r="J22" s="31" t="str">
        <f xml:space="preserve"> INDEX($Q$2:$Q$103, MATCH($H22, $N$2:$N$103,0))</f>
        <v>合細</v>
      </c>
      <c r="K22" s="31" t="str">
        <f xml:space="preserve"> IF($E22="入", INDEX($S$2:$S$103, MATCH($H22, $N$2:$N$103,0)), INDEX($R$2:$R$103, MATCH($H22, $N$2:$N$103,0)))</f>
        <v>ue</v>
      </c>
      <c r="N22" s="31" t="s">
        <v>1454</v>
      </c>
      <c r="O22" s="31" t="s">
        <v>982</v>
      </c>
      <c r="P22" s="31">
        <f xml:space="preserve"> MATCH(O22, 廣韻韻母與羅馬拼音對照!$C$2:$C$92,0)</f>
        <v>17</v>
      </c>
      <c r="Q22" s="31" t="str" cm="1">
        <f t="array" ref="Q22" xml:space="preserve"> INDEX(廣韻韻母與羅馬拼音對照!$B$2:$B$92,韻目與韻母對照!P22)</f>
        <v>合細</v>
      </c>
      <c r="R22" s="31" t="str" cm="1">
        <f t="array" ref="R22" xml:space="preserve"> INDEX(廣韻韻母與羅馬拼音對照!$D$2:$D$92,韻目與韻母對照!$P22)</f>
        <v>ue</v>
      </c>
      <c r="S22" s="31" t="str" cm="1">
        <f t="array" ref="S22" xml:space="preserve"> IF( INDEX(廣韻韻母與羅馬拼音對照!$G$2:$G$92,韻目與韻母對照!$P22)=0, "", INDEX(廣韻韻母與羅馬拼音對照!$G$2:$G$92,韻目與韻母對照!$P22))</f>
        <v/>
      </c>
    </row>
    <row r="23" spans="1:19">
      <c r="A23" s="30">
        <v>22</v>
      </c>
      <c r="B23" s="25" t="s">
        <v>58</v>
      </c>
      <c r="C23" s="38" t="s">
        <v>418</v>
      </c>
      <c r="D23" s="26" t="s">
        <v>1225</v>
      </c>
      <c r="E23" s="25" t="s">
        <v>2</v>
      </c>
      <c r="F23" s="25" t="s">
        <v>289</v>
      </c>
      <c r="G23" s="25" t="s">
        <v>1211</v>
      </c>
      <c r="H23" s="31" t="str">
        <f t="shared" si="0"/>
        <v>佳二開</v>
      </c>
      <c r="I23" s="31" t="str">
        <f xml:space="preserve"> INDEX($O$2:$O$103, MATCH($H23, $N$2:$N$103,0))</f>
        <v>佳開</v>
      </c>
      <c r="J23" s="31" t="str">
        <f xml:space="preserve"> INDEX($Q$2:$Q$103, MATCH($H23, $N$2:$N$103,0))</f>
        <v>開洪</v>
      </c>
      <c r="K23" s="31" t="str">
        <f xml:space="preserve"> IF($E23="入", INDEX($S$2:$S$103, MATCH($H23, $N$2:$N$103,0)), INDEX($R$2:$R$103, MATCH($H23, $N$2:$N$103,0)))</f>
        <v>ai</v>
      </c>
      <c r="N23" s="31" t="s">
        <v>1455</v>
      </c>
      <c r="O23" s="31" t="s">
        <v>998</v>
      </c>
      <c r="P23" s="31">
        <f xml:space="preserve"> MATCH(O23, 廣韻韻母與羅馬拼音對照!$C$2:$C$92,0)</f>
        <v>22</v>
      </c>
      <c r="Q23" s="31" t="str" cm="1">
        <f t="array" ref="Q23" xml:space="preserve"> INDEX(廣韻韻母與羅馬拼音對照!$B$2:$B$92,韻目與韻母對照!P23)</f>
        <v>開洪</v>
      </c>
      <c r="R23" s="31" t="str" cm="1">
        <f t="array" ref="R23" xml:space="preserve"> INDEX(廣韻韻母與羅馬拼音對照!$D$2:$D$92,韻目與韻母對照!$P23)</f>
        <v>ai</v>
      </c>
      <c r="S23" s="31" t="str" cm="1">
        <f t="array" ref="S23" xml:space="preserve"> IF( INDEX(廣韻韻母與羅馬拼音對照!$G$2:$G$92,韻目與韻母對照!$P23)=0, "", INDEX(廣韻韻母與羅馬拼音對照!$G$2:$G$92,韻目與韻母對照!$P23))</f>
        <v/>
      </c>
    </row>
    <row r="24" spans="1:19">
      <c r="A24" s="30">
        <v>23</v>
      </c>
      <c r="B24" s="25" t="s">
        <v>58</v>
      </c>
      <c r="C24" s="38" t="s">
        <v>418</v>
      </c>
      <c r="D24" s="26" t="s">
        <v>1225</v>
      </c>
      <c r="E24" s="25" t="s">
        <v>2</v>
      </c>
      <c r="F24" s="25" t="s">
        <v>289</v>
      </c>
      <c r="G24" s="25" t="s">
        <v>835</v>
      </c>
      <c r="H24" s="31" t="str">
        <f t="shared" si="0"/>
        <v>佳二合</v>
      </c>
      <c r="I24" s="31" t="str">
        <f xml:space="preserve"> INDEX($O$2:$O$103, MATCH($H24, $N$2:$N$103,0))</f>
        <v>佳合</v>
      </c>
      <c r="J24" s="31" t="str">
        <f xml:space="preserve"> INDEX($Q$2:$Q$103, MATCH($H24, $N$2:$N$103,0))</f>
        <v>合洪</v>
      </c>
      <c r="K24" s="31" t="str">
        <f xml:space="preserve"> IF($E24="入", INDEX($S$2:$S$103, MATCH($H24, $N$2:$N$103,0)), INDEX($R$2:$R$103, MATCH($H24, $N$2:$N$103,0)))</f>
        <v>ua</v>
      </c>
      <c r="N24" s="31" t="s">
        <v>1456</v>
      </c>
      <c r="O24" s="31" t="s">
        <v>999</v>
      </c>
      <c r="P24" s="31">
        <f xml:space="preserve"> MATCH(O24, 廣韻韻母與羅馬拼音對照!$C$2:$C$92,0)</f>
        <v>23</v>
      </c>
      <c r="Q24" s="31" t="str" cm="1">
        <f t="array" ref="Q24" xml:space="preserve"> INDEX(廣韻韻母與羅馬拼音對照!$B$2:$B$92,韻目與韻母對照!P24)</f>
        <v>合洪</v>
      </c>
      <c r="R24" s="31" t="str" cm="1">
        <f t="array" ref="R24" xml:space="preserve"> INDEX(廣韻韻母與羅馬拼音對照!$D$2:$D$92,韻目與韻母對照!$P24)</f>
        <v>ua</v>
      </c>
      <c r="S24" s="31" t="str" cm="1">
        <f t="array" ref="S24" xml:space="preserve"> IF( INDEX(廣韻韻母與羅馬拼音對照!$G$2:$G$92,韻目與韻母對照!$P24)=0, "", INDEX(廣韻韻母與羅馬拼音對照!$G$2:$G$92,韻目與韻母對照!$P24))</f>
        <v/>
      </c>
    </row>
    <row r="25" spans="1:19">
      <c r="A25" s="30">
        <v>24</v>
      </c>
      <c r="B25" s="25" t="s">
        <v>58</v>
      </c>
      <c r="C25" s="38" t="s">
        <v>427</v>
      </c>
      <c r="D25" s="26" t="s">
        <v>1226</v>
      </c>
      <c r="E25" s="25" t="s">
        <v>2</v>
      </c>
      <c r="F25" s="25" t="s">
        <v>289</v>
      </c>
      <c r="G25" s="25" t="s">
        <v>1211</v>
      </c>
      <c r="H25" s="31" t="str">
        <f t="shared" si="0"/>
        <v>皆二開</v>
      </c>
      <c r="I25" s="31" t="str">
        <f xml:space="preserve"> INDEX($O$2:$O$103, MATCH($H25, $N$2:$N$103,0))</f>
        <v>皆開</v>
      </c>
      <c r="J25" s="31" t="str">
        <f xml:space="preserve"> INDEX($Q$2:$Q$103, MATCH($H25, $N$2:$N$103,0))</f>
        <v>開洪</v>
      </c>
      <c r="K25" s="31" t="str">
        <f xml:space="preserve"> IF($E25="入", INDEX($S$2:$S$103, MATCH($H25, $N$2:$N$103,0)), INDEX($R$2:$R$103, MATCH($H25, $N$2:$N$103,0)))</f>
        <v>ai</v>
      </c>
      <c r="N25" s="31" t="s">
        <v>1457</v>
      </c>
      <c r="O25" s="31" t="s">
        <v>1002</v>
      </c>
      <c r="P25" s="31">
        <f xml:space="preserve"> MATCH(O25, 廣韻韻母與羅馬拼音對照!$C$2:$C$92,0)</f>
        <v>24</v>
      </c>
      <c r="Q25" s="31" t="str" cm="1">
        <f t="array" ref="Q25" xml:space="preserve"> INDEX(廣韻韻母與羅馬拼音對照!$B$2:$B$92,韻目與韻母對照!P25)</f>
        <v>開洪</v>
      </c>
      <c r="R25" s="31" t="str" cm="1">
        <f t="array" ref="R25" xml:space="preserve"> INDEX(廣韻韻母與羅馬拼音對照!$D$2:$D$92,韻目與韻母對照!$P25)</f>
        <v>ai</v>
      </c>
      <c r="S25" s="31" t="str" cm="1">
        <f t="array" ref="S25" xml:space="preserve"> IF( INDEX(廣韻韻母與羅馬拼音對照!$G$2:$G$92,韻目與韻母對照!$P25)=0, "", INDEX(廣韻韻母與羅馬拼音對照!$G$2:$G$92,韻目與韻母對照!$P25))</f>
        <v/>
      </c>
    </row>
    <row r="26" spans="1:19">
      <c r="A26" s="30">
        <v>25</v>
      </c>
      <c r="B26" s="25" t="s">
        <v>58</v>
      </c>
      <c r="C26" s="38" t="s">
        <v>427</v>
      </c>
      <c r="D26" s="26" t="s">
        <v>1226</v>
      </c>
      <c r="E26" s="25" t="s">
        <v>2</v>
      </c>
      <c r="F26" s="25" t="s">
        <v>289</v>
      </c>
      <c r="G26" s="25" t="s">
        <v>835</v>
      </c>
      <c r="H26" s="31" t="str">
        <f t="shared" si="0"/>
        <v>皆二合</v>
      </c>
      <c r="I26" s="31" t="str">
        <f xml:space="preserve"> INDEX($O$2:$O$103, MATCH($H26, $N$2:$N$103,0))</f>
        <v>皆合</v>
      </c>
      <c r="J26" s="31" t="str">
        <f xml:space="preserve"> INDEX($Q$2:$Q$103, MATCH($H26, $N$2:$N$103,0))</f>
        <v>合洪</v>
      </c>
      <c r="K26" s="31" t="str">
        <f xml:space="preserve"> IF($E26="入", INDEX($S$2:$S$103, MATCH($H26, $N$2:$N$103,0)), INDEX($R$2:$R$103, MATCH($H26, $N$2:$N$103,0)))</f>
        <v>uai</v>
      </c>
      <c r="N26" s="31" t="s">
        <v>1458</v>
      </c>
      <c r="O26" s="31" t="s">
        <v>1004</v>
      </c>
      <c r="P26" s="31">
        <f xml:space="preserve"> MATCH(O26, 廣韻韻母與羅馬拼音對照!$C$2:$C$92,0)</f>
        <v>25</v>
      </c>
      <c r="Q26" s="31" t="str" cm="1">
        <f t="array" ref="Q26" xml:space="preserve"> INDEX(廣韻韻母與羅馬拼音對照!$B$2:$B$92,韻目與韻母對照!P26)</f>
        <v>合洪</v>
      </c>
      <c r="R26" s="31" t="str" cm="1">
        <f t="array" ref="R26" xml:space="preserve"> INDEX(廣韻韻母與羅馬拼音對照!$D$2:$D$92,韻目與韻母對照!$P26)</f>
        <v>uai</v>
      </c>
      <c r="S26" s="31" t="str" cm="1">
        <f t="array" ref="S26" xml:space="preserve"> IF( INDEX(廣韻韻母與羅馬拼音對照!$G$2:$G$92,韻目與韻母對照!$P26)=0, "", INDEX(廣韻韻母與羅馬拼音對照!$G$2:$G$92,韻目與韻母對照!$P26))</f>
        <v/>
      </c>
    </row>
    <row r="27" spans="1:19">
      <c r="A27" s="30">
        <v>26</v>
      </c>
      <c r="B27" s="25" t="s">
        <v>58</v>
      </c>
      <c r="C27" s="38" t="s">
        <v>441</v>
      </c>
      <c r="D27" s="26" t="s">
        <v>1227</v>
      </c>
      <c r="E27" s="25" t="s">
        <v>2</v>
      </c>
      <c r="F27" s="25" t="s">
        <v>272</v>
      </c>
      <c r="G27" s="25" t="s">
        <v>835</v>
      </c>
      <c r="H27" s="31" t="str">
        <f t="shared" si="0"/>
        <v>灰一合</v>
      </c>
      <c r="I27" s="31" t="str">
        <f xml:space="preserve"> INDEX($O$2:$O$103, MATCH($H27, $N$2:$N$103,0))</f>
        <v>灰</v>
      </c>
      <c r="J27" s="31" t="str">
        <f xml:space="preserve"> INDEX($Q$2:$Q$103, MATCH($H27, $N$2:$N$103,0))</f>
        <v>合洪</v>
      </c>
      <c r="K27" s="31" t="str">
        <f xml:space="preserve"> IF($E27="入", INDEX($S$2:$S$103, MATCH($H27, $N$2:$N$103,0)), INDEX($R$2:$R$103, MATCH($H27, $N$2:$N$103,0)))</f>
        <v>ue</v>
      </c>
      <c r="N27" s="31" t="s">
        <v>1459</v>
      </c>
      <c r="O27" s="31" t="s">
        <v>441</v>
      </c>
      <c r="P27" s="31">
        <f xml:space="preserve"> MATCH(O27, 廣韻韻母與羅馬拼音對照!$C$2:$C$92,0)</f>
        <v>28</v>
      </c>
      <c r="Q27" s="31" t="str" cm="1">
        <f t="array" ref="Q27" xml:space="preserve"> INDEX(廣韻韻母與羅馬拼音對照!$B$2:$B$92,韻目與韻母對照!P27)</f>
        <v>合洪</v>
      </c>
      <c r="R27" s="31" t="str" cm="1">
        <f t="array" ref="R27" xml:space="preserve"> INDEX(廣韻韻母與羅馬拼音對照!$D$2:$D$92,韻目與韻母對照!$P27)</f>
        <v>ue</v>
      </c>
      <c r="S27" s="31" t="str" cm="1">
        <f t="array" ref="S27" xml:space="preserve"> IF( INDEX(廣韻韻母與羅馬拼音對照!$G$2:$G$92,韻目與韻母對照!$P27)=0, "", INDEX(廣韻韻母與羅馬拼音對照!$G$2:$G$92,韻目與韻母對照!$P27))</f>
        <v/>
      </c>
    </row>
    <row r="28" spans="1:19">
      <c r="A28" s="30">
        <v>27</v>
      </c>
      <c r="B28" s="25" t="s">
        <v>58</v>
      </c>
      <c r="C28" s="38" t="s">
        <v>451</v>
      </c>
      <c r="D28" s="26" t="s">
        <v>1228</v>
      </c>
      <c r="E28" s="25" t="s">
        <v>2</v>
      </c>
      <c r="F28" s="25" t="s">
        <v>272</v>
      </c>
      <c r="G28" s="25" t="s">
        <v>1211</v>
      </c>
      <c r="H28" s="31" t="str">
        <f t="shared" si="0"/>
        <v>咍一開</v>
      </c>
      <c r="I28" s="31" t="str">
        <f xml:space="preserve"> INDEX($O$2:$O$103, MATCH($H28, $N$2:$N$103,0))</f>
        <v>咍</v>
      </c>
      <c r="J28" s="31" t="str">
        <f xml:space="preserve"> INDEX($Q$2:$Q$103, MATCH($H28, $N$2:$N$103,0))</f>
        <v>開洪</v>
      </c>
      <c r="K28" s="31" t="str">
        <f xml:space="preserve"> IF($E28="入", INDEX($S$2:$S$103, MATCH($H28, $N$2:$N$103,0)), INDEX($R$2:$R$103, MATCH($H28, $N$2:$N$103,0)))</f>
        <v>ai</v>
      </c>
      <c r="N28" s="31" t="s">
        <v>1460</v>
      </c>
      <c r="O28" s="31" t="s">
        <v>451</v>
      </c>
      <c r="P28" s="31">
        <f xml:space="preserve"> MATCH(O28, 廣韻韻母與羅馬拼音對照!$C$2:$C$92,0)</f>
        <v>29</v>
      </c>
      <c r="Q28" s="31" t="str" cm="1">
        <f t="array" ref="Q28" xml:space="preserve"> INDEX(廣韻韻母與羅馬拼音對照!$B$2:$B$92,韻目與韻母對照!P28)</f>
        <v>開洪</v>
      </c>
      <c r="R28" s="31" t="str" cm="1">
        <f t="array" ref="R28" xml:space="preserve"> INDEX(廣韻韻母與羅馬拼音對照!$D$2:$D$92,韻目與韻母對照!$P28)</f>
        <v>ai</v>
      </c>
      <c r="S28" s="31" t="str" cm="1">
        <f t="array" ref="S28" xml:space="preserve"> IF( INDEX(廣韻韻母與羅馬拼音對照!$G$2:$G$92,韻目與韻母對照!$P28)=0, "", INDEX(廣韻韻母與羅馬拼音對照!$G$2:$G$92,韻目與韻母對照!$P28))</f>
        <v/>
      </c>
    </row>
    <row r="29" spans="1:19">
      <c r="A29" s="30">
        <v>28</v>
      </c>
      <c r="B29" s="25" t="s">
        <v>79</v>
      </c>
      <c r="C29" s="38" t="s">
        <v>1229</v>
      </c>
      <c r="D29" s="26" t="s">
        <v>1230</v>
      </c>
      <c r="E29" s="25" t="s">
        <v>2</v>
      </c>
      <c r="F29" s="25" t="s">
        <v>302</v>
      </c>
      <c r="G29" s="25" t="s">
        <v>1211</v>
      </c>
      <c r="H29" s="31" t="str">
        <f t="shared" si="0"/>
        <v>眞三開</v>
      </c>
      <c r="I29" s="31" t="str">
        <f xml:space="preserve"> INDEX($O$2:$O$103, MATCH($H29, $N$2:$N$103,0))</f>
        <v>眞</v>
      </c>
      <c r="J29" s="31" t="str">
        <f xml:space="preserve"> INDEX($Q$2:$Q$103, MATCH($H29, $N$2:$N$103,0))</f>
        <v>開細</v>
      </c>
      <c r="K29" s="31" t="str">
        <f xml:space="preserve"> IF($E29="入", INDEX($S$2:$S$103, MATCH($H29, $N$2:$N$103,0)), INDEX($R$2:$R$103, MATCH($H29, $N$2:$N$103,0)))</f>
        <v>in</v>
      </c>
      <c r="N29" s="31" t="s">
        <v>1461</v>
      </c>
      <c r="O29" s="31" t="s">
        <v>465</v>
      </c>
      <c r="P29" s="31">
        <f xml:space="preserve"> MATCH(O29, 廣韻韻母與羅馬拼音對照!$C$2:$C$92,0)</f>
        <v>32</v>
      </c>
      <c r="Q29" s="31" t="str" cm="1">
        <f t="array" ref="Q29" xml:space="preserve"> INDEX(廣韻韻母與羅馬拼音對照!$B$2:$B$92,韻目與韻母對照!P29)</f>
        <v>開細</v>
      </c>
      <c r="R29" s="31" t="str" cm="1">
        <f t="array" ref="R29" xml:space="preserve"> INDEX(廣韻韻母與羅馬拼音對照!$D$2:$D$92,韻目與韻母對照!$P29)</f>
        <v>in</v>
      </c>
      <c r="S29" s="31" t="str" cm="1">
        <f t="array" ref="S29" xml:space="preserve"> IF( INDEX(廣韻韻母與羅馬拼音對照!$G$2:$G$92,韻目與韻母對照!$P29)=0, "", INDEX(廣韻韻母與羅馬拼音對照!$G$2:$G$92,韻目與韻母對照!$P29))</f>
        <v>it</v>
      </c>
    </row>
    <row r="30" spans="1:19">
      <c r="A30" s="30">
        <v>29</v>
      </c>
      <c r="B30" s="25" t="s">
        <v>79</v>
      </c>
      <c r="C30" s="38" t="s">
        <v>1231</v>
      </c>
      <c r="D30" s="26" t="s">
        <v>1230</v>
      </c>
      <c r="E30" s="25" t="s">
        <v>2</v>
      </c>
      <c r="F30" s="25" t="s">
        <v>302</v>
      </c>
      <c r="G30" s="25" t="s">
        <v>1211</v>
      </c>
      <c r="H30" s="31" t="str">
        <f t="shared" si="0"/>
        <v>眞三開</v>
      </c>
      <c r="I30" s="31" t="str">
        <f xml:space="preserve"> INDEX($O$2:$O$103, MATCH($H30, $N$2:$N$103,0))</f>
        <v>眞</v>
      </c>
      <c r="J30" s="31" t="str">
        <f xml:space="preserve"> INDEX($Q$2:$Q$103, MATCH($H30, $N$2:$N$103,0))</f>
        <v>開細</v>
      </c>
      <c r="K30" s="31" t="str">
        <f xml:space="preserve"> IF($E30="入", INDEX($S$2:$S$103, MATCH($H30, $N$2:$N$103,0)), INDEX($R$2:$R$103, MATCH($H30, $N$2:$N$103,0)))</f>
        <v>in</v>
      </c>
      <c r="N30" s="31" t="s">
        <v>1461</v>
      </c>
      <c r="O30" s="31" t="s">
        <v>465</v>
      </c>
      <c r="P30" s="31">
        <f xml:space="preserve"> MATCH(O30, 廣韻韻母與羅馬拼音對照!$C$2:$C$92,0)</f>
        <v>32</v>
      </c>
      <c r="Q30" s="31" t="str" cm="1">
        <f t="array" ref="Q30" xml:space="preserve"> INDEX(廣韻韻母與羅馬拼音對照!$B$2:$B$92,韻目與韻母對照!P30)</f>
        <v>開細</v>
      </c>
      <c r="R30" s="31" t="str" cm="1">
        <f t="array" ref="R30" xml:space="preserve"> INDEX(廣韻韻母與羅馬拼音對照!$D$2:$D$92,韻目與韻母對照!$P30)</f>
        <v>in</v>
      </c>
      <c r="S30" s="31" t="str" cm="1">
        <f t="array" ref="S30" xml:space="preserve"> IF( INDEX(廣韻韻母與羅馬拼音對照!$G$2:$G$92,韻目與韻母對照!$P30)=0, "", INDEX(廣韻韻母與羅馬拼音對照!$G$2:$G$92,韻目與韻母對照!$P30))</f>
        <v>it</v>
      </c>
    </row>
    <row r="31" spans="1:19">
      <c r="A31" s="30">
        <v>30</v>
      </c>
      <c r="B31" s="25" t="s">
        <v>79</v>
      </c>
      <c r="C31" s="38" t="s">
        <v>1231</v>
      </c>
      <c r="D31" s="26" t="s">
        <v>1230</v>
      </c>
      <c r="E31" s="25" t="s">
        <v>2</v>
      </c>
      <c r="F31" s="25" t="s">
        <v>302</v>
      </c>
      <c r="G31" s="25" t="s">
        <v>835</v>
      </c>
      <c r="H31" s="31" t="str">
        <f t="shared" si="0"/>
        <v>眞三合</v>
      </c>
      <c r="I31" s="31" t="str">
        <f xml:space="preserve"> INDEX($O$2:$O$103, MATCH($H31, $N$2:$N$103,0))</f>
        <v>眞</v>
      </c>
      <c r="J31" s="31" t="str">
        <f xml:space="preserve"> INDEX($Q$2:$Q$103, MATCH($H31, $N$2:$N$103,0))</f>
        <v>開細</v>
      </c>
      <c r="K31" s="31" t="str">
        <f xml:space="preserve"> IF($E31="入", INDEX($S$2:$S$103, MATCH($H31, $N$2:$N$103,0)), INDEX($R$2:$R$103, MATCH($H31, $N$2:$N$103,0)))</f>
        <v>in</v>
      </c>
      <c r="N31" s="31" t="s">
        <v>1462</v>
      </c>
      <c r="O31" s="31" t="s">
        <v>465</v>
      </c>
      <c r="P31" s="31">
        <f xml:space="preserve"> MATCH(O31, 廣韻韻母與羅馬拼音對照!$C$2:$C$92,0)</f>
        <v>32</v>
      </c>
      <c r="Q31" s="31" t="str" cm="1">
        <f t="array" ref="Q31" xml:space="preserve"> INDEX(廣韻韻母與羅馬拼音對照!$B$2:$B$92,韻目與韻母對照!P31)</f>
        <v>開細</v>
      </c>
      <c r="R31" s="31" t="str" cm="1">
        <f t="array" ref="R31" xml:space="preserve"> INDEX(廣韻韻母與羅馬拼音對照!$D$2:$D$92,韻目與韻母對照!$P31)</f>
        <v>in</v>
      </c>
      <c r="S31" s="31" t="str" cm="1">
        <f t="array" ref="S31" xml:space="preserve"> IF( INDEX(廣韻韻母與羅馬拼音對照!$G$2:$G$92,韻目與韻母對照!$P31)=0, "", INDEX(廣韻韻母與羅馬拼音對照!$G$2:$G$92,韻目與韻母對照!$P31))</f>
        <v>it</v>
      </c>
    </row>
    <row r="32" spans="1:19">
      <c r="A32" s="30">
        <v>31</v>
      </c>
      <c r="B32" s="25" t="s">
        <v>79</v>
      </c>
      <c r="C32" s="38" t="s">
        <v>478</v>
      </c>
      <c r="D32" s="26" t="s">
        <v>1232</v>
      </c>
      <c r="E32" s="25" t="s">
        <v>2</v>
      </c>
      <c r="F32" s="25" t="s">
        <v>302</v>
      </c>
      <c r="G32" s="25" t="s">
        <v>835</v>
      </c>
      <c r="H32" s="31" t="str">
        <f t="shared" si="0"/>
        <v>諄三合</v>
      </c>
      <c r="I32" s="31" t="str">
        <f xml:space="preserve"> INDEX($O$2:$O$103, MATCH($H32, $N$2:$N$103,0))</f>
        <v>諄</v>
      </c>
      <c r="J32" s="31" t="str">
        <f xml:space="preserve"> INDEX($Q$2:$Q$103, MATCH($H32, $N$2:$N$103,0))</f>
        <v>開洪</v>
      </c>
      <c r="K32" s="31" t="str">
        <f xml:space="preserve"> IF($E32="入", INDEX($S$2:$S$103, MATCH($H32, $N$2:$N$103,0)), INDEX($R$2:$R$103, MATCH($H32, $N$2:$N$103,0)))</f>
        <v>un</v>
      </c>
      <c r="N32" s="31" t="s">
        <v>1463</v>
      </c>
      <c r="O32" s="31" t="s">
        <v>478</v>
      </c>
      <c r="P32" s="31">
        <f xml:space="preserve"> MATCH(O32, 廣韻韻母與羅馬拼音對照!$C$2:$C$92,0)</f>
        <v>33</v>
      </c>
      <c r="Q32" s="31" t="str" cm="1">
        <f t="array" ref="Q32" xml:space="preserve"> INDEX(廣韻韻母與羅馬拼音對照!$B$2:$B$92,韻目與韻母對照!P32)</f>
        <v>開洪</v>
      </c>
      <c r="R32" s="31" t="str" cm="1">
        <f t="array" ref="R32" xml:space="preserve"> INDEX(廣韻韻母與羅馬拼音對照!$D$2:$D$92,韻目與韻母對照!$P32)</f>
        <v>un</v>
      </c>
      <c r="S32" s="31" t="str" cm="1">
        <f t="array" ref="S32" xml:space="preserve"> IF( INDEX(廣韻韻母與羅馬拼音對照!$G$2:$G$92,韻目與韻母對照!$P32)=0, "", INDEX(廣韻韻母與羅馬拼音對照!$G$2:$G$92,韻目與韻母對照!$P32))</f>
        <v>ut</v>
      </c>
    </row>
    <row r="33" spans="1:19">
      <c r="A33" s="30">
        <v>32</v>
      </c>
      <c r="B33" s="25" t="s">
        <v>79</v>
      </c>
      <c r="C33" s="38" t="s">
        <v>79</v>
      </c>
      <c r="D33" s="26" t="s">
        <v>1233</v>
      </c>
      <c r="E33" s="25" t="s">
        <v>2</v>
      </c>
      <c r="F33" s="25" t="s">
        <v>302</v>
      </c>
      <c r="G33" s="25" t="s">
        <v>1211</v>
      </c>
      <c r="H33" s="31" t="str">
        <f t="shared" si="0"/>
        <v>臻三開</v>
      </c>
      <c r="I33" s="31" t="str">
        <f xml:space="preserve"> INDEX($O$2:$O$103, MATCH($H33, $N$2:$N$103,0))</f>
        <v>臻</v>
      </c>
      <c r="J33" s="31" t="str">
        <f xml:space="preserve"> INDEX($Q$2:$Q$103, MATCH($H33, $N$2:$N$103,0))</f>
        <v>合細</v>
      </c>
      <c r="K33" s="31" t="str">
        <f xml:space="preserve"> IF($E33="入", INDEX($S$2:$S$103, MATCH($H33, $N$2:$N$103,0)), INDEX($R$2:$R$103, MATCH($H33, $N$2:$N$103,0)))</f>
        <v>in</v>
      </c>
      <c r="N33" s="31" t="s">
        <v>1464</v>
      </c>
      <c r="O33" s="31" t="s">
        <v>79</v>
      </c>
      <c r="P33" s="31">
        <f xml:space="preserve"> MATCH(O33, 廣韻韻母與羅馬拼音對照!$C$2:$C$92,0)</f>
        <v>34</v>
      </c>
      <c r="Q33" s="31" t="str" cm="1">
        <f t="array" ref="Q33" xml:space="preserve"> INDEX(廣韻韻母與羅馬拼音對照!$B$2:$B$92,韻目與韻母對照!P33)</f>
        <v>合細</v>
      </c>
      <c r="R33" s="31" t="str" cm="1">
        <f t="array" ref="R33" xml:space="preserve"> INDEX(廣韻韻母與羅馬拼音對照!$D$2:$D$92,韻目與韻母對照!$P33)</f>
        <v>in</v>
      </c>
      <c r="S33" s="31" t="str" cm="1">
        <f t="array" ref="S33" xml:space="preserve"> IF( INDEX(廣韻韻母與羅馬拼音對照!$G$2:$G$92,韻目與韻母對照!$P33)=0, "", INDEX(廣韻韻母與羅馬拼音對照!$G$2:$G$92,韻目與韻母對照!$P33))</f>
        <v>it</v>
      </c>
    </row>
    <row r="34" spans="1:19">
      <c r="A34" s="30">
        <v>33</v>
      </c>
      <c r="B34" s="25" t="s">
        <v>79</v>
      </c>
      <c r="C34" s="38" t="s">
        <v>494</v>
      </c>
      <c r="D34" s="26" t="s">
        <v>1234</v>
      </c>
      <c r="E34" s="25" t="s">
        <v>2</v>
      </c>
      <c r="F34" s="25" t="s">
        <v>302</v>
      </c>
      <c r="G34" s="25" t="s">
        <v>835</v>
      </c>
      <c r="H34" s="31" t="str">
        <f t="shared" si="0"/>
        <v>文三合</v>
      </c>
      <c r="I34" s="31" t="str">
        <f xml:space="preserve"> INDEX($O$2:$O$103, MATCH($H34, $N$2:$N$103,0))</f>
        <v>文</v>
      </c>
      <c r="J34" s="31" t="str">
        <f xml:space="preserve"> INDEX($Q$2:$Q$103, MATCH($H34, $N$2:$N$103,0))</f>
        <v>合細</v>
      </c>
      <c r="K34" s="31" t="str">
        <f xml:space="preserve"> IF($E34="入", INDEX($S$2:$S$103, MATCH($H34, $N$2:$N$103,0)), INDEX($R$2:$R$103, MATCH($H34, $N$2:$N$103,0)))</f>
        <v>un</v>
      </c>
      <c r="N34" s="31" t="s">
        <v>1465</v>
      </c>
      <c r="O34" s="31" t="s">
        <v>494</v>
      </c>
      <c r="P34" s="31">
        <f xml:space="preserve"> MATCH(O34, 廣韻韻母與羅馬拼音對照!$C$2:$C$92,0)</f>
        <v>35</v>
      </c>
      <c r="Q34" s="31" t="str" cm="1">
        <f t="array" ref="Q34" xml:space="preserve"> INDEX(廣韻韻母與羅馬拼音對照!$B$2:$B$92,韻目與韻母對照!P34)</f>
        <v>合細</v>
      </c>
      <c r="R34" s="31" t="str" cm="1">
        <f t="array" ref="R34" xml:space="preserve"> INDEX(廣韻韻母與羅馬拼音對照!$D$2:$D$92,韻目與韻母對照!$P34)</f>
        <v>un</v>
      </c>
      <c r="S34" s="31" t="str" cm="1">
        <f t="array" ref="S34" xml:space="preserve"> IF( INDEX(廣韻韻母與羅馬拼音對照!$G$2:$G$92,韻目與韻母對照!$P34)=0, "", INDEX(廣韻韻母與羅馬拼音對照!$G$2:$G$92,韻目與韻母對照!$P34))</f>
        <v>ut</v>
      </c>
    </row>
    <row r="35" spans="1:19">
      <c r="A35" s="30">
        <v>34</v>
      </c>
      <c r="B35" s="25" t="s">
        <v>79</v>
      </c>
      <c r="C35" s="38" t="s">
        <v>504</v>
      </c>
      <c r="D35" s="26" t="s">
        <v>1235</v>
      </c>
      <c r="E35" s="25" t="s">
        <v>2</v>
      </c>
      <c r="F35" s="25" t="s">
        <v>302</v>
      </c>
      <c r="G35" s="25" t="s">
        <v>1211</v>
      </c>
      <c r="H35" s="31" t="str">
        <f t="shared" si="0"/>
        <v>欣三開</v>
      </c>
      <c r="I35" s="31" t="str">
        <f xml:space="preserve"> INDEX($O$2:$O$103, MATCH($H35, $N$2:$N$103,0))</f>
        <v>欣</v>
      </c>
      <c r="J35" s="31" t="str">
        <f xml:space="preserve"> INDEX($Q$2:$Q$103, MATCH($H35, $N$2:$N$103,0))</f>
        <v>開細</v>
      </c>
      <c r="K35" s="31" t="str">
        <f xml:space="preserve"> IF($E35="入", INDEX($S$2:$S$103, MATCH($H35, $N$2:$N$103,0)), INDEX($R$2:$R$103, MATCH($H35, $N$2:$N$103,0)))</f>
        <v>in</v>
      </c>
      <c r="N35" s="31" t="s">
        <v>1466</v>
      </c>
      <c r="O35" s="31" t="s">
        <v>504</v>
      </c>
      <c r="P35" s="31">
        <f xml:space="preserve"> MATCH(O35, 廣韻韻母與羅馬拼音對照!$C$2:$C$92,0)</f>
        <v>36</v>
      </c>
      <c r="Q35" s="31" t="str" cm="1">
        <f t="array" ref="Q35" xml:space="preserve"> INDEX(廣韻韻母與羅馬拼音對照!$B$2:$B$92,韻目與韻母對照!P35)</f>
        <v>開細</v>
      </c>
      <c r="R35" s="31" t="str" cm="1">
        <f t="array" ref="R35" xml:space="preserve"> INDEX(廣韻韻母與羅馬拼音對照!$D$2:$D$92,韻目與韻母對照!$P35)</f>
        <v>in</v>
      </c>
      <c r="S35" s="31" t="str" cm="1">
        <f t="array" ref="S35" xml:space="preserve"> IF( INDEX(廣韻韻母與羅馬拼音對照!$G$2:$G$92,韻目與韻母對照!$P35)=0, "", INDEX(廣韻韻母與羅馬拼音對照!$G$2:$G$92,韻目與韻母對照!$P35))</f>
        <v>it</v>
      </c>
    </row>
    <row r="36" spans="1:19">
      <c r="A36" s="30">
        <v>35</v>
      </c>
      <c r="B36" s="25" t="s">
        <v>116</v>
      </c>
      <c r="C36" s="38" t="s">
        <v>512</v>
      </c>
      <c r="D36" s="26" t="s">
        <v>1236</v>
      </c>
      <c r="E36" s="25" t="s">
        <v>2</v>
      </c>
      <c r="F36" s="25" t="s">
        <v>302</v>
      </c>
      <c r="G36" s="25" t="s">
        <v>835</v>
      </c>
      <c r="H36" s="31" t="str">
        <f t="shared" si="0"/>
        <v>元三合</v>
      </c>
      <c r="I36" s="31" t="str">
        <f xml:space="preserve"> INDEX($O$2:$O$103, MATCH($H36, $N$2:$N$103,0))</f>
        <v>元合</v>
      </c>
      <c r="J36" s="31" t="str">
        <f xml:space="preserve"> INDEX($Q$2:$Q$103, MATCH($H36, $N$2:$N$103,0))</f>
        <v>合細</v>
      </c>
      <c r="K36" s="31" t="str">
        <f xml:space="preserve"> IF($E36="入", INDEX($S$2:$S$103, MATCH($H36, $N$2:$N$103,0)), INDEX($R$2:$R$103, MATCH($H36, $N$2:$N$103,0)))</f>
        <v>uan</v>
      </c>
      <c r="N36" s="31" t="s">
        <v>1468</v>
      </c>
      <c r="O36" s="31" t="s">
        <v>1514</v>
      </c>
      <c r="P36" s="31">
        <f xml:space="preserve"> MATCH(O36, 廣韻韻母與羅馬拼音對照!$C$2:$C$92,0)</f>
        <v>39</v>
      </c>
      <c r="Q36" s="31" t="str" cm="1">
        <f t="array" ref="Q36" xml:space="preserve"> INDEX(廣韻韻母與羅馬拼音對照!$B$2:$B$92,韻目與韻母對照!P36)</f>
        <v>開細</v>
      </c>
      <c r="R36" s="31" t="str" cm="1">
        <f t="array" ref="R36" xml:space="preserve"> INDEX(廣韻韻母與羅馬拼音對照!$D$2:$D$92,韻目與韻母對照!$P36)</f>
        <v>ian</v>
      </c>
      <c r="S36" s="31" t="str" cm="1">
        <f t="array" ref="S36" xml:space="preserve"> IF( INDEX(廣韻韻母與羅馬拼音對照!$G$2:$G$92,韻目與韻母對照!$P36)=0, "", INDEX(廣韻韻母與羅馬拼音對照!$G$2:$G$92,韻目與韻母對照!$P36))</f>
        <v>iat</v>
      </c>
    </row>
    <row r="37" spans="1:19">
      <c r="A37" s="30">
        <v>36</v>
      </c>
      <c r="B37" s="25" t="s">
        <v>116</v>
      </c>
      <c r="C37" s="38" t="s">
        <v>512</v>
      </c>
      <c r="D37" s="26" t="s">
        <v>1236</v>
      </c>
      <c r="E37" s="25" t="s">
        <v>2</v>
      </c>
      <c r="F37" s="25" t="s">
        <v>302</v>
      </c>
      <c r="G37" s="25" t="s">
        <v>1211</v>
      </c>
      <c r="H37" s="31" t="str">
        <f t="shared" si="0"/>
        <v>元三開</v>
      </c>
      <c r="I37" s="31" t="str">
        <f xml:space="preserve"> INDEX($O$2:$O$103, MATCH($H37, $N$2:$N$103,0))</f>
        <v>元開</v>
      </c>
      <c r="J37" s="31" t="str">
        <f xml:space="preserve"> INDEX($Q$2:$Q$103, MATCH($H37, $N$2:$N$103,0))</f>
        <v>開細</v>
      </c>
      <c r="K37" s="31" t="str">
        <f xml:space="preserve"> IF($E37="入", INDEX($S$2:$S$103, MATCH($H37, $N$2:$N$103,0)), INDEX($R$2:$R$103, MATCH($H37, $N$2:$N$103,0)))</f>
        <v>ian</v>
      </c>
      <c r="N37" s="31" t="s">
        <v>1467</v>
      </c>
      <c r="O37" s="31" t="s">
        <v>1515</v>
      </c>
      <c r="P37" s="31">
        <f xml:space="preserve"> MATCH(O37, 廣韻韻母與羅馬拼音對照!$C$2:$C$92,0)</f>
        <v>40</v>
      </c>
      <c r="Q37" s="31" t="str" cm="1">
        <f t="array" ref="Q37" xml:space="preserve"> INDEX(廣韻韻母與羅馬拼音對照!$B$2:$B$92,韻目與韻母對照!P37)</f>
        <v>合細</v>
      </c>
      <c r="R37" s="31" t="str" cm="1">
        <f t="array" ref="R37" xml:space="preserve"> INDEX(廣韻韻母與羅馬拼音對照!$D$2:$D$92,韻目與韻母對照!$P37)</f>
        <v>uan</v>
      </c>
      <c r="S37" s="31" t="str" cm="1">
        <f t="array" ref="S37" xml:space="preserve"> IF( INDEX(廣韻韻母與羅馬拼音對照!$G$2:$G$92,韻目與韻母對照!$P37)=0, "", INDEX(廣韻韻母與羅馬拼音對照!$G$2:$G$92,韻目與韻母對照!$P37))</f>
        <v>uat</v>
      </c>
    </row>
    <row r="38" spans="1:19">
      <c r="A38" s="30">
        <v>37</v>
      </c>
      <c r="B38" s="25" t="s">
        <v>79</v>
      </c>
      <c r="C38" s="38" t="s">
        <v>522</v>
      </c>
      <c r="D38" s="26" t="s">
        <v>1237</v>
      </c>
      <c r="E38" s="25" t="s">
        <v>2</v>
      </c>
      <c r="F38" s="25" t="s">
        <v>272</v>
      </c>
      <c r="G38" s="25" t="s">
        <v>835</v>
      </c>
      <c r="H38" s="31" t="str">
        <f t="shared" si="0"/>
        <v>魂一合</v>
      </c>
      <c r="I38" s="31" t="str">
        <f xml:space="preserve"> INDEX($O$2:$O$103, MATCH($H38, $N$2:$N$103,0))</f>
        <v>魂</v>
      </c>
      <c r="J38" s="31" t="str">
        <f xml:space="preserve"> INDEX($Q$2:$Q$103, MATCH($H38, $N$2:$N$103,0))</f>
        <v>合洪</v>
      </c>
      <c r="K38" s="31" t="str">
        <f xml:space="preserve"> IF($E38="入", INDEX($S$2:$S$103, MATCH($H38, $N$2:$N$103,0)), INDEX($R$2:$R$103, MATCH($H38, $N$2:$N$103,0)))</f>
        <v>un</v>
      </c>
      <c r="N38" s="31" t="s">
        <v>1469</v>
      </c>
      <c r="O38" s="31" t="s">
        <v>522</v>
      </c>
      <c r="P38" s="31">
        <f xml:space="preserve"> MATCH(O38, 廣韻韻母與羅馬拼音對照!$C$2:$C$92,0)</f>
        <v>37</v>
      </c>
      <c r="Q38" s="31" t="str" cm="1">
        <f t="array" ref="Q38" xml:space="preserve"> INDEX(廣韻韻母與羅馬拼音對照!$B$2:$B$92,韻目與韻母對照!P38)</f>
        <v>合洪</v>
      </c>
      <c r="R38" s="31" t="str" cm="1">
        <f t="array" ref="R38" xml:space="preserve"> INDEX(廣韻韻母與羅馬拼音對照!$D$2:$D$92,韻目與韻母對照!$P38)</f>
        <v>un</v>
      </c>
      <c r="S38" s="31" t="str" cm="1">
        <f t="array" ref="S38" xml:space="preserve"> IF( INDEX(廣韻韻母與羅馬拼音對照!$G$2:$G$92,韻目與韻母對照!$P38)=0, "", INDEX(廣韻韻母與羅馬拼音對照!$G$2:$G$92,韻目與韻母對照!$P38))</f>
        <v>ut</v>
      </c>
    </row>
    <row r="39" spans="1:19">
      <c r="A39" s="30">
        <v>38</v>
      </c>
      <c r="B39" s="25" t="s">
        <v>79</v>
      </c>
      <c r="C39" s="38" t="s">
        <v>532</v>
      </c>
      <c r="D39" s="26" t="s">
        <v>1238</v>
      </c>
      <c r="E39" s="25" t="s">
        <v>2</v>
      </c>
      <c r="F39" s="25" t="s">
        <v>272</v>
      </c>
      <c r="G39" s="25" t="s">
        <v>1211</v>
      </c>
      <c r="H39" s="31" t="str">
        <f t="shared" si="0"/>
        <v>痕一開</v>
      </c>
      <c r="I39" s="31" t="str">
        <f xml:space="preserve"> INDEX($O$2:$O$103, MATCH($H39, $N$2:$N$103,0))</f>
        <v>痕</v>
      </c>
      <c r="J39" s="31" t="str">
        <f xml:space="preserve"> INDEX($Q$2:$Q$103, MATCH($H39, $N$2:$N$103,0))</f>
        <v>開洪</v>
      </c>
      <c r="K39" s="31" t="str">
        <f xml:space="preserve"> IF($E39="入", INDEX($S$2:$S$103, MATCH($H39, $N$2:$N$103,0)), INDEX($R$2:$R$103, MATCH($H39, $N$2:$N$103,0)))</f>
        <v>irn</v>
      </c>
      <c r="N39" s="31" t="s">
        <v>1470</v>
      </c>
      <c r="O39" s="31" t="s">
        <v>532</v>
      </c>
      <c r="P39" s="31">
        <f xml:space="preserve"> MATCH(O39, 廣韻韻母與羅馬拼音對照!$C$2:$C$92,0)</f>
        <v>38</v>
      </c>
      <c r="Q39" s="31" t="str" cm="1">
        <f t="array" ref="Q39" xml:space="preserve"> INDEX(廣韻韻母與羅馬拼音對照!$B$2:$B$92,韻目與韻母對照!P39)</f>
        <v>開洪</v>
      </c>
      <c r="R39" s="31" t="str" cm="1">
        <f t="array" ref="R39" xml:space="preserve"> INDEX(廣韻韻母與羅馬拼音對照!$D$2:$D$92,韻目與韻母對照!$P39)</f>
        <v>irn</v>
      </c>
      <c r="S39" s="31" t="str" cm="1">
        <f t="array" ref="S39" xml:space="preserve"> IF( INDEX(廣韻韻母與羅馬拼音對照!$G$2:$G$92,韻目與韻母對照!$P39)=0, "", INDEX(廣韻韻母與羅馬拼音對照!$G$2:$G$92,韻目與韻母對照!$P39))</f>
        <v>irt</v>
      </c>
    </row>
    <row r="40" spans="1:19">
      <c r="A40" s="30">
        <v>39</v>
      </c>
      <c r="B40" s="25" t="s">
        <v>116</v>
      </c>
      <c r="C40" s="38" t="s">
        <v>542</v>
      </c>
      <c r="D40" s="26" t="s">
        <v>1239</v>
      </c>
      <c r="E40" s="25" t="s">
        <v>2</v>
      </c>
      <c r="F40" s="25" t="s">
        <v>272</v>
      </c>
      <c r="G40" s="25" t="s">
        <v>1211</v>
      </c>
      <c r="H40" s="31" t="str">
        <f t="shared" si="0"/>
        <v>寒一開</v>
      </c>
      <c r="I40" s="31" t="str">
        <f xml:space="preserve"> INDEX($O$2:$O$103, MATCH($H40, $N$2:$N$103,0))</f>
        <v>寒</v>
      </c>
      <c r="J40" s="31" t="str">
        <f xml:space="preserve"> INDEX($Q$2:$Q$103, MATCH($H40, $N$2:$N$103,0))</f>
        <v>開洪</v>
      </c>
      <c r="K40" s="31" t="str">
        <f xml:space="preserve"> IF($E40="入", INDEX($S$2:$S$103, MATCH($H40, $N$2:$N$103,0)), INDEX($R$2:$R$103, MATCH($H40, $N$2:$N$103,0)))</f>
        <v>an</v>
      </c>
      <c r="N40" s="31" t="s">
        <v>1471</v>
      </c>
      <c r="O40" s="31" t="s">
        <v>542</v>
      </c>
      <c r="P40" s="31">
        <f xml:space="preserve"> MATCH(O40, 廣韻韻母與羅馬拼音對照!$C$2:$C$92,0)</f>
        <v>41</v>
      </c>
      <c r="Q40" s="31" t="str" cm="1">
        <f t="array" ref="Q40" xml:space="preserve"> INDEX(廣韻韻母與羅馬拼音對照!$B$2:$B$92,韻目與韻母對照!P40)</f>
        <v>開洪</v>
      </c>
      <c r="R40" s="31" t="str" cm="1">
        <f t="array" ref="R40" xml:space="preserve"> INDEX(廣韻韻母與羅馬拼音對照!$D$2:$D$92,韻目與韻母對照!$P40)</f>
        <v>an</v>
      </c>
      <c r="S40" s="31" t="str" cm="1">
        <f t="array" ref="S40" xml:space="preserve"> IF( INDEX(廣韻韻母與羅馬拼音對照!$G$2:$G$92,韻目與韻母對照!$P40)=0, "", INDEX(廣韻韻母與羅馬拼音對照!$G$2:$G$92,韻目與韻母對照!$P40))</f>
        <v>at</v>
      </c>
    </row>
    <row r="41" spans="1:19">
      <c r="A41" s="30">
        <v>40</v>
      </c>
      <c r="B41" s="25" t="s">
        <v>116</v>
      </c>
      <c r="C41" s="38" t="s">
        <v>552</v>
      </c>
      <c r="D41" s="26" t="s">
        <v>1240</v>
      </c>
      <c r="E41" s="25" t="s">
        <v>2</v>
      </c>
      <c r="F41" s="25" t="s">
        <v>272</v>
      </c>
      <c r="G41" s="25" t="s">
        <v>835</v>
      </c>
      <c r="H41" s="31" t="str">
        <f t="shared" si="0"/>
        <v>桓一合</v>
      </c>
      <c r="I41" s="31" t="str">
        <f xml:space="preserve"> INDEX($O$2:$O$103, MATCH($H41, $N$2:$N$103,0))</f>
        <v>桓</v>
      </c>
      <c r="J41" s="31" t="str">
        <f xml:space="preserve"> INDEX($Q$2:$Q$103, MATCH($H41, $N$2:$N$103,0))</f>
        <v>合洪</v>
      </c>
      <c r="K41" s="31" t="str">
        <f xml:space="preserve"> IF($E41="入", INDEX($S$2:$S$103, MATCH($H41, $N$2:$N$103,0)), INDEX($R$2:$R$103, MATCH($H41, $N$2:$N$103,0)))</f>
        <v>uan</v>
      </c>
      <c r="N41" s="31" t="s">
        <v>1472</v>
      </c>
      <c r="O41" s="31" t="s">
        <v>552</v>
      </c>
      <c r="P41" s="31">
        <f xml:space="preserve"> MATCH(O41, 廣韻韻母與羅馬拼音對照!$C$2:$C$92,0)</f>
        <v>42</v>
      </c>
      <c r="Q41" s="31" t="str" cm="1">
        <f t="array" ref="Q41" xml:space="preserve"> INDEX(廣韻韻母與羅馬拼音對照!$B$2:$B$92,韻目與韻母對照!P41)</f>
        <v>合洪</v>
      </c>
      <c r="R41" s="31" t="str" cm="1">
        <f t="array" ref="R41" xml:space="preserve"> INDEX(廣韻韻母與羅馬拼音對照!$D$2:$D$92,韻目與韻母對照!$P41)</f>
        <v>uan</v>
      </c>
      <c r="S41" s="31" t="str" cm="1">
        <f t="array" ref="S41" xml:space="preserve"> IF( INDEX(廣韻韻母與羅馬拼音對照!$G$2:$G$92,韻目與韻母對照!$P41)=0, "", INDEX(廣韻韻母與羅馬拼音對照!$G$2:$G$92,韻目與韻母對照!$P41))</f>
        <v>uat</v>
      </c>
    </row>
    <row r="42" spans="1:19">
      <c r="A42" s="30">
        <v>41</v>
      </c>
      <c r="B42" s="25" t="s">
        <v>116</v>
      </c>
      <c r="C42" s="38" t="s">
        <v>562</v>
      </c>
      <c r="D42" s="26" t="s">
        <v>1241</v>
      </c>
      <c r="E42" s="25" t="s">
        <v>2</v>
      </c>
      <c r="F42" s="25" t="s">
        <v>289</v>
      </c>
      <c r="G42" s="25" t="s">
        <v>1211</v>
      </c>
      <c r="H42" s="31" t="str">
        <f t="shared" si="0"/>
        <v>刪二開</v>
      </c>
      <c r="I42" s="31" t="str">
        <f xml:space="preserve"> INDEX($O$2:$O$103, MATCH($H42, $N$2:$N$103,0))</f>
        <v>刪開</v>
      </c>
      <c r="J42" s="31" t="str">
        <f xml:space="preserve"> INDEX($Q$2:$Q$103, MATCH($H42, $N$2:$N$103,0))</f>
        <v>開洪</v>
      </c>
      <c r="K42" s="31" t="str">
        <f xml:space="preserve"> IF($E42="入", INDEX($S$2:$S$103, MATCH($H42, $N$2:$N$103,0)), INDEX($R$2:$R$103, MATCH($H42, $N$2:$N$103,0)))</f>
        <v>an</v>
      </c>
      <c r="N42" s="31" t="s">
        <v>1473</v>
      </c>
      <c r="O42" s="31" t="s">
        <v>1060</v>
      </c>
      <c r="P42" s="31">
        <f xml:space="preserve"> MATCH(O42, 廣韻韻母與羅馬拼音對照!$C$2:$C$92,0)</f>
        <v>43</v>
      </c>
      <c r="Q42" s="31" t="str" cm="1">
        <f t="array" ref="Q42" xml:space="preserve"> INDEX(廣韻韻母與羅馬拼音對照!$B$2:$B$92,韻目與韻母對照!P42)</f>
        <v>開洪</v>
      </c>
      <c r="R42" s="31" t="str" cm="1">
        <f t="array" ref="R42" xml:space="preserve"> INDEX(廣韻韻母與羅馬拼音對照!$D$2:$D$92,韻目與韻母對照!$P42)</f>
        <v>an</v>
      </c>
      <c r="S42" s="31" t="str" cm="1">
        <f t="array" ref="S42" xml:space="preserve"> IF( INDEX(廣韻韻母與羅馬拼音對照!$G$2:$G$92,韻目與韻母對照!$P42)=0, "", INDEX(廣韻韻母與羅馬拼音對照!$G$2:$G$92,韻目與韻母對照!$P42))</f>
        <v>at</v>
      </c>
    </row>
    <row r="43" spans="1:19">
      <c r="A43" s="30">
        <v>42</v>
      </c>
      <c r="B43" s="25" t="s">
        <v>116</v>
      </c>
      <c r="C43" s="38" t="s">
        <v>562</v>
      </c>
      <c r="D43" s="26" t="s">
        <v>1241</v>
      </c>
      <c r="E43" s="25" t="s">
        <v>2</v>
      </c>
      <c r="F43" s="25" t="s">
        <v>289</v>
      </c>
      <c r="G43" s="25" t="s">
        <v>835</v>
      </c>
      <c r="H43" s="31" t="str">
        <f t="shared" si="0"/>
        <v>刪二合</v>
      </c>
      <c r="I43" s="31" t="str">
        <f xml:space="preserve"> INDEX($O$2:$O$103, MATCH($H43, $N$2:$N$103,0))</f>
        <v>刪合</v>
      </c>
      <c r="J43" s="31" t="str">
        <f xml:space="preserve"> INDEX($Q$2:$Q$103, MATCH($H43, $N$2:$N$103,0))</f>
        <v>合洪</v>
      </c>
      <c r="K43" s="31" t="str">
        <f xml:space="preserve"> IF($E43="入", INDEX($S$2:$S$103, MATCH($H43, $N$2:$N$103,0)), INDEX($R$2:$R$103, MATCH($H43, $N$2:$N$103,0)))</f>
        <v>uan</v>
      </c>
      <c r="N43" s="31" t="s">
        <v>1474</v>
      </c>
      <c r="O43" s="31" t="s">
        <v>1063</v>
      </c>
      <c r="P43" s="31">
        <f xml:space="preserve"> MATCH(O43, 廣韻韻母與羅馬拼音對照!$C$2:$C$92,0)</f>
        <v>44</v>
      </c>
      <c r="Q43" s="31" t="str" cm="1">
        <f t="array" ref="Q43" xml:space="preserve"> INDEX(廣韻韻母與羅馬拼音對照!$B$2:$B$92,韻目與韻母對照!P43)</f>
        <v>合洪</v>
      </c>
      <c r="R43" s="31" t="str" cm="1">
        <f t="array" ref="R43" xml:space="preserve"> INDEX(廣韻韻母與羅馬拼音對照!$D$2:$D$92,韻目與韻母對照!$P43)</f>
        <v>uan</v>
      </c>
      <c r="S43" s="31" t="str" cm="1">
        <f t="array" ref="S43" xml:space="preserve"> IF( INDEX(廣韻韻母與羅馬拼音對照!$G$2:$G$92,韻目與韻母對照!$P43)=0, "", INDEX(廣韻韻母與羅馬拼音對照!$G$2:$G$92,韻目與韻母對照!$P43))</f>
        <v>uat</v>
      </c>
    </row>
    <row r="44" spans="1:19">
      <c r="A44" s="30">
        <v>43</v>
      </c>
      <c r="B44" s="25" t="s">
        <v>116</v>
      </c>
      <c r="C44" s="38" t="s">
        <v>116</v>
      </c>
      <c r="D44" s="26" t="s">
        <v>1242</v>
      </c>
      <c r="E44" s="25" t="s">
        <v>2</v>
      </c>
      <c r="F44" s="25" t="s">
        <v>289</v>
      </c>
      <c r="G44" s="25" t="s">
        <v>1211</v>
      </c>
      <c r="H44" s="31" t="str">
        <f t="shared" si="0"/>
        <v>山二開</v>
      </c>
      <c r="I44" s="31" t="str">
        <f xml:space="preserve"> INDEX($O$2:$O$103, MATCH($H44, $N$2:$N$103,0))</f>
        <v>山開</v>
      </c>
      <c r="J44" s="31" t="str">
        <f xml:space="preserve"> INDEX($Q$2:$Q$103, MATCH($H44, $N$2:$N$103,0))</f>
        <v>開洪</v>
      </c>
      <c r="K44" s="31" t="str">
        <f xml:space="preserve"> IF($E44="入", INDEX($S$2:$S$103, MATCH($H44, $N$2:$N$103,0)), INDEX($R$2:$R$103, MATCH($H44, $N$2:$N$103,0)))</f>
        <v>an</v>
      </c>
      <c r="N44" s="31" t="s">
        <v>1475</v>
      </c>
      <c r="O44" s="31" t="s">
        <v>1067</v>
      </c>
      <c r="P44" s="31">
        <f xml:space="preserve"> MATCH(O44, 廣韻韻母與羅馬拼音對照!$C$2:$C$92,0)</f>
        <v>45</v>
      </c>
      <c r="Q44" s="31" t="str" cm="1">
        <f t="array" ref="Q44" xml:space="preserve"> INDEX(廣韻韻母與羅馬拼音對照!$B$2:$B$92,韻目與韻母對照!P44)</f>
        <v>開洪</v>
      </c>
      <c r="R44" s="31" t="str" cm="1">
        <f t="array" ref="R44" xml:space="preserve"> INDEX(廣韻韻母與羅馬拼音對照!$D$2:$D$92,韻目與韻母對照!$P44)</f>
        <v>an</v>
      </c>
      <c r="S44" s="31" t="str" cm="1">
        <f t="array" ref="S44" xml:space="preserve"> IF( INDEX(廣韻韻母與羅馬拼音對照!$G$2:$G$92,韻目與韻母對照!$P44)=0, "", INDEX(廣韻韻母與羅馬拼音對照!$G$2:$G$92,韻目與韻母對照!$P44))</f>
        <v>at</v>
      </c>
    </row>
    <row r="45" spans="1:19">
      <c r="A45" s="30">
        <v>44</v>
      </c>
      <c r="B45" s="25" t="s">
        <v>116</v>
      </c>
      <c r="C45" s="38" t="s">
        <v>116</v>
      </c>
      <c r="D45" s="26" t="s">
        <v>1242</v>
      </c>
      <c r="E45" s="25" t="s">
        <v>2</v>
      </c>
      <c r="F45" s="25" t="s">
        <v>289</v>
      </c>
      <c r="G45" s="25" t="s">
        <v>835</v>
      </c>
      <c r="H45" s="31" t="str">
        <f t="shared" si="0"/>
        <v>山二合</v>
      </c>
      <c r="I45" s="31" t="str">
        <f xml:space="preserve"> INDEX($O$2:$O$103, MATCH($H45, $N$2:$N$103,0))</f>
        <v>山合</v>
      </c>
      <c r="J45" s="31" t="str">
        <f xml:space="preserve"> INDEX($Q$2:$Q$103, MATCH($H45, $N$2:$N$103,0))</f>
        <v>合洪</v>
      </c>
      <c r="K45" s="31" t="str">
        <f xml:space="preserve"> IF($E45="入", INDEX($S$2:$S$103, MATCH($H45, $N$2:$N$103,0)), INDEX($R$2:$R$103, MATCH($H45, $N$2:$N$103,0)))</f>
        <v>uan</v>
      </c>
      <c r="N45" s="31" t="s">
        <v>1476</v>
      </c>
      <c r="O45" s="31" t="s">
        <v>1070</v>
      </c>
      <c r="P45" s="31">
        <f xml:space="preserve"> MATCH(O45, 廣韻韻母與羅馬拼音對照!$C$2:$C$92,0)</f>
        <v>46</v>
      </c>
      <c r="Q45" s="31" t="str" cm="1">
        <f t="array" ref="Q45" xml:space="preserve"> INDEX(廣韻韻母與羅馬拼音對照!$B$2:$B$92,韻目與韻母對照!P45)</f>
        <v>合洪</v>
      </c>
      <c r="R45" s="31" t="str" cm="1">
        <f t="array" ref="R45" xml:space="preserve"> INDEX(廣韻韻母與羅馬拼音對照!$D$2:$D$92,韻目與韻母對照!$P45)</f>
        <v>uan</v>
      </c>
      <c r="S45" s="31" t="str" cm="1">
        <f t="array" ref="S45" xml:space="preserve"> IF( INDEX(廣韻韻母與羅馬拼音對照!$G$2:$G$92,韻目與韻母對照!$P45)=0, "", INDEX(廣韻韻母與羅馬拼音對照!$G$2:$G$92,韻目與韻母對照!$P45))</f>
        <v>uat</v>
      </c>
    </row>
    <row r="46" spans="1:19">
      <c r="A46" s="30">
        <v>45</v>
      </c>
      <c r="B46" s="25" t="s">
        <v>116</v>
      </c>
      <c r="C46" s="38" t="s">
        <v>582</v>
      </c>
      <c r="D46" s="26" t="s">
        <v>1243</v>
      </c>
      <c r="E46" s="25" t="s">
        <v>2</v>
      </c>
      <c r="F46" s="25" t="s">
        <v>313</v>
      </c>
      <c r="G46" s="25" t="s">
        <v>1211</v>
      </c>
      <c r="H46" s="31" t="str">
        <f t="shared" si="0"/>
        <v>先四開</v>
      </c>
      <c r="I46" s="31" t="str">
        <f xml:space="preserve"> INDEX($O$2:$O$103, MATCH($H46, $N$2:$N$103,0))</f>
        <v>先開</v>
      </c>
      <c r="J46" s="31" t="str">
        <f xml:space="preserve"> INDEX($Q$2:$Q$103, MATCH($H46, $N$2:$N$103,0))</f>
        <v>開細</v>
      </c>
      <c r="K46" s="31" t="str">
        <f xml:space="preserve"> IF($E46="入", INDEX($S$2:$S$103, MATCH($H46, $N$2:$N$103,0)), INDEX($R$2:$R$103, MATCH($H46, $N$2:$N$103,0)))</f>
        <v>ian</v>
      </c>
      <c r="N46" s="31" t="s">
        <v>1477</v>
      </c>
      <c r="O46" s="31" t="s">
        <v>1074</v>
      </c>
      <c r="P46" s="31">
        <f xml:space="preserve"> MATCH(O46, 廣韻韻母與羅馬拼音對照!$C$2:$C$92,0)</f>
        <v>47</v>
      </c>
      <c r="Q46" s="31" t="str" cm="1">
        <f t="array" ref="Q46" xml:space="preserve"> INDEX(廣韻韻母與羅馬拼音對照!$B$2:$B$92,韻目與韻母對照!P46)</f>
        <v>開細</v>
      </c>
      <c r="R46" s="31" t="str" cm="1">
        <f t="array" ref="R46" xml:space="preserve"> INDEX(廣韻韻母與羅馬拼音對照!$D$2:$D$92,韻目與韻母對照!$P46)</f>
        <v>ian</v>
      </c>
      <c r="S46" s="31" t="str" cm="1">
        <f t="array" ref="S46" xml:space="preserve"> IF( INDEX(廣韻韻母與羅馬拼音對照!$G$2:$G$92,韻目與韻母對照!$P46)=0, "", INDEX(廣韻韻母與羅馬拼音對照!$G$2:$G$92,韻目與韻母對照!$P46))</f>
        <v>iat</v>
      </c>
    </row>
    <row r="47" spans="1:19">
      <c r="A47" s="30">
        <v>46</v>
      </c>
      <c r="B47" s="25" t="s">
        <v>116</v>
      </c>
      <c r="C47" s="38" t="s">
        <v>582</v>
      </c>
      <c r="D47" s="26" t="s">
        <v>1243</v>
      </c>
      <c r="E47" s="25" t="s">
        <v>2</v>
      </c>
      <c r="F47" s="25" t="s">
        <v>313</v>
      </c>
      <c r="G47" s="25" t="s">
        <v>835</v>
      </c>
      <c r="H47" s="31" t="str">
        <f t="shared" si="0"/>
        <v>先四合</v>
      </c>
      <c r="I47" s="31" t="str">
        <f xml:space="preserve"> INDEX($O$2:$O$103, MATCH($H47, $N$2:$N$103,0))</f>
        <v>先合</v>
      </c>
      <c r="J47" s="31" t="str">
        <f xml:space="preserve"> INDEX($Q$2:$Q$103, MATCH($H47, $N$2:$N$103,0))</f>
        <v>合細</v>
      </c>
      <c r="K47" s="31" t="str">
        <f xml:space="preserve"> IF($E47="入", INDEX($S$2:$S$103, MATCH($H47, $N$2:$N$103,0)), INDEX($R$2:$R$103, MATCH($H47, $N$2:$N$103,0)))</f>
        <v>uan</v>
      </c>
      <c r="N47" s="31" t="s">
        <v>1478</v>
      </c>
      <c r="O47" s="31" t="s">
        <v>1078</v>
      </c>
      <c r="P47" s="31">
        <f xml:space="preserve"> MATCH(O47, 廣韻韻母與羅馬拼音對照!$C$2:$C$92,0)</f>
        <v>48</v>
      </c>
      <c r="Q47" s="31" t="str" cm="1">
        <f t="array" ref="Q47" xml:space="preserve"> INDEX(廣韻韻母與羅馬拼音對照!$B$2:$B$92,韻目與韻母對照!P47)</f>
        <v>合細</v>
      </c>
      <c r="R47" s="31" t="str" cm="1">
        <f t="array" ref="R47" xml:space="preserve"> INDEX(廣韻韻母與羅馬拼音對照!$D$2:$D$92,韻目與韻母對照!$P47)</f>
        <v>uan</v>
      </c>
      <c r="S47" s="31" t="str" cm="1">
        <f t="array" ref="S47" xml:space="preserve"> IF( INDEX(廣韻韻母與羅馬拼音對照!$G$2:$G$92,韻目與韻母對照!$P47)=0, "", INDEX(廣韻韻母與羅馬拼音對照!$G$2:$G$92,韻目與韻母對照!$P47))</f>
        <v>uat</v>
      </c>
    </row>
    <row r="48" spans="1:19">
      <c r="A48" s="30">
        <v>47</v>
      </c>
      <c r="B48" s="25" t="s">
        <v>116</v>
      </c>
      <c r="C48" s="38" t="s">
        <v>1244</v>
      </c>
      <c r="D48" s="26" t="s">
        <v>1245</v>
      </c>
      <c r="E48" s="25" t="s">
        <v>2</v>
      </c>
      <c r="F48" s="25" t="s">
        <v>302</v>
      </c>
      <c r="G48" s="25" t="s">
        <v>1211</v>
      </c>
      <c r="H48" s="31" t="str">
        <f t="shared" si="0"/>
        <v>仙三開</v>
      </c>
      <c r="I48" s="31" t="str">
        <f xml:space="preserve"> INDEX($O$2:$O$103, MATCH($H48, $N$2:$N$103,0))</f>
        <v>仙開</v>
      </c>
      <c r="J48" s="31" t="str">
        <f xml:space="preserve"> INDEX($Q$2:$Q$103, MATCH($H48, $N$2:$N$103,0))</f>
        <v>開細</v>
      </c>
      <c r="K48" s="31" t="str">
        <f xml:space="preserve"> IF($E48="入", INDEX($S$2:$S$103, MATCH($H48, $N$2:$N$103,0)), INDEX($R$2:$R$103, MATCH($H48, $N$2:$N$103,0)))</f>
        <v>ian</v>
      </c>
      <c r="N48" s="31" t="s">
        <v>1479</v>
      </c>
      <c r="O48" s="31" t="s">
        <v>1082</v>
      </c>
      <c r="P48" s="31">
        <f xml:space="preserve"> MATCH(O48, 廣韻韻母與羅馬拼音對照!$C$2:$C$92,0)</f>
        <v>49</v>
      </c>
      <c r="Q48" s="31" t="str" cm="1">
        <f t="array" ref="Q48" xml:space="preserve"> INDEX(廣韻韻母與羅馬拼音對照!$B$2:$B$92,韻目與韻母對照!P48)</f>
        <v>開細</v>
      </c>
      <c r="R48" s="31" t="str" cm="1">
        <f t="array" ref="R48" xml:space="preserve"> INDEX(廣韻韻母與羅馬拼音對照!$D$2:$D$92,韻目與韻母對照!$P48)</f>
        <v>ian</v>
      </c>
      <c r="S48" s="31" t="str" cm="1">
        <f t="array" ref="S48" xml:space="preserve"> IF( INDEX(廣韻韻母與羅馬拼音對照!$G$2:$G$92,韻目與韻母對照!$P48)=0, "", INDEX(廣韻韻母與羅馬拼音對照!$G$2:$G$92,韻目與韻母對照!$P48))</f>
        <v>iat</v>
      </c>
    </row>
    <row r="49" spans="1:19">
      <c r="A49" s="30">
        <v>48</v>
      </c>
      <c r="B49" s="25" t="s">
        <v>116</v>
      </c>
      <c r="C49" s="38" t="s">
        <v>1246</v>
      </c>
      <c r="D49" s="26" t="s">
        <v>1245</v>
      </c>
      <c r="E49" s="25" t="s">
        <v>2</v>
      </c>
      <c r="F49" s="25" t="s">
        <v>302</v>
      </c>
      <c r="G49" s="25" t="s">
        <v>1211</v>
      </c>
      <c r="H49" s="31" t="str">
        <f t="shared" si="0"/>
        <v>仙三開</v>
      </c>
      <c r="I49" s="31" t="str">
        <f xml:space="preserve"> INDEX($O$2:$O$103, MATCH($H49, $N$2:$N$103,0))</f>
        <v>仙開</v>
      </c>
      <c r="J49" s="31" t="str">
        <f xml:space="preserve"> INDEX($Q$2:$Q$103, MATCH($H49, $N$2:$N$103,0))</f>
        <v>開細</v>
      </c>
      <c r="K49" s="31" t="str">
        <f xml:space="preserve"> IF($E49="入", INDEX($S$2:$S$103, MATCH($H49, $N$2:$N$103,0)), INDEX($R$2:$R$103, MATCH($H49, $N$2:$N$103,0)))</f>
        <v>ian</v>
      </c>
      <c r="N49" s="31" t="s">
        <v>1479</v>
      </c>
      <c r="O49" s="31" t="s">
        <v>1082</v>
      </c>
      <c r="P49" s="31">
        <f xml:space="preserve"> MATCH(O49, 廣韻韻母與羅馬拼音對照!$C$2:$C$92,0)</f>
        <v>49</v>
      </c>
      <c r="Q49" s="31" t="str" cm="1">
        <f t="array" ref="Q49" xml:space="preserve"> INDEX(廣韻韻母與羅馬拼音對照!$B$2:$B$92,韻目與韻母對照!P49)</f>
        <v>開細</v>
      </c>
      <c r="R49" s="31" t="str" cm="1">
        <f t="array" ref="R49" xml:space="preserve"> INDEX(廣韻韻母與羅馬拼音對照!$D$2:$D$92,韻目與韻母對照!$P49)</f>
        <v>ian</v>
      </c>
      <c r="S49" s="31" t="str" cm="1">
        <f t="array" ref="S49" xml:space="preserve"> IF( INDEX(廣韻韻母與羅馬拼音對照!$G$2:$G$92,韻目與韻母對照!$P49)=0, "", INDEX(廣韻韻母與羅馬拼音對照!$G$2:$G$92,韻目與韻母對照!$P49))</f>
        <v>iat</v>
      </c>
    </row>
    <row r="50" spans="1:19">
      <c r="A50" s="30">
        <v>49</v>
      </c>
      <c r="B50" s="25" t="s">
        <v>116</v>
      </c>
      <c r="C50" s="38" t="s">
        <v>1244</v>
      </c>
      <c r="D50" s="26" t="s">
        <v>1245</v>
      </c>
      <c r="E50" s="25" t="s">
        <v>2</v>
      </c>
      <c r="F50" s="25" t="s">
        <v>302</v>
      </c>
      <c r="G50" s="25" t="s">
        <v>835</v>
      </c>
      <c r="H50" s="31" t="str">
        <f t="shared" si="0"/>
        <v>仙三合</v>
      </c>
      <c r="I50" s="31" t="str">
        <f xml:space="preserve"> INDEX($O$2:$O$103, MATCH($H50, $N$2:$N$103,0))</f>
        <v>仙合</v>
      </c>
      <c r="J50" s="31" t="str">
        <f xml:space="preserve"> INDEX($Q$2:$Q$103, MATCH($H50, $N$2:$N$103,0))</f>
        <v>合細</v>
      </c>
      <c r="K50" s="31" t="str">
        <f xml:space="preserve"> IF($E50="入", INDEX($S$2:$S$103, MATCH($H50, $N$2:$N$103,0)), INDEX($R$2:$R$103, MATCH($H50, $N$2:$N$103,0)))</f>
        <v>uan</v>
      </c>
      <c r="N50" s="31" t="s">
        <v>1480</v>
      </c>
      <c r="O50" s="31" t="s">
        <v>1086</v>
      </c>
      <c r="P50" s="31">
        <f xml:space="preserve"> MATCH(O50, 廣韻韻母與羅馬拼音對照!$C$2:$C$92,0)</f>
        <v>50</v>
      </c>
      <c r="Q50" s="31" t="str" cm="1">
        <f t="array" ref="Q50" xml:space="preserve"> INDEX(廣韻韻母與羅馬拼音對照!$B$2:$B$92,韻目與韻母對照!P50)</f>
        <v>合細</v>
      </c>
      <c r="R50" s="31" t="str" cm="1">
        <f t="array" ref="R50" xml:space="preserve"> INDEX(廣韻韻母與羅馬拼音對照!$D$2:$D$92,韻目與韻母對照!$P50)</f>
        <v>uan</v>
      </c>
      <c r="S50" s="31" t="str" cm="1">
        <f t="array" ref="S50" xml:space="preserve"> IF( INDEX(廣韻韻母與羅馬拼音對照!$G$2:$G$92,韻目與韻母對照!$P50)=0, "", INDEX(廣韻韻母與羅馬拼音對照!$G$2:$G$92,韻目與韻母對照!$P50))</f>
        <v>uat</v>
      </c>
    </row>
    <row r="51" spans="1:19">
      <c r="A51" s="30">
        <v>50</v>
      </c>
      <c r="B51" s="25" t="s">
        <v>116</v>
      </c>
      <c r="C51" s="38" t="s">
        <v>1246</v>
      </c>
      <c r="D51" s="26" t="s">
        <v>1245</v>
      </c>
      <c r="E51" s="25" t="s">
        <v>2</v>
      </c>
      <c r="F51" s="25" t="s">
        <v>302</v>
      </c>
      <c r="G51" s="25" t="s">
        <v>835</v>
      </c>
      <c r="H51" s="31" t="str">
        <f t="shared" si="0"/>
        <v>仙三合</v>
      </c>
      <c r="I51" s="31" t="str">
        <f xml:space="preserve"> INDEX($O$2:$O$103, MATCH($H51, $N$2:$N$103,0))</f>
        <v>仙合</v>
      </c>
      <c r="J51" s="31" t="str">
        <f xml:space="preserve"> INDEX($Q$2:$Q$103, MATCH($H51, $N$2:$N$103,0))</f>
        <v>合細</v>
      </c>
      <c r="K51" s="31" t="str">
        <f xml:space="preserve"> IF($E51="入", INDEX($S$2:$S$103, MATCH($H51, $N$2:$N$103,0)), INDEX($R$2:$R$103, MATCH($H51, $N$2:$N$103,0)))</f>
        <v>uan</v>
      </c>
      <c r="N51" s="31" t="s">
        <v>1480</v>
      </c>
      <c r="O51" s="31" t="s">
        <v>1086</v>
      </c>
      <c r="P51" s="31">
        <f xml:space="preserve"> MATCH(O51, 廣韻韻母與羅馬拼音對照!$C$2:$C$92,0)</f>
        <v>50</v>
      </c>
      <c r="Q51" s="31" t="str" cm="1">
        <f t="array" ref="Q51" xml:space="preserve"> INDEX(廣韻韻母與羅馬拼音對照!$B$2:$B$92,韻目與韻母對照!P51)</f>
        <v>合細</v>
      </c>
      <c r="R51" s="31" t="str" cm="1">
        <f t="array" ref="R51" xml:space="preserve"> INDEX(廣韻韻母與羅馬拼音對照!$D$2:$D$92,韻目與韻母對照!$P51)</f>
        <v>uan</v>
      </c>
      <c r="S51" s="31" t="str" cm="1">
        <f t="array" ref="S51" xml:space="preserve"> IF( INDEX(廣韻韻母與羅馬拼音對照!$G$2:$G$92,韻目與韻母對照!$P51)=0, "", INDEX(廣韻韻母與羅馬拼音對照!$G$2:$G$92,韻目與韻母對照!$P51))</f>
        <v>uat</v>
      </c>
    </row>
    <row r="52" spans="1:19">
      <c r="A52" s="30">
        <v>51</v>
      </c>
      <c r="B52" s="25" t="s">
        <v>145</v>
      </c>
      <c r="C52" s="38" t="s">
        <v>605</v>
      </c>
      <c r="D52" s="26" t="s">
        <v>1247</v>
      </c>
      <c r="E52" s="25" t="s">
        <v>2</v>
      </c>
      <c r="F52" s="25" t="s">
        <v>313</v>
      </c>
      <c r="G52" s="25" t="s">
        <v>1211</v>
      </c>
      <c r="H52" s="31" t="str">
        <f t="shared" si="0"/>
        <v>蕭四開</v>
      </c>
      <c r="I52" s="31" t="str">
        <f xml:space="preserve"> INDEX($O$2:$O$103, MATCH($H52, $N$2:$N$103,0))</f>
        <v>蕭</v>
      </c>
      <c r="J52" s="31" t="str">
        <f xml:space="preserve"> INDEX($Q$2:$Q$103, MATCH($H52, $N$2:$N$103,0))</f>
        <v>開細</v>
      </c>
      <c r="K52" s="31" t="str">
        <f xml:space="preserve"> IF($E52="入", INDEX($S$2:$S$103, MATCH($H52, $N$2:$N$103,0)), INDEX($R$2:$R$103, MATCH($H52, $N$2:$N$103,0)))</f>
        <v>iau</v>
      </c>
      <c r="N52" s="31" t="s">
        <v>1481</v>
      </c>
      <c r="O52" s="31" t="s">
        <v>605</v>
      </c>
      <c r="P52" s="31">
        <f xml:space="preserve"> MATCH(O52, 廣韻韻母與羅馬拼音對照!$C$2:$C$92,0)</f>
        <v>51</v>
      </c>
      <c r="Q52" s="31" t="str" cm="1">
        <f t="array" ref="Q52" xml:space="preserve"> INDEX(廣韻韻母與羅馬拼音對照!$B$2:$B$92,韻目與韻母對照!P52)</f>
        <v>開細</v>
      </c>
      <c r="R52" s="31" t="str" cm="1">
        <f t="array" ref="R52" xml:space="preserve"> INDEX(廣韻韻母與羅馬拼音對照!$D$2:$D$92,韻目與韻母對照!$P52)</f>
        <v>iau</v>
      </c>
      <c r="S52" s="31" t="str" cm="1">
        <f t="array" ref="S52" xml:space="preserve"> IF( INDEX(廣韻韻母與羅馬拼音對照!$G$2:$G$92,韻目與韻母對照!$P52)=0, "", INDEX(廣韻韻母與羅馬拼音對照!$G$2:$G$92,韻目與韻母對照!$P52))</f>
        <v/>
      </c>
    </row>
    <row r="53" spans="1:19">
      <c r="A53" s="30">
        <v>52</v>
      </c>
      <c r="B53" s="25" t="s">
        <v>145</v>
      </c>
      <c r="C53" s="38" t="s">
        <v>1248</v>
      </c>
      <c r="D53" s="26" t="s">
        <v>1249</v>
      </c>
      <c r="E53" s="25" t="s">
        <v>2</v>
      </c>
      <c r="F53" s="25" t="s">
        <v>302</v>
      </c>
      <c r="G53" s="25" t="s">
        <v>1211</v>
      </c>
      <c r="H53" s="31" t="str">
        <f t="shared" si="0"/>
        <v>宵三開</v>
      </c>
      <c r="I53" s="31" t="str">
        <f xml:space="preserve"> INDEX($O$2:$O$103, MATCH($H53, $N$2:$N$103,0))</f>
        <v>宵</v>
      </c>
      <c r="J53" s="31" t="str">
        <f xml:space="preserve"> INDEX($Q$2:$Q$103, MATCH($H53, $N$2:$N$103,0))</f>
        <v>開細</v>
      </c>
      <c r="K53" s="31" t="str">
        <f xml:space="preserve"> IF($E53="入", INDEX($S$2:$S$103, MATCH($H53, $N$2:$N$103,0)), INDEX($R$2:$R$103, MATCH($H53, $N$2:$N$103,0)))</f>
        <v>iau</v>
      </c>
      <c r="N53" s="31" t="s">
        <v>1482</v>
      </c>
      <c r="O53" s="31" t="s">
        <v>615</v>
      </c>
      <c r="P53" s="31">
        <f xml:space="preserve"> MATCH(O53, 廣韻韻母與羅馬拼音對照!$C$2:$C$92,0)</f>
        <v>52</v>
      </c>
      <c r="Q53" s="31" t="str" cm="1">
        <f t="array" ref="Q53" xml:space="preserve"> INDEX(廣韻韻母與羅馬拼音對照!$B$2:$B$92,韻目與韻母對照!P53)</f>
        <v>開細</v>
      </c>
      <c r="R53" s="31" t="str" cm="1">
        <f t="array" ref="R53" xml:space="preserve"> INDEX(廣韻韻母與羅馬拼音對照!$D$2:$D$92,韻目與韻母對照!$P53)</f>
        <v>iau</v>
      </c>
      <c r="S53" s="31" t="str" cm="1">
        <f t="array" ref="S53" xml:space="preserve"> IF( INDEX(廣韻韻母與羅馬拼音對照!$G$2:$G$92,韻目與韻母對照!$P53)=0, "", INDEX(廣韻韻母與羅馬拼音對照!$G$2:$G$92,韻目與韻母對照!$P53))</f>
        <v/>
      </c>
    </row>
    <row r="54" spans="1:19">
      <c r="A54" s="30">
        <v>53</v>
      </c>
      <c r="B54" s="25" t="s">
        <v>145</v>
      </c>
      <c r="C54" s="38" t="s">
        <v>1250</v>
      </c>
      <c r="D54" s="26" t="s">
        <v>1249</v>
      </c>
      <c r="E54" s="25" t="s">
        <v>2</v>
      </c>
      <c r="F54" s="25" t="s">
        <v>302</v>
      </c>
      <c r="G54" s="25" t="s">
        <v>1211</v>
      </c>
      <c r="H54" s="31" t="str">
        <f t="shared" si="0"/>
        <v>宵三開</v>
      </c>
      <c r="I54" s="31" t="str">
        <f xml:space="preserve"> INDEX($O$2:$O$103, MATCH($H54, $N$2:$N$103,0))</f>
        <v>宵</v>
      </c>
      <c r="J54" s="31" t="str">
        <f xml:space="preserve"> INDEX($Q$2:$Q$103, MATCH($H54, $N$2:$N$103,0))</f>
        <v>開細</v>
      </c>
      <c r="K54" s="31" t="str">
        <f xml:space="preserve"> IF($E54="入", INDEX($S$2:$S$103, MATCH($H54, $N$2:$N$103,0)), INDEX($R$2:$R$103, MATCH($H54, $N$2:$N$103,0)))</f>
        <v>iau</v>
      </c>
      <c r="N54" s="31" t="s">
        <v>1482</v>
      </c>
      <c r="O54" s="31" t="s">
        <v>615</v>
      </c>
      <c r="P54" s="31">
        <f xml:space="preserve"> MATCH(O54, 廣韻韻母與羅馬拼音對照!$C$2:$C$92,0)</f>
        <v>52</v>
      </c>
      <c r="Q54" s="31" t="str" cm="1">
        <f t="array" ref="Q54" xml:space="preserve"> INDEX(廣韻韻母與羅馬拼音對照!$B$2:$B$92,韻目與韻母對照!P54)</f>
        <v>開細</v>
      </c>
      <c r="R54" s="31" t="str" cm="1">
        <f t="array" ref="R54" xml:space="preserve"> INDEX(廣韻韻母與羅馬拼音對照!$D$2:$D$92,韻目與韻母對照!$P54)</f>
        <v>iau</v>
      </c>
      <c r="S54" s="31" t="str" cm="1">
        <f t="array" ref="S54" xml:space="preserve"> IF( INDEX(廣韻韻母與羅馬拼音對照!$G$2:$G$92,韻目與韻母對照!$P54)=0, "", INDEX(廣韻韻母與羅馬拼音對照!$G$2:$G$92,韻目與韻母對照!$P54))</f>
        <v/>
      </c>
    </row>
    <row r="55" spans="1:19">
      <c r="A55" s="30">
        <v>54</v>
      </c>
      <c r="B55" s="25" t="s">
        <v>145</v>
      </c>
      <c r="C55" s="38" t="s">
        <v>628</v>
      </c>
      <c r="D55" s="26" t="s">
        <v>1251</v>
      </c>
      <c r="E55" s="25" t="s">
        <v>2</v>
      </c>
      <c r="F55" s="25" t="s">
        <v>289</v>
      </c>
      <c r="G55" s="25" t="s">
        <v>1211</v>
      </c>
      <c r="H55" s="31" t="str">
        <f t="shared" si="0"/>
        <v>肴二開</v>
      </c>
      <c r="I55" s="31" t="str">
        <f xml:space="preserve"> INDEX($O$2:$O$103, MATCH($H55, $N$2:$N$103,0))</f>
        <v>肴</v>
      </c>
      <c r="J55" s="31" t="str">
        <f xml:space="preserve"> INDEX($Q$2:$Q$103, MATCH($H55, $N$2:$N$103,0))</f>
        <v>開洪</v>
      </c>
      <c r="K55" s="31" t="str">
        <f xml:space="preserve"> IF($E55="入", INDEX($S$2:$S$103, MATCH($H55, $N$2:$N$103,0)), INDEX($R$2:$R$103, MATCH($H55, $N$2:$N$103,0)))</f>
        <v>au</v>
      </c>
      <c r="N55" s="31" t="s">
        <v>1483</v>
      </c>
      <c r="O55" s="31" t="s">
        <v>628</v>
      </c>
      <c r="P55" s="31">
        <f xml:space="preserve"> MATCH(O55, 廣韻韻母與羅馬拼音對照!$C$2:$C$92,0)</f>
        <v>53</v>
      </c>
      <c r="Q55" s="31" t="str" cm="1">
        <f t="array" ref="Q55" xml:space="preserve"> INDEX(廣韻韻母與羅馬拼音對照!$B$2:$B$92,韻目與韻母對照!P55)</f>
        <v>開洪</v>
      </c>
      <c r="R55" s="31" t="str" cm="1">
        <f t="array" ref="R55" xml:space="preserve"> INDEX(廣韻韻母與羅馬拼音對照!$D$2:$D$92,韻目與韻母對照!$P55)</f>
        <v>au</v>
      </c>
      <c r="S55" s="31" t="str" cm="1">
        <f t="array" ref="S55" xml:space="preserve"> IF( INDEX(廣韻韻母與羅馬拼音對照!$G$2:$G$92,韻目與韻母對照!$P55)=0, "", INDEX(廣韻韻母與羅馬拼音對照!$G$2:$G$92,韻目與韻母對照!$P55))</f>
        <v/>
      </c>
    </row>
    <row r="56" spans="1:19">
      <c r="A56" s="30">
        <v>55</v>
      </c>
      <c r="B56" s="25" t="s">
        <v>145</v>
      </c>
      <c r="C56" s="38" t="s">
        <v>637</v>
      </c>
      <c r="D56" s="26" t="s">
        <v>1252</v>
      </c>
      <c r="E56" s="25" t="s">
        <v>2</v>
      </c>
      <c r="F56" s="25" t="s">
        <v>272</v>
      </c>
      <c r="G56" s="25" t="s">
        <v>1211</v>
      </c>
      <c r="H56" s="31" t="str">
        <f t="shared" si="0"/>
        <v>豪一開</v>
      </c>
      <c r="I56" s="31" t="str">
        <f xml:space="preserve"> INDEX($O$2:$O$103, MATCH($H56, $N$2:$N$103,0))</f>
        <v>豪</v>
      </c>
      <c r="J56" s="31" t="str">
        <f xml:space="preserve"> INDEX($Q$2:$Q$103, MATCH($H56, $N$2:$N$103,0))</f>
        <v>開洪</v>
      </c>
      <c r="K56" s="31" t="str">
        <f xml:space="preserve"> IF($E56="入", INDEX($S$2:$S$103, MATCH($H56, $N$2:$N$103,0)), INDEX($R$2:$R$103, MATCH($H56, $N$2:$N$103,0)))</f>
        <v>o</v>
      </c>
      <c r="N56" s="31" t="s">
        <v>1484</v>
      </c>
      <c r="O56" s="31" t="s">
        <v>637</v>
      </c>
      <c r="P56" s="31">
        <f xml:space="preserve"> MATCH(O56, 廣韻韻母與羅馬拼音對照!$C$2:$C$92,0)</f>
        <v>54</v>
      </c>
      <c r="Q56" s="31" t="str" cm="1">
        <f t="array" ref="Q56" xml:space="preserve"> INDEX(廣韻韻母與羅馬拼音對照!$B$2:$B$92,韻目與韻母對照!P56)</f>
        <v>開洪</v>
      </c>
      <c r="R56" s="31" t="str" cm="1">
        <f t="array" ref="R56" xml:space="preserve"> INDEX(廣韻韻母與羅馬拼音對照!$D$2:$D$92,韻目與韻母對照!$P56)</f>
        <v>o</v>
      </c>
      <c r="S56" s="31" t="str" cm="1">
        <f t="array" ref="S56" xml:space="preserve"> IF( INDEX(廣韻韻母與羅馬拼音對照!$G$2:$G$92,韻目與韻母對照!$P56)=0, "", INDEX(廣韻韻母與羅馬拼音對照!$G$2:$G$92,韻目與韻母對照!$P56))</f>
        <v/>
      </c>
    </row>
    <row r="57" spans="1:19">
      <c r="A57" s="30">
        <v>56</v>
      </c>
      <c r="B57" s="25" t="s">
        <v>161</v>
      </c>
      <c r="C57" s="38" t="s">
        <v>647</v>
      </c>
      <c r="D57" s="26" t="s">
        <v>1253</v>
      </c>
      <c r="E57" s="25" t="s">
        <v>2</v>
      </c>
      <c r="F57" s="25" t="s">
        <v>272</v>
      </c>
      <c r="G57" s="25" t="s">
        <v>1211</v>
      </c>
      <c r="H57" s="31" t="str">
        <f t="shared" si="0"/>
        <v>歌一開</v>
      </c>
      <c r="I57" s="31" t="str">
        <f xml:space="preserve"> INDEX($O$2:$O$103, MATCH($H57, $N$2:$N$103,0))</f>
        <v>歌</v>
      </c>
      <c r="J57" s="31" t="str">
        <f xml:space="preserve"> INDEX($Q$2:$Q$103, MATCH($H57, $N$2:$N$103,0))</f>
        <v>開洪</v>
      </c>
      <c r="K57" s="31" t="str">
        <f xml:space="preserve"> IF($E57="入", INDEX($S$2:$S$103, MATCH($H57, $N$2:$N$103,0)), INDEX($R$2:$R$103, MATCH($H57, $N$2:$N$103,0)))</f>
        <v>o</v>
      </c>
      <c r="N57" s="31" t="s">
        <v>1485</v>
      </c>
      <c r="O57" s="31" t="s">
        <v>647</v>
      </c>
      <c r="P57" s="31">
        <f xml:space="preserve"> MATCH(O57, 廣韻韻母與羅馬拼音對照!$C$2:$C$92,0)</f>
        <v>55</v>
      </c>
      <c r="Q57" s="31" t="str" cm="1">
        <f t="array" ref="Q57" xml:space="preserve"> INDEX(廣韻韻母與羅馬拼音對照!$B$2:$B$92,韻目與韻母對照!P57)</f>
        <v>開洪</v>
      </c>
      <c r="R57" s="31" t="str" cm="1">
        <f t="array" ref="R57" xml:space="preserve"> INDEX(廣韻韻母與羅馬拼音對照!$D$2:$D$92,韻目與韻母對照!$P57)</f>
        <v>o</v>
      </c>
      <c r="S57" s="31" t="str" cm="1">
        <f t="array" ref="S57" xml:space="preserve"> IF( INDEX(廣韻韻母與羅馬拼音對照!$G$2:$G$92,韻目與韻母對照!$P57)=0, "", INDEX(廣韻韻母與羅馬拼音對照!$G$2:$G$92,韻目與韻母對照!$P57))</f>
        <v/>
      </c>
    </row>
    <row r="58" spans="1:19">
      <c r="A58" s="30">
        <v>57</v>
      </c>
      <c r="B58" s="25" t="s">
        <v>161</v>
      </c>
      <c r="C58" s="38" t="s">
        <v>657</v>
      </c>
      <c r="D58" s="26" t="s">
        <v>1254</v>
      </c>
      <c r="E58" s="25" t="s">
        <v>2</v>
      </c>
      <c r="F58" s="25" t="s">
        <v>272</v>
      </c>
      <c r="G58" s="25" t="s">
        <v>835</v>
      </c>
      <c r="H58" s="31" t="str">
        <f t="shared" si="0"/>
        <v>戈一合</v>
      </c>
      <c r="I58" s="31" t="str">
        <f xml:space="preserve"> INDEX($O$2:$O$103, MATCH($H58, $N$2:$N$103,0))</f>
        <v>戈一合</v>
      </c>
      <c r="J58" s="31" t="str">
        <f xml:space="preserve"> INDEX($Q$2:$Q$103, MATCH($H58, $N$2:$N$103,0))</f>
        <v>合洪</v>
      </c>
      <c r="K58" s="31" t="str">
        <f xml:space="preserve"> IF($E58="入", INDEX($S$2:$S$103, MATCH($H58, $N$2:$N$103,0)), INDEX($R$2:$R$103, MATCH($H58, $N$2:$N$103,0)))</f>
        <v>o</v>
      </c>
      <c r="N58" s="31" t="s">
        <v>1097</v>
      </c>
      <c r="O58" s="31" t="s">
        <v>1097</v>
      </c>
      <c r="P58" s="31">
        <f xml:space="preserve"> MATCH(O58, 廣韻韻母與羅馬拼音對照!$C$2:$C$92,0)</f>
        <v>56</v>
      </c>
      <c r="Q58" s="31" t="str" cm="1">
        <f t="array" ref="Q58" xml:space="preserve"> INDEX(廣韻韻母與羅馬拼音對照!$B$2:$B$92,韻目與韻母對照!P58)</f>
        <v>合洪</v>
      </c>
      <c r="R58" s="31" t="str" cm="1">
        <f t="array" ref="R58" xml:space="preserve"> INDEX(廣韻韻母與羅馬拼音對照!$D$2:$D$92,韻目與韻母對照!$P58)</f>
        <v>o</v>
      </c>
      <c r="S58" s="31" t="str" cm="1">
        <f t="array" ref="S58" xml:space="preserve"> IF( INDEX(廣韻韻母與羅馬拼音對照!$G$2:$G$92,韻目與韻母對照!$P58)=0, "", INDEX(廣韻韻母與羅馬拼音對照!$G$2:$G$92,韻目與韻母對照!$P58))</f>
        <v/>
      </c>
    </row>
    <row r="59" spans="1:19">
      <c r="A59" s="30">
        <v>58</v>
      </c>
      <c r="B59" s="25" t="s">
        <v>161</v>
      </c>
      <c r="C59" s="38" t="s">
        <v>657</v>
      </c>
      <c r="D59" s="26" t="s">
        <v>1254</v>
      </c>
      <c r="E59" s="25" t="s">
        <v>2</v>
      </c>
      <c r="F59" s="25" t="s">
        <v>302</v>
      </c>
      <c r="G59" s="25" t="s">
        <v>1211</v>
      </c>
      <c r="H59" s="31" t="str">
        <f t="shared" si="0"/>
        <v>戈三開</v>
      </c>
      <c r="I59" s="31" t="str">
        <f xml:space="preserve"> INDEX($O$2:$O$103, MATCH($H59, $N$2:$N$103,0))</f>
        <v>戈三開</v>
      </c>
      <c r="J59" s="31" t="str">
        <f xml:space="preserve"> INDEX($Q$2:$Q$103, MATCH($H59, $N$2:$N$103,0))</f>
        <v>開細</v>
      </c>
      <c r="K59" s="31" t="str">
        <f xml:space="preserve"> IF($E59="入", INDEX($S$2:$S$103, MATCH($H59, $N$2:$N$103,0)), INDEX($R$2:$R$103, MATCH($H59, $N$2:$N$103,0)))</f>
        <v>ia</v>
      </c>
      <c r="N59" s="31" t="s">
        <v>1099</v>
      </c>
      <c r="O59" s="31" t="s">
        <v>1099</v>
      </c>
      <c r="P59" s="31">
        <f xml:space="preserve"> MATCH(O59, 廣韻韻母與羅馬拼音對照!$C$2:$C$92,0)</f>
        <v>57</v>
      </c>
      <c r="Q59" s="31" t="str" cm="1">
        <f t="array" ref="Q59" xml:space="preserve"> INDEX(廣韻韻母與羅馬拼音對照!$B$2:$B$92,韻目與韻母對照!P59)</f>
        <v>開細</v>
      </c>
      <c r="R59" s="31" t="str" cm="1">
        <f t="array" ref="R59" xml:space="preserve"> INDEX(廣韻韻母與羅馬拼音對照!$D$2:$D$92,韻目與韻母對照!$P59)</f>
        <v>ia</v>
      </c>
      <c r="S59" s="31" t="str" cm="1">
        <f t="array" ref="S59" xml:space="preserve"> IF( INDEX(廣韻韻母與羅馬拼音對照!$G$2:$G$92,韻目與韻母對照!$P59)=0, "", INDEX(廣韻韻母與羅馬拼音對照!$G$2:$G$92,韻目與韻母對照!$P59))</f>
        <v/>
      </c>
    </row>
    <row r="60" spans="1:19">
      <c r="A60" s="30">
        <v>59</v>
      </c>
      <c r="B60" s="25" t="s">
        <v>161</v>
      </c>
      <c r="C60" s="38" t="s">
        <v>657</v>
      </c>
      <c r="D60" s="26" t="s">
        <v>1254</v>
      </c>
      <c r="E60" s="25" t="s">
        <v>2</v>
      </c>
      <c r="F60" s="25" t="s">
        <v>302</v>
      </c>
      <c r="G60" s="25" t="s">
        <v>835</v>
      </c>
      <c r="H60" s="31" t="str">
        <f t="shared" si="0"/>
        <v>戈三合</v>
      </c>
      <c r="I60" s="31" t="str">
        <f xml:space="preserve"> INDEX($O$2:$O$103, MATCH($H60, $N$2:$N$103,0))</f>
        <v>戈三合</v>
      </c>
      <c r="J60" s="31" t="str">
        <f xml:space="preserve"> INDEX($Q$2:$Q$103, MATCH($H60, $N$2:$N$103,0))</f>
        <v>合細</v>
      </c>
      <c r="K60" s="31" t="str">
        <f xml:space="preserve"> IF($E60="入", INDEX($S$2:$S$103, MATCH($H60, $N$2:$N$103,0)), INDEX($R$2:$R$103, MATCH($H60, $N$2:$N$103,0)))</f>
        <v>ia</v>
      </c>
      <c r="N60" s="31" t="s">
        <v>1102</v>
      </c>
      <c r="O60" s="31" t="s">
        <v>1102</v>
      </c>
      <c r="P60" s="31">
        <f xml:space="preserve"> MATCH(O60, 廣韻韻母與羅馬拼音對照!$C$2:$C$92,0)</f>
        <v>58</v>
      </c>
      <c r="Q60" s="31" t="str" cm="1">
        <f t="array" ref="Q60" xml:space="preserve"> INDEX(廣韻韻母與羅馬拼音對照!$B$2:$B$92,韻目與韻母對照!P60)</f>
        <v>合細</v>
      </c>
      <c r="R60" s="31" t="str" cm="1">
        <f t="array" ref="R60" xml:space="preserve"> INDEX(廣韻韻母與羅馬拼音對照!$D$2:$D$92,韻目與韻母對照!$P60)</f>
        <v>ia</v>
      </c>
      <c r="S60" s="31" t="str" cm="1">
        <f t="array" ref="S60" xml:space="preserve"> IF( INDEX(廣韻韻母與羅馬拼音對照!$G$2:$G$92,韻目與韻母對照!$P60)=0, "", INDEX(廣韻韻母與羅馬拼音對照!$G$2:$G$92,韻目與韻母對照!$P60))</f>
        <v/>
      </c>
    </row>
    <row r="61" spans="1:19">
      <c r="A61" s="30">
        <v>60</v>
      </c>
      <c r="B61" s="25" t="s">
        <v>168</v>
      </c>
      <c r="C61" s="38" t="s">
        <v>666</v>
      </c>
      <c r="D61" s="26" t="s">
        <v>1255</v>
      </c>
      <c r="E61" s="25" t="s">
        <v>2</v>
      </c>
      <c r="F61" s="25" t="s">
        <v>289</v>
      </c>
      <c r="G61" s="25" t="s">
        <v>1211</v>
      </c>
      <c r="H61" s="31" t="str">
        <f t="shared" si="0"/>
        <v>麻二開</v>
      </c>
      <c r="I61" s="31" t="str">
        <f xml:space="preserve"> INDEX($O$2:$O$103, MATCH($H61, $N$2:$N$103,0))</f>
        <v>麻二開</v>
      </c>
      <c r="J61" s="31" t="str">
        <f xml:space="preserve"> INDEX($Q$2:$Q$103, MATCH($H61, $N$2:$N$103,0))</f>
        <v>開洪</v>
      </c>
      <c r="K61" s="31" t="str">
        <f xml:space="preserve"> IF($E61="入", INDEX($S$2:$S$103, MATCH($H61, $N$2:$N$103,0)), INDEX($R$2:$R$103, MATCH($H61, $N$2:$N$103,0)))</f>
        <v>a</v>
      </c>
      <c r="N61" s="31" t="s">
        <v>1104</v>
      </c>
      <c r="O61" s="31" t="s">
        <v>1104</v>
      </c>
      <c r="P61" s="31">
        <f xml:space="preserve"> MATCH(O61, 廣韻韻母與羅馬拼音對照!$C$2:$C$92,0)</f>
        <v>59</v>
      </c>
      <c r="Q61" s="31" t="str" cm="1">
        <f t="array" ref="Q61" xml:space="preserve"> INDEX(廣韻韻母與羅馬拼音對照!$B$2:$B$92,韻目與韻母對照!P61)</f>
        <v>開洪</v>
      </c>
      <c r="R61" s="31" t="str" cm="1">
        <f t="array" ref="R61" xml:space="preserve"> INDEX(廣韻韻母與羅馬拼音對照!$D$2:$D$92,韻目與韻母對照!$P61)</f>
        <v>a</v>
      </c>
      <c r="S61" s="31" t="str" cm="1">
        <f t="array" ref="S61" xml:space="preserve"> IF( INDEX(廣韻韻母與羅馬拼音對照!$G$2:$G$92,韻目與韻母對照!$P61)=0, "", INDEX(廣韻韻母與羅馬拼音對照!$G$2:$G$92,韻目與韻母對照!$P61))</f>
        <v/>
      </c>
    </row>
    <row r="62" spans="1:19">
      <c r="A62" s="30">
        <v>61</v>
      </c>
      <c r="B62" s="25" t="s">
        <v>168</v>
      </c>
      <c r="C62" s="38" t="s">
        <v>666</v>
      </c>
      <c r="D62" s="26" t="s">
        <v>1255</v>
      </c>
      <c r="E62" s="25" t="s">
        <v>2</v>
      </c>
      <c r="F62" s="25" t="s">
        <v>289</v>
      </c>
      <c r="G62" s="25" t="s">
        <v>835</v>
      </c>
      <c r="H62" s="31" t="str">
        <f t="shared" si="0"/>
        <v>麻二合</v>
      </c>
      <c r="I62" s="31" t="str">
        <f xml:space="preserve"> INDEX($O$2:$O$103, MATCH($H62, $N$2:$N$103,0))</f>
        <v>麻二合</v>
      </c>
      <c r="J62" s="31" t="str">
        <f xml:space="preserve"> INDEX($Q$2:$Q$103, MATCH($H62, $N$2:$N$103,0))</f>
        <v>合洪</v>
      </c>
      <c r="K62" s="31" t="str">
        <f xml:space="preserve"> IF($E62="入", INDEX($S$2:$S$103, MATCH($H62, $N$2:$N$103,0)), INDEX($R$2:$R$103, MATCH($H62, $N$2:$N$103,0)))</f>
        <v>ua</v>
      </c>
      <c r="N62" s="31" t="s">
        <v>1106</v>
      </c>
      <c r="O62" s="31" t="s">
        <v>1106</v>
      </c>
      <c r="P62" s="31">
        <f xml:space="preserve"> MATCH(O62, 廣韻韻母與羅馬拼音對照!$C$2:$C$92,0)</f>
        <v>60</v>
      </c>
      <c r="Q62" s="31" t="str" cm="1">
        <f t="array" ref="Q62" xml:space="preserve"> INDEX(廣韻韻母與羅馬拼音對照!$B$2:$B$92,韻目與韻母對照!P62)</f>
        <v>合洪</v>
      </c>
      <c r="R62" s="31" t="str" cm="1">
        <f t="array" ref="R62" xml:space="preserve"> INDEX(廣韻韻母與羅馬拼音對照!$D$2:$D$92,韻目與韻母對照!$P62)</f>
        <v>ua</v>
      </c>
      <c r="S62" s="31" t="str" cm="1">
        <f t="array" ref="S62" xml:space="preserve"> IF( INDEX(廣韻韻母與羅馬拼音對照!$G$2:$G$92,韻目與韻母對照!$P62)=0, "", INDEX(廣韻韻母與羅馬拼音對照!$G$2:$G$92,韻目與韻母對照!$P62))</f>
        <v/>
      </c>
    </row>
    <row r="63" spans="1:19">
      <c r="A63" s="30">
        <v>62</v>
      </c>
      <c r="B63" s="25" t="s">
        <v>168</v>
      </c>
      <c r="C63" s="38" t="s">
        <v>666</v>
      </c>
      <c r="D63" s="26" t="s">
        <v>1255</v>
      </c>
      <c r="E63" s="25" t="s">
        <v>2</v>
      </c>
      <c r="F63" s="25" t="s">
        <v>302</v>
      </c>
      <c r="G63" s="25" t="s">
        <v>1211</v>
      </c>
      <c r="H63" s="31" t="str">
        <f t="shared" si="0"/>
        <v>麻三開</v>
      </c>
      <c r="I63" s="31" t="str">
        <f xml:space="preserve"> INDEX($O$2:$O$103, MATCH($H63, $N$2:$N$103,0))</f>
        <v>麻三開</v>
      </c>
      <c r="J63" s="31" t="str">
        <f xml:space="preserve"> INDEX($Q$2:$Q$103, MATCH($H63, $N$2:$N$103,0))</f>
        <v>開細</v>
      </c>
      <c r="K63" s="31" t="str">
        <f xml:space="preserve"> IF($E63="入", INDEX($S$2:$S$103, MATCH($H63, $N$2:$N$103,0)), INDEX($R$2:$R$103, MATCH($H63, $N$2:$N$103,0)))</f>
        <v>ia</v>
      </c>
      <c r="N63" s="31" t="s">
        <v>1108</v>
      </c>
      <c r="O63" s="31" t="s">
        <v>1108</v>
      </c>
      <c r="P63" s="31">
        <f xml:space="preserve"> MATCH(O63, 廣韻韻母與羅馬拼音對照!$C$2:$C$92,0)</f>
        <v>61</v>
      </c>
      <c r="Q63" s="31" t="str" cm="1">
        <f t="array" ref="Q63" xml:space="preserve"> INDEX(廣韻韻母與羅馬拼音對照!$B$2:$B$92,韻目與韻母對照!P63)</f>
        <v>開細</v>
      </c>
      <c r="R63" s="31" t="str" cm="1">
        <f t="array" ref="R63" xml:space="preserve"> INDEX(廣韻韻母與羅馬拼音對照!$D$2:$D$92,韻目與韻母對照!$P63)</f>
        <v>ia</v>
      </c>
      <c r="S63" s="31" t="str" cm="1">
        <f t="array" ref="S63" xml:space="preserve"> IF( INDEX(廣韻韻母與羅馬拼音對照!$G$2:$G$92,韻目與韻母對照!$P63)=0, "", INDEX(廣韻韻母與羅馬拼音對照!$G$2:$G$92,韻目與韻母對照!$P63))</f>
        <v/>
      </c>
    </row>
    <row r="64" spans="1:19">
      <c r="A64" s="30">
        <v>63</v>
      </c>
      <c r="B64" s="25" t="s">
        <v>172</v>
      </c>
      <c r="C64" s="38" t="s">
        <v>676</v>
      </c>
      <c r="D64" s="26" t="s">
        <v>1256</v>
      </c>
      <c r="E64" s="25" t="s">
        <v>2</v>
      </c>
      <c r="F64" s="25" t="s">
        <v>302</v>
      </c>
      <c r="G64" s="25" t="s">
        <v>1211</v>
      </c>
      <c r="H64" s="31" t="str">
        <f t="shared" si="0"/>
        <v>陽三開</v>
      </c>
      <c r="I64" s="31" t="str">
        <f xml:space="preserve"> INDEX($O$2:$O$103, MATCH($H64, $N$2:$N$103,0))</f>
        <v>陽開</v>
      </c>
      <c r="J64" s="31" t="str">
        <f xml:space="preserve"> INDEX($Q$2:$Q$103, MATCH($H64, $N$2:$N$103,0))</f>
        <v>開細</v>
      </c>
      <c r="K64" s="31" t="str">
        <f xml:space="preserve"> IF($E64="入", INDEX($S$2:$S$103, MATCH($H64, $N$2:$N$103,0)), INDEX($R$2:$R$103, MATCH($H64, $N$2:$N$103,0)))</f>
        <v>iong</v>
      </c>
      <c r="N64" s="31" t="s">
        <v>1486</v>
      </c>
      <c r="O64" s="31" t="s">
        <v>1110</v>
      </c>
      <c r="P64" s="31">
        <f xml:space="preserve"> MATCH(O64, 廣韻韻母與羅馬拼音對照!$C$2:$C$92,0)</f>
        <v>62</v>
      </c>
      <c r="Q64" s="31" t="str" cm="1">
        <f t="array" ref="Q64" xml:space="preserve"> INDEX(廣韻韻母與羅馬拼音對照!$B$2:$B$92,韻目與韻母對照!P64)</f>
        <v>開細</v>
      </c>
      <c r="R64" s="31" t="str" cm="1">
        <f t="array" ref="R64" xml:space="preserve"> INDEX(廣韻韻母與羅馬拼音對照!$D$2:$D$92,韻目與韻母對照!$P64)</f>
        <v>iong</v>
      </c>
      <c r="S64" s="31" t="str" cm="1">
        <f t="array" ref="S64" xml:space="preserve"> IF( INDEX(廣韻韻母與羅馬拼音對照!$G$2:$G$92,韻目與韻母對照!$P64)=0, "", INDEX(廣韻韻母與羅馬拼音對照!$G$2:$G$92,韻目與韻母對照!$P64))</f>
        <v>iok</v>
      </c>
    </row>
    <row r="65" spans="1:19">
      <c r="A65" s="30">
        <v>64</v>
      </c>
      <c r="B65" s="25" t="s">
        <v>172</v>
      </c>
      <c r="C65" s="38" t="s">
        <v>676</v>
      </c>
      <c r="D65" s="26" t="s">
        <v>1256</v>
      </c>
      <c r="E65" s="25" t="s">
        <v>2</v>
      </c>
      <c r="F65" s="25" t="s">
        <v>302</v>
      </c>
      <c r="G65" s="25" t="s">
        <v>835</v>
      </c>
      <c r="H65" s="31" t="str">
        <f t="shared" si="0"/>
        <v>陽三合</v>
      </c>
      <c r="I65" s="31" t="str">
        <f xml:space="preserve"> INDEX($O$2:$O$103, MATCH($H65, $N$2:$N$103,0))</f>
        <v>陽合</v>
      </c>
      <c r="J65" s="31" t="str">
        <f xml:space="preserve"> INDEX($Q$2:$Q$103, MATCH($H65, $N$2:$N$103,0))</f>
        <v>合細</v>
      </c>
      <c r="K65" s="31" t="str">
        <f xml:space="preserve"> IF($E65="入", INDEX($S$2:$S$103, MATCH($H65, $N$2:$N$103,0)), INDEX($R$2:$R$103, MATCH($H65, $N$2:$N$103,0)))</f>
        <v>ong</v>
      </c>
      <c r="N65" s="31" t="s">
        <v>1487</v>
      </c>
      <c r="O65" s="31" t="s">
        <v>1114</v>
      </c>
      <c r="P65" s="31">
        <f xml:space="preserve"> MATCH(O65, 廣韻韻母與羅馬拼音對照!$C$2:$C$92,0)</f>
        <v>63</v>
      </c>
      <c r="Q65" s="31" t="str" cm="1">
        <f t="array" ref="Q65" xml:space="preserve"> INDEX(廣韻韻母與羅馬拼音對照!$B$2:$B$92,韻目與韻母對照!P65)</f>
        <v>合細</v>
      </c>
      <c r="R65" s="31" t="str" cm="1">
        <f t="array" ref="R65" xml:space="preserve"> INDEX(廣韻韻母與羅馬拼音對照!$D$2:$D$92,韻目與韻母對照!$P65)</f>
        <v>ong</v>
      </c>
      <c r="S65" s="31" t="str" cm="1">
        <f t="array" ref="S65" xml:space="preserve"> IF( INDEX(廣韻韻母與羅馬拼音對照!$G$2:$G$92,韻目與韻母對照!$P65)=0, "", INDEX(廣韻韻母與羅馬拼音對照!$G$2:$G$92,韻目與韻母對照!$P65))</f>
        <v>iok</v>
      </c>
    </row>
    <row r="66" spans="1:19">
      <c r="A66" s="30">
        <v>65</v>
      </c>
      <c r="B66" s="25" t="s">
        <v>172</v>
      </c>
      <c r="C66" s="38" t="s">
        <v>689</v>
      </c>
      <c r="D66" s="26" t="s">
        <v>1257</v>
      </c>
      <c r="E66" s="25" t="s">
        <v>2</v>
      </c>
      <c r="F66" s="25" t="s">
        <v>272</v>
      </c>
      <c r="G66" s="25" t="s">
        <v>1211</v>
      </c>
      <c r="H66" s="31" t="str">
        <f t="shared" si="0"/>
        <v>唐一開</v>
      </c>
      <c r="I66" s="31" t="str">
        <f xml:space="preserve"> INDEX($O$2:$O$103, MATCH($H66, $N$2:$N$103,0))</f>
        <v>唐開</v>
      </c>
      <c r="J66" s="31" t="str">
        <f xml:space="preserve"> INDEX($Q$2:$Q$103, MATCH($H66, $N$2:$N$103,0))</f>
        <v>開洪</v>
      </c>
      <c r="K66" s="31" t="str">
        <f xml:space="preserve"> IF($E66="入", INDEX($S$2:$S$103, MATCH($H66, $N$2:$N$103,0)), INDEX($R$2:$R$103, MATCH($H66, $N$2:$N$103,0)))</f>
        <v>ong</v>
      </c>
      <c r="N66" s="31" t="s">
        <v>1488</v>
      </c>
      <c r="O66" s="31" t="s">
        <v>1118</v>
      </c>
      <c r="P66" s="31">
        <f xml:space="preserve"> MATCH(O66, 廣韻韻母與羅馬拼音對照!$C$2:$C$92,0)</f>
        <v>64</v>
      </c>
      <c r="Q66" s="31" t="str" cm="1">
        <f t="array" ref="Q66" xml:space="preserve"> INDEX(廣韻韻母與羅馬拼音對照!$B$2:$B$92,韻目與韻母對照!P66)</f>
        <v>開洪</v>
      </c>
      <c r="R66" s="31" t="str" cm="1">
        <f t="array" ref="R66" xml:space="preserve"> INDEX(廣韻韻母與羅馬拼音對照!$D$2:$D$92,韻目與韻母對照!$P66)</f>
        <v>ong</v>
      </c>
      <c r="S66" s="31" t="str" cm="1">
        <f t="array" ref="S66" xml:space="preserve"> IF( INDEX(廣韻韻母與羅馬拼音對照!$G$2:$G$92,韻目與韻母對照!$P66)=0, "", INDEX(廣韻韻母與羅馬拼音對照!$G$2:$G$92,韻目與韻母對照!$P66))</f>
        <v>ok</v>
      </c>
    </row>
    <row r="67" spans="1:19">
      <c r="A67" s="30">
        <v>66</v>
      </c>
      <c r="B67" s="25" t="s">
        <v>172</v>
      </c>
      <c r="C67" s="38" t="s">
        <v>689</v>
      </c>
      <c r="D67" s="26" t="s">
        <v>1257</v>
      </c>
      <c r="E67" s="25" t="s">
        <v>2</v>
      </c>
      <c r="F67" s="25" t="s">
        <v>272</v>
      </c>
      <c r="G67" s="25" t="s">
        <v>835</v>
      </c>
      <c r="H67" s="31" t="str">
        <f t="shared" ref="H67:H130" si="1" xml:space="preserve"> LEFT(C67,1) &amp;F67&amp;G67</f>
        <v>唐一合</v>
      </c>
      <c r="I67" s="31" t="str">
        <f xml:space="preserve"> INDEX($O$2:$O$103, MATCH($H67, $N$2:$N$103,0))</f>
        <v>唐合</v>
      </c>
      <c r="J67" s="31" t="str">
        <f xml:space="preserve"> INDEX($Q$2:$Q$103, MATCH($H67, $N$2:$N$103,0))</f>
        <v>合洪</v>
      </c>
      <c r="K67" s="31" t="str">
        <f xml:space="preserve"> IF($E67="入", INDEX($S$2:$S$103, MATCH($H67, $N$2:$N$103,0)), INDEX($R$2:$R$103, MATCH($H67, $N$2:$N$103,0)))</f>
        <v>ong</v>
      </c>
      <c r="N67" s="31" t="s">
        <v>1489</v>
      </c>
      <c r="O67" s="31" t="s">
        <v>1122</v>
      </c>
      <c r="P67" s="31">
        <f xml:space="preserve"> MATCH(O67, 廣韻韻母與羅馬拼音對照!$C$2:$C$92,0)</f>
        <v>65</v>
      </c>
      <c r="Q67" s="31" t="str" cm="1">
        <f t="array" ref="Q67" xml:space="preserve"> INDEX(廣韻韻母與羅馬拼音對照!$B$2:$B$92,韻目與韻母對照!P67)</f>
        <v>合洪</v>
      </c>
      <c r="R67" s="31" t="str" cm="1">
        <f t="array" ref="R67" xml:space="preserve"> INDEX(廣韻韻母與羅馬拼音對照!$D$2:$D$92,韻目與韻母對照!$P67)</f>
        <v>ong</v>
      </c>
      <c r="S67" s="31" t="str" cm="1">
        <f t="array" ref="S67" xml:space="preserve"> IF( INDEX(廣韻韻母與羅馬拼音對照!$G$2:$G$92,韻目與韻母對照!$P67)=0, "", INDEX(廣韻韻母與羅馬拼音對照!$G$2:$G$92,韻目與韻母對照!$P67))</f>
        <v>ok</v>
      </c>
    </row>
    <row r="68" spans="1:19">
      <c r="A68" s="30">
        <v>67</v>
      </c>
      <c r="B68" s="25" t="s">
        <v>181</v>
      </c>
      <c r="C68" s="38" t="s">
        <v>701</v>
      </c>
      <c r="D68" s="26" t="s">
        <v>1258</v>
      </c>
      <c r="E68" s="25" t="s">
        <v>2</v>
      </c>
      <c r="F68" s="25" t="s">
        <v>289</v>
      </c>
      <c r="G68" s="25" t="s">
        <v>1211</v>
      </c>
      <c r="H68" s="31" t="str">
        <f t="shared" si="1"/>
        <v>庚二開</v>
      </c>
      <c r="I68" s="31" t="str">
        <f xml:space="preserve"> INDEX($O$2:$O$103, MATCH($H68, $N$2:$N$103,0))</f>
        <v>庚二開</v>
      </c>
      <c r="J68" s="31" t="str">
        <f xml:space="preserve"> INDEX($Q$2:$Q$103, MATCH($H68, $N$2:$N$103,0))</f>
        <v>開洪</v>
      </c>
      <c r="K68" s="31" t="str">
        <f xml:space="preserve"> IF($E68="入", INDEX($S$2:$S$103, MATCH($H68, $N$2:$N$103,0)), INDEX($R$2:$R$103, MATCH($H68, $N$2:$N$103,0)))</f>
        <v>irng</v>
      </c>
      <c r="N68" s="31" t="s">
        <v>1126</v>
      </c>
      <c r="O68" s="31" t="s">
        <v>1126</v>
      </c>
      <c r="P68" s="31">
        <f xml:space="preserve"> MATCH(O68, 廣韻韻母與羅馬拼音對照!$C$2:$C$92,0)</f>
        <v>66</v>
      </c>
      <c r="Q68" s="31" t="str" cm="1">
        <f t="array" ref="Q68" xml:space="preserve"> INDEX(廣韻韻母與羅馬拼音對照!$B$2:$B$92,韻目與韻母對照!P68)</f>
        <v>開洪</v>
      </c>
      <c r="R68" s="31" t="str" cm="1">
        <f t="array" ref="R68" xml:space="preserve"> INDEX(廣韻韻母與羅馬拼音對照!$D$2:$D$92,韻目與韻母對照!$P68)</f>
        <v>irng</v>
      </c>
      <c r="S68" s="31" t="str" cm="1">
        <f t="array" ref="S68" xml:space="preserve"> IF( INDEX(廣韻韻母與羅馬拼音對照!$G$2:$G$92,韻目與韻母對照!$P68)=0, "", INDEX(廣韻韻母與羅馬拼音對照!$G$2:$G$92,韻目與韻母對照!$P68))</f>
        <v>irk</v>
      </c>
    </row>
    <row r="69" spans="1:19">
      <c r="A69" s="30">
        <v>68</v>
      </c>
      <c r="B69" s="25" t="s">
        <v>181</v>
      </c>
      <c r="C69" s="38" t="s">
        <v>701</v>
      </c>
      <c r="D69" s="26" t="s">
        <v>1258</v>
      </c>
      <c r="E69" s="25" t="s">
        <v>2</v>
      </c>
      <c r="F69" s="25" t="s">
        <v>289</v>
      </c>
      <c r="G69" s="25" t="s">
        <v>835</v>
      </c>
      <c r="H69" s="31" t="str">
        <f t="shared" si="1"/>
        <v>庚二合</v>
      </c>
      <c r="I69" s="31" t="str">
        <f xml:space="preserve"> INDEX($O$2:$O$103, MATCH($H69, $N$2:$N$103,0))</f>
        <v>庚二合</v>
      </c>
      <c r="J69" s="31" t="str">
        <f xml:space="preserve"> INDEX($Q$2:$Q$103, MATCH($H69, $N$2:$N$103,0))</f>
        <v>合洪</v>
      </c>
      <c r="K69" s="31" t="str">
        <f xml:space="preserve"> IF($E69="入", INDEX($S$2:$S$103, MATCH($H69, $N$2:$N$103,0)), INDEX($R$2:$R$103, MATCH($H69, $N$2:$N$103,0)))</f>
        <v>ong</v>
      </c>
      <c r="N69" s="31" t="s">
        <v>1132</v>
      </c>
      <c r="O69" s="31" t="s">
        <v>1132</v>
      </c>
      <c r="P69" s="31">
        <f xml:space="preserve"> MATCH(O69, 廣韻韻母與羅馬拼音對照!$C$2:$C$92,0)</f>
        <v>67</v>
      </c>
      <c r="Q69" s="31" t="str" cm="1">
        <f t="array" ref="Q69" xml:space="preserve"> INDEX(廣韻韻母與羅馬拼音對照!$B$2:$B$92,韻目與韻母對照!P69)</f>
        <v>合洪</v>
      </c>
      <c r="R69" s="31" t="str" cm="1">
        <f t="array" ref="R69" xml:space="preserve"> INDEX(廣韻韻母與羅馬拼音對照!$D$2:$D$92,韻目與韻母對照!$P69)</f>
        <v>ong</v>
      </c>
      <c r="S69" s="31" t="str" cm="1">
        <f t="array" ref="S69" xml:space="preserve"> IF( INDEX(廣韻韻母與羅馬拼音對照!$G$2:$G$92,韻目與韻母對照!$P69)=0, "", INDEX(廣韻韻母與羅馬拼音對照!$G$2:$G$92,韻目與韻母對照!$P69))</f>
        <v>ok</v>
      </c>
    </row>
    <row r="70" spans="1:19">
      <c r="A70" s="30">
        <v>69</v>
      </c>
      <c r="B70" s="25" t="s">
        <v>181</v>
      </c>
      <c r="C70" s="38" t="s">
        <v>701</v>
      </c>
      <c r="D70" s="26" t="s">
        <v>1258</v>
      </c>
      <c r="E70" s="25" t="s">
        <v>2</v>
      </c>
      <c r="F70" s="25" t="s">
        <v>302</v>
      </c>
      <c r="G70" s="25" t="s">
        <v>1211</v>
      </c>
      <c r="H70" s="31" t="str">
        <f t="shared" si="1"/>
        <v>庚三開</v>
      </c>
      <c r="I70" s="31" t="str">
        <f xml:space="preserve"> INDEX($O$2:$O$103, MATCH($H70, $N$2:$N$103,0))</f>
        <v>庚三開</v>
      </c>
      <c r="J70" s="31" t="str">
        <f xml:space="preserve"> INDEX($Q$2:$Q$103, MATCH($H70, $N$2:$N$103,0))</f>
        <v>開細</v>
      </c>
      <c r="K70" s="31" t="str">
        <f xml:space="preserve"> IF($E70="入", INDEX($S$2:$S$103, MATCH($H70, $N$2:$N$103,0)), INDEX($R$2:$R$103, MATCH($H70, $N$2:$N$103,0)))</f>
        <v>ong</v>
      </c>
      <c r="N70" s="31" t="s">
        <v>1136</v>
      </c>
      <c r="O70" s="31" t="s">
        <v>1136</v>
      </c>
      <c r="P70" s="31">
        <f xml:space="preserve"> MATCH(O70, 廣韻韻母與羅馬拼音對照!$C$2:$C$92,0)</f>
        <v>68</v>
      </c>
      <c r="Q70" s="31" t="str" cm="1">
        <f t="array" ref="Q70" xml:space="preserve"> INDEX(廣韻韻母與羅馬拼音對照!$B$2:$B$92,韻目與韻母對照!P70)</f>
        <v>開細</v>
      </c>
      <c r="R70" s="31" t="str" cm="1">
        <f t="array" ref="R70" xml:space="preserve"> INDEX(廣韻韻母與羅馬拼音對照!$D$2:$D$92,韻目與韻母對照!$P70)</f>
        <v>ong</v>
      </c>
      <c r="S70" s="31" t="str" cm="1">
        <f t="array" ref="S70" xml:space="preserve"> IF( INDEX(廣韻韻母與羅馬拼音對照!$G$2:$G$92,韻目與韻母對照!$P70)=0, "", INDEX(廣韻韻母與羅馬拼音對照!$G$2:$G$92,韻目與韻母對照!$P70))</f>
        <v>iek</v>
      </c>
    </row>
    <row r="71" spans="1:19">
      <c r="A71" s="30">
        <v>70</v>
      </c>
      <c r="B71" s="25" t="s">
        <v>181</v>
      </c>
      <c r="C71" s="38" t="s">
        <v>701</v>
      </c>
      <c r="D71" s="26" t="s">
        <v>1258</v>
      </c>
      <c r="E71" s="25" t="s">
        <v>2</v>
      </c>
      <c r="F71" s="25" t="s">
        <v>302</v>
      </c>
      <c r="G71" s="25" t="s">
        <v>835</v>
      </c>
      <c r="H71" s="31" t="str">
        <f t="shared" si="1"/>
        <v>庚三合</v>
      </c>
      <c r="I71" s="31" t="str">
        <f xml:space="preserve"> INDEX($O$2:$O$103, MATCH($H71, $N$2:$N$103,0))</f>
        <v>庚三合</v>
      </c>
      <c r="J71" s="31" t="str">
        <f xml:space="preserve"> INDEX($Q$2:$Q$103, MATCH($H71, $N$2:$N$103,0))</f>
        <v>合細</v>
      </c>
      <c r="K71" s="31" t="str">
        <f xml:space="preserve"> IF($E71="入", INDEX($S$2:$S$103, MATCH($H71, $N$2:$N$103,0)), INDEX($R$2:$R$103, MATCH($H71, $N$2:$N$103,0)))</f>
        <v>ieng</v>
      </c>
      <c r="N71" s="31" t="s">
        <v>1141</v>
      </c>
      <c r="O71" s="31" t="s">
        <v>1141</v>
      </c>
      <c r="P71" s="31">
        <f xml:space="preserve"> MATCH(O71, 廣韻韻母與羅馬拼音對照!$C$2:$C$92,0)</f>
        <v>69</v>
      </c>
      <c r="Q71" s="31" t="str" cm="1">
        <f t="array" ref="Q71" xml:space="preserve"> INDEX(廣韻韻母與羅馬拼音對照!$B$2:$B$92,韻目與韻母對照!P71)</f>
        <v>合細</v>
      </c>
      <c r="R71" s="31" t="str" cm="1">
        <f t="array" ref="R71" xml:space="preserve"> INDEX(廣韻韻母與羅馬拼音對照!$D$2:$D$92,韻目與韻母對照!$P71)</f>
        <v>ieng</v>
      </c>
      <c r="S71" s="31" t="str" cm="1">
        <f t="array" ref="S71" xml:space="preserve"> IF( INDEX(廣韻韻母與羅馬拼音對照!$G$2:$G$92,韻目與韻母對照!$P71)=0, "", INDEX(廣韻韻母與羅馬拼音對照!$G$2:$G$92,韻目與韻母對照!$P71))</f>
        <v>iek</v>
      </c>
    </row>
    <row r="72" spans="1:19">
      <c r="A72" s="30">
        <v>71</v>
      </c>
      <c r="B72" s="25" t="s">
        <v>181</v>
      </c>
      <c r="C72" s="38" t="s">
        <v>713</v>
      </c>
      <c r="D72" s="26" t="s">
        <v>1259</v>
      </c>
      <c r="E72" s="25" t="s">
        <v>2</v>
      </c>
      <c r="F72" s="25" t="s">
        <v>289</v>
      </c>
      <c r="G72" s="25" t="s">
        <v>1211</v>
      </c>
      <c r="H72" s="31" t="str">
        <f t="shared" si="1"/>
        <v>耕二開</v>
      </c>
      <c r="I72" s="31" t="str">
        <f xml:space="preserve"> INDEX($O$2:$O$103, MATCH($H72, $N$2:$N$103,0))</f>
        <v>耕開</v>
      </c>
      <c r="J72" s="31" t="str">
        <f xml:space="preserve"> INDEX($Q$2:$Q$103, MATCH($H72, $N$2:$N$103,0))</f>
        <v>開洪</v>
      </c>
      <c r="K72" s="31" t="str">
        <f xml:space="preserve"> IF($E72="入", INDEX($S$2:$S$103, MATCH($H72, $N$2:$N$103,0)), INDEX($R$2:$R$103, MATCH($H72, $N$2:$N$103,0)))</f>
        <v>irng</v>
      </c>
      <c r="N72" s="31" t="s">
        <v>1490</v>
      </c>
      <c r="O72" s="31" t="s">
        <v>1146</v>
      </c>
      <c r="P72" s="31">
        <f xml:space="preserve"> MATCH(O72, 廣韻韻母與羅馬拼音對照!$C$2:$C$92,0)</f>
        <v>70</v>
      </c>
      <c r="Q72" s="31" t="str" cm="1">
        <f t="array" ref="Q72" xml:space="preserve"> INDEX(廣韻韻母與羅馬拼音對照!$B$2:$B$92,韻目與韻母對照!P72)</f>
        <v>開洪</v>
      </c>
      <c r="R72" s="31" t="str" cm="1">
        <f t="array" ref="R72" xml:space="preserve"> INDEX(廣韻韻母與羅馬拼音對照!$D$2:$D$92,韻目與韻母對照!$P72)</f>
        <v>irng</v>
      </c>
      <c r="S72" s="31" t="str" cm="1">
        <f t="array" ref="S72" xml:space="preserve"> IF( INDEX(廣韻韻母與羅馬拼音對照!$G$2:$G$92,韻目與韻母對照!$P72)=0, "", INDEX(廣韻韻母與羅馬拼音對照!$G$2:$G$92,韻目與韻母對照!$P72))</f>
        <v>irk</v>
      </c>
    </row>
    <row r="73" spans="1:19">
      <c r="A73" s="30">
        <v>72</v>
      </c>
      <c r="B73" s="25" t="s">
        <v>181</v>
      </c>
      <c r="C73" s="38" t="s">
        <v>713</v>
      </c>
      <c r="D73" s="26" t="s">
        <v>1259</v>
      </c>
      <c r="E73" s="25" t="s">
        <v>2</v>
      </c>
      <c r="F73" s="25" t="s">
        <v>289</v>
      </c>
      <c r="G73" s="25" t="s">
        <v>835</v>
      </c>
      <c r="H73" s="31" t="str">
        <f t="shared" si="1"/>
        <v>耕二合</v>
      </c>
      <c r="I73" s="31" t="str">
        <f xml:space="preserve"> INDEX($O$2:$O$103, MATCH($H73, $N$2:$N$103,0))</f>
        <v>耕合</v>
      </c>
      <c r="J73" s="31" t="str">
        <f xml:space="preserve"> INDEX($Q$2:$Q$103, MATCH($H73, $N$2:$N$103,0))</f>
        <v>合洪</v>
      </c>
      <c r="K73" s="31" t="str">
        <f xml:space="preserve"> IF($E73="入", INDEX($S$2:$S$103, MATCH($H73, $N$2:$N$103,0)), INDEX($R$2:$R$103, MATCH($H73, $N$2:$N$103,0)))</f>
        <v>ong</v>
      </c>
      <c r="N73" s="31" t="s">
        <v>1491</v>
      </c>
      <c r="O73" s="31" t="s">
        <v>1150</v>
      </c>
      <c r="P73" s="31">
        <f xml:space="preserve"> MATCH(O73, 廣韻韻母與羅馬拼音對照!$C$2:$C$92,0)</f>
        <v>71</v>
      </c>
      <c r="Q73" s="31" t="str" cm="1">
        <f t="array" ref="Q73" xml:space="preserve"> INDEX(廣韻韻母與羅馬拼音對照!$B$2:$B$92,韻目與韻母對照!P73)</f>
        <v>合洪</v>
      </c>
      <c r="R73" s="31" t="str" cm="1">
        <f t="array" ref="R73" xml:space="preserve"> INDEX(廣韻韻母與羅馬拼音對照!$D$2:$D$92,韻目與韻母對照!$P73)</f>
        <v>ong</v>
      </c>
      <c r="S73" s="31" t="str" cm="1">
        <f t="array" ref="S73" xml:space="preserve"> IF( INDEX(廣韻韻母與羅馬拼音對照!$G$2:$G$92,韻目與韻母對照!$P73)=0, "", INDEX(廣韻韻母與羅馬拼音對照!$G$2:$G$92,韻目與韻母對照!$P73))</f>
        <v>ok</v>
      </c>
    </row>
    <row r="74" spans="1:19">
      <c r="A74" s="30">
        <v>73</v>
      </c>
      <c r="B74" s="25" t="s">
        <v>181</v>
      </c>
      <c r="C74" s="38" t="s">
        <v>726</v>
      </c>
      <c r="D74" s="26" t="s">
        <v>1260</v>
      </c>
      <c r="E74" s="25" t="s">
        <v>2</v>
      </c>
      <c r="F74" s="25" t="s">
        <v>302</v>
      </c>
      <c r="G74" s="25" t="s">
        <v>1211</v>
      </c>
      <c r="H74" s="31" t="str">
        <f t="shared" si="1"/>
        <v>清三開</v>
      </c>
      <c r="I74" s="31" t="str">
        <f xml:space="preserve"> INDEX($O$2:$O$103, MATCH($H74, $N$2:$N$103,0))</f>
        <v>清開</v>
      </c>
      <c r="J74" s="31" t="str">
        <f xml:space="preserve"> INDEX($Q$2:$Q$103, MATCH($H74, $N$2:$N$103,0))</f>
        <v>開細</v>
      </c>
      <c r="K74" s="31" t="str">
        <f xml:space="preserve"> IF($E74="入", INDEX($S$2:$S$103, MATCH($H74, $N$2:$N$103,0)), INDEX($R$2:$R$103, MATCH($H74, $N$2:$N$103,0)))</f>
        <v>ieng</v>
      </c>
      <c r="N74" s="31" t="s">
        <v>1492</v>
      </c>
      <c r="O74" s="31" t="s">
        <v>1154</v>
      </c>
      <c r="P74" s="31">
        <f xml:space="preserve"> MATCH(O74, 廣韻韻母與羅馬拼音對照!$C$2:$C$92,0)</f>
        <v>72</v>
      </c>
      <c r="Q74" s="31" t="str" cm="1">
        <f t="array" ref="Q74" xml:space="preserve"> INDEX(廣韻韻母與羅馬拼音對照!$B$2:$B$92,韻目與韻母對照!P74)</f>
        <v>開細</v>
      </c>
      <c r="R74" s="31" t="str" cm="1">
        <f t="array" ref="R74" xml:space="preserve"> INDEX(廣韻韻母與羅馬拼音對照!$D$2:$D$92,韻目與韻母對照!$P74)</f>
        <v>ieng</v>
      </c>
      <c r="S74" s="31" t="str" cm="1">
        <f t="array" ref="S74" xml:space="preserve"> IF( INDEX(廣韻韻母與羅馬拼音對照!$G$2:$G$92,韻目與韻母對照!$P74)=0, "", INDEX(廣韻韻母與羅馬拼音對照!$G$2:$G$92,韻目與韻母對照!$P74))</f>
        <v>iek</v>
      </c>
    </row>
    <row r="75" spans="1:19">
      <c r="A75" s="30">
        <v>74</v>
      </c>
      <c r="B75" s="25" t="s">
        <v>181</v>
      </c>
      <c r="C75" s="38" t="s">
        <v>726</v>
      </c>
      <c r="D75" s="26" t="s">
        <v>1260</v>
      </c>
      <c r="E75" s="25" t="s">
        <v>2</v>
      </c>
      <c r="F75" s="25" t="s">
        <v>302</v>
      </c>
      <c r="G75" s="25" t="s">
        <v>835</v>
      </c>
      <c r="H75" s="31" t="str">
        <f t="shared" si="1"/>
        <v>清三合</v>
      </c>
      <c r="I75" s="31" t="str">
        <f xml:space="preserve"> INDEX($O$2:$O$103, MATCH($H75, $N$2:$N$103,0))</f>
        <v>清合</v>
      </c>
      <c r="J75" s="31" t="str">
        <f xml:space="preserve"> INDEX($Q$2:$Q$103, MATCH($H75, $N$2:$N$103,0))</f>
        <v>合細</v>
      </c>
      <c r="K75" s="31" t="str">
        <f xml:space="preserve"> IF($E75="入", INDEX($S$2:$S$103, MATCH($H75, $N$2:$N$103,0)), INDEX($R$2:$R$103, MATCH($H75, $N$2:$N$103,0)))</f>
        <v>ieng</v>
      </c>
      <c r="N75" s="31" t="s">
        <v>1493</v>
      </c>
      <c r="O75" s="31" t="s">
        <v>1158</v>
      </c>
      <c r="P75" s="31">
        <f xml:space="preserve"> MATCH(O75, 廣韻韻母與羅馬拼音對照!$C$2:$C$92,0)</f>
        <v>73</v>
      </c>
      <c r="Q75" s="31" t="str" cm="1">
        <f t="array" ref="Q75" xml:space="preserve"> INDEX(廣韻韻母與羅馬拼音對照!$B$2:$B$92,韻目與韻母對照!P75)</f>
        <v>合細</v>
      </c>
      <c r="R75" s="31" t="str" cm="1">
        <f t="array" ref="R75" xml:space="preserve"> INDEX(廣韻韻母與羅馬拼音對照!$D$2:$D$92,韻目與韻母對照!$P75)</f>
        <v>ieng</v>
      </c>
      <c r="S75" s="31" t="str" cm="1">
        <f t="array" ref="S75" xml:space="preserve"> IF( INDEX(廣韻韻母與羅馬拼音對照!$G$2:$G$92,韻目與韻母對照!$P75)=0, "", INDEX(廣韻韻母與羅馬拼音對照!$G$2:$G$92,韻目與韻母對照!$P75))</f>
        <v>iek</v>
      </c>
    </row>
    <row r="76" spans="1:19">
      <c r="A76" s="30">
        <v>75</v>
      </c>
      <c r="B76" s="25" t="s">
        <v>181</v>
      </c>
      <c r="C76" s="38" t="s">
        <v>739</v>
      </c>
      <c r="D76" s="26" t="s">
        <v>1261</v>
      </c>
      <c r="E76" s="25" t="s">
        <v>2</v>
      </c>
      <c r="F76" s="25" t="s">
        <v>313</v>
      </c>
      <c r="G76" s="25" t="s">
        <v>1211</v>
      </c>
      <c r="H76" s="31" t="str">
        <f t="shared" si="1"/>
        <v>青四開</v>
      </c>
      <c r="I76" s="31" t="str">
        <f xml:space="preserve"> INDEX($O$2:$O$103, MATCH($H76, $N$2:$N$103,0))</f>
        <v>青開</v>
      </c>
      <c r="J76" s="31" t="str">
        <f xml:space="preserve"> INDEX($Q$2:$Q$103, MATCH($H76, $N$2:$N$103,0))</f>
        <v>開細</v>
      </c>
      <c r="K76" s="31" t="str">
        <f xml:space="preserve"> IF($E76="入", INDEX($S$2:$S$103, MATCH($H76, $N$2:$N$103,0)), INDEX($R$2:$R$103, MATCH($H76, $N$2:$N$103,0)))</f>
        <v>ieng</v>
      </c>
      <c r="N76" s="31" t="s">
        <v>1494</v>
      </c>
      <c r="O76" s="31" t="s">
        <v>1162</v>
      </c>
      <c r="P76" s="31">
        <f xml:space="preserve"> MATCH(O76, 廣韻韻母與羅馬拼音對照!$C$2:$C$92,0)</f>
        <v>74</v>
      </c>
      <c r="Q76" s="31" t="str" cm="1">
        <f t="array" ref="Q76" xml:space="preserve"> INDEX(廣韻韻母與羅馬拼音對照!$B$2:$B$92,韻目與韻母對照!P76)</f>
        <v>開細</v>
      </c>
      <c r="R76" s="31" t="str" cm="1">
        <f t="array" ref="R76" xml:space="preserve"> INDEX(廣韻韻母與羅馬拼音對照!$D$2:$D$92,韻目與韻母對照!$P76)</f>
        <v>ieng</v>
      </c>
      <c r="S76" s="31" t="str" cm="1">
        <f t="array" ref="S76" xml:space="preserve"> IF( INDEX(廣韻韻母與羅馬拼音對照!$G$2:$G$92,韻目與韻母對照!$P76)=0, "", INDEX(廣韻韻母與羅馬拼音對照!$G$2:$G$92,韻目與韻母對照!$P76))</f>
        <v>iek</v>
      </c>
    </row>
    <row r="77" spans="1:19">
      <c r="A77" s="30">
        <v>76</v>
      </c>
      <c r="B77" s="25" t="s">
        <v>181</v>
      </c>
      <c r="C77" s="38" t="s">
        <v>739</v>
      </c>
      <c r="D77" s="26" t="s">
        <v>1261</v>
      </c>
      <c r="E77" s="25" t="s">
        <v>2</v>
      </c>
      <c r="F77" s="25" t="s">
        <v>313</v>
      </c>
      <c r="G77" s="25" t="s">
        <v>835</v>
      </c>
      <c r="H77" s="31" t="str">
        <f t="shared" si="1"/>
        <v>青四合</v>
      </c>
      <c r="I77" s="31" t="str">
        <f xml:space="preserve"> INDEX($O$2:$O$103, MATCH($H77, $N$2:$N$103,0))</f>
        <v>青合</v>
      </c>
      <c r="J77" s="31" t="str">
        <f xml:space="preserve"> INDEX($Q$2:$Q$103, MATCH($H77, $N$2:$N$103,0))</f>
        <v>合細</v>
      </c>
      <c r="K77" s="31" t="str">
        <f xml:space="preserve"> IF($E77="入", INDEX($S$2:$S$103, MATCH($H77, $N$2:$N$103,0)), INDEX($R$2:$R$103, MATCH($H77, $N$2:$N$103,0)))</f>
        <v>ieng</v>
      </c>
      <c r="N77" s="31" t="s">
        <v>1495</v>
      </c>
      <c r="O77" s="31" t="s">
        <v>1165</v>
      </c>
      <c r="P77" s="31">
        <f xml:space="preserve"> MATCH(O77, 廣韻韻母與羅馬拼音對照!$C$2:$C$92,0)</f>
        <v>75</v>
      </c>
      <c r="Q77" s="31" t="str" cm="1">
        <f t="array" ref="Q77" xml:space="preserve"> INDEX(廣韻韻母與羅馬拼音對照!$B$2:$B$92,韻目與韻母對照!P77)</f>
        <v>合細</v>
      </c>
      <c r="R77" s="31" t="str" cm="1">
        <f t="array" ref="R77" xml:space="preserve"> INDEX(廣韻韻母與羅馬拼音對照!$D$2:$D$92,韻目與韻母對照!$P77)</f>
        <v>ieng</v>
      </c>
      <c r="S77" s="31" t="str" cm="1">
        <f t="array" ref="S77" xml:space="preserve"> IF( INDEX(廣韻韻母與羅馬拼音對照!$G$2:$G$92,韻目與韻母對照!$P77)=0, "", INDEX(廣韻韻母與羅馬拼音對照!$G$2:$G$92,韻目與韻母對照!$P77))</f>
        <v>iek</v>
      </c>
    </row>
    <row r="78" spans="1:19">
      <c r="A78" s="30">
        <v>77</v>
      </c>
      <c r="B78" s="25" t="s">
        <v>198</v>
      </c>
      <c r="C78" s="38" t="s">
        <v>752</v>
      </c>
      <c r="D78" s="26" t="s">
        <v>1262</v>
      </c>
      <c r="E78" s="25" t="s">
        <v>2</v>
      </c>
      <c r="F78" s="25" t="s">
        <v>302</v>
      </c>
      <c r="G78" s="25" t="s">
        <v>1211</v>
      </c>
      <c r="H78" s="31" t="str">
        <f t="shared" si="1"/>
        <v>蒸三開</v>
      </c>
      <c r="I78" s="31" t="str">
        <f xml:space="preserve"> INDEX($O$2:$O$103, MATCH($H78, $N$2:$N$103,0))</f>
        <v>蒸</v>
      </c>
      <c r="J78" s="31" t="str">
        <f xml:space="preserve"> INDEX($Q$2:$Q$103, MATCH($H78, $N$2:$N$103,0))</f>
        <v>開細</v>
      </c>
      <c r="K78" s="31" t="str">
        <f xml:space="preserve"> IF($E78="入", INDEX($S$2:$S$103, MATCH($H78, $N$2:$N$103,0)), INDEX($R$2:$R$103, MATCH($H78, $N$2:$N$103,0)))</f>
        <v>ieng</v>
      </c>
      <c r="N78" s="31" t="s">
        <v>1496</v>
      </c>
      <c r="O78" s="31" t="s">
        <v>752</v>
      </c>
      <c r="P78" s="31">
        <f xml:space="preserve"> MATCH(O78, 廣韻韻母與羅馬拼音對照!$C$2:$C$92,0)</f>
        <v>76</v>
      </c>
      <c r="Q78" s="31" t="str" cm="1">
        <f t="array" ref="Q78" xml:space="preserve"> INDEX(廣韻韻母與羅馬拼音對照!$B$2:$B$92,韻目與韻母對照!P78)</f>
        <v>開細</v>
      </c>
      <c r="R78" s="31" t="str" cm="1">
        <f t="array" ref="R78" xml:space="preserve"> INDEX(廣韻韻母與羅馬拼音對照!$D$2:$D$92,韻目與韻母對照!$P78)</f>
        <v>ieng</v>
      </c>
      <c r="S78" s="31" t="str" cm="1">
        <f t="array" ref="S78" xml:space="preserve"> IF( INDEX(廣韻韻母與羅馬拼音對照!$G$2:$G$92,韻目與韻母對照!$P78)=0, "", INDEX(廣韻韻母與羅馬拼音對照!$G$2:$G$92,韻目與韻母對照!$P78))</f>
        <v>iek</v>
      </c>
    </row>
    <row r="79" spans="1:19">
      <c r="A79" s="30">
        <v>78</v>
      </c>
      <c r="B79" s="25" t="s">
        <v>198</v>
      </c>
      <c r="C79" s="38" t="s">
        <v>765</v>
      </c>
      <c r="D79" s="26" t="s">
        <v>1263</v>
      </c>
      <c r="E79" s="25" t="s">
        <v>2</v>
      </c>
      <c r="F79" s="25" t="s">
        <v>272</v>
      </c>
      <c r="G79" s="25" t="s">
        <v>1211</v>
      </c>
      <c r="H79" s="31" t="str">
        <f t="shared" si="1"/>
        <v>登一開</v>
      </c>
      <c r="I79" s="31" t="str">
        <f xml:space="preserve"> INDEX($O$2:$O$103, MATCH($H79, $N$2:$N$103,0))</f>
        <v>登開</v>
      </c>
      <c r="J79" s="31" t="str">
        <f xml:space="preserve"> INDEX($Q$2:$Q$103, MATCH($H79, $N$2:$N$103,0))</f>
        <v>開洪</v>
      </c>
      <c r="K79" s="31" t="str">
        <f xml:space="preserve"> IF($E79="入", INDEX($S$2:$S$103, MATCH($H79, $N$2:$N$103,0)), INDEX($R$2:$R$103, MATCH($H79, $N$2:$N$103,0)))</f>
        <v>irng</v>
      </c>
      <c r="N79" s="31" t="s">
        <v>1528</v>
      </c>
      <c r="O79" s="31" t="s">
        <v>752</v>
      </c>
      <c r="P79" s="31">
        <f xml:space="preserve"> MATCH(O79, 廣韻韻母與羅馬拼音對照!$C$2:$C$92,0)</f>
        <v>76</v>
      </c>
      <c r="Q79" s="31" t="str" cm="1">
        <f t="array" ref="Q79" xml:space="preserve"> INDEX(廣韻韻母與羅馬拼音對照!$B$2:$B$92,韻目與韻母對照!P79)</f>
        <v>開細</v>
      </c>
      <c r="R79" s="31" t="str" cm="1">
        <f t="array" ref="R79" xml:space="preserve"> INDEX(廣韻韻母與羅馬拼音對照!$D$2:$D$92,韻目與韻母對照!$P79)</f>
        <v>ieng</v>
      </c>
      <c r="S79" s="31" t="str" cm="1">
        <f t="array" ref="S79" xml:space="preserve"> IF( INDEX(廣韻韻母與羅馬拼音對照!$G$2:$G$92,韻目與韻母對照!$P79)=0, "", INDEX(廣韻韻母與羅馬拼音對照!$G$2:$G$92,韻目與韻母對照!$P79))</f>
        <v>iek</v>
      </c>
    </row>
    <row r="80" spans="1:19">
      <c r="A80" s="30">
        <v>79</v>
      </c>
      <c r="B80" s="25" t="s">
        <v>198</v>
      </c>
      <c r="C80" s="38" t="s">
        <v>765</v>
      </c>
      <c r="D80" s="26" t="s">
        <v>1263</v>
      </c>
      <c r="E80" s="25" t="s">
        <v>2</v>
      </c>
      <c r="F80" s="25" t="s">
        <v>272</v>
      </c>
      <c r="G80" s="25" t="s">
        <v>835</v>
      </c>
      <c r="H80" s="31" t="str">
        <f t="shared" si="1"/>
        <v>登一合</v>
      </c>
      <c r="I80" s="31" t="str">
        <f xml:space="preserve"> INDEX($O$2:$O$103, MATCH($H80, $N$2:$N$103,0))</f>
        <v>登合</v>
      </c>
      <c r="J80" s="31" t="str">
        <f xml:space="preserve"> INDEX($Q$2:$Q$103, MATCH($H80, $N$2:$N$103,0))</f>
        <v>合洪</v>
      </c>
      <c r="K80" s="31" t="str">
        <f xml:space="preserve"> IF($E80="入", INDEX($S$2:$S$103, MATCH($H80, $N$2:$N$103,0)), INDEX($R$2:$R$103, MATCH($H80, $N$2:$N$103,0)))</f>
        <v>ong</v>
      </c>
      <c r="N80" s="31" t="s">
        <v>1497</v>
      </c>
      <c r="O80" s="31" t="s">
        <v>1172</v>
      </c>
      <c r="P80" s="31">
        <f xml:space="preserve"> MATCH(O80, 廣韻韻母與羅馬拼音對照!$C$2:$C$92,0)</f>
        <v>78</v>
      </c>
      <c r="Q80" s="31" t="str" cm="1">
        <f t="array" ref="Q80" xml:space="preserve"> INDEX(廣韻韻母與羅馬拼音對照!$B$2:$B$92,韻目與韻母對照!P80)</f>
        <v>開洪</v>
      </c>
      <c r="R80" s="31" t="str" cm="1">
        <f t="array" ref="R80" xml:space="preserve"> INDEX(廣韻韻母與羅馬拼音對照!$D$2:$D$92,韻目與韻母對照!$P80)</f>
        <v>irng</v>
      </c>
      <c r="S80" s="31" t="str" cm="1">
        <f t="array" ref="S80" xml:space="preserve"> IF( INDEX(廣韻韻母與羅馬拼音對照!$G$2:$G$92,韻目與韻母對照!$P80)=0, "", INDEX(廣韻韻母與羅馬拼音對照!$G$2:$G$92,韻目與韻母對照!$P80))</f>
        <v>irk</v>
      </c>
    </row>
    <row r="81" spans="1:19">
      <c r="A81" s="30">
        <v>80</v>
      </c>
      <c r="B81" s="25" t="s">
        <v>207</v>
      </c>
      <c r="C81" s="38" t="s">
        <v>778</v>
      </c>
      <c r="D81" s="26" t="s">
        <v>1264</v>
      </c>
      <c r="E81" s="25" t="s">
        <v>2</v>
      </c>
      <c r="F81" s="25" t="s">
        <v>302</v>
      </c>
      <c r="G81" s="25" t="s">
        <v>1211</v>
      </c>
      <c r="H81" s="31" t="str">
        <f t="shared" si="1"/>
        <v>尤三開</v>
      </c>
      <c r="I81" s="31" t="str">
        <f xml:space="preserve"> INDEX($O$2:$O$103, MATCH($H81, $N$2:$N$103,0))</f>
        <v>尤</v>
      </c>
      <c r="J81" s="31" t="str">
        <f xml:space="preserve"> INDEX($Q$2:$Q$103, MATCH($H81, $N$2:$N$103,0))</f>
        <v>開細</v>
      </c>
      <c r="K81" s="31" t="str">
        <f xml:space="preserve"> IF($E81="入", INDEX($S$2:$S$103, MATCH($H81, $N$2:$N$103,0)), INDEX($R$2:$R$103, MATCH($H81, $N$2:$N$103,0)))</f>
        <v>iu</v>
      </c>
      <c r="N81" s="31" t="s">
        <v>1498</v>
      </c>
      <c r="O81" s="31" t="s">
        <v>1176</v>
      </c>
      <c r="P81" s="31">
        <f xml:space="preserve"> MATCH(O81, 廣韻韻母與羅馬拼音對照!$C$2:$C$92,0)</f>
        <v>79</v>
      </c>
      <c r="Q81" s="31" t="str" cm="1">
        <f t="array" ref="Q81" xml:space="preserve"> INDEX(廣韻韻母與羅馬拼音對照!$B$2:$B$92,韻目與韻母對照!P81)</f>
        <v>合洪</v>
      </c>
      <c r="R81" s="31" t="str" cm="1">
        <f t="array" ref="R81" xml:space="preserve"> INDEX(廣韻韻母與羅馬拼音對照!$D$2:$D$92,韻目與韻母對照!$P81)</f>
        <v>ong</v>
      </c>
      <c r="S81" s="31" t="str" cm="1">
        <f t="array" ref="S81" xml:space="preserve"> IF( INDEX(廣韻韻母與羅馬拼音對照!$G$2:$G$92,韻目與韻母對照!$P81)=0, "", INDEX(廣韻韻母與羅馬拼音對照!$G$2:$G$92,韻目與韻母對照!$P81))</f>
        <v>ok</v>
      </c>
    </row>
    <row r="82" spans="1:19">
      <c r="A82" s="30">
        <v>81</v>
      </c>
      <c r="B82" s="25" t="s">
        <v>207</v>
      </c>
      <c r="C82" s="38" t="s">
        <v>788</v>
      </c>
      <c r="D82" s="26" t="s">
        <v>1265</v>
      </c>
      <c r="E82" s="25" t="s">
        <v>2</v>
      </c>
      <c r="F82" s="25" t="s">
        <v>272</v>
      </c>
      <c r="G82" s="25" t="s">
        <v>1211</v>
      </c>
      <c r="H82" s="31" t="str">
        <f t="shared" si="1"/>
        <v>侯一開</v>
      </c>
      <c r="I82" s="31" t="str">
        <f xml:space="preserve"> INDEX($O$2:$O$103, MATCH($H82, $N$2:$N$103,0))</f>
        <v>侯</v>
      </c>
      <c r="J82" s="31" t="str">
        <f xml:space="preserve"> INDEX($Q$2:$Q$103, MATCH($H82, $N$2:$N$103,0))</f>
        <v>開洪</v>
      </c>
      <c r="K82" s="31" t="str">
        <f xml:space="preserve"> IF($E82="入", INDEX($S$2:$S$103, MATCH($H82, $N$2:$N$103,0)), INDEX($R$2:$R$103, MATCH($H82, $N$2:$N$103,0)))</f>
        <v>io</v>
      </c>
      <c r="N82" s="31" t="s">
        <v>1499</v>
      </c>
      <c r="O82" s="31" t="s">
        <v>778</v>
      </c>
      <c r="P82" s="31">
        <f xml:space="preserve"> MATCH(O82, 廣韻韻母與羅馬拼音對照!$C$2:$C$92,0)</f>
        <v>80</v>
      </c>
      <c r="Q82" s="31" t="str" cm="1">
        <f t="array" ref="Q82" xml:space="preserve"> INDEX(廣韻韻母與羅馬拼音對照!$B$2:$B$92,韻目與韻母對照!P82)</f>
        <v>開細</v>
      </c>
      <c r="R82" s="31" t="str" cm="1">
        <f t="array" ref="R82" xml:space="preserve"> INDEX(廣韻韻母與羅馬拼音對照!$D$2:$D$92,韻目與韻母對照!$P82)</f>
        <v>iu</v>
      </c>
      <c r="S82" s="31" t="str" cm="1">
        <f t="array" ref="S82" xml:space="preserve"> IF( INDEX(廣韻韻母與羅馬拼音對照!$G$2:$G$92,韻目與韻母對照!$P82)=0, "", INDEX(廣韻韻母與羅馬拼音對照!$G$2:$G$92,韻目與韻母對照!$P82))</f>
        <v/>
      </c>
    </row>
    <row r="83" spans="1:19">
      <c r="A83" s="30">
        <v>82</v>
      </c>
      <c r="B83" s="25" t="s">
        <v>207</v>
      </c>
      <c r="C83" s="38" t="s">
        <v>798</v>
      </c>
      <c r="D83" s="26" t="s">
        <v>1266</v>
      </c>
      <c r="E83" s="25" t="s">
        <v>2</v>
      </c>
      <c r="F83" s="25" t="s">
        <v>302</v>
      </c>
      <c r="G83" s="25" t="s">
        <v>1211</v>
      </c>
      <c r="H83" s="31" t="str">
        <f t="shared" si="1"/>
        <v>幽三開</v>
      </c>
      <c r="I83" s="31" t="str">
        <f xml:space="preserve"> INDEX($O$2:$O$103, MATCH($H83, $N$2:$N$103,0))</f>
        <v>幽</v>
      </c>
      <c r="J83" s="31" t="str">
        <f xml:space="preserve"> INDEX($Q$2:$Q$103, MATCH($H83, $N$2:$N$103,0))</f>
        <v>開細</v>
      </c>
      <c r="K83" s="31" t="str">
        <f xml:space="preserve"> IF($E83="入", INDEX($S$2:$S$103, MATCH($H83, $N$2:$N$103,0)), INDEX($R$2:$R$103, MATCH($H83, $N$2:$N$103,0)))</f>
        <v>iu</v>
      </c>
      <c r="N83" s="31" t="s">
        <v>1500</v>
      </c>
      <c r="O83" s="31" t="s">
        <v>788</v>
      </c>
      <c r="P83" s="31">
        <f xml:space="preserve"> MATCH(O83, 廣韻韻母與羅馬拼音對照!$C$2:$C$92,0)</f>
        <v>81</v>
      </c>
      <c r="Q83" s="31" t="str" cm="1">
        <f t="array" ref="Q83" xml:space="preserve"> INDEX(廣韻韻母與羅馬拼音對照!$B$2:$B$92,韻目與韻母對照!P83)</f>
        <v>開洪</v>
      </c>
      <c r="R83" s="31" t="str" cm="1">
        <f t="array" ref="R83" xml:space="preserve"> INDEX(廣韻韻母與羅馬拼音對照!$D$2:$D$92,韻目與韻母對照!$P83)</f>
        <v>io</v>
      </c>
      <c r="S83" s="31" t="str" cm="1">
        <f t="array" ref="S83" xml:space="preserve"> IF( INDEX(廣韻韻母與羅馬拼音對照!$G$2:$G$92,韻目與韻母對照!$P83)=0, "", INDEX(廣韻韻母與羅馬拼音對照!$G$2:$G$92,韻目與韻母對照!$P83))</f>
        <v/>
      </c>
    </row>
    <row r="84" spans="1:19">
      <c r="A84" s="30">
        <v>83</v>
      </c>
      <c r="B84" s="25" t="s">
        <v>217</v>
      </c>
      <c r="C84" s="38" t="s">
        <v>1267</v>
      </c>
      <c r="D84" s="26" t="s">
        <v>1268</v>
      </c>
      <c r="E84" s="25" t="s">
        <v>2</v>
      </c>
      <c r="F84" s="25" t="s">
        <v>302</v>
      </c>
      <c r="G84" s="25" t="s">
        <v>1211</v>
      </c>
      <c r="H84" s="31" t="str">
        <f t="shared" si="1"/>
        <v>侵三開</v>
      </c>
      <c r="I84" s="31" t="str">
        <f xml:space="preserve"> INDEX($O$2:$O$103, MATCH($H84, $N$2:$N$103,0))</f>
        <v>侵</v>
      </c>
      <c r="J84" s="31" t="str">
        <f xml:space="preserve"> INDEX($Q$2:$Q$103, MATCH($H84, $N$2:$N$103,0))</f>
        <v>開細</v>
      </c>
      <c r="K84" s="31" t="str">
        <f xml:space="preserve"> IF($E84="入", INDEX($S$2:$S$103, MATCH($H84, $N$2:$N$103,0)), INDEX($R$2:$R$103, MATCH($H84, $N$2:$N$103,0)))</f>
        <v>im</v>
      </c>
      <c r="N84" s="31" t="s">
        <v>1501</v>
      </c>
      <c r="O84" s="31" t="s">
        <v>798</v>
      </c>
      <c r="P84" s="31">
        <f xml:space="preserve"> MATCH(O84, 廣韻韻母與羅馬拼音對照!$C$2:$C$92,0)</f>
        <v>82</v>
      </c>
      <c r="Q84" s="31" t="str" cm="1">
        <f t="array" ref="Q84" xml:space="preserve"> INDEX(廣韻韻母與羅馬拼音對照!$B$2:$B$92,韻目與韻母對照!P84)</f>
        <v>開細</v>
      </c>
      <c r="R84" s="31" t="str" cm="1">
        <f t="array" ref="R84" xml:space="preserve"> INDEX(廣韻韻母與羅馬拼音對照!$D$2:$D$92,韻目與韻母對照!$P84)</f>
        <v>iu</v>
      </c>
      <c r="S84" s="31" t="str" cm="1">
        <f t="array" ref="S84" xml:space="preserve"> IF( INDEX(廣韻韻母與羅馬拼音對照!$G$2:$G$92,韻目與韻母對照!$P84)=0, "", INDEX(廣韻韻母與羅馬拼音對照!$G$2:$G$92,韻目與韻母對照!$P84))</f>
        <v/>
      </c>
    </row>
    <row r="85" spans="1:19">
      <c r="A85" s="30">
        <v>84</v>
      </c>
      <c r="B85" s="25" t="s">
        <v>217</v>
      </c>
      <c r="C85" s="38" t="s">
        <v>1269</v>
      </c>
      <c r="D85" s="26" t="s">
        <v>1268</v>
      </c>
      <c r="E85" s="25" t="s">
        <v>2</v>
      </c>
      <c r="F85" s="25" t="s">
        <v>302</v>
      </c>
      <c r="G85" s="25" t="s">
        <v>1211</v>
      </c>
      <c r="H85" s="31" t="str">
        <f t="shared" si="1"/>
        <v>侵三開</v>
      </c>
      <c r="I85" s="31" t="str">
        <f xml:space="preserve"> INDEX($O$2:$O$103, MATCH($H85, $N$2:$N$103,0))</f>
        <v>侵</v>
      </c>
      <c r="J85" s="31" t="str">
        <f xml:space="preserve"> INDEX($Q$2:$Q$103, MATCH($H85, $N$2:$N$103,0))</f>
        <v>開細</v>
      </c>
      <c r="K85" s="31" t="str">
        <f xml:space="preserve"> IF($E85="入", INDEX($S$2:$S$103, MATCH($H85, $N$2:$N$103,0)), INDEX($R$2:$R$103, MATCH($H85, $N$2:$N$103,0)))</f>
        <v>im</v>
      </c>
      <c r="N85" s="31" t="s">
        <v>1502</v>
      </c>
      <c r="O85" s="31" t="s">
        <v>808</v>
      </c>
      <c r="P85" s="31">
        <f xml:space="preserve"> MATCH(O85, 廣韻韻母與羅馬拼音對照!$C$2:$C$92,0)</f>
        <v>83</v>
      </c>
      <c r="Q85" s="31" t="str" cm="1">
        <f t="array" ref="Q85" xml:space="preserve"> INDEX(廣韻韻母與羅馬拼音對照!$B$2:$B$92,韻目與韻母對照!P85)</f>
        <v>開細</v>
      </c>
      <c r="R85" s="31" t="str" cm="1">
        <f t="array" ref="R85" xml:space="preserve"> INDEX(廣韻韻母與羅馬拼音對照!$D$2:$D$92,韻目與韻母對照!$P85)</f>
        <v>im</v>
      </c>
      <c r="S85" s="31" t="str" cm="1">
        <f t="array" ref="S85" xml:space="preserve"> IF( INDEX(廣韻韻母與羅馬拼音對照!$G$2:$G$92,韻目與韻母對照!$P85)=0, "", INDEX(廣韻韻母與羅馬拼音對照!$G$2:$G$92,韻目與韻母對照!$P85))</f>
        <v>ip</v>
      </c>
    </row>
    <row r="86" spans="1:19">
      <c r="A86" s="30">
        <v>85</v>
      </c>
      <c r="B86" s="25" t="s">
        <v>226</v>
      </c>
      <c r="C86" s="38" t="s">
        <v>825</v>
      </c>
      <c r="D86" s="26" t="s">
        <v>1270</v>
      </c>
      <c r="E86" s="25" t="s">
        <v>2</v>
      </c>
      <c r="F86" s="25" t="s">
        <v>272</v>
      </c>
      <c r="G86" s="25" t="s">
        <v>1211</v>
      </c>
      <c r="H86" s="31" t="str">
        <f t="shared" si="1"/>
        <v>覃一開</v>
      </c>
      <c r="I86" s="31" t="str">
        <f xml:space="preserve"> INDEX($O$2:$O$103, MATCH($H86, $N$2:$N$103,0))</f>
        <v>覃</v>
      </c>
      <c r="J86" s="31" t="str">
        <f xml:space="preserve"> INDEX($Q$2:$Q$103, MATCH($H86, $N$2:$N$103,0))</f>
        <v>開洪</v>
      </c>
      <c r="K86" s="31" t="str">
        <f xml:space="preserve"> IF($E86="入", INDEX($S$2:$S$103, MATCH($H86, $N$2:$N$103,0)), INDEX($R$2:$R$103, MATCH($H86, $N$2:$N$103,0)))</f>
        <v>am</v>
      </c>
      <c r="N86" s="31" t="s">
        <v>1502</v>
      </c>
      <c r="O86" s="31" t="s">
        <v>808</v>
      </c>
      <c r="P86" s="31">
        <f xml:space="preserve"> MATCH(O86, 廣韻韻母與羅馬拼音對照!$C$2:$C$92,0)</f>
        <v>83</v>
      </c>
      <c r="Q86" s="31" t="str" cm="1">
        <f t="array" ref="Q86" xml:space="preserve"> INDEX(廣韻韻母與羅馬拼音對照!$B$2:$B$92,韻目與韻母對照!P86)</f>
        <v>開細</v>
      </c>
      <c r="R86" s="31" t="str" cm="1">
        <f t="array" ref="R86" xml:space="preserve"> INDEX(廣韻韻母與羅馬拼音對照!$D$2:$D$92,韻目與韻母對照!$P86)</f>
        <v>im</v>
      </c>
      <c r="S86" s="31" t="str" cm="1">
        <f t="array" ref="S86" xml:space="preserve"> IF( INDEX(廣韻韻母與羅馬拼音對照!$G$2:$G$92,韻目與韻母對照!$P86)=0, "", INDEX(廣韻韻母與羅馬拼音對照!$G$2:$G$92,韻目與韻母對照!$P86))</f>
        <v>ip</v>
      </c>
    </row>
    <row r="87" spans="1:19">
      <c r="A87" s="30">
        <v>86</v>
      </c>
      <c r="B87" s="25" t="s">
        <v>226</v>
      </c>
      <c r="C87" s="38" t="s">
        <v>838</v>
      </c>
      <c r="D87" s="26" t="s">
        <v>1271</v>
      </c>
      <c r="E87" s="25" t="s">
        <v>2</v>
      </c>
      <c r="F87" s="25" t="s">
        <v>272</v>
      </c>
      <c r="G87" s="25" t="s">
        <v>1211</v>
      </c>
      <c r="H87" s="31" t="str">
        <f t="shared" si="1"/>
        <v>談一開</v>
      </c>
      <c r="I87" s="31" t="str">
        <f xml:space="preserve"> INDEX($O$2:$O$103, MATCH($H87, $N$2:$N$103,0))</f>
        <v>談</v>
      </c>
      <c r="J87" s="31" t="str">
        <f xml:space="preserve"> INDEX($Q$2:$Q$103, MATCH($H87, $N$2:$N$103,0))</f>
        <v>開洪</v>
      </c>
      <c r="K87" s="31" t="str">
        <f xml:space="preserve"> IF($E87="入", INDEX($S$2:$S$103, MATCH($H87, $N$2:$N$103,0)), INDEX($R$2:$R$103, MATCH($H87, $N$2:$N$103,0)))</f>
        <v>am</v>
      </c>
      <c r="N87" s="31" t="s">
        <v>1503</v>
      </c>
      <c r="O87" s="31" t="s">
        <v>825</v>
      </c>
      <c r="P87" s="31">
        <f xml:space="preserve"> MATCH(O87, 廣韻韻母與羅馬拼音對照!$C$2:$C$92,0)</f>
        <v>84</v>
      </c>
      <c r="Q87" s="31" t="str" cm="1">
        <f t="array" ref="Q87" xml:space="preserve"> INDEX(廣韻韻母與羅馬拼音對照!$B$2:$B$92,韻目與韻母對照!P87)</f>
        <v>開洪</v>
      </c>
      <c r="R87" s="31" t="str" cm="1">
        <f t="array" ref="R87" xml:space="preserve"> INDEX(廣韻韻母與羅馬拼音對照!$D$2:$D$92,韻目與韻母對照!$P87)</f>
        <v>am</v>
      </c>
      <c r="S87" s="31" t="str" cm="1">
        <f t="array" ref="S87" xml:space="preserve"> IF( INDEX(廣韻韻母與羅馬拼音對照!$G$2:$G$92,韻目與韻母對照!$P87)=0, "", INDEX(廣韻韻母與羅馬拼音對照!$G$2:$G$92,韻目與韻母對照!$P87))</f>
        <v>ap</v>
      </c>
    </row>
    <row r="88" spans="1:19">
      <c r="A88" s="30">
        <v>87</v>
      </c>
      <c r="B88" s="25" t="s">
        <v>226</v>
      </c>
      <c r="C88" s="38" t="s">
        <v>1272</v>
      </c>
      <c r="D88" s="26" t="s">
        <v>1273</v>
      </c>
      <c r="E88" s="25" t="s">
        <v>2</v>
      </c>
      <c r="F88" s="25" t="s">
        <v>302</v>
      </c>
      <c r="G88" s="25" t="s">
        <v>1211</v>
      </c>
      <c r="H88" s="31" t="str">
        <f t="shared" si="1"/>
        <v>鹽三開</v>
      </c>
      <c r="I88" s="31" t="str">
        <f xml:space="preserve"> INDEX($O$2:$O$103, MATCH($H88, $N$2:$N$103,0))</f>
        <v>鹽</v>
      </c>
      <c r="J88" s="31" t="str">
        <f xml:space="preserve"> INDEX($Q$2:$Q$103, MATCH($H88, $N$2:$N$103,0))</f>
        <v>開細</v>
      </c>
      <c r="K88" s="31" t="str">
        <f xml:space="preserve"> IF($E88="入", INDEX($S$2:$S$103, MATCH($H88, $N$2:$N$103,0)), INDEX($R$2:$R$103, MATCH($H88, $N$2:$N$103,0)))</f>
        <v>iam</v>
      </c>
      <c r="N88" s="31" t="s">
        <v>1504</v>
      </c>
      <c r="O88" s="31" t="s">
        <v>838</v>
      </c>
      <c r="P88" s="31">
        <f xml:space="preserve"> MATCH(O88, 廣韻韻母與羅馬拼音對照!$C$2:$C$92,0)</f>
        <v>85</v>
      </c>
      <c r="Q88" s="31" t="str" cm="1">
        <f t="array" ref="Q88" xml:space="preserve"> INDEX(廣韻韻母與羅馬拼音對照!$B$2:$B$92,韻目與韻母對照!P88)</f>
        <v>開洪</v>
      </c>
      <c r="R88" s="31" t="str" cm="1">
        <f t="array" ref="R88" xml:space="preserve"> INDEX(廣韻韻母與羅馬拼音對照!$D$2:$D$92,韻目與韻母對照!$P88)</f>
        <v>am</v>
      </c>
      <c r="S88" s="31" t="str" cm="1">
        <f t="array" ref="S88" xml:space="preserve"> IF( INDEX(廣韻韻母與羅馬拼音對照!$G$2:$G$92,韻目與韻母對照!$P88)=0, "", INDEX(廣韻韻母與羅馬拼音對照!$G$2:$G$92,韻目與韻母對照!$P88))</f>
        <v>ap</v>
      </c>
    </row>
    <row r="89" spans="1:19">
      <c r="A89" s="30">
        <v>88</v>
      </c>
      <c r="B89" s="25" t="s">
        <v>226</v>
      </c>
      <c r="C89" s="38" t="s">
        <v>1274</v>
      </c>
      <c r="D89" s="26" t="s">
        <v>1273</v>
      </c>
      <c r="E89" s="25" t="s">
        <v>2</v>
      </c>
      <c r="F89" s="25" t="s">
        <v>302</v>
      </c>
      <c r="G89" s="25" t="s">
        <v>1211</v>
      </c>
      <c r="H89" s="31" t="str">
        <f t="shared" si="1"/>
        <v>鹽三開</v>
      </c>
      <c r="I89" s="31" t="str">
        <f xml:space="preserve"> INDEX($O$2:$O$103, MATCH($H89, $N$2:$N$103,0))</f>
        <v>鹽</v>
      </c>
      <c r="J89" s="31" t="str">
        <f xml:space="preserve"> INDEX($Q$2:$Q$103, MATCH($H89, $N$2:$N$103,0))</f>
        <v>開細</v>
      </c>
      <c r="K89" s="31" t="str">
        <f xml:space="preserve"> IF($E89="入", INDEX($S$2:$S$103, MATCH($H89, $N$2:$N$103,0)), INDEX($R$2:$R$103, MATCH($H89, $N$2:$N$103,0)))</f>
        <v>iam</v>
      </c>
      <c r="N89" s="31" t="s">
        <v>1505</v>
      </c>
      <c r="O89" s="31" t="s">
        <v>851</v>
      </c>
      <c r="P89" s="31">
        <f xml:space="preserve"> MATCH(O89, 廣韻韻母與羅馬拼音對照!$C$2:$C$92,0)</f>
        <v>86</v>
      </c>
      <c r="Q89" s="31" t="str" cm="1">
        <f t="array" ref="Q89" xml:space="preserve"> INDEX(廣韻韻母與羅馬拼音對照!$B$2:$B$92,韻目與韻母對照!P89)</f>
        <v>開細</v>
      </c>
      <c r="R89" s="31" t="str" cm="1">
        <f t="array" ref="R89" xml:space="preserve"> INDEX(廣韻韻母與羅馬拼音對照!$D$2:$D$92,韻目與韻母對照!$P89)</f>
        <v>iam</v>
      </c>
      <c r="S89" s="31" t="str" cm="1">
        <f t="array" ref="S89" xml:space="preserve"> IF( INDEX(廣韻韻母與羅馬拼音對照!$G$2:$G$92,韻目與韻母對照!$P89)=0, "", INDEX(廣韻韻母與羅馬拼音對照!$G$2:$G$92,韻目與韻母對照!$P89))</f>
        <v>iap</v>
      </c>
    </row>
    <row r="90" spans="1:19">
      <c r="A90" s="30">
        <v>89</v>
      </c>
      <c r="B90" s="25" t="s">
        <v>226</v>
      </c>
      <c r="C90" s="38" t="s">
        <v>868</v>
      </c>
      <c r="D90" s="26" t="s">
        <v>1275</v>
      </c>
      <c r="E90" s="25" t="s">
        <v>2</v>
      </c>
      <c r="F90" s="25" t="s">
        <v>313</v>
      </c>
      <c r="G90" s="25" t="s">
        <v>1211</v>
      </c>
      <c r="H90" s="31" t="str">
        <f t="shared" si="1"/>
        <v>添四開</v>
      </c>
      <c r="I90" s="31" t="str">
        <f xml:space="preserve"> INDEX($O$2:$O$103, MATCH($H90, $N$2:$N$103,0))</f>
        <v>添</v>
      </c>
      <c r="J90" s="31" t="str">
        <f xml:space="preserve"> INDEX($Q$2:$Q$103, MATCH($H90, $N$2:$N$103,0))</f>
        <v>開細</v>
      </c>
      <c r="K90" s="31" t="str">
        <f xml:space="preserve"> IF($E90="入", INDEX($S$2:$S$103, MATCH($H90, $N$2:$N$103,0)), INDEX($R$2:$R$103, MATCH($H90, $N$2:$N$103,0)))</f>
        <v>iam</v>
      </c>
      <c r="N90" s="31" t="s">
        <v>1505</v>
      </c>
      <c r="O90" s="31" t="s">
        <v>851</v>
      </c>
      <c r="P90" s="31">
        <f xml:space="preserve"> MATCH(O90, 廣韻韻母與羅馬拼音對照!$C$2:$C$92,0)</f>
        <v>86</v>
      </c>
      <c r="Q90" s="31" t="str" cm="1">
        <f t="array" ref="Q90" xml:space="preserve"> INDEX(廣韻韻母與羅馬拼音對照!$B$2:$B$92,韻目與韻母對照!P90)</f>
        <v>開細</v>
      </c>
      <c r="R90" s="31" t="str" cm="1">
        <f t="array" ref="R90" xml:space="preserve"> INDEX(廣韻韻母與羅馬拼音對照!$D$2:$D$92,韻目與韻母對照!$P90)</f>
        <v>iam</v>
      </c>
      <c r="S90" s="31" t="str" cm="1">
        <f t="array" ref="S90" xml:space="preserve"> IF( INDEX(廣韻韻母與羅馬拼音對照!$G$2:$G$92,韻目與韻母對照!$P90)=0, "", INDEX(廣韻韻母與羅馬拼音對照!$G$2:$G$92,韻目與韻母對照!$P90))</f>
        <v>iap</v>
      </c>
    </row>
    <row r="91" spans="1:19">
      <c r="A91" s="30">
        <v>90</v>
      </c>
      <c r="B91" s="25" t="s">
        <v>226</v>
      </c>
      <c r="C91" s="38" t="s">
        <v>226</v>
      </c>
      <c r="D91" s="26" t="s">
        <v>1276</v>
      </c>
      <c r="E91" s="25" t="s">
        <v>2</v>
      </c>
      <c r="F91" s="25" t="s">
        <v>289</v>
      </c>
      <c r="G91" s="25" t="s">
        <v>1211</v>
      </c>
      <c r="H91" s="31" t="str">
        <f t="shared" si="1"/>
        <v>咸二開</v>
      </c>
      <c r="I91" s="31" t="str">
        <f xml:space="preserve"> INDEX($O$2:$O$103, MATCH($H91, $N$2:$N$103,0))</f>
        <v>咸</v>
      </c>
      <c r="J91" s="31" t="str">
        <f xml:space="preserve"> INDEX($Q$2:$Q$103, MATCH($H91, $N$2:$N$103,0))</f>
        <v>開洪</v>
      </c>
      <c r="K91" s="31" t="str">
        <f xml:space="preserve"> IF($E91="入", INDEX($S$2:$S$103, MATCH($H91, $N$2:$N$103,0)), INDEX($R$2:$R$103, MATCH($H91, $N$2:$N$103,0)))</f>
        <v>am</v>
      </c>
      <c r="N91" s="31" t="s">
        <v>1506</v>
      </c>
      <c r="O91" s="31" t="s">
        <v>868</v>
      </c>
      <c r="P91" s="31">
        <f xml:space="preserve"> MATCH(O91, 廣韻韻母與羅馬拼音對照!$C$2:$C$92,0)</f>
        <v>87</v>
      </c>
      <c r="Q91" s="31" t="str" cm="1">
        <f t="array" ref="Q91" xml:space="preserve"> INDEX(廣韻韻母與羅馬拼音對照!$B$2:$B$92,韻目與韻母對照!P91)</f>
        <v>開細</v>
      </c>
      <c r="R91" s="31" t="str" cm="1">
        <f t="array" ref="R91" xml:space="preserve"> INDEX(廣韻韻母與羅馬拼音對照!$D$2:$D$92,韻目與韻母對照!$P91)</f>
        <v>iam</v>
      </c>
      <c r="S91" s="31" t="str" cm="1">
        <f t="array" ref="S91" xml:space="preserve"> IF( INDEX(廣韻韻母與羅馬拼音對照!$G$2:$G$92,韻目與韻母對照!$P91)=0, "", INDEX(廣韻韻母與羅馬拼音對照!$G$2:$G$92,韻目與韻母對照!$P91))</f>
        <v>iap</v>
      </c>
    </row>
    <row r="92" spans="1:19">
      <c r="A92" s="30">
        <v>91</v>
      </c>
      <c r="B92" s="25" t="s">
        <v>226</v>
      </c>
      <c r="C92" s="38" t="s">
        <v>893</v>
      </c>
      <c r="D92" s="26" t="s">
        <v>1277</v>
      </c>
      <c r="E92" s="25" t="s">
        <v>2</v>
      </c>
      <c r="F92" s="25" t="s">
        <v>289</v>
      </c>
      <c r="G92" s="25" t="s">
        <v>1211</v>
      </c>
      <c r="H92" s="31" t="str">
        <f t="shared" si="1"/>
        <v>銜二開</v>
      </c>
      <c r="I92" s="31" t="str">
        <f xml:space="preserve"> INDEX($O$2:$O$103, MATCH($H92, $N$2:$N$103,0))</f>
        <v>銜</v>
      </c>
      <c r="J92" s="31" t="str">
        <f xml:space="preserve"> INDEX($Q$2:$Q$103, MATCH($H92, $N$2:$N$103,0))</f>
        <v>開洪</v>
      </c>
      <c r="K92" s="31" t="str">
        <f xml:space="preserve"> IF($E92="入", INDEX($S$2:$S$103, MATCH($H92, $N$2:$N$103,0)), INDEX($R$2:$R$103, MATCH($H92, $N$2:$N$103,0)))</f>
        <v>am</v>
      </c>
      <c r="N92" s="31" t="s">
        <v>1507</v>
      </c>
      <c r="O92" s="31" t="s">
        <v>226</v>
      </c>
      <c r="P92" s="31">
        <f xml:space="preserve"> MATCH(O92, 廣韻韻母與羅馬拼音對照!$C$2:$C$92,0)</f>
        <v>88</v>
      </c>
      <c r="Q92" s="31" t="str" cm="1">
        <f t="array" ref="Q92" xml:space="preserve"> INDEX(廣韻韻母與羅馬拼音對照!$B$2:$B$92,韻目與韻母對照!P92)</f>
        <v>開洪</v>
      </c>
      <c r="R92" s="31" t="str" cm="1">
        <f t="array" ref="R92" xml:space="preserve"> INDEX(廣韻韻母與羅馬拼音對照!$D$2:$D$92,韻目與韻母對照!$P92)</f>
        <v>am</v>
      </c>
      <c r="S92" s="31" t="str" cm="1">
        <f t="array" ref="S92" xml:space="preserve"> IF( INDEX(廣韻韻母與羅馬拼音對照!$G$2:$G$92,韻目與韻母對照!$P92)=0, "", INDEX(廣韻韻母與羅馬拼音對照!$G$2:$G$92,韻目與韻母對照!$P92))</f>
        <v>ap</v>
      </c>
    </row>
    <row r="93" spans="1:19">
      <c r="A93" s="30">
        <v>92</v>
      </c>
      <c r="B93" s="25" t="s">
        <v>226</v>
      </c>
      <c r="C93" s="38" t="s">
        <v>906</v>
      </c>
      <c r="D93" s="26" t="s">
        <v>1278</v>
      </c>
      <c r="E93" s="25" t="s">
        <v>2</v>
      </c>
      <c r="F93" s="25" t="s">
        <v>302</v>
      </c>
      <c r="G93" s="25" t="s">
        <v>1211</v>
      </c>
      <c r="H93" s="31" t="str">
        <f t="shared" si="1"/>
        <v>嚴三開</v>
      </c>
      <c r="I93" s="31" t="str">
        <f xml:space="preserve"> INDEX($O$2:$O$103, MATCH($H93, $N$2:$N$103,0))</f>
        <v>嚴</v>
      </c>
      <c r="J93" s="31" t="str">
        <f xml:space="preserve"> INDEX($Q$2:$Q$103, MATCH($H93, $N$2:$N$103,0))</f>
        <v>開細</v>
      </c>
      <c r="K93" s="31" t="str">
        <f xml:space="preserve"> IF($E93="入", INDEX($S$2:$S$103, MATCH($H93, $N$2:$N$103,0)), INDEX($R$2:$R$103, MATCH($H93, $N$2:$N$103,0)))</f>
        <v>iam</v>
      </c>
      <c r="N93" s="31" t="s">
        <v>1508</v>
      </c>
      <c r="O93" s="31" t="s">
        <v>893</v>
      </c>
      <c r="P93" s="31">
        <f xml:space="preserve"> MATCH(O93, 廣韻韻母與羅馬拼音對照!$C$2:$C$92,0)</f>
        <v>89</v>
      </c>
      <c r="Q93" s="31" t="str" cm="1">
        <f t="array" ref="Q93" xml:space="preserve"> INDEX(廣韻韻母與羅馬拼音對照!$B$2:$B$92,韻目與韻母對照!P93)</f>
        <v>開洪</v>
      </c>
      <c r="R93" s="31" t="str" cm="1">
        <f t="array" ref="R93" xml:space="preserve"> INDEX(廣韻韻母與羅馬拼音對照!$D$2:$D$92,韻目與韻母對照!$P93)</f>
        <v>am</v>
      </c>
      <c r="S93" s="31" t="str" cm="1">
        <f t="array" ref="S93" xml:space="preserve"> IF( INDEX(廣韻韻母與羅馬拼音對照!$G$2:$G$92,韻目與韻母對照!$P93)=0, "", INDEX(廣韻韻母與羅馬拼音對照!$G$2:$G$92,韻目與韻母對照!$P93))</f>
        <v>ap</v>
      </c>
    </row>
    <row r="94" spans="1:19">
      <c r="A94" s="30">
        <v>93</v>
      </c>
      <c r="B94" s="25" t="s">
        <v>226</v>
      </c>
      <c r="C94" s="38" t="s">
        <v>919</v>
      </c>
      <c r="D94" s="26" t="s">
        <v>1279</v>
      </c>
      <c r="E94" s="25" t="s">
        <v>2</v>
      </c>
      <c r="F94" s="25" t="s">
        <v>302</v>
      </c>
      <c r="G94" s="25" t="s">
        <v>835</v>
      </c>
      <c r="H94" s="31" t="str">
        <f t="shared" si="1"/>
        <v>凡三合</v>
      </c>
      <c r="I94" s="31" t="str">
        <f xml:space="preserve"> INDEX($O$2:$O$103, MATCH($H94, $N$2:$N$103,0))</f>
        <v>凡</v>
      </c>
      <c r="J94" s="31" t="str">
        <f xml:space="preserve"> INDEX($Q$2:$Q$103, MATCH($H94, $N$2:$N$103,0))</f>
        <v>合細</v>
      </c>
      <c r="K94" s="31" t="str">
        <f xml:space="preserve"> IF($E94="入", INDEX($S$2:$S$103, MATCH($H94, $N$2:$N$103,0)), INDEX($R$2:$R$103, MATCH($H94, $N$2:$N$103,0)))</f>
        <v>uan</v>
      </c>
      <c r="N94" s="31" t="s">
        <v>1509</v>
      </c>
      <c r="O94" s="31" t="s">
        <v>906</v>
      </c>
      <c r="P94" s="31">
        <f xml:space="preserve"> MATCH(O94, 廣韻韻母與羅馬拼音對照!$C$2:$C$92,0)</f>
        <v>90</v>
      </c>
      <c r="Q94" s="31" t="str" cm="1">
        <f t="array" ref="Q94" xml:space="preserve"> INDEX(廣韻韻母與羅馬拼音對照!$B$2:$B$92,韻目與韻母對照!P94)</f>
        <v>開細</v>
      </c>
      <c r="R94" s="31" t="str" cm="1">
        <f t="array" ref="R94" xml:space="preserve"> INDEX(廣韻韻母與羅馬拼音對照!$D$2:$D$92,韻目與韻母對照!$P94)</f>
        <v>iam</v>
      </c>
      <c r="S94" s="31" t="str" cm="1">
        <f t="array" ref="S94" xml:space="preserve"> IF( INDEX(廣韻韻母與羅馬拼音對照!$G$2:$G$92,韻目與韻母對照!$P94)=0, "", INDEX(廣韻韻母與羅馬拼音對照!$G$2:$G$92,韻目與韻母對照!$P94))</f>
        <v>iap</v>
      </c>
    </row>
    <row r="95" spans="1:19">
      <c r="A95" s="30">
        <v>94</v>
      </c>
      <c r="B95" s="25" t="s">
        <v>11</v>
      </c>
      <c r="C95" s="38" t="s">
        <v>273</v>
      </c>
      <c r="D95" s="26" t="s">
        <v>1280</v>
      </c>
      <c r="E95" s="25" t="s">
        <v>3</v>
      </c>
      <c r="F95" s="25" t="s">
        <v>272</v>
      </c>
      <c r="G95" s="25" t="s">
        <v>1211</v>
      </c>
      <c r="H95" s="31" t="str">
        <f t="shared" si="1"/>
        <v>東一開</v>
      </c>
      <c r="I95" s="31" t="str">
        <f xml:space="preserve"> INDEX($O$2:$O$103, MATCH($H95, $N$2:$N$103,0))</f>
        <v>東一</v>
      </c>
      <c r="J95" s="31" t="str">
        <f xml:space="preserve"> INDEX($Q$2:$Q$103, MATCH($H95, $N$2:$N$103,0))</f>
        <v>獨洪</v>
      </c>
      <c r="K95" s="31" t="str">
        <f xml:space="preserve"> IF($E95="入", INDEX($S$2:$S$103, MATCH($H95, $N$2:$N$103,0)), INDEX($R$2:$R$103, MATCH($H95, $N$2:$N$103,0)))</f>
        <v>ong</v>
      </c>
      <c r="N95" s="31" t="s">
        <v>1510</v>
      </c>
      <c r="O95" s="31" t="s">
        <v>919</v>
      </c>
      <c r="P95" s="31">
        <f xml:space="preserve"> MATCH(O95, 廣韻韻母與羅馬拼音對照!$C$2:$C$92,0)</f>
        <v>91</v>
      </c>
      <c r="Q95" s="31" t="str" cm="1">
        <f t="array" ref="Q95" xml:space="preserve"> INDEX(廣韻韻母與羅馬拼音對照!$B$2:$B$92,韻目與韻母對照!P95)</f>
        <v>合細</v>
      </c>
      <c r="R95" s="31" t="str" cm="1">
        <f t="array" ref="R95" xml:space="preserve"> INDEX(廣韻韻母與羅馬拼音對照!$D$2:$D$92,韻目與韻母對照!$P95)</f>
        <v>uan</v>
      </c>
      <c r="S95" s="31" t="str" cm="1">
        <f t="array" ref="S95" xml:space="preserve"> IF( INDEX(廣韻韻母與羅馬拼音對照!$G$2:$G$92,韻目與韻母對照!$P95)=0, "", INDEX(廣韻韻母與羅馬拼音對照!$G$2:$G$92,韻目與韻母對照!$P95))</f>
        <v>uat</v>
      </c>
    </row>
    <row r="96" spans="1:19">
      <c r="A96" s="30">
        <v>95</v>
      </c>
      <c r="B96" s="25" t="s">
        <v>11</v>
      </c>
      <c r="C96" s="38" t="s">
        <v>303</v>
      </c>
      <c r="D96" s="26" t="s">
        <v>1281</v>
      </c>
      <c r="E96" s="25" t="s">
        <v>3</v>
      </c>
      <c r="F96" s="25" t="s">
        <v>302</v>
      </c>
      <c r="G96" s="25" t="s">
        <v>1211</v>
      </c>
      <c r="H96" s="31" t="str">
        <f t="shared" si="1"/>
        <v>鍾三開</v>
      </c>
      <c r="I96" s="31" t="str">
        <f xml:space="preserve"> INDEX($O$2:$O$103, MATCH($H96, $N$2:$N$103,0))</f>
        <v>鍾</v>
      </c>
      <c r="J96" s="31" t="str">
        <f xml:space="preserve"> INDEX($Q$2:$Q$103, MATCH($H96, $N$2:$N$103,0))</f>
        <v>獨細</v>
      </c>
      <c r="K96" s="31" t="str">
        <f xml:space="preserve"> IF($E96="入", INDEX($S$2:$S$103, MATCH($H96, $N$2:$N$103,0)), INDEX($R$2:$R$103, MATCH($H96, $N$2:$N$103,0)))</f>
        <v>iong</v>
      </c>
      <c r="N96" s="32" t="s">
        <v>1516</v>
      </c>
      <c r="O96" s="32" t="s">
        <v>985</v>
      </c>
      <c r="P96" s="32">
        <f xml:space="preserve"> MATCH(O96, 廣韻韻母與羅馬拼音對照!$C$2:$C$92,0)</f>
        <v>18</v>
      </c>
      <c r="Q96" s="31" t="str" cm="1">
        <f t="array" ref="Q96" xml:space="preserve"> INDEX(廣韻韻母與羅馬拼音對照!$B$2:$B$92,韻目與韻母對照!P96)</f>
        <v>開細</v>
      </c>
      <c r="R96" s="31" t="str" cm="1">
        <f t="array" ref="R96" xml:space="preserve"> INDEX(廣韻韻母與羅馬拼音對照!$D$2:$D$92,韻目與韻母對照!$P96)</f>
        <v>e</v>
      </c>
      <c r="S96" s="31" t="str" cm="1">
        <f t="array" ref="S96" xml:space="preserve"> IF( INDEX(廣韻韻母與羅馬拼音對照!$G$2:$G$92,韻目與韻母對照!$P96)=0, "", INDEX(廣韻韻母與羅馬拼音對照!$G$2:$G$92,韻目與韻母對照!$P96))</f>
        <v/>
      </c>
    </row>
    <row r="97" spans="1:19">
      <c r="A97" s="30">
        <v>96</v>
      </c>
      <c r="B97" s="25" t="s">
        <v>11</v>
      </c>
      <c r="C97" s="38" t="s">
        <v>290</v>
      </c>
      <c r="D97" s="26" t="s">
        <v>1282</v>
      </c>
      <c r="E97" s="25" t="s">
        <v>3</v>
      </c>
      <c r="F97" s="25" t="s">
        <v>272</v>
      </c>
      <c r="G97" s="25" t="s">
        <v>1211</v>
      </c>
      <c r="H97" s="31" t="str">
        <f t="shared" si="1"/>
        <v>冬一開</v>
      </c>
      <c r="I97" s="31" t="str">
        <f xml:space="preserve"> INDEX($O$2:$O$103, MATCH($H97, $N$2:$N$103,0))</f>
        <v>冬</v>
      </c>
      <c r="J97" s="31" t="str">
        <f xml:space="preserve"> INDEX($Q$2:$Q$103, MATCH($H97, $N$2:$N$103,0))</f>
        <v>獨洪</v>
      </c>
      <c r="K97" s="31" t="str">
        <f xml:space="preserve"> IF($E97="入", INDEX($S$2:$S$103, MATCH($H97, $N$2:$N$103,0)), INDEX($R$2:$R$103, MATCH($H97, $N$2:$N$103,0)))</f>
        <v>ong</v>
      </c>
      <c r="N97" s="32" t="s">
        <v>1517</v>
      </c>
      <c r="O97" s="32" t="s">
        <v>987</v>
      </c>
      <c r="P97" s="32">
        <f xml:space="preserve"> MATCH(O97, 廣韻韻母與羅馬拼音對照!$C$2:$C$92,0)</f>
        <v>19</v>
      </c>
      <c r="Q97" s="31" t="str" cm="1">
        <f t="array" ref="Q97" xml:space="preserve"> INDEX(廣韻韻母與羅馬拼音對照!$B$2:$B$92,韻目與韻母對照!P97)</f>
        <v>合細</v>
      </c>
      <c r="R97" s="31" t="str" cm="1">
        <f t="array" ref="R97" xml:space="preserve"> INDEX(廣韻韻母與羅馬拼音對照!$D$2:$D$92,韻目與韻母對照!$P97)</f>
        <v>ue</v>
      </c>
      <c r="S97" s="31" t="str" cm="1">
        <f t="array" ref="S97" xml:space="preserve"> IF( INDEX(廣韻韻母與羅馬拼音對照!$G$2:$G$92,韻目與韻母對照!$P97)=0, "", INDEX(廣韻韻母與羅馬拼音對照!$G$2:$G$92,韻目與韻母對照!$P97))</f>
        <v/>
      </c>
    </row>
    <row r="98" spans="1:19">
      <c r="A98" s="30">
        <v>97</v>
      </c>
      <c r="B98" s="25" t="s">
        <v>24</v>
      </c>
      <c r="C98" s="38" t="s">
        <v>24</v>
      </c>
      <c r="D98" s="26" t="s">
        <v>1283</v>
      </c>
      <c r="E98" s="25" t="s">
        <v>3</v>
      </c>
      <c r="F98" s="25" t="s">
        <v>289</v>
      </c>
      <c r="G98" s="25" t="s">
        <v>1211</v>
      </c>
      <c r="H98" s="31" t="str">
        <f t="shared" si="1"/>
        <v>江二開</v>
      </c>
      <c r="I98" s="31" t="str">
        <f xml:space="preserve"> INDEX($O$2:$O$103, MATCH($H98, $N$2:$N$103,0))</f>
        <v>江</v>
      </c>
      <c r="J98" s="31" t="str">
        <f xml:space="preserve"> INDEX($Q$2:$Q$103, MATCH($H98, $N$2:$N$103,0))</f>
        <v>獨洪</v>
      </c>
      <c r="K98" s="31" t="str">
        <f xml:space="preserve"> IF($E98="入", INDEX($S$2:$S$103, MATCH($H98, $N$2:$N$103,0)), INDEX($R$2:$R$103, MATCH($H98, $N$2:$N$103,0)))</f>
        <v>ang</v>
      </c>
      <c r="N98" s="32" t="s">
        <v>1518</v>
      </c>
      <c r="O98" s="32" t="s">
        <v>1437</v>
      </c>
      <c r="P98" s="32">
        <f xml:space="preserve"> MATCH(O98, 廣韻韻母與羅馬拼音對照!$C$2:$C$92,0)</f>
        <v>30</v>
      </c>
      <c r="Q98" s="31" t="str" cm="1">
        <f t="array" ref="Q98" xml:space="preserve"> INDEX(廣韻韻母與羅馬拼音對照!$B$2:$B$92,韻目與韻母對照!P98)</f>
        <v>合細</v>
      </c>
      <c r="R98" s="31" t="str" cm="1">
        <f t="array" ref="R98" xml:space="preserve"> INDEX(廣韻韻母與羅馬拼音對照!$D$2:$D$92,韻目與韻母對照!$P98)</f>
        <v>ue</v>
      </c>
      <c r="S98" s="31" t="str" cm="1">
        <f t="array" ref="S98" xml:space="preserve"> IF( INDEX(廣韻韻母與羅馬拼音對照!$G$2:$G$92,韻目與韻母對照!$P98)=0, "", INDEX(廣韻韻母與羅馬拼音對照!$G$2:$G$92,韻目與韻母對照!$P98))</f>
        <v/>
      </c>
    </row>
    <row r="99" spans="1:19">
      <c r="A99" s="30">
        <v>98</v>
      </c>
      <c r="B99" s="25" t="s">
        <v>29</v>
      </c>
      <c r="C99" s="38" t="s">
        <v>1215</v>
      </c>
      <c r="D99" s="26" t="s">
        <v>1284</v>
      </c>
      <c r="E99" s="25" t="s">
        <v>3</v>
      </c>
      <c r="F99" s="25" t="s">
        <v>302</v>
      </c>
      <c r="G99" s="25" t="s">
        <v>1211</v>
      </c>
      <c r="H99" s="31" t="str">
        <f t="shared" si="1"/>
        <v>支三開</v>
      </c>
      <c r="I99" s="31" t="str">
        <f xml:space="preserve"> INDEX($O$2:$O$103, MATCH($H99, $N$2:$N$103,0))</f>
        <v>支開</v>
      </c>
      <c r="J99" s="31" t="str">
        <f xml:space="preserve"> INDEX($Q$2:$Q$103, MATCH($H99, $N$2:$N$103,0))</f>
        <v>開細</v>
      </c>
      <c r="K99" s="31" t="str">
        <f xml:space="preserve"> IF($E99="入", INDEX($S$2:$S$103, MATCH($H99, $N$2:$N$103,0)), INDEX($R$2:$R$103, MATCH($H99, $N$2:$N$103,0)))</f>
        <v>i</v>
      </c>
      <c r="N99" s="32" t="s">
        <v>1519</v>
      </c>
      <c r="O99" s="32" t="s">
        <v>1011</v>
      </c>
      <c r="P99" s="32">
        <f xml:space="preserve"> MATCH(O99, 廣韻韻母與羅馬拼音對照!$C$2:$C$92,0)</f>
        <v>31</v>
      </c>
      <c r="Q99" s="31" t="str" cm="1">
        <f t="array" ref="Q99" xml:space="preserve"> INDEX(廣韻韻母與羅馬拼音對照!$B$2:$B$92,韻目與韻母對照!P99)</f>
        <v>合細</v>
      </c>
      <c r="R99" s="31" t="str" cm="1">
        <f t="array" ref="R99" xml:space="preserve"> INDEX(廣韻韻母與羅馬拼音對照!$D$2:$D$92,韻目與韻母對照!$P99)</f>
        <v>ue</v>
      </c>
      <c r="S99" s="31" t="str" cm="1">
        <f t="array" ref="S99" xml:space="preserve"> IF( INDEX(廣韻韻母與羅馬拼音對照!$G$2:$G$92,韻目與韻母對照!$P99)=0, "", INDEX(廣韻韻母與羅馬拼音對照!$G$2:$G$92,韻目與韻母對照!$P99))</f>
        <v/>
      </c>
    </row>
    <row r="100" spans="1:19">
      <c r="A100" s="30">
        <v>99</v>
      </c>
      <c r="B100" s="25" t="s">
        <v>29</v>
      </c>
      <c r="C100" s="38" t="s">
        <v>1217</v>
      </c>
      <c r="D100" s="26" t="s">
        <v>1284</v>
      </c>
      <c r="E100" s="25" t="s">
        <v>3</v>
      </c>
      <c r="F100" s="25" t="s">
        <v>302</v>
      </c>
      <c r="G100" s="25" t="s">
        <v>1211</v>
      </c>
      <c r="H100" s="31" t="str">
        <f t="shared" si="1"/>
        <v>支三開</v>
      </c>
      <c r="I100" s="31" t="str">
        <f xml:space="preserve"> INDEX($O$2:$O$103, MATCH($H100, $N$2:$N$103,0))</f>
        <v>支開</v>
      </c>
      <c r="J100" s="31" t="str">
        <f xml:space="preserve"> INDEX($Q$2:$Q$103, MATCH($H100, $N$2:$N$103,0))</f>
        <v>開細</v>
      </c>
      <c r="K100" s="31" t="str">
        <f xml:space="preserve"> IF($E100="入", INDEX($S$2:$S$103, MATCH($H100, $N$2:$N$103,0)), INDEX($R$2:$R$103, MATCH($H100, $N$2:$N$103,0)))</f>
        <v>i</v>
      </c>
      <c r="N100" s="32" t="s">
        <v>1520</v>
      </c>
      <c r="O100" s="32" t="s">
        <v>992</v>
      </c>
      <c r="P100" s="32">
        <f xml:space="preserve"> MATCH(O100, 廣韻韻母與羅馬拼音對照!$C$2:$C$92,0)</f>
        <v>20</v>
      </c>
      <c r="Q100" s="31" t="str" cm="1">
        <f t="array" ref="Q100" xml:space="preserve"> INDEX(廣韻韻母與羅馬拼音對照!$B$2:$B$92,韻目與韻母對照!P100)</f>
        <v>開洪</v>
      </c>
      <c r="R100" s="31" t="str" cm="1">
        <f t="array" ref="R100" xml:space="preserve"> INDEX(廣韻韻母與羅馬拼音對照!$D$2:$D$92,韻目與韻母對照!$P100)</f>
        <v>ai</v>
      </c>
      <c r="S100" s="31" t="str" cm="1">
        <f t="array" ref="S100" xml:space="preserve"> IF( INDEX(廣韻韻母與羅馬拼音對照!$G$2:$G$92,韻目與韻母對照!$P100)=0, "", INDEX(廣韻韻母與羅馬拼音對照!$G$2:$G$92,韻目與韻母對照!$P100))</f>
        <v/>
      </c>
    </row>
    <row r="101" spans="1:19">
      <c r="A101" s="30">
        <v>100</v>
      </c>
      <c r="B101" s="25" t="s">
        <v>29</v>
      </c>
      <c r="C101" s="38" t="s">
        <v>1217</v>
      </c>
      <c r="D101" s="26" t="s">
        <v>1284</v>
      </c>
      <c r="E101" s="25" t="s">
        <v>3</v>
      </c>
      <c r="F101" s="25" t="s">
        <v>302</v>
      </c>
      <c r="G101" s="25" t="s">
        <v>835</v>
      </c>
      <c r="H101" s="31" t="str">
        <f t="shared" si="1"/>
        <v>支三合</v>
      </c>
      <c r="I101" s="31" t="str">
        <f xml:space="preserve"> INDEX($O$2:$O$103, MATCH($H101, $N$2:$N$103,0))</f>
        <v>支合</v>
      </c>
      <c r="J101" s="31" t="str">
        <f xml:space="preserve"> INDEX($Q$2:$Q$103, MATCH($H101, $N$2:$N$103,0))</f>
        <v>合細</v>
      </c>
      <c r="K101" s="31" t="str">
        <f xml:space="preserve"> IF($E101="入", INDEX($S$2:$S$103, MATCH($H101, $N$2:$N$103,0)), INDEX($R$2:$R$103, MATCH($H101, $N$2:$N$103,0)))</f>
        <v>ui</v>
      </c>
      <c r="N101" s="32" t="s">
        <v>1521</v>
      </c>
      <c r="O101" s="32" t="s">
        <v>996</v>
      </c>
      <c r="P101" s="32">
        <f xml:space="preserve"> MATCH(O101, 廣韻韻母與羅馬拼音對照!$C$2:$C$92,0)</f>
        <v>21</v>
      </c>
      <c r="Q101" s="31" t="str" cm="1">
        <f t="array" ref="Q101" xml:space="preserve"> INDEX(廣韻韻母與羅馬拼音對照!$B$2:$B$92,韻目與韻母對照!P101)</f>
        <v>合洪</v>
      </c>
      <c r="R101" s="31" t="str" cm="1">
        <f t="array" ref="R101" xml:space="preserve"> INDEX(廣韻韻母與羅馬拼音對照!$D$2:$D$92,韻目與韻母對照!$P101)</f>
        <v>ue</v>
      </c>
      <c r="S101" s="31" t="str" cm="1">
        <f t="array" ref="S101" xml:space="preserve"> IF( INDEX(廣韻韻母與羅馬拼音對照!$G$2:$G$92,韻目與韻母對照!$P101)=0, "", INDEX(廣韻韻母與羅馬拼音對照!$G$2:$G$92,韻目與韻母對照!$P101))</f>
        <v/>
      </c>
    </row>
    <row r="102" spans="1:19">
      <c r="A102" s="30">
        <v>101</v>
      </c>
      <c r="B102" s="25" t="s">
        <v>29</v>
      </c>
      <c r="C102" s="38" t="s">
        <v>1215</v>
      </c>
      <c r="D102" s="26" t="s">
        <v>1284</v>
      </c>
      <c r="E102" s="25" t="s">
        <v>3</v>
      </c>
      <c r="F102" s="25" t="s">
        <v>302</v>
      </c>
      <c r="G102" s="25" t="s">
        <v>835</v>
      </c>
      <c r="H102" s="31" t="str">
        <f t="shared" si="1"/>
        <v>支三合</v>
      </c>
      <c r="I102" s="31" t="str">
        <f xml:space="preserve"> INDEX($O$2:$O$103, MATCH($H102, $N$2:$N$103,0))</f>
        <v>支合</v>
      </c>
      <c r="J102" s="31" t="str">
        <f xml:space="preserve"> INDEX($Q$2:$Q$103, MATCH($H102, $N$2:$N$103,0))</f>
        <v>合細</v>
      </c>
      <c r="K102" s="31" t="str">
        <f xml:space="preserve"> IF($E102="入", INDEX($S$2:$S$103, MATCH($H102, $N$2:$N$103,0)), INDEX($R$2:$R$103, MATCH($H102, $N$2:$N$103,0)))</f>
        <v>ui</v>
      </c>
      <c r="N102" s="32" t="s">
        <v>1522</v>
      </c>
      <c r="O102" s="32" t="s">
        <v>1007</v>
      </c>
      <c r="P102" s="32">
        <f xml:space="preserve"> MATCH(O102, 廣韻韻母與羅馬拼音對照!$C$2:$C$92,0)</f>
        <v>26</v>
      </c>
      <c r="Q102" s="31" t="str" cm="1">
        <f t="array" ref="Q102" xml:space="preserve"> INDEX(廣韻韻母與羅馬拼音對照!$B$2:$B$92,韻目與韻母對照!P102)</f>
        <v>開洪</v>
      </c>
      <c r="R102" s="31" t="str" cm="1">
        <f t="array" ref="R102" xml:space="preserve"> INDEX(廣韻韻母與羅馬拼音對照!$D$2:$D$92,韻目與韻母對照!$P102)</f>
        <v>ai</v>
      </c>
      <c r="S102" s="31" t="str" cm="1">
        <f t="array" ref="S102" xml:space="preserve"> IF( INDEX(廣韻韻母與羅馬拼音對照!$G$2:$G$92,韻目與韻母對照!$P102)=0, "", INDEX(廣韻韻母與羅馬拼音對照!$G$2:$G$92,韻目與韻母對照!$P102))</f>
        <v/>
      </c>
    </row>
    <row r="103" spans="1:19">
      <c r="A103" s="30">
        <v>102</v>
      </c>
      <c r="B103" s="25" t="s">
        <v>29</v>
      </c>
      <c r="C103" s="38" t="s">
        <v>969</v>
      </c>
      <c r="D103" s="26" t="s">
        <v>1285</v>
      </c>
      <c r="E103" s="25" t="s">
        <v>3</v>
      </c>
      <c r="F103" s="25" t="s">
        <v>302</v>
      </c>
      <c r="G103" s="25" t="s">
        <v>1211</v>
      </c>
      <c r="H103" s="31" t="str">
        <f t="shared" si="1"/>
        <v>脂三開</v>
      </c>
      <c r="I103" s="31" t="str">
        <f xml:space="preserve"> INDEX($O$2:$O$103, MATCH($H103, $N$2:$N$103,0))</f>
        <v>脂開</v>
      </c>
      <c r="J103" s="31" t="str">
        <f xml:space="preserve"> INDEX($Q$2:$Q$103, MATCH($H103, $N$2:$N$103,0))</f>
        <v>開細</v>
      </c>
      <c r="K103" s="31" t="str">
        <f xml:space="preserve"> IF($E103="入", INDEX($S$2:$S$103, MATCH($H103, $N$2:$N$103,0)), INDEX($R$2:$R$103, MATCH($H103, $N$2:$N$103,0)))</f>
        <v>i</v>
      </c>
      <c r="N103" s="32" t="s">
        <v>1523</v>
      </c>
      <c r="O103" s="32" t="s">
        <v>1008</v>
      </c>
      <c r="P103" s="32">
        <f xml:space="preserve"> MATCH(O103, 廣韻韻母與羅馬拼音對照!$C$2:$C$92,0)</f>
        <v>27</v>
      </c>
      <c r="Q103" s="31" t="str" cm="1">
        <f t="array" ref="Q103" xml:space="preserve"> INDEX(廣韻韻母與羅馬拼音對照!$B$2:$B$92,韻目與韻母對照!P103)</f>
        <v>合洪</v>
      </c>
      <c r="R103" s="31" t="str" cm="1">
        <f t="array" ref="R103" xml:space="preserve"> INDEX(廣韻韻母與羅馬拼音對照!$D$2:$D$92,韻目與韻母對照!$P103)</f>
        <v>uai</v>
      </c>
      <c r="S103" s="31" t="str" cm="1">
        <f t="array" ref="S103" xml:space="preserve"> IF( INDEX(廣韻韻母與羅馬拼音對照!$G$2:$G$92,韻目與韻母對照!$P103)=0, "", INDEX(廣韻韻母與羅馬拼音對照!$G$2:$G$92,韻目與韻母對照!$P103))</f>
        <v/>
      </c>
    </row>
    <row r="104" spans="1:19">
      <c r="A104" s="30">
        <v>103</v>
      </c>
      <c r="B104" s="25" t="s">
        <v>29</v>
      </c>
      <c r="C104" s="38" t="s">
        <v>968</v>
      </c>
      <c r="D104" s="26" t="s">
        <v>1285</v>
      </c>
      <c r="E104" s="25" t="s">
        <v>3</v>
      </c>
      <c r="F104" s="25" t="s">
        <v>302</v>
      </c>
      <c r="G104" s="25" t="s">
        <v>1211</v>
      </c>
      <c r="H104" s="31" t="str">
        <f t="shared" si="1"/>
        <v>脂三開</v>
      </c>
      <c r="I104" s="31" t="str">
        <f xml:space="preserve"> INDEX($O$2:$O$103, MATCH($H104, $N$2:$N$103,0))</f>
        <v>脂開</v>
      </c>
      <c r="J104" s="31" t="str">
        <f xml:space="preserve"> INDEX($Q$2:$Q$103, MATCH($H104, $N$2:$N$103,0))</f>
        <v>開細</v>
      </c>
      <c r="K104" s="31" t="str">
        <f xml:space="preserve"> IF($E104="入", INDEX($S$2:$S$103, MATCH($H104, $N$2:$N$103,0)), INDEX($R$2:$R$103, MATCH($H104, $N$2:$N$103,0)))</f>
        <v>i</v>
      </c>
    </row>
    <row r="105" spans="1:19">
      <c r="A105" s="30">
        <v>104</v>
      </c>
      <c r="B105" s="25" t="s">
        <v>29</v>
      </c>
      <c r="C105" s="38" t="s">
        <v>969</v>
      </c>
      <c r="D105" s="26" t="s">
        <v>1285</v>
      </c>
      <c r="E105" s="25" t="s">
        <v>3</v>
      </c>
      <c r="F105" s="25" t="s">
        <v>302</v>
      </c>
      <c r="G105" s="25" t="s">
        <v>835</v>
      </c>
      <c r="H105" s="31" t="str">
        <f t="shared" si="1"/>
        <v>脂三合</v>
      </c>
      <c r="I105" s="31" t="str">
        <f xml:space="preserve"> INDEX($O$2:$O$103, MATCH($H105, $N$2:$N$103,0))</f>
        <v>脂合</v>
      </c>
      <c r="J105" s="31" t="str">
        <f xml:space="preserve"> INDEX($Q$2:$Q$103, MATCH($H105, $N$2:$N$103,0))</f>
        <v>合細</v>
      </c>
      <c r="K105" s="31" t="str">
        <f xml:space="preserve"> IF($E105="入", INDEX($S$2:$S$103, MATCH($H105, $N$2:$N$103,0)), INDEX($R$2:$R$103, MATCH($H105, $N$2:$N$103,0)))</f>
        <v>ui</v>
      </c>
    </row>
    <row r="106" spans="1:19">
      <c r="A106" s="30">
        <v>105</v>
      </c>
      <c r="B106" s="25" t="s">
        <v>29</v>
      </c>
      <c r="C106" s="38" t="s">
        <v>968</v>
      </c>
      <c r="D106" s="26" t="s">
        <v>1285</v>
      </c>
      <c r="E106" s="25" t="s">
        <v>3</v>
      </c>
      <c r="F106" s="25" t="s">
        <v>302</v>
      </c>
      <c r="G106" s="25" t="s">
        <v>835</v>
      </c>
      <c r="H106" s="31" t="str">
        <f t="shared" si="1"/>
        <v>脂三合</v>
      </c>
      <c r="I106" s="31" t="str">
        <f xml:space="preserve"> INDEX($O$2:$O$103, MATCH($H106, $N$2:$N$103,0))</f>
        <v>脂合</v>
      </c>
      <c r="J106" s="31" t="str">
        <f xml:space="preserve"> INDEX($Q$2:$Q$103, MATCH($H106, $N$2:$N$103,0))</f>
        <v>合細</v>
      </c>
      <c r="K106" s="31" t="str">
        <f xml:space="preserve"> IF($E106="入", INDEX($S$2:$S$103, MATCH($H106, $N$2:$N$103,0)), INDEX($R$2:$R$103, MATCH($H106, $N$2:$N$103,0)))</f>
        <v>ui</v>
      </c>
    </row>
    <row r="107" spans="1:19">
      <c r="A107" s="30">
        <v>106</v>
      </c>
      <c r="B107" s="25" t="s">
        <v>29</v>
      </c>
      <c r="C107" s="38" t="s">
        <v>352</v>
      </c>
      <c r="D107" s="26" t="s">
        <v>1286</v>
      </c>
      <c r="E107" s="25" t="s">
        <v>3</v>
      </c>
      <c r="F107" s="25" t="s">
        <v>302</v>
      </c>
      <c r="G107" s="25" t="s">
        <v>1211</v>
      </c>
      <c r="H107" s="31" t="str">
        <f t="shared" si="1"/>
        <v>之三開</v>
      </c>
      <c r="I107" s="31" t="str">
        <f xml:space="preserve"> INDEX($O$2:$O$103, MATCH($H107, $N$2:$N$103,0))</f>
        <v>之</v>
      </c>
      <c r="J107" s="31" t="str">
        <f xml:space="preserve"> INDEX($Q$2:$Q$103, MATCH($H107, $N$2:$N$103,0))</f>
        <v>獨細</v>
      </c>
      <c r="K107" s="31" t="str">
        <f xml:space="preserve"> IF($E107="入", INDEX($S$2:$S$103, MATCH($H107, $N$2:$N$103,0)), INDEX($R$2:$R$103, MATCH($H107, $N$2:$N$103,0)))</f>
        <v>i</v>
      </c>
    </row>
    <row r="108" spans="1:19">
      <c r="A108" s="30">
        <v>107</v>
      </c>
      <c r="B108" s="25" t="s">
        <v>29</v>
      </c>
      <c r="C108" s="38" t="s">
        <v>361</v>
      </c>
      <c r="D108" s="26" t="s">
        <v>1287</v>
      </c>
      <c r="E108" s="25" t="s">
        <v>3</v>
      </c>
      <c r="F108" s="25" t="s">
        <v>302</v>
      </c>
      <c r="G108" s="25" t="s">
        <v>835</v>
      </c>
      <c r="H108" s="31" t="str">
        <f t="shared" si="1"/>
        <v>微三合</v>
      </c>
      <c r="I108" s="31" t="str">
        <f xml:space="preserve"> INDEX($O$2:$O$103, MATCH($H108, $N$2:$N$103,0))</f>
        <v>微合</v>
      </c>
      <c r="J108" s="31" t="str">
        <f xml:space="preserve"> INDEX($Q$2:$Q$103, MATCH($H108, $N$2:$N$103,0))</f>
        <v>合細</v>
      </c>
      <c r="K108" s="31" t="str">
        <f xml:space="preserve"> IF($E108="入", INDEX($S$2:$S$103, MATCH($H108, $N$2:$N$103,0)), INDEX($R$2:$R$103, MATCH($H108, $N$2:$N$103,0)))</f>
        <v>ui</v>
      </c>
    </row>
    <row r="109" spans="1:19">
      <c r="A109" s="30">
        <v>108</v>
      </c>
      <c r="B109" s="25" t="s">
        <v>29</v>
      </c>
      <c r="C109" s="38" t="s">
        <v>361</v>
      </c>
      <c r="D109" s="26" t="s">
        <v>1287</v>
      </c>
      <c r="E109" s="25" t="s">
        <v>3</v>
      </c>
      <c r="F109" s="25" t="s">
        <v>302</v>
      </c>
      <c r="G109" s="25" t="s">
        <v>1211</v>
      </c>
      <c r="H109" s="31" t="str">
        <f t="shared" si="1"/>
        <v>微三開</v>
      </c>
      <c r="I109" s="31" t="str">
        <f xml:space="preserve"> INDEX($O$2:$O$103, MATCH($H109, $N$2:$N$103,0))</f>
        <v>微開</v>
      </c>
      <c r="J109" s="31" t="str">
        <f xml:space="preserve"> INDEX($Q$2:$Q$103, MATCH($H109, $N$2:$N$103,0))</f>
        <v>開細</v>
      </c>
      <c r="K109" s="31" t="str">
        <f xml:space="preserve"> IF($E109="入", INDEX($S$2:$S$103, MATCH($H109, $N$2:$N$103,0)), INDEX($R$2:$R$103, MATCH($H109, $N$2:$N$103,0)))</f>
        <v>i</v>
      </c>
    </row>
    <row r="110" spans="1:19">
      <c r="A110" s="30">
        <v>109</v>
      </c>
      <c r="B110" s="25" t="s">
        <v>48</v>
      </c>
      <c r="C110" s="38" t="s">
        <v>371</v>
      </c>
      <c r="D110" s="26" t="s">
        <v>1288</v>
      </c>
      <c r="E110" s="25" t="s">
        <v>3</v>
      </c>
      <c r="F110" s="25" t="s">
        <v>302</v>
      </c>
      <c r="G110" s="25" t="s">
        <v>1211</v>
      </c>
      <c r="H110" s="31" t="str">
        <f t="shared" si="1"/>
        <v>魚三開</v>
      </c>
      <c r="I110" s="31" t="str">
        <f xml:space="preserve"> INDEX($O$2:$O$103, MATCH($H110, $N$2:$N$103,0))</f>
        <v>魚</v>
      </c>
      <c r="J110" s="31" t="str">
        <f xml:space="preserve"> INDEX($Q$2:$Q$103, MATCH($H110, $N$2:$N$103,0))</f>
        <v>獨細</v>
      </c>
      <c r="K110" s="31" t="str">
        <f xml:space="preserve"> IF($E110="入", INDEX($S$2:$S$103, MATCH($H110, $N$2:$N$103,0)), INDEX($R$2:$R$103, MATCH($H110, $N$2:$N$103,0)))</f>
        <v>u</v>
      </c>
    </row>
    <row r="111" spans="1:19">
      <c r="A111" s="30">
        <v>110</v>
      </c>
      <c r="B111" s="25" t="s">
        <v>48</v>
      </c>
      <c r="C111" s="38" t="s">
        <v>381</v>
      </c>
      <c r="D111" s="26" t="s">
        <v>1289</v>
      </c>
      <c r="E111" s="25" t="s">
        <v>3</v>
      </c>
      <c r="F111" s="25" t="s">
        <v>302</v>
      </c>
      <c r="G111" s="25" t="s">
        <v>835</v>
      </c>
      <c r="H111" s="31" t="str">
        <f t="shared" si="1"/>
        <v>虞三合</v>
      </c>
      <c r="I111" s="31" t="str">
        <f xml:space="preserve"> INDEX($O$2:$O$103, MATCH($H111, $N$2:$N$103,0))</f>
        <v>虞</v>
      </c>
      <c r="J111" s="31" t="str">
        <f xml:space="preserve"> INDEX($Q$2:$Q$103, MATCH($H111, $N$2:$N$103,0))</f>
        <v>獨細</v>
      </c>
      <c r="K111" s="31" t="str">
        <f xml:space="preserve"> IF($E111="入", INDEX($S$2:$S$103, MATCH($H111, $N$2:$N$103,0)), INDEX($R$2:$R$103, MATCH($H111, $N$2:$N$103,0)))</f>
        <v>u</v>
      </c>
    </row>
    <row r="112" spans="1:19">
      <c r="A112" s="30">
        <v>111</v>
      </c>
      <c r="B112" s="25" t="s">
        <v>48</v>
      </c>
      <c r="C112" s="38" t="s">
        <v>390</v>
      </c>
      <c r="D112" s="26" t="s">
        <v>1290</v>
      </c>
      <c r="E112" s="25" t="s">
        <v>3</v>
      </c>
      <c r="F112" s="25" t="s">
        <v>272</v>
      </c>
      <c r="G112" s="25" t="s">
        <v>1211</v>
      </c>
      <c r="H112" s="31" t="str">
        <f t="shared" si="1"/>
        <v>模一開</v>
      </c>
      <c r="I112" s="31" t="str">
        <f xml:space="preserve"> INDEX($O$2:$O$103, MATCH($H112, $N$2:$N$103,0))</f>
        <v>模</v>
      </c>
      <c r="J112" s="31" t="str">
        <f xml:space="preserve"> INDEX($Q$2:$Q$103, MATCH($H112, $N$2:$N$103,0))</f>
        <v>獨洪</v>
      </c>
      <c r="K112" s="31" t="str">
        <f xml:space="preserve"> IF($E112="入", INDEX($S$2:$S$103, MATCH($H112, $N$2:$N$103,0)), INDEX($R$2:$R$103, MATCH($H112, $N$2:$N$103,0)))</f>
        <v>oo</v>
      </c>
    </row>
    <row r="113" spans="1:11">
      <c r="A113" s="30">
        <v>112</v>
      </c>
      <c r="B113" s="25" t="s">
        <v>58</v>
      </c>
      <c r="C113" s="38" t="s">
        <v>400</v>
      </c>
      <c r="D113" s="26" t="s">
        <v>1291</v>
      </c>
      <c r="E113" s="25" t="s">
        <v>3</v>
      </c>
      <c r="F113" s="25" t="s">
        <v>313</v>
      </c>
      <c r="G113" s="25" t="s">
        <v>1211</v>
      </c>
      <c r="H113" s="31" t="str">
        <f t="shared" si="1"/>
        <v>齊四開</v>
      </c>
      <c r="I113" s="31" t="str">
        <f xml:space="preserve"> INDEX($O$2:$O$103, MATCH($H113, $N$2:$N$103,0))</f>
        <v>齊開</v>
      </c>
      <c r="J113" s="31" t="str">
        <f xml:space="preserve"> INDEX($Q$2:$Q$103, MATCH($H113, $N$2:$N$103,0))</f>
        <v>開細</v>
      </c>
      <c r="K113" s="31" t="str">
        <f xml:space="preserve"> IF($E113="入", INDEX($S$2:$S$103, MATCH($H113, $N$2:$N$103,0)), INDEX($R$2:$R$103, MATCH($H113, $N$2:$N$103,0)))</f>
        <v>e</v>
      </c>
    </row>
    <row r="114" spans="1:11">
      <c r="A114" s="30">
        <v>113</v>
      </c>
      <c r="B114" s="25" t="s">
        <v>58</v>
      </c>
      <c r="C114" s="38" t="s">
        <v>418</v>
      </c>
      <c r="D114" s="26" t="s">
        <v>1292</v>
      </c>
      <c r="E114" s="25" t="s">
        <v>3</v>
      </c>
      <c r="F114" s="25" t="s">
        <v>289</v>
      </c>
      <c r="G114" s="25" t="s">
        <v>1211</v>
      </c>
      <c r="H114" s="31" t="str">
        <f t="shared" si="1"/>
        <v>佳二開</v>
      </c>
      <c r="I114" s="31" t="str">
        <f xml:space="preserve"> INDEX($O$2:$O$103, MATCH($H114, $N$2:$N$103,0))</f>
        <v>佳開</v>
      </c>
      <c r="J114" s="31" t="str">
        <f xml:space="preserve"> INDEX($Q$2:$Q$103, MATCH($H114, $N$2:$N$103,0))</f>
        <v>開洪</v>
      </c>
      <c r="K114" s="31" t="str">
        <f xml:space="preserve"> IF($E114="入", INDEX($S$2:$S$103, MATCH($H114, $N$2:$N$103,0)), INDEX($R$2:$R$103, MATCH($H114, $N$2:$N$103,0)))</f>
        <v>ai</v>
      </c>
    </row>
    <row r="115" spans="1:11">
      <c r="A115" s="30">
        <v>114</v>
      </c>
      <c r="B115" s="25" t="s">
        <v>58</v>
      </c>
      <c r="C115" s="38" t="s">
        <v>418</v>
      </c>
      <c r="D115" s="26" t="s">
        <v>1292</v>
      </c>
      <c r="E115" s="25" t="s">
        <v>3</v>
      </c>
      <c r="F115" s="25" t="s">
        <v>289</v>
      </c>
      <c r="G115" s="25" t="s">
        <v>835</v>
      </c>
      <c r="H115" s="31" t="str">
        <f t="shared" si="1"/>
        <v>佳二合</v>
      </c>
      <c r="I115" s="31" t="str">
        <f xml:space="preserve"> INDEX($O$2:$O$103, MATCH($H115, $N$2:$N$103,0))</f>
        <v>佳合</v>
      </c>
      <c r="J115" s="31" t="str">
        <f xml:space="preserve"> INDEX($Q$2:$Q$103, MATCH($H115, $N$2:$N$103,0))</f>
        <v>合洪</v>
      </c>
      <c r="K115" s="31" t="str">
        <f xml:space="preserve"> IF($E115="入", INDEX($S$2:$S$103, MATCH($H115, $N$2:$N$103,0)), INDEX($R$2:$R$103, MATCH($H115, $N$2:$N$103,0)))</f>
        <v>ua</v>
      </c>
    </row>
    <row r="116" spans="1:11">
      <c r="A116" s="30">
        <v>115</v>
      </c>
      <c r="B116" s="25" t="s">
        <v>58</v>
      </c>
      <c r="C116" s="38" t="s">
        <v>427</v>
      </c>
      <c r="D116" s="26" t="s">
        <v>1293</v>
      </c>
      <c r="E116" s="25" t="s">
        <v>3</v>
      </c>
      <c r="F116" s="25" t="s">
        <v>289</v>
      </c>
      <c r="G116" s="25" t="s">
        <v>1211</v>
      </c>
      <c r="H116" s="31" t="str">
        <f t="shared" si="1"/>
        <v>皆二開</v>
      </c>
      <c r="I116" s="31" t="str">
        <f xml:space="preserve"> INDEX($O$2:$O$103, MATCH($H116, $N$2:$N$103,0))</f>
        <v>皆開</v>
      </c>
      <c r="J116" s="31" t="str">
        <f xml:space="preserve"> INDEX($Q$2:$Q$103, MATCH($H116, $N$2:$N$103,0))</f>
        <v>開洪</v>
      </c>
      <c r="K116" s="31" t="str">
        <f xml:space="preserve"> IF($E116="入", INDEX($S$2:$S$103, MATCH($H116, $N$2:$N$103,0)), INDEX($R$2:$R$103, MATCH($H116, $N$2:$N$103,0)))</f>
        <v>ai</v>
      </c>
    </row>
    <row r="117" spans="1:11">
      <c r="A117" s="30">
        <v>116</v>
      </c>
      <c r="B117" s="25" t="s">
        <v>58</v>
      </c>
      <c r="C117" s="38" t="s">
        <v>441</v>
      </c>
      <c r="D117" s="26" t="s">
        <v>1294</v>
      </c>
      <c r="E117" s="25" t="s">
        <v>3</v>
      </c>
      <c r="F117" s="25" t="s">
        <v>272</v>
      </c>
      <c r="G117" s="25" t="s">
        <v>835</v>
      </c>
      <c r="H117" s="31" t="str">
        <f t="shared" si="1"/>
        <v>灰一合</v>
      </c>
      <c r="I117" s="31" t="str">
        <f xml:space="preserve"> INDEX($O$2:$O$103, MATCH($H117, $N$2:$N$103,0))</f>
        <v>灰</v>
      </c>
      <c r="J117" s="31" t="str">
        <f xml:space="preserve"> INDEX($Q$2:$Q$103, MATCH($H117, $N$2:$N$103,0))</f>
        <v>合洪</v>
      </c>
      <c r="K117" s="31" t="str">
        <f xml:space="preserve"> IF($E117="入", INDEX($S$2:$S$103, MATCH($H117, $N$2:$N$103,0)), INDEX($R$2:$R$103, MATCH($H117, $N$2:$N$103,0)))</f>
        <v>ue</v>
      </c>
    </row>
    <row r="118" spans="1:11">
      <c r="A118" s="30">
        <v>117</v>
      </c>
      <c r="B118" s="25" t="s">
        <v>58</v>
      </c>
      <c r="C118" s="38" t="s">
        <v>451</v>
      </c>
      <c r="D118" s="26" t="s">
        <v>1295</v>
      </c>
      <c r="E118" s="25" t="s">
        <v>3</v>
      </c>
      <c r="F118" s="25" t="s">
        <v>272</v>
      </c>
      <c r="G118" s="25" t="s">
        <v>1211</v>
      </c>
      <c r="H118" s="31" t="str">
        <f t="shared" si="1"/>
        <v>咍一開</v>
      </c>
      <c r="I118" s="31" t="str">
        <f xml:space="preserve"> INDEX($O$2:$O$103, MATCH($H118, $N$2:$N$103,0))</f>
        <v>咍</v>
      </c>
      <c r="J118" s="31" t="str">
        <f xml:space="preserve"> INDEX($Q$2:$Q$103, MATCH($H118, $N$2:$N$103,0))</f>
        <v>開洪</v>
      </c>
      <c r="K118" s="31" t="str">
        <f xml:space="preserve"> IF($E118="入", INDEX($S$2:$S$103, MATCH($H118, $N$2:$N$103,0)), INDEX($R$2:$R$103, MATCH($H118, $N$2:$N$103,0)))</f>
        <v>ai</v>
      </c>
    </row>
    <row r="119" spans="1:11">
      <c r="A119" s="30">
        <v>118</v>
      </c>
      <c r="B119" s="25" t="s">
        <v>79</v>
      </c>
      <c r="C119" s="38" t="s">
        <v>1229</v>
      </c>
      <c r="D119" s="26" t="s">
        <v>1296</v>
      </c>
      <c r="E119" s="25" t="s">
        <v>3</v>
      </c>
      <c r="F119" s="25" t="s">
        <v>302</v>
      </c>
      <c r="G119" s="25" t="s">
        <v>1211</v>
      </c>
      <c r="H119" s="31" t="str">
        <f t="shared" si="1"/>
        <v>眞三開</v>
      </c>
      <c r="I119" s="31" t="str">
        <f xml:space="preserve"> INDEX($O$2:$O$103, MATCH($H119, $N$2:$N$103,0))</f>
        <v>眞</v>
      </c>
      <c r="J119" s="31" t="str">
        <f xml:space="preserve"> INDEX($Q$2:$Q$103, MATCH($H119, $N$2:$N$103,0))</f>
        <v>開細</v>
      </c>
      <c r="K119" s="31" t="str">
        <f xml:space="preserve"> IF($E119="入", INDEX($S$2:$S$103, MATCH($H119, $N$2:$N$103,0)), INDEX($R$2:$R$103, MATCH($H119, $N$2:$N$103,0)))</f>
        <v>in</v>
      </c>
    </row>
    <row r="120" spans="1:11">
      <c r="A120" s="30">
        <v>119</v>
      </c>
      <c r="B120" s="25" t="s">
        <v>79</v>
      </c>
      <c r="C120" s="38" t="s">
        <v>1231</v>
      </c>
      <c r="D120" s="26" t="s">
        <v>1296</v>
      </c>
      <c r="E120" s="25" t="s">
        <v>3</v>
      </c>
      <c r="F120" s="25" t="s">
        <v>302</v>
      </c>
      <c r="G120" s="25" t="s">
        <v>1211</v>
      </c>
      <c r="H120" s="31" t="str">
        <f t="shared" si="1"/>
        <v>眞三開</v>
      </c>
      <c r="I120" s="31" t="str">
        <f xml:space="preserve"> INDEX($O$2:$O$103, MATCH($H120, $N$2:$N$103,0))</f>
        <v>眞</v>
      </c>
      <c r="J120" s="31" t="str">
        <f xml:space="preserve"> INDEX($Q$2:$Q$103, MATCH($H120, $N$2:$N$103,0))</f>
        <v>開細</v>
      </c>
      <c r="K120" s="31" t="str">
        <f xml:space="preserve"> IF($E120="入", INDEX($S$2:$S$103, MATCH($H120, $N$2:$N$103,0)), INDEX($R$2:$R$103, MATCH($H120, $N$2:$N$103,0)))</f>
        <v>in</v>
      </c>
    </row>
    <row r="121" spans="1:11">
      <c r="A121" s="30">
        <v>120</v>
      </c>
      <c r="B121" s="25" t="s">
        <v>79</v>
      </c>
      <c r="C121" s="38" t="s">
        <v>1231</v>
      </c>
      <c r="D121" s="26" t="s">
        <v>1296</v>
      </c>
      <c r="E121" s="25" t="s">
        <v>3</v>
      </c>
      <c r="F121" s="25" t="s">
        <v>302</v>
      </c>
      <c r="G121" s="25" t="s">
        <v>835</v>
      </c>
      <c r="H121" s="31" t="str">
        <f t="shared" si="1"/>
        <v>眞三合</v>
      </c>
      <c r="I121" s="31" t="str">
        <f xml:space="preserve"> INDEX($O$2:$O$103, MATCH($H121, $N$2:$N$103,0))</f>
        <v>眞</v>
      </c>
      <c r="J121" s="31" t="str">
        <f xml:space="preserve"> INDEX($Q$2:$Q$103, MATCH($H121, $N$2:$N$103,0))</f>
        <v>開細</v>
      </c>
      <c r="K121" s="31" t="str">
        <f xml:space="preserve"> IF($E121="入", INDEX($S$2:$S$103, MATCH($H121, $N$2:$N$103,0)), INDEX($R$2:$R$103, MATCH($H121, $N$2:$N$103,0)))</f>
        <v>in</v>
      </c>
    </row>
    <row r="122" spans="1:11">
      <c r="A122" s="30">
        <v>121</v>
      </c>
      <c r="B122" s="25" t="s">
        <v>79</v>
      </c>
      <c r="C122" s="38" t="s">
        <v>478</v>
      </c>
      <c r="D122" s="26" t="s">
        <v>1297</v>
      </c>
      <c r="E122" s="25" t="s">
        <v>3</v>
      </c>
      <c r="F122" s="25" t="s">
        <v>302</v>
      </c>
      <c r="G122" s="25" t="s">
        <v>835</v>
      </c>
      <c r="H122" s="31" t="str">
        <f t="shared" si="1"/>
        <v>諄三合</v>
      </c>
      <c r="I122" s="31" t="str">
        <f xml:space="preserve"> INDEX($O$2:$O$103, MATCH($H122, $N$2:$N$103,0))</f>
        <v>諄</v>
      </c>
      <c r="J122" s="31" t="str">
        <f xml:space="preserve"> INDEX($Q$2:$Q$103, MATCH($H122, $N$2:$N$103,0))</f>
        <v>開洪</v>
      </c>
      <c r="K122" s="31" t="str">
        <f xml:space="preserve"> IF($E122="入", INDEX($S$2:$S$103, MATCH($H122, $N$2:$N$103,0)), INDEX($R$2:$R$103, MATCH($H122, $N$2:$N$103,0)))</f>
        <v>un</v>
      </c>
    </row>
    <row r="123" spans="1:11">
      <c r="A123" s="30">
        <v>122</v>
      </c>
      <c r="B123" s="25" t="s">
        <v>79</v>
      </c>
      <c r="C123" s="38" t="s">
        <v>494</v>
      </c>
      <c r="D123" s="26" t="s">
        <v>1298</v>
      </c>
      <c r="E123" s="25" t="s">
        <v>3</v>
      </c>
      <c r="F123" s="25" t="s">
        <v>302</v>
      </c>
      <c r="G123" s="25" t="s">
        <v>835</v>
      </c>
      <c r="H123" s="31" t="str">
        <f t="shared" si="1"/>
        <v>文三合</v>
      </c>
      <c r="I123" s="31" t="str">
        <f xml:space="preserve"> INDEX($O$2:$O$103, MATCH($H123, $N$2:$N$103,0))</f>
        <v>文</v>
      </c>
      <c r="J123" s="31" t="str">
        <f xml:space="preserve"> INDEX($Q$2:$Q$103, MATCH($H123, $N$2:$N$103,0))</f>
        <v>合細</v>
      </c>
      <c r="K123" s="31" t="str">
        <f xml:space="preserve"> IF($E123="入", INDEX($S$2:$S$103, MATCH($H123, $N$2:$N$103,0)), INDEX($R$2:$R$103, MATCH($H123, $N$2:$N$103,0)))</f>
        <v>un</v>
      </c>
    </row>
    <row r="124" spans="1:11">
      <c r="A124" s="30">
        <v>123</v>
      </c>
      <c r="B124" s="25" t="s">
        <v>79</v>
      </c>
      <c r="C124" s="38" t="s">
        <v>504</v>
      </c>
      <c r="D124" s="26" t="s">
        <v>1299</v>
      </c>
      <c r="E124" s="25" t="s">
        <v>3</v>
      </c>
      <c r="F124" s="25" t="s">
        <v>302</v>
      </c>
      <c r="G124" s="25" t="s">
        <v>1211</v>
      </c>
      <c r="H124" s="31" t="str">
        <f t="shared" si="1"/>
        <v>欣三開</v>
      </c>
      <c r="I124" s="31" t="str">
        <f xml:space="preserve"> INDEX($O$2:$O$103, MATCH($H124, $N$2:$N$103,0))</f>
        <v>欣</v>
      </c>
      <c r="J124" s="31" t="str">
        <f xml:space="preserve"> INDEX($Q$2:$Q$103, MATCH($H124, $N$2:$N$103,0))</f>
        <v>開細</v>
      </c>
      <c r="K124" s="31" t="str">
        <f xml:space="preserve"> IF($E124="入", INDEX($S$2:$S$103, MATCH($H124, $N$2:$N$103,0)), INDEX($R$2:$R$103, MATCH($H124, $N$2:$N$103,0)))</f>
        <v>in</v>
      </c>
    </row>
    <row r="125" spans="1:11">
      <c r="A125" s="30">
        <v>124</v>
      </c>
      <c r="B125" s="25" t="s">
        <v>79</v>
      </c>
      <c r="C125" s="38" t="s">
        <v>79</v>
      </c>
      <c r="D125" s="26" t="s">
        <v>1300</v>
      </c>
      <c r="E125" s="25" t="s">
        <v>3</v>
      </c>
      <c r="F125" s="25" t="s">
        <v>302</v>
      </c>
      <c r="G125" s="25" t="s">
        <v>1211</v>
      </c>
      <c r="H125" s="31" t="str">
        <f t="shared" si="1"/>
        <v>臻三開</v>
      </c>
      <c r="I125" s="31" t="str">
        <f xml:space="preserve"> INDEX($O$2:$O$103, MATCH($H125, $N$2:$N$103,0))</f>
        <v>臻</v>
      </c>
      <c r="J125" s="31" t="str">
        <f xml:space="preserve"> INDEX($Q$2:$Q$103, MATCH($H125, $N$2:$N$103,0))</f>
        <v>合細</v>
      </c>
      <c r="K125" s="31" t="str">
        <f xml:space="preserve"> IF($E125="入", INDEX($S$2:$S$103, MATCH($H125, $N$2:$N$103,0)), INDEX($R$2:$R$103, MATCH($H125, $N$2:$N$103,0)))</f>
        <v>in</v>
      </c>
    </row>
    <row r="126" spans="1:11">
      <c r="A126" s="30">
        <v>125</v>
      </c>
      <c r="B126" s="25" t="s">
        <v>116</v>
      </c>
      <c r="C126" s="38" t="s">
        <v>512</v>
      </c>
      <c r="D126" s="26" t="s">
        <v>1301</v>
      </c>
      <c r="E126" s="25" t="s">
        <v>3</v>
      </c>
      <c r="F126" s="25" t="s">
        <v>302</v>
      </c>
      <c r="G126" s="25" t="s">
        <v>835</v>
      </c>
      <c r="H126" s="31" t="str">
        <f t="shared" si="1"/>
        <v>元三合</v>
      </c>
      <c r="I126" s="31" t="str">
        <f xml:space="preserve"> INDEX($O$2:$O$103, MATCH($H126, $N$2:$N$103,0))</f>
        <v>元合</v>
      </c>
      <c r="J126" s="31" t="str">
        <f xml:space="preserve"> INDEX($Q$2:$Q$103, MATCH($H126, $N$2:$N$103,0))</f>
        <v>合細</v>
      </c>
      <c r="K126" s="31" t="str">
        <f xml:space="preserve"> IF($E126="入", INDEX($S$2:$S$103, MATCH($H126, $N$2:$N$103,0)), INDEX($R$2:$R$103, MATCH($H126, $N$2:$N$103,0)))</f>
        <v>uan</v>
      </c>
    </row>
    <row r="127" spans="1:11">
      <c r="A127" s="30">
        <v>126</v>
      </c>
      <c r="B127" s="25" t="s">
        <v>116</v>
      </c>
      <c r="C127" s="38" t="s">
        <v>512</v>
      </c>
      <c r="D127" s="26" t="s">
        <v>1301</v>
      </c>
      <c r="E127" s="25" t="s">
        <v>3</v>
      </c>
      <c r="F127" s="25" t="s">
        <v>302</v>
      </c>
      <c r="G127" s="25" t="s">
        <v>1211</v>
      </c>
      <c r="H127" s="31" t="str">
        <f t="shared" si="1"/>
        <v>元三開</v>
      </c>
      <c r="I127" s="31" t="str">
        <f xml:space="preserve"> INDEX($O$2:$O$103, MATCH($H127, $N$2:$N$103,0))</f>
        <v>元開</v>
      </c>
      <c r="J127" s="31" t="str">
        <f xml:space="preserve"> INDEX($Q$2:$Q$103, MATCH($H127, $N$2:$N$103,0))</f>
        <v>開細</v>
      </c>
      <c r="K127" s="31" t="str">
        <f xml:space="preserve"> IF($E127="入", INDEX($S$2:$S$103, MATCH($H127, $N$2:$N$103,0)), INDEX($R$2:$R$103, MATCH($H127, $N$2:$N$103,0)))</f>
        <v>ian</v>
      </c>
    </row>
    <row r="128" spans="1:11">
      <c r="A128" s="30">
        <v>127</v>
      </c>
      <c r="B128" s="25" t="s">
        <v>79</v>
      </c>
      <c r="C128" s="38" t="s">
        <v>522</v>
      </c>
      <c r="D128" s="26" t="s">
        <v>1302</v>
      </c>
      <c r="E128" s="25" t="s">
        <v>3</v>
      </c>
      <c r="F128" s="25" t="s">
        <v>272</v>
      </c>
      <c r="G128" s="25" t="s">
        <v>835</v>
      </c>
      <c r="H128" s="31" t="str">
        <f t="shared" si="1"/>
        <v>魂一合</v>
      </c>
      <c r="I128" s="31" t="str">
        <f xml:space="preserve"> INDEX($O$2:$O$103, MATCH($H128, $N$2:$N$103,0))</f>
        <v>魂</v>
      </c>
      <c r="J128" s="31" t="str">
        <f xml:space="preserve"> INDEX($Q$2:$Q$103, MATCH($H128, $N$2:$N$103,0))</f>
        <v>合洪</v>
      </c>
      <c r="K128" s="31" t="str">
        <f xml:space="preserve"> IF($E128="入", INDEX($S$2:$S$103, MATCH($H128, $N$2:$N$103,0)), INDEX($R$2:$R$103, MATCH($H128, $N$2:$N$103,0)))</f>
        <v>un</v>
      </c>
    </row>
    <row r="129" spans="1:11">
      <c r="A129" s="30">
        <v>128</v>
      </c>
      <c r="B129" s="25" t="s">
        <v>79</v>
      </c>
      <c r="C129" s="38" t="s">
        <v>532</v>
      </c>
      <c r="D129" s="26" t="s">
        <v>1303</v>
      </c>
      <c r="E129" s="25" t="s">
        <v>3</v>
      </c>
      <c r="F129" s="25" t="s">
        <v>272</v>
      </c>
      <c r="G129" s="25" t="s">
        <v>1211</v>
      </c>
      <c r="H129" s="31" t="str">
        <f t="shared" si="1"/>
        <v>痕一開</v>
      </c>
      <c r="I129" s="31" t="str">
        <f xml:space="preserve"> INDEX($O$2:$O$103, MATCH($H129, $N$2:$N$103,0))</f>
        <v>痕</v>
      </c>
      <c r="J129" s="31" t="str">
        <f xml:space="preserve"> INDEX($Q$2:$Q$103, MATCH($H129, $N$2:$N$103,0))</f>
        <v>開洪</v>
      </c>
      <c r="K129" s="31" t="str">
        <f xml:space="preserve"> IF($E129="入", INDEX($S$2:$S$103, MATCH($H129, $N$2:$N$103,0)), INDEX($R$2:$R$103, MATCH($H129, $N$2:$N$103,0)))</f>
        <v>irn</v>
      </c>
    </row>
    <row r="130" spans="1:11">
      <c r="A130" s="30">
        <v>129</v>
      </c>
      <c r="B130" s="25" t="s">
        <v>116</v>
      </c>
      <c r="C130" s="38" t="s">
        <v>542</v>
      </c>
      <c r="D130" s="26" t="s">
        <v>1304</v>
      </c>
      <c r="E130" s="25" t="s">
        <v>3</v>
      </c>
      <c r="F130" s="25" t="s">
        <v>272</v>
      </c>
      <c r="G130" s="25" t="s">
        <v>1211</v>
      </c>
      <c r="H130" s="31" t="str">
        <f t="shared" si="1"/>
        <v>寒一開</v>
      </c>
      <c r="I130" s="31" t="str">
        <f xml:space="preserve"> INDEX($O$2:$O$103, MATCH($H130, $N$2:$N$103,0))</f>
        <v>寒</v>
      </c>
      <c r="J130" s="31" t="str">
        <f xml:space="preserve"> INDEX($Q$2:$Q$103, MATCH($H130, $N$2:$N$103,0))</f>
        <v>開洪</v>
      </c>
      <c r="K130" s="31" t="str">
        <f xml:space="preserve"> IF($E130="入", INDEX($S$2:$S$103, MATCH($H130, $N$2:$N$103,0)), INDEX($R$2:$R$103, MATCH($H130, $N$2:$N$103,0)))</f>
        <v>an</v>
      </c>
    </row>
    <row r="131" spans="1:11">
      <c r="A131" s="30">
        <v>130</v>
      </c>
      <c r="B131" s="25" t="s">
        <v>116</v>
      </c>
      <c r="C131" s="38" t="s">
        <v>552</v>
      </c>
      <c r="D131" s="26" t="s">
        <v>1305</v>
      </c>
      <c r="E131" s="25" t="s">
        <v>3</v>
      </c>
      <c r="F131" s="25" t="s">
        <v>272</v>
      </c>
      <c r="G131" s="25" t="s">
        <v>835</v>
      </c>
      <c r="H131" s="31" t="str">
        <f t="shared" ref="H131:H194" si="2" xml:space="preserve"> LEFT(C131,1) &amp;F131&amp;G131</f>
        <v>桓一合</v>
      </c>
      <c r="I131" s="31" t="str">
        <f xml:space="preserve"> INDEX($O$2:$O$103, MATCH($H131, $N$2:$N$103,0))</f>
        <v>桓</v>
      </c>
      <c r="J131" s="31" t="str">
        <f xml:space="preserve"> INDEX($Q$2:$Q$103, MATCH($H131, $N$2:$N$103,0))</f>
        <v>合洪</v>
      </c>
      <c r="K131" s="31" t="str">
        <f xml:space="preserve"> IF($E131="入", INDEX($S$2:$S$103, MATCH($H131, $N$2:$N$103,0)), INDEX($R$2:$R$103, MATCH($H131, $N$2:$N$103,0)))</f>
        <v>uan</v>
      </c>
    </row>
    <row r="132" spans="1:11">
      <c r="A132" s="30">
        <v>131</v>
      </c>
      <c r="B132" s="25" t="s">
        <v>116</v>
      </c>
      <c r="C132" s="38" t="s">
        <v>562</v>
      </c>
      <c r="D132" s="26" t="s">
        <v>1306</v>
      </c>
      <c r="E132" s="25" t="s">
        <v>3</v>
      </c>
      <c r="F132" s="25" t="s">
        <v>289</v>
      </c>
      <c r="G132" s="25" t="s">
        <v>1211</v>
      </c>
      <c r="H132" s="31" t="str">
        <f t="shared" si="2"/>
        <v>刪二開</v>
      </c>
      <c r="I132" s="31" t="str">
        <f xml:space="preserve"> INDEX($O$2:$O$103, MATCH($H132, $N$2:$N$103,0))</f>
        <v>刪開</v>
      </c>
      <c r="J132" s="31" t="str">
        <f xml:space="preserve"> INDEX($Q$2:$Q$103, MATCH($H132, $N$2:$N$103,0))</f>
        <v>開洪</v>
      </c>
      <c r="K132" s="31" t="str">
        <f xml:space="preserve"> IF($E132="入", INDEX($S$2:$S$103, MATCH($H132, $N$2:$N$103,0)), INDEX($R$2:$R$103, MATCH($H132, $N$2:$N$103,0)))</f>
        <v>an</v>
      </c>
    </row>
    <row r="133" spans="1:11">
      <c r="A133" s="30">
        <v>132</v>
      </c>
      <c r="B133" s="25" t="s">
        <v>116</v>
      </c>
      <c r="C133" s="38" t="s">
        <v>562</v>
      </c>
      <c r="D133" s="26" t="s">
        <v>1306</v>
      </c>
      <c r="E133" s="25" t="s">
        <v>3</v>
      </c>
      <c r="F133" s="25" t="s">
        <v>289</v>
      </c>
      <c r="G133" s="25" t="s">
        <v>835</v>
      </c>
      <c r="H133" s="31" t="str">
        <f t="shared" si="2"/>
        <v>刪二合</v>
      </c>
      <c r="I133" s="31" t="str">
        <f xml:space="preserve"> INDEX($O$2:$O$103, MATCH($H133, $N$2:$N$103,0))</f>
        <v>刪合</v>
      </c>
      <c r="J133" s="31" t="str">
        <f xml:space="preserve"> INDEX($Q$2:$Q$103, MATCH($H133, $N$2:$N$103,0))</f>
        <v>合洪</v>
      </c>
      <c r="K133" s="31" t="str">
        <f xml:space="preserve"> IF($E133="入", INDEX($S$2:$S$103, MATCH($H133, $N$2:$N$103,0)), INDEX($R$2:$R$103, MATCH($H133, $N$2:$N$103,0)))</f>
        <v>uan</v>
      </c>
    </row>
    <row r="134" spans="1:11">
      <c r="A134" s="30">
        <v>133</v>
      </c>
      <c r="B134" s="25" t="s">
        <v>116</v>
      </c>
      <c r="C134" s="38" t="s">
        <v>116</v>
      </c>
      <c r="D134" s="26" t="s">
        <v>1307</v>
      </c>
      <c r="E134" s="25" t="s">
        <v>3</v>
      </c>
      <c r="F134" s="25" t="s">
        <v>289</v>
      </c>
      <c r="G134" s="25" t="s">
        <v>1211</v>
      </c>
      <c r="H134" s="31" t="str">
        <f t="shared" si="2"/>
        <v>山二開</v>
      </c>
      <c r="I134" s="31" t="str">
        <f xml:space="preserve"> INDEX($O$2:$O$103, MATCH($H134, $N$2:$N$103,0))</f>
        <v>山開</v>
      </c>
      <c r="J134" s="31" t="str">
        <f xml:space="preserve"> INDEX($Q$2:$Q$103, MATCH($H134, $N$2:$N$103,0))</f>
        <v>開洪</v>
      </c>
      <c r="K134" s="31" t="str">
        <f xml:space="preserve"> IF($E134="入", INDEX($S$2:$S$103, MATCH($H134, $N$2:$N$103,0)), INDEX($R$2:$R$103, MATCH($H134, $N$2:$N$103,0)))</f>
        <v>an</v>
      </c>
    </row>
    <row r="135" spans="1:11">
      <c r="A135" s="30">
        <v>134</v>
      </c>
      <c r="B135" s="25" t="s">
        <v>116</v>
      </c>
      <c r="C135" s="38" t="s">
        <v>116</v>
      </c>
      <c r="D135" s="26" t="s">
        <v>1307</v>
      </c>
      <c r="E135" s="25" t="s">
        <v>3</v>
      </c>
      <c r="F135" s="25" t="s">
        <v>289</v>
      </c>
      <c r="G135" s="25" t="s">
        <v>835</v>
      </c>
      <c r="H135" s="31" t="str">
        <f t="shared" si="2"/>
        <v>山二合</v>
      </c>
      <c r="I135" s="31" t="str">
        <f xml:space="preserve"> INDEX($O$2:$O$103, MATCH($H135, $N$2:$N$103,0))</f>
        <v>山合</v>
      </c>
      <c r="J135" s="31" t="str">
        <f xml:space="preserve"> INDEX($Q$2:$Q$103, MATCH($H135, $N$2:$N$103,0))</f>
        <v>合洪</v>
      </c>
      <c r="K135" s="31" t="str">
        <f xml:space="preserve"> IF($E135="入", INDEX($S$2:$S$103, MATCH($H135, $N$2:$N$103,0)), INDEX($R$2:$R$103, MATCH($H135, $N$2:$N$103,0)))</f>
        <v>uan</v>
      </c>
    </row>
    <row r="136" spans="1:11">
      <c r="A136" s="30">
        <v>135</v>
      </c>
      <c r="B136" s="25" t="s">
        <v>116</v>
      </c>
      <c r="C136" s="38" t="s">
        <v>582</v>
      </c>
      <c r="D136" s="26" t="s">
        <v>1308</v>
      </c>
      <c r="E136" s="25" t="s">
        <v>3</v>
      </c>
      <c r="F136" s="25" t="s">
        <v>313</v>
      </c>
      <c r="G136" s="25" t="s">
        <v>1211</v>
      </c>
      <c r="H136" s="31" t="str">
        <f t="shared" si="2"/>
        <v>先四開</v>
      </c>
      <c r="I136" s="31" t="str">
        <f xml:space="preserve"> INDEX($O$2:$O$103, MATCH($H136, $N$2:$N$103,0))</f>
        <v>先開</v>
      </c>
      <c r="J136" s="31" t="str">
        <f xml:space="preserve"> INDEX($Q$2:$Q$103, MATCH($H136, $N$2:$N$103,0))</f>
        <v>開細</v>
      </c>
      <c r="K136" s="31" t="str">
        <f xml:space="preserve"> IF($E136="入", INDEX($S$2:$S$103, MATCH($H136, $N$2:$N$103,0)), INDEX($R$2:$R$103, MATCH($H136, $N$2:$N$103,0)))</f>
        <v>ian</v>
      </c>
    </row>
    <row r="137" spans="1:11">
      <c r="A137" s="30">
        <v>136</v>
      </c>
      <c r="B137" s="25" t="s">
        <v>116</v>
      </c>
      <c r="C137" s="38" t="s">
        <v>582</v>
      </c>
      <c r="D137" s="26" t="s">
        <v>1308</v>
      </c>
      <c r="E137" s="25" t="s">
        <v>3</v>
      </c>
      <c r="F137" s="25" t="s">
        <v>313</v>
      </c>
      <c r="G137" s="25" t="s">
        <v>835</v>
      </c>
      <c r="H137" s="31" t="str">
        <f t="shared" si="2"/>
        <v>先四合</v>
      </c>
      <c r="I137" s="31" t="str">
        <f xml:space="preserve"> INDEX($O$2:$O$103, MATCH($H137, $N$2:$N$103,0))</f>
        <v>先合</v>
      </c>
      <c r="J137" s="31" t="str">
        <f xml:space="preserve"> INDEX($Q$2:$Q$103, MATCH($H137, $N$2:$N$103,0))</f>
        <v>合細</v>
      </c>
      <c r="K137" s="31" t="str">
        <f xml:space="preserve"> IF($E137="入", INDEX($S$2:$S$103, MATCH($H137, $N$2:$N$103,0)), INDEX($R$2:$R$103, MATCH($H137, $N$2:$N$103,0)))</f>
        <v>uan</v>
      </c>
    </row>
    <row r="138" spans="1:11">
      <c r="A138" s="30">
        <v>137</v>
      </c>
      <c r="B138" s="25" t="s">
        <v>116</v>
      </c>
      <c r="C138" s="38" t="s">
        <v>1244</v>
      </c>
      <c r="D138" s="26" t="s">
        <v>1309</v>
      </c>
      <c r="E138" s="25" t="s">
        <v>3</v>
      </c>
      <c r="F138" s="25" t="s">
        <v>302</v>
      </c>
      <c r="G138" s="25" t="s">
        <v>1211</v>
      </c>
      <c r="H138" s="31" t="str">
        <f t="shared" si="2"/>
        <v>仙三開</v>
      </c>
      <c r="I138" s="31" t="str">
        <f xml:space="preserve"> INDEX($O$2:$O$103, MATCH($H138, $N$2:$N$103,0))</f>
        <v>仙開</v>
      </c>
      <c r="J138" s="31" t="str">
        <f xml:space="preserve"> INDEX($Q$2:$Q$103, MATCH($H138, $N$2:$N$103,0))</f>
        <v>開細</v>
      </c>
      <c r="K138" s="31" t="str">
        <f xml:space="preserve"> IF($E138="入", INDEX($S$2:$S$103, MATCH($H138, $N$2:$N$103,0)), INDEX($R$2:$R$103, MATCH($H138, $N$2:$N$103,0)))</f>
        <v>ian</v>
      </c>
    </row>
    <row r="139" spans="1:11">
      <c r="A139" s="30">
        <v>138</v>
      </c>
      <c r="B139" s="25" t="s">
        <v>116</v>
      </c>
      <c r="C139" s="38" t="s">
        <v>1246</v>
      </c>
      <c r="D139" s="26" t="s">
        <v>1309</v>
      </c>
      <c r="E139" s="25" t="s">
        <v>3</v>
      </c>
      <c r="F139" s="25" t="s">
        <v>302</v>
      </c>
      <c r="G139" s="25" t="s">
        <v>1211</v>
      </c>
      <c r="H139" s="31" t="str">
        <f t="shared" si="2"/>
        <v>仙三開</v>
      </c>
      <c r="I139" s="31" t="str">
        <f xml:space="preserve"> INDEX($O$2:$O$103, MATCH($H139, $N$2:$N$103,0))</f>
        <v>仙開</v>
      </c>
      <c r="J139" s="31" t="str">
        <f xml:space="preserve"> INDEX($Q$2:$Q$103, MATCH($H139, $N$2:$N$103,0))</f>
        <v>開細</v>
      </c>
      <c r="K139" s="31" t="str">
        <f xml:space="preserve"> IF($E139="入", INDEX($S$2:$S$103, MATCH($H139, $N$2:$N$103,0)), INDEX($R$2:$R$103, MATCH($H139, $N$2:$N$103,0)))</f>
        <v>ian</v>
      </c>
    </row>
    <row r="140" spans="1:11">
      <c r="A140" s="30">
        <v>139</v>
      </c>
      <c r="B140" s="25" t="s">
        <v>116</v>
      </c>
      <c r="C140" s="38" t="s">
        <v>1244</v>
      </c>
      <c r="D140" s="26" t="s">
        <v>1309</v>
      </c>
      <c r="E140" s="25" t="s">
        <v>3</v>
      </c>
      <c r="F140" s="25" t="s">
        <v>302</v>
      </c>
      <c r="G140" s="25" t="s">
        <v>835</v>
      </c>
      <c r="H140" s="31" t="str">
        <f t="shared" si="2"/>
        <v>仙三合</v>
      </c>
      <c r="I140" s="31" t="str">
        <f xml:space="preserve"> INDEX($O$2:$O$103, MATCH($H140, $N$2:$N$103,0))</f>
        <v>仙合</v>
      </c>
      <c r="J140" s="31" t="str">
        <f xml:space="preserve"> INDEX($Q$2:$Q$103, MATCH($H140, $N$2:$N$103,0))</f>
        <v>合細</v>
      </c>
      <c r="K140" s="31" t="str">
        <f xml:space="preserve"> IF($E140="入", INDEX($S$2:$S$103, MATCH($H140, $N$2:$N$103,0)), INDEX($R$2:$R$103, MATCH($H140, $N$2:$N$103,0)))</f>
        <v>uan</v>
      </c>
    </row>
    <row r="141" spans="1:11">
      <c r="A141" s="30">
        <v>140</v>
      </c>
      <c r="B141" s="25" t="s">
        <v>116</v>
      </c>
      <c r="C141" s="38" t="s">
        <v>1246</v>
      </c>
      <c r="D141" s="26" t="s">
        <v>1309</v>
      </c>
      <c r="E141" s="25" t="s">
        <v>3</v>
      </c>
      <c r="F141" s="25" t="s">
        <v>302</v>
      </c>
      <c r="G141" s="25" t="s">
        <v>835</v>
      </c>
      <c r="H141" s="31" t="str">
        <f t="shared" si="2"/>
        <v>仙三合</v>
      </c>
      <c r="I141" s="31" t="str">
        <f xml:space="preserve"> INDEX($O$2:$O$103, MATCH($H141, $N$2:$N$103,0))</f>
        <v>仙合</v>
      </c>
      <c r="J141" s="31" t="str">
        <f xml:space="preserve"> INDEX($Q$2:$Q$103, MATCH($H141, $N$2:$N$103,0))</f>
        <v>合細</v>
      </c>
      <c r="K141" s="31" t="str">
        <f xml:space="preserve"> IF($E141="入", INDEX($S$2:$S$103, MATCH($H141, $N$2:$N$103,0)), INDEX($R$2:$R$103, MATCH($H141, $N$2:$N$103,0)))</f>
        <v>uan</v>
      </c>
    </row>
    <row r="142" spans="1:11">
      <c r="A142" s="30">
        <v>141</v>
      </c>
      <c r="B142" s="25" t="s">
        <v>145</v>
      </c>
      <c r="C142" s="38" t="s">
        <v>605</v>
      </c>
      <c r="D142" s="26" t="s">
        <v>1310</v>
      </c>
      <c r="E142" s="25" t="s">
        <v>3</v>
      </c>
      <c r="F142" s="25" t="s">
        <v>313</v>
      </c>
      <c r="G142" s="25" t="s">
        <v>1211</v>
      </c>
      <c r="H142" s="31" t="str">
        <f t="shared" si="2"/>
        <v>蕭四開</v>
      </c>
      <c r="I142" s="31" t="str">
        <f xml:space="preserve"> INDEX($O$2:$O$103, MATCH($H142, $N$2:$N$103,0))</f>
        <v>蕭</v>
      </c>
      <c r="J142" s="31" t="str">
        <f xml:space="preserve"> INDEX($Q$2:$Q$103, MATCH($H142, $N$2:$N$103,0))</f>
        <v>開細</v>
      </c>
      <c r="K142" s="31" t="str">
        <f xml:space="preserve"> IF($E142="入", INDEX($S$2:$S$103, MATCH($H142, $N$2:$N$103,0)), INDEX($R$2:$R$103, MATCH($H142, $N$2:$N$103,0)))</f>
        <v>iau</v>
      </c>
    </row>
    <row r="143" spans="1:11">
      <c r="A143" s="30">
        <v>142</v>
      </c>
      <c r="B143" s="25" t="s">
        <v>145</v>
      </c>
      <c r="C143" s="38" t="s">
        <v>1248</v>
      </c>
      <c r="D143" s="26" t="s">
        <v>1311</v>
      </c>
      <c r="E143" s="25" t="s">
        <v>3</v>
      </c>
      <c r="F143" s="25" t="s">
        <v>302</v>
      </c>
      <c r="G143" s="25" t="s">
        <v>1211</v>
      </c>
      <c r="H143" s="31" t="str">
        <f t="shared" si="2"/>
        <v>宵三開</v>
      </c>
      <c r="I143" s="31" t="str">
        <f xml:space="preserve"> INDEX($O$2:$O$103, MATCH($H143, $N$2:$N$103,0))</f>
        <v>宵</v>
      </c>
      <c r="J143" s="31" t="str">
        <f xml:space="preserve"> INDEX($Q$2:$Q$103, MATCH($H143, $N$2:$N$103,0))</f>
        <v>開細</v>
      </c>
      <c r="K143" s="31" t="str">
        <f xml:space="preserve"> IF($E143="入", INDEX($S$2:$S$103, MATCH($H143, $N$2:$N$103,0)), INDEX($R$2:$R$103, MATCH($H143, $N$2:$N$103,0)))</f>
        <v>iau</v>
      </c>
    </row>
    <row r="144" spans="1:11">
      <c r="A144" s="30">
        <v>143</v>
      </c>
      <c r="B144" s="25" t="s">
        <v>145</v>
      </c>
      <c r="C144" s="38" t="s">
        <v>1250</v>
      </c>
      <c r="D144" s="26" t="s">
        <v>1311</v>
      </c>
      <c r="E144" s="25" t="s">
        <v>3</v>
      </c>
      <c r="F144" s="25" t="s">
        <v>302</v>
      </c>
      <c r="G144" s="25" t="s">
        <v>1211</v>
      </c>
      <c r="H144" s="31" t="str">
        <f t="shared" si="2"/>
        <v>宵三開</v>
      </c>
      <c r="I144" s="31" t="str">
        <f xml:space="preserve"> INDEX($O$2:$O$103, MATCH($H144, $N$2:$N$103,0))</f>
        <v>宵</v>
      </c>
      <c r="J144" s="31" t="str">
        <f xml:space="preserve"> INDEX($Q$2:$Q$103, MATCH($H144, $N$2:$N$103,0))</f>
        <v>開細</v>
      </c>
      <c r="K144" s="31" t="str">
        <f xml:space="preserve"> IF($E144="入", INDEX($S$2:$S$103, MATCH($H144, $N$2:$N$103,0)), INDEX($R$2:$R$103, MATCH($H144, $N$2:$N$103,0)))</f>
        <v>iau</v>
      </c>
    </row>
    <row r="145" spans="1:11">
      <c r="A145" s="30">
        <v>144</v>
      </c>
      <c r="B145" s="25" t="s">
        <v>145</v>
      </c>
      <c r="C145" s="38" t="s">
        <v>628</v>
      </c>
      <c r="D145" s="26" t="s">
        <v>1312</v>
      </c>
      <c r="E145" s="25" t="s">
        <v>3</v>
      </c>
      <c r="F145" s="25" t="s">
        <v>289</v>
      </c>
      <c r="G145" s="25" t="s">
        <v>1211</v>
      </c>
      <c r="H145" s="31" t="str">
        <f t="shared" si="2"/>
        <v>肴二開</v>
      </c>
      <c r="I145" s="31" t="str">
        <f xml:space="preserve"> INDEX($O$2:$O$103, MATCH($H145, $N$2:$N$103,0))</f>
        <v>肴</v>
      </c>
      <c r="J145" s="31" t="str">
        <f xml:space="preserve"> INDEX($Q$2:$Q$103, MATCH($H145, $N$2:$N$103,0))</f>
        <v>開洪</v>
      </c>
      <c r="K145" s="31" t="str">
        <f xml:space="preserve"> IF($E145="入", INDEX($S$2:$S$103, MATCH($H145, $N$2:$N$103,0)), INDEX($R$2:$R$103, MATCH($H145, $N$2:$N$103,0)))</f>
        <v>au</v>
      </c>
    </row>
    <row r="146" spans="1:11">
      <c r="A146" s="30">
        <v>145</v>
      </c>
      <c r="B146" s="25" t="s">
        <v>145</v>
      </c>
      <c r="C146" s="38" t="s">
        <v>637</v>
      </c>
      <c r="D146" s="26" t="s">
        <v>1313</v>
      </c>
      <c r="E146" s="25" t="s">
        <v>3</v>
      </c>
      <c r="F146" s="25" t="s">
        <v>272</v>
      </c>
      <c r="G146" s="25" t="s">
        <v>1211</v>
      </c>
      <c r="H146" s="31" t="str">
        <f t="shared" si="2"/>
        <v>豪一開</v>
      </c>
      <c r="I146" s="31" t="str">
        <f xml:space="preserve"> INDEX($O$2:$O$103, MATCH($H146, $N$2:$N$103,0))</f>
        <v>豪</v>
      </c>
      <c r="J146" s="31" t="str">
        <f xml:space="preserve"> INDEX($Q$2:$Q$103, MATCH($H146, $N$2:$N$103,0))</f>
        <v>開洪</v>
      </c>
      <c r="K146" s="31" t="str">
        <f xml:space="preserve"> IF($E146="入", INDEX($S$2:$S$103, MATCH($H146, $N$2:$N$103,0)), INDEX($R$2:$R$103, MATCH($H146, $N$2:$N$103,0)))</f>
        <v>o</v>
      </c>
    </row>
    <row r="147" spans="1:11">
      <c r="A147" s="30">
        <v>146</v>
      </c>
      <c r="B147" s="25" t="s">
        <v>161</v>
      </c>
      <c r="C147" s="38" t="s">
        <v>647</v>
      </c>
      <c r="D147" s="26" t="s">
        <v>1314</v>
      </c>
      <c r="E147" s="25" t="s">
        <v>3</v>
      </c>
      <c r="F147" s="25" t="s">
        <v>272</v>
      </c>
      <c r="G147" s="25" t="s">
        <v>1211</v>
      </c>
      <c r="H147" s="31" t="str">
        <f t="shared" si="2"/>
        <v>歌一開</v>
      </c>
      <c r="I147" s="31" t="str">
        <f xml:space="preserve"> INDEX($O$2:$O$103, MATCH($H147, $N$2:$N$103,0))</f>
        <v>歌</v>
      </c>
      <c r="J147" s="31" t="str">
        <f xml:space="preserve"> INDEX($Q$2:$Q$103, MATCH($H147, $N$2:$N$103,0))</f>
        <v>開洪</v>
      </c>
      <c r="K147" s="31" t="str">
        <f xml:space="preserve"> IF($E147="入", INDEX($S$2:$S$103, MATCH($H147, $N$2:$N$103,0)), INDEX($R$2:$R$103, MATCH($H147, $N$2:$N$103,0)))</f>
        <v>o</v>
      </c>
    </row>
    <row r="148" spans="1:11">
      <c r="A148" s="30">
        <v>147</v>
      </c>
      <c r="B148" s="25" t="s">
        <v>161</v>
      </c>
      <c r="C148" s="38" t="s">
        <v>657</v>
      </c>
      <c r="D148" s="26" t="s">
        <v>1315</v>
      </c>
      <c r="E148" s="25" t="s">
        <v>3</v>
      </c>
      <c r="F148" s="25" t="s">
        <v>272</v>
      </c>
      <c r="G148" s="25" t="s">
        <v>835</v>
      </c>
      <c r="H148" s="31" t="str">
        <f t="shared" si="2"/>
        <v>戈一合</v>
      </c>
      <c r="I148" s="31" t="str">
        <f xml:space="preserve"> INDEX($O$2:$O$103, MATCH($H148, $N$2:$N$103,0))</f>
        <v>戈一合</v>
      </c>
      <c r="J148" s="31" t="str">
        <f xml:space="preserve"> INDEX($Q$2:$Q$103, MATCH($H148, $N$2:$N$103,0))</f>
        <v>合洪</v>
      </c>
      <c r="K148" s="31" t="str">
        <f xml:space="preserve"> IF($E148="入", INDEX($S$2:$S$103, MATCH($H148, $N$2:$N$103,0)), INDEX($R$2:$R$103, MATCH($H148, $N$2:$N$103,0)))</f>
        <v>o</v>
      </c>
    </row>
    <row r="149" spans="1:11">
      <c r="A149" s="30">
        <v>148</v>
      </c>
      <c r="B149" s="25" t="s">
        <v>168</v>
      </c>
      <c r="C149" s="38" t="s">
        <v>666</v>
      </c>
      <c r="D149" s="26" t="s">
        <v>1316</v>
      </c>
      <c r="E149" s="25" t="s">
        <v>3</v>
      </c>
      <c r="F149" s="25" t="s">
        <v>289</v>
      </c>
      <c r="G149" s="25" t="s">
        <v>1211</v>
      </c>
      <c r="H149" s="31" t="str">
        <f t="shared" si="2"/>
        <v>麻二開</v>
      </c>
      <c r="I149" s="31" t="str">
        <f xml:space="preserve"> INDEX($O$2:$O$103, MATCH($H149, $N$2:$N$103,0))</f>
        <v>麻二開</v>
      </c>
      <c r="J149" s="31" t="str">
        <f xml:space="preserve"> INDEX($Q$2:$Q$103, MATCH($H149, $N$2:$N$103,0))</f>
        <v>開洪</v>
      </c>
      <c r="K149" s="31" t="str">
        <f xml:space="preserve"> IF($E149="入", INDEX($S$2:$S$103, MATCH($H149, $N$2:$N$103,0)), INDEX($R$2:$R$103, MATCH($H149, $N$2:$N$103,0)))</f>
        <v>a</v>
      </c>
    </row>
    <row r="150" spans="1:11">
      <c r="A150" s="30">
        <v>149</v>
      </c>
      <c r="B150" s="25" t="s">
        <v>168</v>
      </c>
      <c r="C150" s="38" t="s">
        <v>666</v>
      </c>
      <c r="D150" s="26" t="s">
        <v>1316</v>
      </c>
      <c r="E150" s="25" t="s">
        <v>3</v>
      </c>
      <c r="F150" s="25" t="s">
        <v>302</v>
      </c>
      <c r="G150" s="25" t="s">
        <v>1211</v>
      </c>
      <c r="H150" s="31" t="str">
        <f t="shared" si="2"/>
        <v>麻三開</v>
      </c>
      <c r="I150" s="31" t="str">
        <f xml:space="preserve"> INDEX($O$2:$O$103, MATCH($H150, $N$2:$N$103,0))</f>
        <v>麻三開</v>
      </c>
      <c r="J150" s="31" t="str">
        <f xml:space="preserve"> INDEX($Q$2:$Q$103, MATCH($H150, $N$2:$N$103,0))</f>
        <v>開細</v>
      </c>
      <c r="K150" s="31" t="str">
        <f xml:space="preserve"> IF($E150="入", INDEX($S$2:$S$103, MATCH($H150, $N$2:$N$103,0)), INDEX($R$2:$R$103, MATCH($H150, $N$2:$N$103,0)))</f>
        <v>ia</v>
      </c>
    </row>
    <row r="151" spans="1:11">
      <c r="A151" s="30">
        <v>150</v>
      </c>
      <c r="B151" s="25" t="s">
        <v>161</v>
      </c>
      <c r="C151" s="38" t="s">
        <v>657</v>
      </c>
      <c r="D151" s="26" t="s">
        <v>1315</v>
      </c>
      <c r="E151" s="25" t="s">
        <v>3</v>
      </c>
      <c r="F151" s="25" t="s">
        <v>302</v>
      </c>
      <c r="G151" s="25" t="s">
        <v>835</v>
      </c>
      <c r="H151" s="31" t="str">
        <f t="shared" si="2"/>
        <v>戈三合</v>
      </c>
      <c r="I151" s="31" t="str">
        <f xml:space="preserve"> INDEX($O$2:$O$103, MATCH($H151, $N$2:$N$103,0))</f>
        <v>戈三合</v>
      </c>
      <c r="J151" s="31" t="str">
        <f xml:space="preserve"> INDEX($Q$2:$Q$103, MATCH($H151, $N$2:$N$103,0))</f>
        <v>合細</v>
      </c>
      <c r="K151" s="31" t="str">
        <f xml:space="preserve"> IF($E151="入", INDEX($S$2:$S$103, MATCH($H151, $N$2:$N$103,0)), INDEX($R$2:$R$103, MATCH($H151, $N$2:$N$103,0)))</f>
        <v>ia</v>
      </c>
    </row>
    <row r="152" spans="1:11">
      <c r="A152" s="30">
        <v>151</v>
      </c>
      <c r="B152" s="25" t="s">
        <v>168</v>
      </c>
      <c r="C152" s="38" t="s">
        <v>666</v>
      </c>
      <c r="D152" s="26" t="s">
        <v>1316</v>
      </c>
      <c r="E152" s="25" t="s">
        <v>3</v>
      </c>
      <c r="F152" s="25" t="s">
        <v>289</v>
      </c>
      <c r="G152" s="25" t="s">
        <v>835</v>
      </c>
      <c r="H152" s="31" t="str">
        <f t="shared" si="2"/>
        <v>麻二合</v>
      </c>
      <c r="I152" s="31" t="str">
        <f xml:space="preserve"> INDEX($O$2:$O$103, MATCH($H152, $N$2:$N$103,0))</f>
        <v>麻二合</v>
      </c>
      <c r="J152" s="31" t="str">
        <f xml:space="preserve"> INDEX($Q$2:$Q$103, MATCH($H152, $N$2:$N$103,0))</f>
        <v>合洪</v>
      </c>
      <c r="K152" s="31" t="str">
        <f xml:space="preserve"> IF($E152="入", INDEX($S$2:$S$103, MATCH($H152, $N$2:$N$103,0)), INDEX($R$2:$R$103, MATCH($H152, $N$2:$N$103,0)))</f>
        <v>ua</v>
      </c>
    </row>
    <row r="153" spans="1:11">
      <c r="A153" s="30">
        <v>152</v>
      </c>
      <c r="B153" s="25" t="s">
        <v>172</v>
      </c>
      <c r="C153" s="38" t="s">
        <v>676</v>
      </c>
      <c r="D153" s="26" t="s">
        <v>1317</v>
      </c>
      <c r="E153" s="25" t="s">
        <v>3</v>
      </c>
      <c r="F153" s="25" t="s">
        <v>302</v>
      </c>
      <c r="G153" s="25" t="s">
        <v>1211</v>
      </c>
      <c r="H153" s="31" t="str">
        <f t="shared" si="2"/>
        <v>陽三開</v>
      </c>
      <c r="I153" s="31" t="str">
        <f xml:space="preserve"> INDEX($O$2:$O$103, MATCH($H153, $N$2:$N$103,0))</f>
        <v>陽開</v>
      </c>
      <c r="J153" s="31" t="str">
        <f xml:space="preserve"> INDEX($Q$2:$Q$103, MATCH($H153, $N$2:$N$103,0))</f>
        <v>開細</v>
      </c>
      <c r="K153" s="31" t="str">
        <f xml:space="preserve"> IF($E153="入", INDEX($S$2:$S$103, MATCH($H153, $N$2:$N$103,0)), INDEX($R$2:$R$103, MATCH($H153, $N$2:$N$103,0)))</f>
        <v>iong</v>
      </c>
    </row>
    <row r="154" spans="1:11">
      <c r="A154" s="30">
        <v>153</v>
      </c>
      <c r="B154" s="25" t="s">
        <v>172</v>
      </c>
      <c r="C154" s="38" t="s">
        <v>676</v>
      </c>
      <c r="D154" s="26" t="s">
        <v>1317</v>
      </c>
      <c r="E154" s="25" t="s">
        <v>3</v>
      </c>
      <c r="F154" s="25" t="s">
        <v>302</v>
      </c>
      <c r="G154" s="25" t="s">
        <v>835</v>
      </c>
      <c r="H154" s="31" t="str">
        <f t="shared" si="2"/>
        <v>陽三合</v>
      </c>
      <c r="I154" s="31" t="str">
        <f xml:space="preserve"> INDEX($O$2:$O$103, MATCH($H154, $N$2:$N$103,0))</f>
        <v>陽合</v>
      </c>
      <c r="J154" s="31" t="str">
        <f xml:space="preserve"> INDEX($Q$2:$Q$103, MATCH($H154, $N$2:$N$103,0))</f>
        <v>合細</v>
      </c>
      <c r="K154" s="31" t="str">
        <f xml:space="preserve"> IF($E154="入", INDEX($S$2:$S$103, MATCH($H154, $N$2:$N$103,0)), INDEX($R$2:$R$103, MATCH($H154, $N$2:$N$103,0)))</f>
        <v>ong</v>
      </c>
    </row>
    <row r="155" spans="1:11">
      <c r="A155" s="30">
        <v>154</v>
      </c>
      <c r="B155" s="25" t="s">
        <v>172</v>
      </c>
      <c r="C155" s="38" t="s">
        <v>689</v>
      </c>
      <c r="D155" s="26" t="s">
        <v>1318</v>
      </c>
      <c r="E155" s="25" t="s">
        <v>3</v>
      </c>
      <c r="F155" s="25" t="s">
        <v>272</v>
      </c>
      <c r="G155" s="25" t="s">
        <v>1211</v>
      </c>
      <c r="H155" s="31" t="str">
        <f t="shared" si="2"/>
        <v>唐一開</v>
      </c>
      <c r="I155" s="31" t="str">
        <f xml:space="preserve"> INDEX($O$2:$O$103, MATCH($H155, $N$2:$N$103,0))</f>
        <v>唐開</v>
      </c>
      <c r="J155" s="31" t="str">
        <f xml:space="preserve"> INDEX($Q$2:$Q$103, MATCH($H155, $N$2:$N$103,0))</f>
        <v>開洪</v>
      </c>
      <c r="K155" s="31" t="str">
        <f xml:space="preserve"> IF($E155="入", INDEX($S$2:$S$103, MATCH($H155, $N$2:$N$103,0)), INDEX($R$2:$R$103, MATCH($H155, $N$2:$N$103,0)))</f>
        <v>ong</v>
      </c>
    </row>
    <row r="156" spans="1:11">
      <c r="A156" s="30">
        <v>155</v>
      </c>
      <c r="B156" s="25" t="s">
        <v>172</v>
      </c>
      <c r="C156" s="38" t="s">
        <v>689</v>
      </c>
      <c r="D156" s="26" t="s">
        <v>1318</v>
      </c>
      <c r="E156" s="25" t="s">
        <v>3</v>
      </c>
      <c r="F156" s="25" t="s">
        <v>272</v>
      </c>
      <c r="G156" s="25" t="s">
        <v>835</v>
      </c>
      <c r="H156" s="31" t="str">
        <f t="shared" si="2"/>
        <v>唐一合</v>
      </c>
      <c r="I156" s="31" t="str">
        <f xml:space="preserve"> INDEX($O$2:$O$103, MATCH($H156, $N$2:$N$103,0))</f>
        <v>唐合</v>
      </c>
      <c r="J156" s="31" t="str">
        <f xml:space="preserve"> INDEX($Q$2:$Q$103, MATCH($H156, $N$2:$N$103,0))</f>
        <v>合洪</v>
      </c>
      <c r="K156" s="31" t="str">
        <f xml:space="preserve"> IF($E156="入", INDEX($S$2:$S$103, MATCH($H156, $N$2:$N$103,0)), INDEX($R$2:$R$103, MATCH($H156, $N$2:$N$103,0)))</f>
        <v>ong</v>
      </c>
    </row>
    <row r="157" spans="1:11">
      <c r="A157" s="30">
        <v>156</v>
      </c>
      <c r="B157" s="25" t="s">
        <v>181</v>
      </c>
      <c r="C157" s="38" t="s">
        <v>701</v>
      </c>
      <c r="D157" s="26" t="s">
        <v>1319</v>
      </c>
      <c r="E157" s="25" t="s">
        <v>3</v>
      </c>
      <c r="F157" s="25" t="s">
        <v>289</v>
      </c>
      <c r="G157" s="25" t="s">
        <v>1211</v>
      </c>
      <c r="H157" s="31" t="str">
        <f t="shared" si="2"/>
        <v>庚二開</v>
      </c>
      <c r="I157" s="31" t="str">
        <f xml:space="preserve"> INDEX($O$2:$O$103, MATCH($H157, $N$2:$N$103,0))</f>
        <v>庚二開</v>
      </c>
      <c r="J157" s="31" t="str">
        <f xml:space="preserve"> INDEX($Q$2:$Q$103, MATCH($H157, $N$2:$N$103,0))</f>
        <v>開洪</v>
      </c>
      <c r="K157" s="31" t="str">
        <f xml:space="preserve"> IF($E157="入", INDEX($S$2:$S$103, MATCH($H157, $N$2:$N$103,0)), INDEX($R$2:$R$103, MATCH($H157, $N$2:$N$103,0)))</f>
        <v>irng</v>
      </c>
    </row>
    <row r="158" spans="1:11">
      <c r="A158" s="30">
        <v>157</v>
      </c>
      <c r="B158" s="25" t="s">
        <v>181</v>
      </c>
      <c r="C158" s="38" t="s">
        <v>701</v>
      </c>
      <c r="D158" s="26" t="s">
        <v>1319</v>
      </c>
      <c r="E158" s="25" t="s">
        <v>3</v>
      </c>
      <c r="F158" s="25" t="s">
        <v>302</v>
      </c>
      <c r="G158" s="25" t="s">
        <v>1211</v>
      </c>
      <c r="H158" s="31" t="str">
        <f t="shared" si="2"/>
        <v>庚三開</v>
      </c>
      <c r="I158" s="31" t="str">
        <f xml:space="preserve"> INDEX($O$2:$O$103, MATCH($H158, $N$2:$N$103,0))</f>
        <v>庚三開</v>
      </c>
      <c r="J158" s="31" t="str">
        <f xml:space="preserve"> INDEX($Q$2:$Q$103, MATCH($H158, $N$2:$N$103,0))</f>
        <v>開細</v>
      </c>
      <c r="K158" s="31" t="str">
        <f xml:space="preserve"> IF($E158="入", INDEX($S$2:$S$103, MATCH($H158, $N$2:$N$103,0)), INDEX($R$2:$R$103, MATCH($H158, $N$2:$N$103,0)))</f>
        <v>ong</v>
      </c>
    </row>
    <row r="159" spans="1:11">
      <c r="A159" s="30">
        <v>158</v>
      </c>
      <c r="B159" s="25" t="s">
        <v>181</v>
      </c>
      <c r="C159" s="38" t="s">
        <v>701</v>
      </c>
      <c r="D159" s="26" t="s">
        <v>1319</v>
      </c>
      <c r="E159" s="25" t="s">
        <v>3</v>
      </c>
      <c r="F159" s="25" t="s">
        <v>302</v>
      </c>
      <c r="G159" s="25" t="s">
        <v>835</v>
      </c>
      <c r="H159" s="31" t="str">
        <f t="shared" si="2"/>
        <v>庚三合</v>
      </c>
      <c r="I159" s="31" t="str">
        <f xml:space="preserve"> INDEX($O$2:$O$103, MATCH($H159, $N$2:$N$103,0))</f>
        <v>庚三合</v>
      </c>
      <c r="J159" s="31" t="str">
        <f xml:space="preserve"> INDEX($Q$2:$Q$103, MATCH($H159, $N$2:$N$103,0))</f>
        <v>合細</v>
      </c>
      <c r="K159" s="31" t="str">
        <f xml:space="preserve"> IF($E159="入", INDEX($S$2:$S$103, MATCH($H159, $N$2:$N$103,0)), INDEX($R$2:$R$103, MATCH($H159, $N$2:$N$103,0)))</f>
        <v>ieng</v>
      </c>
    </row>
    <row r="160" spans="1:11">
      <c r="A160" s="30">
        <v>159</v>
      </c>
      <c r="B160" s="25" t="s">
        <v>181</v>
      </c>
      <c r="C160" s="38" t="s">
        <v>701</v>
      </c>
      <c r="D160" s="26" t="s">
        <v>1319</v>
      </c>
      <c r="E160" s="25" t="s">
        <v>3</v>
      </c>
      <c r="F160" s="25" t="s">
        <v>289</v>
      </c>
      <c r="G160" s="25" t="s">
        <v>835</v>
      </c>
      <c r="H160" s="31" t="str">
        <f t="shared" si="2"/>
        <v>庚二合</v>
      </c>
      <c r="I160" s="31" t="str">
        <f xml:space="preserve"> INDEX($O$2:$O$103, MATCH($H160, $N$2:$N$103,0))</f>
        <v>庚二合</v>
      </c>
      <c r="J160" s="31" t="str">
        <f xml:space="preserve"> INDEX($Q$2:$Q$103, MATCH($H160, $N$2:$N$103,0))</f>
        <v>合洪</v>
      </c>
      <c r="K160" s="31" t="str">
        <f xml:space="preserve"> IF($E160="入", INDEX($S$2:$S$103, MATCH($H160, $N$2:$N$103,0)), INDEX($R$2:$R$103, MATCH($H160, $N$2:$N$103,0)))</f>
        <v>ong</v>
      </c>
    </row>
    <row r="161" spans="1:11">
      <c r="A161" s="30">
        <v>160</v>
      </c>
      <c r="B161" s="25" t="s">
        <v>181</v>
      </c>
      <c r="C161" s="38" t="s">
        <v>713</v>
      </c>
      <c r="D161" s="26" t="s">
        <v>1320</v>
      </c>
      <c r="E161" s="25" t="s">
        <v>3</v>
      </c>
      <c r="F161" s="25" t="s">
        <v>289</v>
      </c>
      <c r="G161" s="25" t="s">
        <v>1211</v>
      </c>
      <c r="H161" s="31" t="str">
        <f t="shared" si="2"/>
        <v>耕二開</v>
      </c>
      <c r="I161" s="31" t="str">
        <f xml:space="preserve"> INDEX($O$2:$O$103, MATCH($H161, $N$2:$N$103,0))</f>
        <v>耕開</v>
      </c>
      <c r="J161" s="31" t="str">
        <f xml:space="preserve"> INDEX($Q$2:$Q$103, MATCH($H161, $N$2:$N$103,0))</f>
        <v>開洪</v>
      </c>
      <c r="K161" s="31" t="str">
        <f xml:space="preserve"> IF($E161="入", INDEX($S$2:$S$103, MATCH($H161, $N$2:$N$103,0)), INDEX($R$2:$R$103, MATCH($H161, $N$2:$N$103,0)))</f>
        <v>irng</v>
      </c>
    </row>
    <row r="162" spans="1:11">
      <c r="A162" s="30">
        <v>161</v>
      </c>
      <c r="B162" s="25" t="s">
        <v>181</v>
      </c>
      <c r="C162" s="38" t="s">
        <v>726</v>
      </c>
      <c r="D162" s="26" t="s">
        <v>1321</v>
      </c>
      <c r="E162" s="25" t="s">
        <v>3</v>
      </c>
      <c r="F162" s="25" t="s">
        <v>302</v>
      </c>
      <c r="G162" s="25" t="s">
        <v>1211</v>
      </c>
      <c r="H162" s="31" t="str">
        <f t="shared" si="2"/>
        <v>清三開</v>
      </c>
      <c r="I162" s="31" t="str">
        <f xml:space="preserve"> INDEX($O$2:$O$103, MATCH($H162, $N$2:$N$103,0))</f>
        <v>清開</v>
      </c>
      <c r="J162" s="31" t="str">
        <f xml:space="preserve"> INDEX($Q$2:$Q$103, MATCH($H162, $N$2:$N$103,0))</f>
        <v>開細</v>
      </c>
      <c r="K162" s="31" t="str">
        <f xml:space="preserve"> IF($E162="入", INDEX($S$2:$S$103, MATCH($H162, $N$2:$N$103,0)), INDEX($R$2:$R$103, MATCH($H162, $N$2:$N$103,0)))</f>
        <v>ieng</v>
      </c>
    </row>
    <row r="163" spans="1:11">
      <c r="A163" s="30">
        <v>162</v>
      </c>
      <c r="B163" s="25" t="s">
        <v>181</v>
      </c>
      <c r="C163" s="38" t="s">
        <v>726</v>
      </c>
      <c r="D163" s="26" t="s">
        <v>1321</v>
      </c>
      <c r="E163" s="25" t="s">
        <v>3</v>
      </c>
      <c r="F163" s="25" t="s">
        <v>302</v>
      </c>
      <c r="G163" s="25" t="s">
        <v>835</v>
      </c>
      <c r="H163" s="31" t="str">
        <f t="shared" si="2"/>
        <v>清三合</v>
      </c>
      <c r="I163" s="31" t="str">
        <f xml:space="preserve"> INDEX($O$2:$O$103, MATCH($H163, $N$2:$N$103,0))</f>
        <v>清合</v>
      </c>
      <c r="J163" s="31" t="str">
        <f xml:space="preserve"> INDEX($Q$2:$Q$103, MATCH($H163, $N$2:$N$103,0))</f>
        <v>合細</v>
      </c>
      <c r="K163" s="31" t="str">
        <f xml:space="preserve"> IF($E163="入", INDEX($S$2:$S$103, MATCH($H163, $N$2:$N$103,0)), INDEX($R$2:$R$103, MATCH($H163, $N$2:$N$103,0)))</f>
        <v>ieng</v>
      </c>
    </row>
    <row r="164" spans="1:11">
      <c r="A164" s="30">
        <v>163</v>
      </c>
      <c r="B164" s="25" t="s">
        <v>181</v>
      </c>
      <c r="C164" s="38" t="s">
        <v>739</v>
      </c>
      <c r="D164" s="26" t="s">
        <v>1322</v>
      </c>
      <c r="E164" s="25" t="s">
        <v>3</v>
      </c>
      <c r="F164" s="25" t="s">
        <v>313</v>
      </c>
      <c r="G164" s="25" t="s">
        <v>835</v>
      </c>
      <c r="H164" s="31" t="str">
        <f t="shared" si="2"/>
        <v>青四合</v>
      </c>
      <c r="I164" s="31" t="str">
        <f xml:space="preserve"> INDEX($O$2:$O$103, MATCH($H164, $N$2:$N$103,0))</f>
        <v>青合</v>
      </c>
      <c r="J164" s="31" t="str">
        <f xml:space="preserve"> INDEX($Q$2:$Q$103, MATCH($H164, $N$2:$N$103,0))</f>
        <v>合細</v>
      </c>
      <c r="K164" s="31" t="str">
        <f xml:space="preserve"> IF($E164="入", INDEX($S$2:$S$103, MATCH($H164, $N$2:$N$103,0)), INDEX($R$2:$R$103, MATCH($H164, $N$2:$N$103,0)))</f>
        <v>ieng</v>
      </c>
    </row>
    <row r="165" spans="1:11">
      <c r="A165" s="30">
        <v>164</v>
      </c>
      <c r="B165" s="25" t="s">
        <v>181</v>
      </c>
      <c r="C165" s="38" t="s">
        <v>739</v>
      </c>
      <c r="D165" s="26" t="s">
        <v>1322</v>
      </c>
      <c r="E165" s="25" t="s">
        <v>3</v>
      </c>
      <c r="F165" s="25" t="s">
        <v>313</v>
      </c>
      <c r="G165" s="25" t="s">
        <v>1211</v>
      </c>
      <c r="H165" s="31" t="str">
        <f t="shared" si="2"/>
        <v>青四開</v>
      </c>
      <c r="I165" s="31" t="str">
        <f xml:space="preserve"> INDEX($O$2:$O$103, MATCH($H165, $N$2:$N$103,0))</f>
        <v>青開</v>
      </c>
      <c r="J165" s="31" t="str">
        <f xml:space="preserve"> INDEX($Q$2:$Q$103, MATCH($H165, $N$2:$N$103,0))</f>
        <v>開細</v>
      </c>
      <c r="K165" s="31" t="str">
        <f xml:space="preserve"> IF($E165="入", INDEX($S$2:$S$103, MATCH($H165, $N$2:$N$103,0)), INDEX($R$2:$R$103, MATCH($H165, $N$2:$N$103,0)))</f>
        <v>ieng</v>
      </c>
    </row>
    <row r="166" spans="1:11">
      <c r="A166" s="30">
        <v>165</v>
      </c>
      <c r="B166" s="25" t="s">
        <v>198</v>
      </c>
      <c r="C166" s="38" t="s">
        <v>752</v>
      </c>
      <c r="D166" s="26" t="s">
        <v>1323</v>
      </c>
      <c r="E166" s="25" t="s">
        <v>3</v>
      </c>
      <c r="F166" s="25" t="s">
        <v>302</v>
      </c>
      <c r="G166" s="25" t="s">
        <v>1211</v>
      </c>
      <c r="H166" s="31" t="str">
        <f t="shared" si="2"/>
        <v>蒸三開</v>
      </c>
      <c r="I166" s="31" t="str">
        <f xml:space="preserve"> INDEX($O$2:$O$103, MATCH($H166, $N$2:$N$103,0))</f>
        <v>蒸</v>
      </c>
      <c r="J166" s="31" t="str">
        <f xml:space="preserve"> INDEX($Q$2:$Q$103, MATCH($H166, $N$2:$N$103,0))</f>
        <v>開細</v>
      </c>
      <c r="K166" s="31" t="str">
        <f xml:space="preserve"> IF($E166="入", INDEX($S$2:$S$103, MATCH($H166, $N$2:$N$103,0)), INDEX($R$2:$R$103, MATCH($H166, $N$2:$N$103,0)))</f>
        <v>ieng</v>
      </c>
    </row>
    <row r="167" spans="1:11">
      <c r="A167" s="30">
        <v>166</v>
      </c>
      <c r="B167" s="25" t="s">
        <v>198</v>
      </c>
      <c r="C167" s="38" t="s">
        <v>765</v>
      </c>
      <c r="D167" s="26" t="s">
        <v>1324</v>
      </c>
      <c r="E167" s="25" t="s">
        <v>3</v>
      </c>
      <c r="F167" s="25" t="s">
        <v>272</v>
      </c>
      <c r="G167" s="25" t="s">
        <v>1211</v>
      </c>
      <c r="H167" s="31" t="str">
        <f t="shared" si="2"/>
        <v>登一開</v>
      </c>
      <c r="I167" s="31" t="str">
        <f xml:space="preserve"> INDEX($O$2:$O$103, MATCH($H167, $N$2:$N$103,0))</f>
        <v>登開</v>
      </c>
      <c r="J167" s="31" t="str">
        <f xml:space="preserve"> INDEX($Q$2:$Q$103, MATCH($H167, $N$2:$N$103,0))</f>
        <v>開洪</v>
      </c>
      <c r="K167" s="31" t="str">
        <f xml:space="preserve"> IF($E167="入", INDEX($S$2:$S$103, MATCH($H167, $N$2:$N$103,0)), INDEX($R$2:$R$103, MATCH($H167, $N$2:$N$103,0)))</f>
        <v>irng</v>
      </c>
    </row>
    <row r="168" spans="1:11">
      <c r="A168" s="30">
        <v>167</v>
      </c>
      <c r="B168" s="25" t="s">
        <v>207</v>
      </c>
      <c r="C168" s="38" t="s">
        <v>778</v>
      </c>
      <c r="D168" s="26" t="s">
        <v>1325</v>
      </c>
      <c r="E168" s="25" t="s">
        <v>3</v>
      </c>
      <c r="F168" s="25" t="s">
        <v>302</v>
      </c>
      <c r="G168" s="25" t="s">
        <v>1211</v>
      </c>
      <c r="H168" s="31" t="str">
        <f t="shared" si="2"/>
        <v>尤三開</v>
      </c>
      <c r="I168" s="31" t="str">
        <f xml:space="preserve"> INDEX($O$2:$O$103, MATCH($H168, $N$2:$N$103,0))</f>
        <v>尤</v>
      </c>
      <c r="J168" s="31" t="str">
        <f xml:space="preserve"> INDEX($Q$2:$Q$103, MATCH($H168, $N$2:$N$103,0))</f>
        <v>開細</v>
      </c>
      <c r="K168" s="31" t="str">
        <f xml:space="preserve"> IF($E168="入", INDEX($S$2:$S$103, MATCH($H168, $N$2:$N$103,0)), INDEX($R$2:$R$103, MATCH($H168, $N$2:$N$103,0)))</f>
        <v>iu</v>
      </c>
    </row>
    <row r="169" spans="1:11">
      <c r="A169" s="30">
        <v>168</v>
      </c>
      <c r="B169" s="25" t="s">
        <v>207</v>
      </c>
      <c r="C169" s="38" t="s">
        <v>788</v>
      </c>
      <c r="D169" s="26" t="s">
        <v>1326</v>
      </c>
      <c r="E169" s="25" t="s">
        <v>3</v>
      </c>
      <c r="F169" s="25" t="s">
        <v>272</v>
      </c>
      <c r="G169" s="25" t="s">
        <v>1211</v>
      </c>
      <c r="H169" s="31" t="str">
        <f t="shared" si="2"/>
        <v>侯一開</v>
      </c>
      <c r="I169" s="31" t="str">
        <f xml:space="preserve"> INDEX($O$2:$O$103, MATCH($H169, $N$2:$N$103,0))</f>
        <v>侯</v>
      </c>
      <c r="J169" s="31" t="str">
        <f xml:space="preserve"> INDEX($Q$2:$Q$103, MATCH($H169, $N$2:$N$103,0))</f>
        <v>開洪</v>
      </c>
      <c r="K169" s="31" t="str">
        <f xml:space="preserve"> IF($E169="入", INDEX($S$2:$S$103, MATCH($H169, $N$2:$N$103,0)), INDEX($R$2:$R$103, MATCH($H169, $N$2:$N$103,0)))</f>
        <v>io</v>
      </c>
    </row>
    <row r="170" spans="1:11">
      <c r="A170" s="30">
        <v>169</v>
      </c>
      <c r="B170" s="25" t="s">
        <v>207</v>
      </c>
      <c r="C170" s="38" t="s">
        <v>798</v>
      </c>
      <c r="D170" s="26" t="s">
        <v>1327</v>
      </c>
      <c r="E170" s="25" t="s">
        <v>3</v>
      </c>
      <c r="F170" s="25" t="s">
        <v>302</v>
      </c>
      <c r="G170" s="25" t="s">
        <v>1211</v>
      </c>
      <c r="H170" s="31" t="str">
        <f t="shared" si="2"/>
        <v>幽三開</v>
      </c>
      <c r="I170" s="31" t="str">
        <f xml:space="preserve"> INDEX($O$2:$O$103, MATCH($H170, $N$2:$N$103,0))</f>
        <v>幽</v>
      </c>
      <c r="J170" s="31" t="str">
        <f xml:space="preserve"> INDEX($Q$2:$Q$103, MATCH($H170, $N$2:$N$103,0))</f>
        <v>開細</v>
      </c>
      <c r="K170" s="31" t="str">
        <f xml:space="preserve"> IF($E170="入", INDEX($S$2:$S$103, MATCH($H170, $N$2:$N$103,0)), INDEX($R$2:$R$103, MATCH($H170, $N$2:$N$103,0)))</f>
        <v>iu</v>
      </c>
    </row>
    <row r="171" spans="1:11">
      <c r="A171" s="30">
        <v>170</v>
      </c>
      <c r="B171" s="25" t="s">
        <v>217</v>
      </c>
      <c r="C171" s="38" t="s">
        <v>1267</v>
      </c>
      <c r="D171" s="26" t="s">
        <v>1328</v>
      </c>
      <c r="E171" s="25" t="s">
        <v>3</v>
      </c>
      <c r="F171" s="25" t="s">
        <v>302</v>
      </c>
      <c r="G171" s="25" t="s">
        <v>1211</v>
      </c>
      <c r="H171" s="31" t="str">
        <f t="shared" si="2"/>
        <v>侵三開</v>
      </c>
      <c r="I171" s="31" t="str">
        <f xml:space="preserve"> INDEX($O$2:$O$103, MATCH($H171, $N$2:$N$103,0))</f>
        <v>侵</v>
      </c>
      <c r="J171" s="31" t="str">
        <f xml:space="preserve"> INDEX($Q$2:$Q$103, MATCH($H171, $N$2:$N$103,0))</f>
        <v>開細</v>
      </c>
      <c r="K171" s="31" t="str">
        <f xml:space="preserve"> IF($E171="入", INDEX($S$2:$S$103, MATCH($H171, $N$2:$N$103,0)), INDEX($R$2:$R$103, MATCH($H171, $N$2:$N$103,0)))</f>
        <v>im</v>
      </c>
    </row>
    <row r="172" spans="1:11">
      <c r="A172" s="30">
        <v>171</v>
      </c>
      <c r="B172" s="25" t="s">
        <v>217</v>
      </c>
      <c r="C172" s="38" t="s">
        <v>1269</v>
      </c>
      <c r="D172" s="26" t="s">
        <v>1328</v>
      </c>
      <c r="E172" s="25" t="s">
        <v>3</v>
      </c>
      <c r="F172" s="25" t="s">
        <v>302</v>
      </c>
      <c r="G172" s="25" t="s">
        <v>1211</v>
      </c>
      <c r="H172" s="31" t="str">
        <f t="shared" si="2"/>
        <v>侵三開</v>
      </c>
      <c r="I172" s="31" t="str">
        <f xml:space="preserve"> INDEX($O$2:$O$103, MATCH($H172, $N$2:$N$103,0))</f>
        <v>侵</v>
      </c>
      <c r="J172" s="31" t="str">
        <f xml:space="preserve"> INDEX($Q$2:$Q$103, MATCH($H172, $N$2:$N$103,0))</f>
        <v>開細</v>
      </c>
      <c r="K172" s="31" t="str">
        <f xml:space="preserve"> IF($E172="入", INDEX($S$2:$S$103, MATCH($H172, $N$2:$N$103,0)), INDEX($R$2:$R$103, MATCH($H172, $N$2:$N$103,0)))</f>
        <v>im</v>
      </c>
    </row>
    <row r="173" spans="1:11">
      <c r="A173" s="30">
        <v>172</v>
      </c>
      <c r="B173" s="25" t="s">
        <v>226</v>
      </c>
      <c r="C173" s="38" t="s">
        <v>825</v>
      </c>
      <c r="D173" s="26" t="s">
        <v>1329</v>
      </c>
      <c r="E173" s="25" t="s">
        <v>3</v>
      </c>
      <c r="F173" s="25" t="s">
        <v>272</v>
      </c>
      <c r="G173" s="25" t="s">
        <v>1211</v>
      </c>
      <c r="H173" s="31" t="str">
        <f t="shared" si="2"/>
        <v>覃一開</v>
      </c>
      <c r="I173" s="31" t="str">
        <f xml:space="preserve"> INDEX($O$2:$O$103, MATCH($H173, $N$2:$N$103,0))</f>
        <v>覃</v>
      </c>
      <c r="J173" s="31" t="str">
        <f xml:space="preserve"> INDEX($Q$2:$Q$103, MATCH($H173, $N$2:$N$103,0))</f>
        <v>開洪</v>
      </c>
      <c r="K173" s="31" t="str">
        <f xml:space="preserve"> IF($E173="入", INDEX($S$2:$S$103, MATCH($H173, $N$2:$N$103,0)), INDEX($R$2:$R$103, MATCH($H173, $N$2:$N$103,0)))</f>
        <v>am</v>
      </c>
    </row>
    <row r="174" spans="1:11">
      <c r="A174" s="30">
        <v>173</v>
      </c>
      <c r="B174" s="25" t="s">
        <v>226</v>
      </c>
      <c r="C174" s="38" t="s">
        <v>838</v>
      </c>
      <c r="D174" s="26" t="s">
        <v>1330</v>
      </c>
      <c r="E174" s="25" t="s">
        <v>3</v>
      </c>
      <c r="F174" s="25" t="s">
        <v>272</v>
      </c>
      <c r="G174" s="25" t="s">
        <v>1211</v>
      </c>
      <c r="H174" s="31" t="str">
        <f t="shared" si="2"/>
        <v>談一開</v>
      </c>
      <c r="I174" s="31" t="str">
        <f xml:space="preserve"> INDEX($O$2:$O$103, MATCH($H174, $N$2:$N$103,0))</f>
        <v>談</v>
      </c>
      <c r="J174" s="31" t="str">
        <f xml:space="preserve"> INDEX($Q$2:$Q$103, MATCH($H174, $N$2:$N$103,0))</f>
        <v>開洪</v>
      </c>
      <c r="K174" s="31" t="str">
        <f xml:space="preserve"> IF($E174="入", INDEX($S$2:$S$103, MATCH($H174, $N$2:$N$103,0)), INDEX($R$2:$R$103, MATCH($H174, $N$2:$N$103,0)))</f>
        <v>am</v>
      </c>
    </row>
    <row r="175" spans="1:11">
      <c r="A175" s="30">
        <v>174</v>
      </c>
      <c r="B175" s="25" t="s">
        <v>226</v>
      </c>
      <c r="C175" s="38" t="s">
        <v>1272</v>
      </c>
      <c r="D175" s="26" t="s">
        <v>1331</v>
      </c>
      <c r="E175" s="25" t="s">
        <v>3</v>
      </c>
      <c r="F175" s="25" t="s">
        <v>302</v>
      </c>
      <c r="G175" s="25" t="s">
        <v>1211</v>
      </c>
      <c r="H175" s="31" t="str">
        <f t="shared" si="2"/>
        <v>鹽三開</v>
      </c>
      <c r="I175" s="31" t="str">
        <f xml:space="preserve"> INDEX($O$2:$O$103, MATCH($H175, $N$2:$N$103,0))</f>
        <v>鹽</v>
      </c>
      <c r="J175" s="31" t="str">
        <f xml:space="preserve"> INDEX($Q$2:$Q$103, MATCH($H175, $N$2:$N$103,0))</f>
        <v>開細</v>
      </c>
      <c r="K175" s="31" t="str">
        <f xml:space="preserve"> IF($E175="入", INDEX($S$2:$S$103, MATCH($H175, $N$2:$N$103,0)), INDEX($R$2:$R$103, MATCH($H175, $N$2:$N$103,0)))</f>
        <v>iam</v>
      </c>
    </row>
    <row r="176" spans="1:11">
      <c r="A176" s="30">
        <v>175</v>
      </c>
      <c r="B176" s="25" t="s">
        <v>226</v>
      </c>
      <c r="C176" s="38" t="s">
        <v>1274</v>
      </c>
      <c r="D176" s="26" t="s">
        <v>1331</v>
      </c>
      <c r="E176" s="25" t="s">
        <v>3</v>
      </c>
      <c r="F176" s="25" t="s">
        <v>302</v>
      </c>
      <c r="G176" s="25" t="s">
        <v>1211</v>
      </c>
      <c r="H176" s="31" t="str">
        <f t="shared" si="2"/>
        <v>鹽三開</v>
      </c>
      <c r="I176" s="31" t="str">
        <f xml:space="preserve"> INDEX($O$2:$O$103, MATCH($H176, $N$2:$N$103,0))</f>
        <v>鹽</v>
      </c>
      <c r="J176" s="31" t="str">
        <f xml:space="preserve"> INDEX($Q$2:$Q$103, MATCH($H176, $N$2:$N$103,0))</f>
        <v>開細</v>
      </c>
      <c r="K176" s="31" t="str">
        <f xml:space="preserve"> IF($E176="入", INDEX($S$2:$S$103, MATCH($H176, $N$2:$N$103,0)), INDEX($R$2:$R$103, MATCH($H176, $N$2:$N$103,0)))</f>
        <v>iam</v>
      </c>
    </row>
    <row r="177" spans="1:11">
      <c r="A177" s="30">
        <v>176</v>
      </c>
      <c r="B177" s="25" t="s">
        <v>226</v>
      </c>
      <c r="C177" s="38" t="s">
        <v>868</v>
      </c>
      <c r="D177" s="26" t="s">
        <v>1332</v>
      </c>
      <c r="E177" s="25" t="s">
        <v>3</v>
      </c>
      <c r="F177" s="25" t="s">
        <v>313</v>
      </c>
      <c r="G177" s="25" t="s">
        <v>1211</v>
      </c>
      <c r="H177" s="31" t="str">
        <f t="shared" si="2"/>
        <v>添四開</v>
      </c>
      <c r="I177" s="31" t="str">
        <f xml:space="preserve"> INDEX($O$2:$O$103, MATCH($H177, $N$2:$N$103,0))</f>
        <v>添</v>
      </c>
      <c r="J177" s="31" t="str">
        <f xml:space="preserve"> INDEX($Q$2:$Q$103, MATCH($H177, $N$2:$N$103,0))</f>
        <v>開細</v>
      </c>
      <c r="K177" s="31" t="str">
        <f xml:space="preserve"> IF($E177="入", INDEX($S$2:$S$103, MATCH($H177, $N$2:$N$103,0)), INDEX($R$2:$R$103, MATCH($H177, $N$2:$N$103,0)))</f>
        <v>iam</v>
      </c>
    </row>
    <row r="178" spans="1:11">
      <c r="A178" s="30">
        <v>177</v>
      </c>
      <c r="B178" s="25" t="s">
        <v>226</v>
      </c>
      <c r="C178" s="38" t="s">
        <v>906</v>
      </c>
      <c r="D178" s="26" t="s">
        <v>1333</v>
      </c>
      <c r="E178" s="25" t="s">
        <v>3</v>
      </c>
      <c r="F178" s="25" t="s">
        <v>302</v>
      </c>
      <c r="G178" s="25" t="s">
        <v>1211</v>
      </c>
      <c r="H178" s="31" t="str">
        <f t="shared" si="2"/>
        <v>嚴三開</v>
      </c>
      <c r="I178" s="31" t="str">
        <f xml:space="preserve"> INDEX($O$2:$O$103, MATCH($H178, $N$2:$N$103,0))</f>
        <v>嚴</v>
      </c>
      <c r="J178" s="31" t="str">
        <f xml:space="preserve"> INDEX($Q$2:$Q$103, MATCH($H178, $N$2:$N$103,0))</f>
        <v>開細</v>
      </c>
      <c r="K178" s="31" t="str">
        <f xml:space="preserve"> IF($E178="入", INDEX($S$2:$S$103, MATCH($H178, $N$2:$N$103,0)), INDEX($R$2:$R$103, MATCH($H178, $N$2:$N$103,0)))</f>
        <v>iam</v>
      </c>
    </row>
    <row r="179" spans="1:11">
      <c r="A179" s="30">
        <v>178</v>
      </c>
      <c r="B179" s="25" t="s">
        <v>226</v>
      </c>
      <c r="C179" s="38" t="s">
        <v>226</v>
      </c>
      <c r="D179" s="26" t="s">
        <v>1334</v>
      </c>
      <c r="E179" s="25" t="s">
        <v>3</v>
      </c>
      <c r="F179" s="25" t="s">
        <v>289</v>
      </c>
      <c r="G179" s="25" t="s">
        <v>1211</v>
      </c>
      <c r="H179" s="31" t="str">
        <f t="shared" si="2"/>
        <v>咸二開</v>
      </c>
      <c r="I179" s="31" t="str">
        <f xml:space="preserve"> INDEX($O$2:$O$103, MATCH($H179, $N$2:$N$103,0))</f>
        <v>咸</v>
      </c>
      <c r="J179" s="31" t="str">
        <f xml:space="preserve"> INDEX($Q$2:$Q$103, MATCH($H179, $N$2:$N$103,0))</f>
        <v>開洪</v>
      </c>
      <c r="K179" s="31" t="str">
        <f xml:space="preserve"> IF($E179="入", INDEX($S$2:$S$103, MATCH($H179, $N$2:$N$103,0)), INDEX($R$2:$R$103, MATCH($H179, $N$2:$N$103,0)))</f>
        <v>am</v>
      </c>
    </row>
    <row r="180" spans="1:11">
      <c r="A180" s="30">
        <v>179</v>
      </c>
      <c r="B180" s="25" t="s">
        <v>226</v>
      </c>
      <c r="C180" s="38" t="s">
        <v>893</v>
      </c>
      <c r="D180" s="26" t="s">
        <v>1335</v>
      </c>
      <c r="E180" s="25" t="s">
        <v>3</v>
      </c>
      <c r="F180" s="25" t="s">
        <v>289</v>
      </c>
      <c r="G180" s="25" t="s">
        <v>1211</v>
      </c>
      <c r="H180" s="31" t="str">
        <f t="shared" si="2"/>
        <v>銜二開</v>
      </c>
      <c r="I180" s="31" t="str">
        <f xml:space="preserve"> INDEX($O$2:$O$103, MATCH($H180, $N$2:$N$103,0))</f>
        <v>銜</v>
      </c>
      <c r="J180" s="31" t="str">
        <f xml:space="preserve"> INDEX($Q$2:$Q$103, MATCH($H180, $N$2:$N$103,0))</f>
        <v>開洪</v>
      </c>
      <c r="K180" s="31" t="str">
        <f xml:space="preserve"> IF($E180="入", INDEX($S$2:$S$103, MATCH($H180, $N$2:$N$103,0)), INDEX($R$2:$R$103, MATCH($H180, $N$2:$N$103,0)))</f>
        <v>am</v>
      </c>
    </row>
    <row r="181" spans="1:11">
      <c r="A181" s="30">
        <v>180</v>
      </c>
      <c r="B181" s="25" t="s">
        <v>226</v>
      </c>
      <c r="C181" s="38" t="s">
        <v>919</v>
      </c>
      <c r="D181" s="26" t="s">
        <v>1336</v>
      </c>
      <c r="E181" s="25" t="s">
        <v>3</v>
      </c>
      <c r="F181" s="25" t="s">
        <v>302</v>
      </c>
      <c r="G181" s="25" t="s">
        <v>835</v>
      </c>
      <c r="H181" s="31" t="str">
        <f t="shared" si="2"/>
        <v>凡三合</v>
      </c>
      <c r="I181" s="31" t="str">
        <f xml:space="preserve"> INDEX($O$2:$O$103, MATCH($H181, $N$2:$N$103,0))</f>
        <v>凡</v>
      </c>
      <c r="J181" s="31" t="str">
        <f xml:space="preserve"> INDEX($Q$2:$Q$103, MATCH($H181, $N$2:$N$103,0))</f>
        <v>合細</v>
      </c>
      <c r="K181" s="31" t="str">
        <f xml:space="preserve"> IF($E181="入", INDEX($S$2:$S$103, MATCH($H181, $N$2:$N$103,0)), INDEX($R$2:$R$103, MATCH($H181, $N$2:$N$103,0)))</f>
        <v>uan</v>
      </c>
    </row>
    <row r="182" spans="1:11">
      <c r="A182" s="30">
        <v>181</v>
      </c>
      <c r="B182" s="25" t="s">
        <v>11</v>
      </c>
      <c r="C182" s="38" t="s">
        <v>273</v>
      </c>
      <c r="D182" s="26" t="s">
        <v>1337</v>
      </c>
      <c r="E182" s="25" t="s">
        <v>4</v>
      </c>
      <c r="F182" s="25" t="s">
        <v>272</v>
      </c>
      <c r="G182" s="25" t="s">
        <v>1211</v>
      </c>
      <c r="H182" s="31" t="str">
        <f t="shared" si="2"/>
        <v>東一開</v>
      </c>
      <c r="I182" s="31" t="str">
        <f xml:space="preserve"> INDEX($O$2:$O$103, MATCH($H182, $N$2:$N$103,0))</f>
        <v>東一</v>
      </c>
      <c r="J182" s="31" t="str">
        <f xml:space="preserve"> INDEX($Q$2:$Q$103, MATCH($H182, $N$2:$N$103,0))</f>
        <v>獨洪</v>
      </c>
      <c r="K182" s="31" t="str">
        <f xml:space="preserve"> IF($E182="入", INDEX($S$2:$S$103, MATCH($H182, $N$2:$N$103,0)), INDEX($R$2:$R$103, MATCH($H182, $N$2:$N$103,0)))</f>
        <v>ong</v>
      </c>
    </row>
    <row r="183" spans="1:11">
      <c r="A183" s="30">
        <v>182</v>
      </c>
      <c r="B183" s="25" t="s">
        <v>11</v>
      </c>
      <c r="C183" s="38" t="s">
        <v>273</v>
      </c>
      <c r="D183" s="26" t="s">
        <v>1337</v>
      </c>
      <c r="E183" s="25" t="s">
        <v>4</v>
      </c>
      <c r="F183" s="25" t="s">
        <v>302</v>
      </c>
      <c r="G183" s="25" t="s">
        <v>1211</v>
      </c>
      <c r="H183" s="31" t="str">
        <f t="shared" si="2"/>
        <v>東三開</v>
      </c>
      <c r="I183" s="31" t="str">
        <f xml:space="preserve"> INDEX($O$2:$O$103, MATCH($H183, $N$2:$N$103,0))</f>
        <v>東三</v>
      </c>
      <c r="J183" s="31" t="str">
        <f xml:space="preserve"> INDEX($Q$2:$Q$103, MATCH($H183, $N$2:$N$103,0))</f>
        <v>獨細</v>
      </c>
      <c r="K183" s="31" t="str">
        <f xml:space="preserve"> IF($E183="入", INDEX($S$2:$S$103, MATCH($H183, $N$2:$N$103,0)), INDEX($R$2:$R$103, MATCH($H183, $N$2:$N$103,0)))</f>
        <v>iong</v>
      </c>
    </row>
    <row r="184" spans="1:11">
      <c r="A184" s="30">
        <v>183</v>
      </c>
      <c r="B184" s="25" t="s">
        <v>11</v>
      </c>
      <c r="C184" s="38" t="s">
        <v>290</v>
      </c>
      <c r="D184" s="26" t="s">
        <v>1338</v>
      </c>
      <c r="E184" s="25" t="s">
        <v>4</v>
      </c>
      <c r="F184" s="25" t="s">
        <v>272</v>
      </c>
      <c r="G184" s="25" t="s">
        <v>1211</v>
      </c>
      <c r="H184" s="31" t="str">
        <f t="shared" si="2"/>
        <v>冬一開</v>
      </c>
      <c r="I184" s="31" t="str">
        <f xml:space="preserve"> INDEX($O$2:$O$103, MATCH($H184, $N$2:$N$103,0))</f>
        <v>冬</v>
      </c>
      <c r="J184" s="31" t="str">
        <f xml:space="preserve"> INDEX($Q$2:$Q$103, MATCH($H184, $N$2:$N$103,0))</f>
        <v>獨洪</v>
      </c>
      <c r="K184" s="31" t="str">
        <f xml:space="preserve"> IF($E184="入", INDEX($S$2:$S$103, MATCH($H184, $N$2:$N$103,0)), INDEX($R$2:$R$103, MATCH($H184, $N$2:$N$103,0)))</f>
        <v>ong</v>
      </c>
    </row>
    <row r="185" spans="1:11">
      <c r="A185" s="30">
        <v>184</v>
      </c>
      <c r="B185" s="25" t="s">
        <v>11</v>
      </c>
      <c r="C185" s="38" t="s">
        <v>303</v>
      </c>
      <c r="D185" s="26" t="s">
        <v>1339</v>
      </c>
      <c r="E185" s="25" t="s">
        <v>4</v>
      </c>
      <c r="F185" s="25" t="s">
        <v>302</v>
      </c>
      <c r="G185" s="25" t="s">
        <v>1211</v>
      </c>
      <c r="H185" s="31" t="str">
        <f t="shared" si="2"/>
        <v>鍾三開</v>
      </c>
      <c r="I185" s="31" t="str">
        <f xml:space="preserve"> INDEX($O$2:$O$103, MATCH($H185, $N$2:$N$103,0))</f>
        <v>鍾</v>
      </c>
      <c r="J185" s="31" t="str">
        <f xml:space="preserve"> INDEX($Q$2:$Q$103, MATCH($H185, $N$2:$N$103,0))</f>
        <v>獨細</v>
      </c>
      <c r="K185" s="31" t="str">
        <f xml:space="preserve"> IF($E185="入", INDEX($S$2:$S$103, MATCH($H185, $N$2:$N$103,0)), INDEX($R$2:$R$103, MATCH($H185, $N$2:$N$103,0)))</f>
        <v>iong</v>
      </c>
    </row>
    <row r="186" spans="1:11">
      <c r="A186" s="30">
        <v>185</v>
      </c>
      <c r="B186" s="25" t="s">
        <v>24</v>
      </c>
      <c r="C186" s="38" t="s">
        <v>24</v>
      </c>
      <c r="D186" s="26" t="s">
        <v>1340</v>
      </c>
      <c r="E186" s="25" t="s">
        <v>4</v>
      </c>
      <c r="F186" s="25" t="s">
        <v>289</v>
      </c>
      <c r="G186" s="25" t="s">
        <v>1211</v>
      </c>
      <c r="H186" s="31" t="str">
        <f t="shared" si="2"/>
        <v>江二開</v>
      </c>
      <c r="I186" s="31" t="str">
        <f xml:space="preserve"> INDEX($O$2:$O$103, MATCH($H186, $N$2:$N$103,0))</f>
        <v>江</v>
      </c>
      <c r="J186" s="31" t="str">
        <f xml:space="preserve"> INDEX($Q$2:$Q$103, MATCH($H186, $N$2:$N$103,0))</f>
        <v>獨洪</v>
      </c>
      <c r="K186" s="31" t="str">
        <f xml:space="preserve"> IF($E186="入", INDEX($S$2:$S$103, MATCH($H186, $N$2:$N$103,0)), INDEX($R$2:$R$103, MATCH($H186, $N$2:$N$103,0)))</f>
        <v>ang</v>
      </c>
    </row>
    <row r="187" spans="1:11">
      <c r="A187" s="30">
        <v>186</v>
      </c>
      <c r="B187" s="25" t="s">
        <v>29</v>
      </c>
      <c r="C187" s="38" t="s">
        <v>1215</v>
      </c>
      <c r="D187" s="26" t="s">
        <v>1341</v>
      </c>
      <c r="E187" s="25" t="s">
        <v>4</v>
      </c>
      <c r="F187" s="25" t="s">
        <v>302</v>
      </c>
      <c r="G187" s="25" t="s">
        <v>1211</v>
      </c>
      <c r="H187" s="31" t="str">
        <f t="shared" si="2"/>
        <v>支三開</v>
      </c>
      <c r="I187" s="31" t="str">
        <f xml:space="preserve"> INDEX($O$2:$O$103, MATCH($H187, $N$2:$N$103,0))</f>
        <v>支開</v>
      </c>
      <c r="J187" s="31" t="str">
        <f xml:space="preserve"> INDEX($Q$2:$Q$103, MATCH($H187, $N$2:$N$103,0))</f>
        <v>開細</v>
      </c>
      <c r="K187" s="31" t="str">
        <f xml:space="preserve"> IF($E187="入", INDEX($S$2:$S$103, MATCH($H187, $N$2:$N$103,0)), INDEX($R$2:$R$103, MATCH($H187, $N$2:$N$103,0)))</f>
        <v>i</v>
      </c>
    </row>
    <row r="188" spans="1:11">
      <c r="A188" s="30">
        <v>187</v>
      </c>
      <c r="B188" s="25" t="s">
        <v>29</v>
      </c>
      <c r="C188" s="38" t="s">
        <v>1215</v>
      </c>
      <c r="D188" s="26" t="s">
        <v>1341</v>
      </c>
      <c r="E188" s="25" t="s">
        <v>4</v>
      </c>
      <c r="F188" s="25" t="s">
        <v>302</v>
      </c>
      <c r="G188" s="25" t="s">
        <v>835</v>
      </c>
      <c r="H188" s="31" t="str">
        <f t="shared" si="2"/>
        <v>支三合</v>
      </c>
      <c r="I188" s="31" t="str">
        <f xml:space="preserve"> INDEX($O$2:$O$103, MATCH($H188, $N$2:$N$103,0))</f>
        <v>支合</v>
      </c>
      <c r="J188" s="31" t="str">
        <f xml:space="preserve"> INDEX($Q$2:$Q$103, MATCH($H188, $N$2:$N$103,0))</f>
        <v>合細</v>
      </c>
      <c r="K188" s="31" t="str">
        <f xml:space="preserve"> IF($E188="入", INDEX($S$2:$S$103, MATCH($H188, $N$2:$N$103,0)), INDEX($R$2:$R$103, MATCH($H188, $N$2:$N$103,0)))</f>
        <v>ui</v>
      </c>
    </row>
    <row r="189" spans="1:11">
      <c r="A189" s="30">
        <v>188</v>
      </c>
      <c r="B189" s="25" t="s">
        <v>29</v>
      </c>
      <c r="C189" s="38" t="s">
        <v>1217</v>
      </c>
      <c r="D189" s="26" t="s">
        <v>1341</v>
      </c>
      <c r="E189" s="25" t="s">
        <v>4</v>
      </c>
      <c r="F189" s="25" t="s">
        <v>302</v>
      </c>
      <c r="G189" s="25" t="s">
        <v>835</v>
      </c>
      <c r="H189" s="31" t="str">
        <f t="shared" si="2"/>
        <v>支三合</v>
      </c>
      <c r="I189" s="31" t="str">
        <f xml:space="preserve"> INDEX($O$2:$O$103, MATCH($H189, $N$2:$N$103,0))</f>
        <v>支合</v>
      </c>
      <c r="J189" s="31" t="str">
        <f xml:space="preserve"> INDEX($Q$2:$Q$103, MATCH($H189, $N$2:$N$103,0))</f>
        <v>合細</v>
      </c>
      <c r="K189" s="31" t="str">
        <f xml:space="preserve"> IF($E189="入", INDEX($S$2:$S$103, MATCH($H189, $N$2:$N$103,0)), INDEX($R$2:$R$103, MATCH($H189, $N$2:$N$103,0)))</f>
        <v>ui</v>
      </c>
    </row>
    <row r="190" spans="1:11">
      <c r="A190" s="30">
        <v>189</v>
      </c>
      <c r="B190" s="25" t="s">
        <v>29</v>
      </c>
      <c r="C190" s="38" t="s">
        <v>1217</v>
      </c>
      <c r="D190" s="26" t="s">
        <v>1341</v>
      </c>
      <c r="E190" s="25" t="s">
        <v>4</v>
      </c>
      <c r="F190" s="25" t="s">
        <v>302</v>
      </c>
      <c r="G190" s="25" t="s">
        <v>1211</v>
      </c>
      <c r="H190" s="31" t="str">
        <f t="shared" si="2"/>
        <v>支三開</v>
      </c>
      <c r="I190" s="31" t="str">
        <f xml:space="preserve"> INDEX($O$2:$O$103, MATCH($H190, $N$2:$N$103,0))</f>
        <v>支開</v>
      </c>
      <c r="J190" s="31" t="str">
        <f xml:space="preserve"> INDEX($Q$2:$Q$103, MATCH($H190, $N$2:$N$103,0))</f>
        <v>開細</v>
      </c>
      <c r="K190" s="31" t="str">
        <f xml:space="preserve"> IF($E190="入", INDEX($S$2:$S$103, MATCH($H190, $N$2:$N$103,0)), INDEX($R$2:$R$103, MATCH($H190, $N$2:$N$103,0)))</f>
        <v>i</v>
      </c>
    </row>
    <row r="191" spans="1:11">
      <c r="A191" s="30">
        <v>190</v>
      </c>
      <c r="B191" s="25" t="s">
        <v>29</v>
      </c>
      <c r="C191" s="38" t="s">
        <v>968</v>
      </c>
      <c r="D191" s="26" t="s">
        <v>1342</v>
      </c>
      <c r="E191" s="25" t="s">
        <v>4</v>
      </c>
      <c r="F191" s="25" t="s">
        <v>302</v>
      </c>
      <c r="G191" s="25" t="s">
        <v>1211</v>
      </c>
      <c r="H191" s="31" t="str">
        <f t="shared" si="2"/>
        <v>脂三開</v>
      </c>
      <c r="I191" s="31" t="str">
        <f xml:space="preserve"> INDEX($O$2:$O$103, MATCH($H191, $N$2:$N$103,0))</f>
        <v>脂開</v>
      </c>
      <c r="J191" s="31" t="str">
        <f xml:space="preserve"> INDEX($Q$2:$Q$103, MATCH($H191, $N$2:$N$103,0))</f>
        <v>開細</v>
      </c>
      <c r="K191" s="31" t="str">
        <f xml:space="preserve"> IF($E191="入", INDEX($S$2:$S$103, MATCH($H191, $N$2:$N$103,0)), INDEX($R$2:$R$103, MATCH($H191, $N$2:$N$103,0)))</f>
        <v>i</v>
      </c>
    </row>
    <row r="192" spans="1:11">
      <c r="A192" s="30">
        <v>191</v>
      </c>
      <c r="B192" s="25" t="s">
        <v>29</v>
      </c>
      <c r="C192" s="38" t="s">
        <v>969</v>
      </c>
      <c r="D192" s="26" t="s">
        <v>1342</v>
      </c>
      <c r="E192" s="25" t="s">
        <v>4</v>
      </c>
      <c r="F192" s="25" t="s">
        <v>302</v>
      </c>
      <c r="G192" s="25" t="s">
        <v>835</v>
      </c>
      <c r="H192" s="31" t="str">
        <f t="shared" si="2"/>
        <v>脂三合</v>
      </c>
      <c r="I192" s="31" t="str">
        <f xml:space="preserve"> INDEX($O$2:$O$103, MATCH($H192, $N$2:$N$103,0))</f>
        <v>脂合</v>
      </c>
      <c r="J192" s="31" t="str">
        <f xml:space="preserve"> INDEX($Q$2:$Q$103, MATCH($H192, $N$2:$N$103,0))</f>
        <v>合細</v>
      </c>
      <c r="K192" s="31" t="str">
        <f xml:space="preserve"> IF($E192="入", INDEX($S$2:$S$103, MATCH($H192, $N$2:$N$103,0)), INDEX($R$2:$R$103, MATCH($H192, $N$2:$N$103,0)))</f>
        <v>ui</v>
      </c>
    </row>
    <row r="193" spans="1:19">
      <c r="A193" s="30">
        <v>192</v>
      </c>
      <c r="B193" s="25" t="s">
        <v>29</v>
      </c>
      <c r="C193" s="38" t="s">
        <v>969</v>
      </c>
      <c r="D193" s="26" t="s">
        <v>1342</v>
      </c>
      <c r="E193" s="25" t="s">
        <v>4</v>
      </c>
      <c r="F193" s="25" t="s">
        <v>302</v>
      </c>
      <c r="G193" s="25" t="s">
        <v>1211</v>
      </c>
      <c r="H193" s="31" t="str">
        <f t="shared" si="2"/>
        <v>脂三開</v>
      </c>
      <c r="I193" s="31" t="str">
        <f xml:space="preserve"> INDEX($O$2:$O$103, MATCH($H193, $N$2:$N$103,0))</f>
        <v>脂開</v>
      </c>
      <c r="J193" s="31" t="str">
        <f xml:space="preserve"> INDEX($Q$2:$Q$103, MATCH($H193, $N$2:$N$103,0))</f>
        <v>開細</v>
      </c>
      <c r="K193" s="31" t="str">
        <f xml:space="preserve"> IF($E193="入", INDEX($S$2:$S$103, MATCH($H193, $N$2:$N$103,0)), INDEX($R$2:$R$103, MATCH($H193, $N$2:$N$103,0)))</f>
        <v>i</v>
      </c>
    </row>
    <row r="194" spans="1:19">
      <c r="A194" s="30">
        <v>193</v>
      </c>
      <c r="B194" s="25" t="s">
        <v>29</v>
      </c>
      <c r="C194" s="38" t="s">
        <v>968</v>
      </c>
      <c r="D194" s="26" t="s">
        <v>1342</v>
      </c>
      <c r="E194" s="25" t="s">
        <v>4</v>
      </c>
      <c r="F194" s="25" t="s">
        <v>302</v>
      </c>
      <c r="G194" s="25" t="s">
        <v>835</v>
      </c>
      <c r="H194" s="31" t="str">
        <f t="shared" si="2"/>
        <v>脂三合</v>
      </c>
      <c r="I194" s="31" t="str">
        <f xml:space="preserve"> INDEX($O$2:$O$103, MATCH($H194, $N$2:$N$103,0))</f>
        <v>脂合</v>
      </c>
      <c r="J194" s="31" t="str">
        <f xml:space="preserve"> INDEX($Q$2:$Q$103, MATCH($H194, $N$2:$N$103,0))</f>
        <v>合細</v>
      </c>
      <c r="K194" s="31" t="str">
        <f xml:space="preserve"> IF($E194="入", INDEX($S$2:$S$103, MATCH($H194, $N$2:$N$103,0)), INDEX($R$2:$R$103, MATCH($H194, $N$2:$N$103,0)))</f>
        <v>ui</v>
      </c>
    </row>
    <row r="195" spans="1:19">
      <c r="A195" s="30">
        <v>194</v>
      </c>
      <c r="B195" s="25" t="s">
        <v>29</v>
      </c>
      <c r="C195" s="38" t="s">
        <v>352</v>
      </c>
      <c r="D195" s="26" t="s">
        <v>1343</v>
      </c>
      <c r="E195" s="25" t="s">
        <v>4</v>
      </c>
      <c r="F195" s="25" t="s">
        <v>302</v>
      </c>
      <c r="G195" s="25" t="s">
        <v>1211</v>
      </c>
      <c r="H195" s="31" t="str">
        <f t="shared" ref="H195:H258" si="3" xml:space="preserve"> LEFT(C195,1) &amp;F195&amp;G195</f>
        <v>之三開</v>
      </c>
      <c r="I195" s="31" t="str">
        <f xml:space="preserve"> INDEX($O$2:$O$103, MATCH($H195, $N$2:$N$103,0))</f>
        <v>之</v>
      </c>
      <c r="J195" s="31" t="str">
        <f xml:space="preserve"> INDEX($Q$2:$Q$103, MATCH($H195, $N$2:$N$103,0))</f>
        <v>獨細</v>
      </c>
      <c r="K195" s="31" t="str">
        <f xml:space="preserve"> IF($E195="入", INDEX($S$2:$S$103, MATCH($H195, $N$2:$N$103,0)), INDEX($R$2:$R$103, MATCH($H195, $N$2:$N$103,0)))</f>
        <v>i</v>
      </c>
    </row>
    <row r="196" spans="1:19">
      <c r="A196" s="30">
        <v>195</v>
      </c>
      <c r="B196" s="25" t="s">
        <v>29</v>
      </c>
      <c r="C196" s="38" t="s">
        <v>361</v>
      </c>
      <c r="D196" s="26" t="s">
        <v>1344</v>
      </c>
      <c r="E196" s="25" t="s">
        <v>4</v>
      </c>
      <c r="F196" s="25" t="s">
        <v>302</v>
      </c>
      <c r="G196" s="25" t="s">
        <v>835</v>
      </c>
      <c r="H196" s="31" t="str">
        <f t="shared" si="3"/>
        <v>微三合</v>
      </c>
      <c r="I196" s="31" t="str">
        <f xml:space="preserve"> INDEX($O$2:$O$103, MATCH($H196, $N$2:$N$103,0))</f>
        <v>微合</v>
      </c>
      <c r="J196" s="31" t="str">
        <f xml:space="preserve"> INDEX($Q$2:$Q$103, MATCH($H196, $N$2:$N$103,0))</f>
        <v>合細</v>
      </c>
      <c r="K196" s="31" t="str">
        <f xml:space="preserve"> IF($E196="入", INDEX($S$2:$S$103, MATCH($H196, $N$2:$N$103,0)), INDEX($R$2:$R$103, MATCH($H196, $N$2:$N$103,0)))</f>
        <v>ui</v>
      </c>
    </row>
    <row r="197" spans="1:19">
      <c r="A197" s="30">
        <v>196</v>
      </c>
      <c r="B197" s="25" t="s">
        <v>29</v>
      </c>
      <c r="C197" s="38" t="s">
        <v>361</v>
      </c>
      <c r="D197" s="26" t="s">
        <v>1344</v>
      </c>
      <c r="E197" s="25" t="s">
        <v>4</v>
      </c>
      <c r="F197" s="25" t="s">
        <v>302</v>
      </c>
      <c r="G197" s="25" t="s">
        <v>1211</v>
      </c>
      <c r="H197" s="31" t="str">
        <f t="shared" si="3"/>
        <v>微三開</v>
      </c>
      <c r="I197" s="31" t="str">
        <f xml:space="preserve"> INDEX($O$2:$O$103, MATCH($H197, $N$2:$N$103,0))</f>
        <v>微開</v>
      </c>
      <c r="J197" s="31" t="str">
        <f xml:space="preserve"> INDEX($Q$2:$Q$103, MATCH($H197, $N$2:$N$103,0))</f>
        <v>開細</v>
      </c>
      <c r="K197" s="31" t="str">
        <f xml:space="preserve"> IF($E197="入", INDEX($S$2:$S$103, MATCH($H197, $N$2:$N$103,0)), INDEX($R$2:$R$103, MATCH($H197, $N$2:$N$103,0)))</f>
        <v>i</v>
      </c>
    </row>
    <row r="198" spans="1:19">
      <c r="A198" s="30">
        <v>197</v>
      </c>
      <c r="B198" s="25" t="s">
        <v>48</v>
      </c>
      <c r="C198" s="38" t="s">
        <v>371</v>
      </c>
      <c r="D198" s="26" t="s">
        <v>1345</v>
      </c>
      <c r="E198" s="25" t="s">
        <v>4</v>
      </c>
      <c r="F198" s="25" t="s">
        <v>302</v>
      </c>
      <c r="G198" s="25" t="s">
        <v>1211</v>
      </c>
      <c r="H198" s="31" t="str">
        <f t="shared" si="3"/>
        <v>魚三開</v>
      </c>
      <c r="I198" s="31" t="str">
        <f xml:space="preserve"> INDEX($O$2:$O$103, MATCH($H198, $N$2:$N$103,0))</f>
        <v>魚</v>
      </c>
      <c r="J198" s="31" t="str">
        <f xml:space="preserve"> INDEX($Q$2:$Q$103, MATCH($H198, $N$2:$N$103,0))</f>
        <v>獨細</v>
      </c>
      <c r="K198" s="31" t="str">
        <f xml:space="preserve"> IF($E198="入", INDEX($S$2:$S$103, MATCH($H198, $N$2:$N$103,0)), INDEX($R$2:$R$103, MATCH($H198, $N$2:$N$103,0)))</f>
        <v>u</v>
      </c>
    </row>
    <row r="199" spans="1:19">
      <c r="A199" s="30">
        <v>198</v>
      </c>
      <c r="B199" s="25" t="s">
        <v>48</v>
      </c>
      <c r="C199" s="38" t="s">
        <v>381</v>
      </c>
      <c r="D199" s="26" t="s">
        <v>1346</v>
      </c>
      <c r="E199" s="25" t="s">
        <v>4</v>
      </c>
      <c r="F199" s="25" t="s">
        <v>302</v>
      </c>
      <c r="G199" s="25" t="s">
        <v>835</v>
      </c>
      <c r="H199" s="31" t="str">
        <f t="shared" si="3"/>
        <v>虞三合</v>
      </c>
      <c r="I199" s="31" t="str">
        <f xml:space="preserve"> INDEX($O$2:$O$103, MATCH($H199, $N$2:$N$103,0))</f>
        <v>虞</v>
      </c>
      <c r="J199" s="31" t="str">
        <f xml:space="preserve"> INDEX($Q$2:$Q$103, MATCH($H199, $N$2:$N$103,0))</f>
        <v>獨細</v>
      </c>
      <c r="K199" s="31" t="str">
        <f xml:space="preserve"> IF($E199="入", INDEX($S$2:$S$103, MATCH($H199, $N$2:$N$103,0)), INDEX($R$2:$R$103, MATCH($H199, $N$2:$N$103,0)))</f>
        <v>u</v>
      </c>
    </row>
    <row r="200" spans="1:19">
      <c r="A200" s="30">
        <v>199</v>
      </c>
      <c r="B200" s="25" t="s">
        <v>48</v>
      </c>
      <c r="C200" s="38" t="s">
        <v>390</v>
      </c>
      <c r="D200" s="26" t="s">
        <v>1347</v>
      </c>
      <c r="E200" s="25" t="s">
        <v>4</v>
      </c>
      <c r="F200" s="25" t="s">
        <v>272</v>
      </c>
      <c r="G200" s="25" t="s">
        <v>1211</v>
      </c>
      <c r="H200" s="31" t="str">
        <f t="shared" si="3"/>
        <v>模一開</v>
      </c>
      <c r="I200" s="31" t="str">
        <f xml:space="preserve"> INDEX($O$2:$O$103, MATCH($H200, $N$2:$N$103,0))</f>
        <v>模</v>
      </c>
      <c r="J200" s="31" t="str">
        <f xml:space="preserve"> INDEX($Q$2:$Q$103, MATCH($H200, $N$2:$N$103,0))</f>
        <v>獨洪</v>
      </c>
      <c r="K200" s="31" t="str">
        <f xml:space="preserve"> IF($E200="入", INDEX($S$2:$S$103, MATCH($H200, $N$2:$N$103,0)), INDEX($R$2:$R$103, MATCH($H200, $N$2:$N$103,0)))</f>
        <v>oo</v>
      </c>
    </row>
    <row r="201" spans="1:19">
      <c r="A201" s="30">
        <v>200</v>
      </c>
      <c r="B201" s="25" t="s">
        <v>58</v>
      </c>
      <c r="C201" s="38" t="s">
        <v>400</v>
      </c>
      <c r="D201" s="26" t="s">
        <v>1348</v>
      </c>
      <c r="E201" s="25" t="s">
        <v>4</v>
      </c>
      <c r="F201" s="25" t="s">
        <v>313</v>
      </c>
      <c r="G201" s="25" t="s">
        <v>1211</v>
      </c>
      <c r="H201" s="31" t="str">
        <f t="shared" si="3"/>
        <v>齊四開</v>
      </c>
      <c r="I201" s="31" t="str">
        <f xml:space="preserve"> INDEX($O$2:$O$103, MATCH($H201, $N$2:$N$103,0))</f>
        <v>齊開</v>
      </c>
      <c r="J201" s="31" t="str">
        <f xml:space="preserve"> INDEX($Q$2:$Q$103, MATCH($H201, $N$2:$N$103,0))</f>
        <v>開細</v>
      </c>
      <c r="K201" s="31" t="str">
        <f xml:space="preserve"> IF($E201="入", INDEX($S$2:$S$103, MATCH($H201, $N$2:$N$103,0)), INDEX($R$2:$R$103, MATCH($H201, $N$2:$N$103,0)))</f>
        <v>e</v>
      </c>
    </row>
    <row r="202" spans="1:19">
      <c r="A202" s="30">
        <v>201</v>
      </c>
      <c r="B202" s="25" t="s">
        <v>58</v>
      </c>
      <c r="C202" s="38" t="s">
        <v>400</v>
      </c>
      <c r="D202" s="26" t="s">
        <v>1348</v>
      </c>
      <c r="E202" s="25" t="s">
        <v>4</v>
      </c>
      <c r="F202" s="25" t="s">
        <v>313</v>
      </c>
      <c r="G202" s="25" t="s">
        <v>835</v>
      </c>
      <c r="H202" s="31" t="str">
        <f t="shared" si="3"/>
        <v>齊四合</v>
      </c>
      <c r="I202" s="31" t="str">
        <f xml:space="preserve"> INDEX($O$2:$O$103, MATCH($H202, $N$2:$N$103,0))</f>
        <v>齊合</v>
      </c>
      <c r="J202" s="31" t="str">
        <f xml:space="preserve"> INDEX($Q$2:$Q$103, MATCH($H202, $N$2:$N$103,0))</f>
        <v>合細</v>
      </c>
      <c r="K202" s="31" t="str">
        <f xml:space="preserve"> IF($E202="入", INDEX($S$2:$S$103, MATCH($H202, $N$2:$N$103,0)), INDEX($R$2:$R$103, MATCH($H202, $N$2:$N$103,0)))</f>
        <v>ue</v>
      </c>
    </row>
    <row r="203" spans="1:19" s="33" customFormat="1">
      <c r="A203" s="30">
        <v>202</v>
      </c>
      <c r="B203" s="28" t="s">
        <v>58</v>
      </c>
      <c r="C203" s="39" t="s">
        <v>989</v>
      </c>
      <c r="D203" s="29" t="s">
        <v>1349</v>
      </c>
      <c r="E203" s="28" t="s">
        <v>4</v>
      </c>
      <c r="F203" s="28" t="s">
        <v>302</v>
      </c>
      <c r="G203" s="28" t="s">
        <v>1211</v>
      </c>
      <c r="H203" s="31" t="str">
        <f t="shared" si="3"/>
        <v>祭三開</v>
      </c>
      <c r="I203" s="31" t="str">
        <f xml:space="preserve"> INDEX($O$2:$O$103, MATCH($H203, $N$2:$N$103,0))</f>
        <v>祭開</v>
      </c>
      <c r="J203" s="31" t="str">
        <f xml:space="preserve"> INDEX($Q$2:$Q$103, MATCH($H203, $N$2:$N$103,0))</f>
        <v>開細</v>
      </c>
      <c r="K203" s="31" t="str">
        <f xml:space="preserve"> IF($E203="入", INDEX($S$2:$S$103, MATCH($H203, $N$2:$N$103,0)), INDEX($R$2:$R$103, MATCH($H203, $N$2:$N$103,0)))</f>
        <v>e</v>
      </c>
      <c r="N203" s="24"/>
      <c r="O203" s="24"/>
      <c r="P203" s="31"/>
      <c r="Q203" s="31"/>
      <c r="R203" s="31"/>
      <c r="S203" s="31"/>
    </row>
    <row r="204" spans="1:19" s="33" customFormat="1">
      <c r="A204" s="30">
        <v>203</v>
      </c>
      <c r="B204" s="28" t="s">
        <v>58</v>
      </c>
      <c r="C204" s="39" t="s">
        <v>989</v>
      </c>
      <c r="D204" s="29" t="s">
        <v>1349</v>
      </c>
      <c r="E204" s="28" t="s">
        <v>4</v>
      </c>
      <c r="F204" s="28" t="s">
        <v>302</v>
      </c>
      <c r="G204" s="28" t="s">
        <v>835</v>
      </c>
      <c r="H204" s="31" t="str">
        <f t="shared" si="3"/>
        <v>祭三合</v>
      </c>
      <c r="I204" s="31" t="str">
        <f xml:space="preserve"> INDEX($O$2:$O$103, MATCH($H204, $N$2:$N$103,0))</f>
        <v>祭合</v>
      </c>
      <c r="J204" s="31" t="str">
        <f xml:space="preserve"> INDEX($Q$2:$Q$103, MATCH($H204, $N$2:$N$103,0))</f>
        <v>合細</v>
      </c>
      <c r="K204" s="31" t="str">
        <f xml:space="preserve"> IF($E204="入", INDEX($S$2:$S$103, MATCH($H204, $N$2:$N$103,0)), INDEX($R$2:$R$103, MATCH($H204, $N$2:$N$103,0)))</f>
        <v>ue</v>
      </c>
      <c r="P204" s="32"/>
      <c r="Q204" s="32"/>
      <c r="R204" s="32"/>
      <c r="S204" s="32"/>
    </row>
    <row r="205" spans="1:19" s="33" customFormat="1">
      <c r="A205" s="30">
        <v>204</v>
      </c>
      <c r="B205" s="28" t="s">
        <v>58</v>
      </c>
      <c r="C205" s="39" t="s">
        <v>990</v>
      </c>
      <c r="D205" s="29" t="s">
        <v>1349</v>
      </c>
      <c r="E205" s="28" t="s">
        <v>4</v>
      </c>
      <c r="F205" s="28" t="s">
        <v>302</v>
      </c>
      <c r="G205" s="28" t="s">
        <v>835</v>
      </c>
      <c r="H205" s="31" t="str">
        <f t="shared" si="3"/>
        <v>祭三合</v>
      </c>
      <c r="I205" s="31" t="str">
        <f xml:space="preserve"> INDEX($O$2:$O$103, MATCH($H205, $N$2:$N$103,0))</f>
        <v>祭合</v>
      </c>
      <c r="J205" s="31" t="str">
        <f xml:space="preserve"> INDEX($Q$2:$Q$103, MATCH($H205, $N$2:$N$103,0))</f>
        <v>合細</v>
      </c>
      <c r="K205" s="31" t="str">
        <f xml:space="preserve"> IF($E205="入", INDEX($S$2:$S$103, MATCH($H205, $N$2:$N$103,0)), INDEX($R$2:$R$103, MATCH($H205, $N$2:$N$103,0)))</f>
        <v>ue</v>
      </c>
      <c r="P205" s="32"/>
      <c r="Q205" s="32"/>
      <c r="R205" s="32"/>
      <c r="S205" s="32"/>
    </row>
    <row r="206" spans="1:19" s="33" customFormat="1">
      <c r="A206" s="30">
        <v>205</v>
      </c>
      <c r="B206" s="28" t="s">
        <v>58</v>
      </c>
      <c r="C206" s="39" t="s">
        <v>990</v>
      </c>
      <c r="D206" s="29" t="s">
        <v>1349</v>
      </c>
      <c r="E206" s="28" t="s">
        <v>4</v>
      </c>
      <c r="F206" s="28" t="s">
        <v>302</v>
      </c>
      <c r="G206" s="28" t="s">
        <v>1211</v>
      </c>
      <c r="H206" s="31" t="str">
        <f t="shared" si="3"/>
        <v>祭三開</v>
      </c>
      <c r="I206" s="31" t="str">
        <f xml:space="preserve"> INDEX($O$2:$O$103, MATCH($H206, $N$2:$N$103,0))</f>
        <v>祭開</v>
      </c>
      <c r="J206" s="31" t="str">
        <f xml:space="preserve"> INDEX($Q$2:$Q$103, MATCH($H206, $N$2:$N$103,0))</f>
        <v>開細</v>
      </c>
      <c r="K206" s="31" t="str">
        <f xml:space="preserve"> IF($E206="入", INDEX($S$2:$S$103, MATCH($H206, $N$2:$N$103,0)), INDEX($R$2:$R$103, MATCH($H206, $N$2:$N$103,0)))</f>
        <v>e</v>
      </c>
      <c r="P206" s="32"/>
      <c r="Q206" s="32"/>
      <c r="R206" s="32"/>
      <c r="S206" s="32"/>
    </row>
    <row r="207" spans="1:19" s="33" customFormat="1">
      <c r="A207" s="30">
        <v>206</v>
      </c>
      <c r="B207" s="28" t="s">
        <v>58</v>
      </c>
      <c r="C207" s="39" t="s">
        <v>462</v>
      </c>
      <c r="D207" s="29" t="s">
        <v>1350</v>
      </c>
      <c r="E207" s="28" t="s">
        <v>4</v>
      </c>
      <c r="F207" s="28" t="s">
        <v>302</v>
      </c>
      <c r="G207" s="28" t="s">
        <v>1211</v>
      </c>
      <c r="H207" s="31" t="str">
        <f t="shared" si="3"/>
        <v>廢三開</v>
      </c>
      <c r="I207" s="31" t="str">
        <f xml:space="preserve"> INDEX($O$2:$O$103, MATCH($H207, $N$2:$N$103,0))</f>
        <v>廢開</v>
      </c>
      <c r="J207" s="31" t="str">
        <f xml:space="preserve"> INDEX($Q$2:$Q$103, MATCH($H207, $N$2:$N$103,0))</f>
        <v>合細</v>
      </c>
      <c r="K207" s="31" t="str">
        <f xml:space="preserve"> IF($E207="入", INDEX($S$2:$S$103, MATCH($H207, $N$2:$N$103,0)), INDEX($R$2:$R$103, MATCH($H207, $N$2:$N$103,0)))</f>
        <v>ue</v>
      </c>
      <c r="P207" s="32"/>
      <c r="Q207" s="32"/>
      <c r="R207" s="32"/>
      <c r="S207" s="32"/>
    </row>
    <row r="208" spans="1:19" s="33" customFormat="1">
      <c r="A208" s="30">
        <v>207</v>
      </c>
      <c r="B208" s="28" t="s">
        <v>58</v>
      </c>
      <c r="C208" s="39" t="s">
        <v>462</v>
      </c>
      <c r="D208" s="29" t="s">
        <v>1350</v>
      </c>
      <c r="E208" s="28" t="s">
        <v>4</v>
      </c>
      <c r="F208" s="28" t="s">
        <v>302</v>
      </c>
      <c r="G208" s="28" t="s">
        <v>835</v>
      </c>
      <c r="H208" s="31" t="str">
        <f t="shared" si="3"/>
        <v>廢三合</v>
      </c>
      <c r="I208" s="31" t="str">
        <f xml:space="preserve"> INDEX($O$2:$O$103, MATCH($H208, $N$2:$N$103,0))</f>
        <v>廢合</v>
      </c>
      <c r="J208" s="31" t="str">
        <f xml:space="preserve"> INDEX($Q$2:$Q$103, MATCH($H208, $N$2:$N$103,0))</f>
        <v>合細</v>
      </c>
      <c r="K208" s="31" t="str">
        <f xml:space="preserve"> IF($E208="入", INDEX($S$2:$S$103, MATCH($H208, $N$2:$N$103,0)), INDEX($R$2:$R$103, MATCH($H208, $N$2:$N$103,0)))</f>
        <v>ue</v>
      </c>
      <c r="P208" s="32"/>
      <c r="Q208" s="32"/>
      <c r="R208" s="32"/>
      <c r="S208" s="32"/>
    </row>
    <row r="209" spans="1:19" s="33" customFormat="1">
      <c r="A209" s="30">
        <v>208</v>
      </c>
      <c r="B209" s="28" t="s">
        <v>58</v>
      </c>
      <c r="C209" s="39" t="s">
        <v>415</v>
      </c>
      <c r="D209" s="29" t="s">
        <v>1351</v>
      </c>
      <c r="E209" s="28" t="s">
        <v>4</v>
      </c>
      <c r="F209" s="28" t="s">
        <v>272</v>
      </c>
      <c r="G209" s="28" t="s">
        <v>1211</v>
      </c>
      <c r="H209" s="31" t="str">
        <f t="shared" si="3"/>
        <v>泰一開</v>
      </c>
      <c r="I209" s="31" t="str">
        <f xml:space="preserve"> INDEX($O$2:$O$103, MATCH($H209, $N$2:$N$103,0))</f>
        <v>泰開</v>
      </c>
      <c r="J209" s="31" t="str">
        <f xml:space="preserve"> INDEX($Q$2:$Q$103, MATCH($H209, $N$2:$N$103,0))</f>
        <v>開洪</v>
      </c>
      <c r="K209" s="31" t="str">
        <f xml:space="preserve"> IF($E209="入", INDEX($S$2:$S$103, MATCH($H209, $N$2:$N$103,0)), INDEX($R$2:$R$103, MATCH($H209, $N$2:$N$103,0)))</f>
        <v>ai</v>
      </c>
      <c r="P209" s="32"/>
      <c r="Q209" s="32"/>
      <c r="R209" s="32"/>
      <c r="S209" s="32"/>
    </row>
    <row r="210" spans="1:19" s="33" customFormat="1">
      <c r="A210" s="30">
        <v>209</v>
      </c>
      <c r="B210" s="28" t="s">
        <v>58</v>
      </c>
      <c r="C210" s="39" t="s">
        <v>415</v>
      </c>
      <c r="D210" s="29" t="s">
        <v>1351</v>
      </c>
      <c r="E210" s="28" t="s">
        <v>4</v>
      </c>
      <c r="F210" s="28" t="s">
        <v>272</v>
      </c>
      <c r="G210" s="28" t="s">
        <v>835</v>
      </c>
      <c r="H210" s="31" t="str">
        <f t="shared" si="3"/>
        <v>泰一合</v>
      </c>
      <c r="I210" s="31" t="str">
        <f xml:space="preserve"> INDEX($O$2:$O$103, MATCH($H210, $N$2:$N$103,0))</f>
        <v>泰合</v>
      </c>
      <c r="J210" s="31" t="str">
        <f xml:space="preserve"> INDEX($Q$2:$Q$103, MATCH($H210, $N$2:$N$103,0))</f>
        <v>合洪</v>
      </c>
      <c r="K210" s="31" t="str">
        <f xml:space="preserve"> IF($E210="入", INDEX($S$2:$S$103, MATCH($H210, $N$2:$N$103,0)), INDEX($R$2:$R$103, MATCH($H210, $N$2:$N$103,0)))</f>
        <v>ue</v>
      </c>
      <c r="P210" s="32"/>
      <c r="Q210" s="32"/>
      <c r="R210" s="32"/>
      <c r="S210" s="32"/>
    </row>
    <row r="211" spans="1:19">
      <c r="A211" s="30">
        <v>210</v>
      </c>
      <c r="B211" s="25" t="s">
        <v>58</v>
      </c>
      <c r="C211" s="38" t="s">
        <v>418</v>
      </c>
      <c r="D211" s="26" t="s">
        <v>1352</v>
      </c>
      <c r="E211" s="25" t="s">
        <v>4</v>
      </c>
      <c r="F211" s="25" t="s">
        <v>289</v>
      </c>
      <c r="G211" s="25" t="s">
        <v>835</v>
      </c>
      <c r="H211" s="31" t="str">
        <f t="shared" si="3"/>
        <v>佳二合</v>
      </c>
      <c r="I211" s="31" t="str">
        <f xml:space="preserve"> INDEX($O$2:$O$103, MATCH($H211, $N$2:$N$103,0))</f>
        <v>佳合</v>
      </c>
      <c r="J211" s="31" t="str">
        <f xml:space="preserve"> INDEX($Q$2:$Q$103, MATCH($H211, $N$2:$N$103,0))</f>
        <v>合洪</v>
      </c>
      <c r="K211" s="31" t="str">
        <f xml:space="preserve"> IF($E211="入", INDEX($S$2:$S$103, MATCH($H211, $N$2:$N$103,0)), INDEX($R$2:$R$103, MATCH($H211, $N$2:$N$103,0)))</f>
        <v>ua</v>
      </c>
      <c r="N211" s="33"/>
      <c r="O211" s="33"/>
      <c r="P211" s="32"/>
      <c r="Q211" s="32"/>
      <c r="R211" s="32"/>
      <c r="S211" s="32"/>
    </row>
    <row r="212" spans="1:19">
      <c r="A212" s="30">
        <v>211</v>
      </c>
      <c r="B212" s="25" t="s">
        <v>58</v>
      </c>
      <c r="C212" s="38" t="s">
        <v>418</v>
      </c>
      <c r="D212" s="26" t="s">
        <v>1352</v>
      </c>
      <c r="E212" s="25" t="s">
        <v>4</v>
      </c>
      <c r="F212" s="25" t="s">
        <v>289</v>
      </c>
      <c r="G212" s="25" t="s">
        <v>1211</v>
      </c>
      <c r="H212" s="31" t="str">
        <f t="shared" si="3"/>
        <v>佳二開</v>
      </c>
      <c r="I212" s="31" t="str">
        <f xml:space="preserve"> INDEX($O$2:$O$103, MATCH($H212, $N$2:$N$103,0))</f>
        <v>佳開</v>
      </c>
      <c r="J212" s="31" t="str">
        <f xml:space="preserve"> INDEX($Q$2:$Q$103, MATCH($H212, $N$2:$N$103,0))</f>
        <v>開洪</v>
      </c>
      <c r="K212" s="31" t="str">
        <f xml:space="preserve"> IF($E212="入", INDEX($S$2:$S$103, MATCH($H212, $N$2:$N$103,0)), INDEX($R$2:$R$103, MATCH($H212, $N$2:$N$103,0)))</f>
        <v>ai</v>
      </c>
    </row>
    <row r="213" spans="1:19">
      <c r="A213" s="30">
        <v>212</v>
      </c>
      <c r="B213" s="25" t="s">
        <v>58</v>
      </c>
      <c r="C213" s="38" t="s">
        <v>427</v>
      </c>
      <c r="D213" s="26" t="s">
        <v>1353</v>
      </c>
      <c r="E213" s="25" t="s">
        <v>4</v>
      </c>
      <c r="F213" s="25" t="s">
        <v>289</v>
      </c>
      <c r="G213" s="25" t="s">
        <v>835</v>
      </c>
      <c r="H213" s="31" t="str">
        <f t="shared" si="3"/>
        <v>皆二合</v>
      </c>
      <c r="I213" s="31" t="str">
        <f xml:space="preserve"> INDEX($O$2:$O$103, MATCH($H213, $N$2:$N$103,0))</f>
        <v>皆合</v>
      </c>
      <c r="J213" s="31" t="str">
        <f xml:space="preserve"> INDEX($Q$2:$Q$103, MATCH($H213, $N$2:$N$103,0))</f>
        <v>合洪</v>
      </c>
      <c r="K213" s="31" t="str">
        <f xml:space="preserve"> IF($E213="入", INDEX($S$2:$S$103, MATCH($H213, $N$2:$N$103,0)), INDEX($R$2:$R$103, MATCH($H213, $N$2:$N$103,0)))</f>
        <v>uai</v>
      </c>
    </row>
    <row r="214" spans="1:19">
      <c r="A214" s="30">
        <v>213</v>
      </c>
      <c r="B214" s="25" t="s">
        <v>58</v>
      </c>
      <c r="C214" s="38" t="s">
        <v>427</v>
      </c>
      <c r="D214" s="26" t="s">
        <v>1353</v>
      </c>
      <c r="E214" s="25" t="s">
        <v>4</v>
      </c>
      <c r="F214" s="25" t="s">
        <v>289</v>
      </c>
      <c r="G214" s="25" t="s">
        <v>1211</v>
      </c>
      <c r="H214" s="31" t="str">
        <f t="shared" si="3"/>
        <v>皆二開</v>
      </c>
      <c r="I214" s="31" t="str">
        <f xml:space="preserve"> INDEX($O$2:$O$103, MATCH($H214, $N$2:$N$103,0))</f>
        <v>皆開</v>
      </c>
      <c r="J214" s="31" t="str">
        <f xml:space="preserve"> INDEX($Q$2:$Q$103, MATCH($H214, $N$2:$N$103,0))</f>
        <v>開洪</v>
      </c>
      <c r="K214" s="31" t="str">
        <f xml:space="preserve"> IF($E214="入", INDEX($S$2:$S$103, MATCH($H214, $N$2:$N$103,0)), INDEX($R$2:$R$103, MATCH($H214, $N$2:$N$103,0)))</f>
        <v>ai</v>
      </c>
    </row>
    <row r="215" spans="1:19" s="33" customFormat="1">
      <c r="A215" s="30">
        <v>214</v>
      </c>
      <c r="B215" s="28" t="s">
        <v>58</v>
      </c>
      <c r="C215" s="39" t="s">
        <v>438</v>
      </c>
      <c r="D215" s="29" t="s">
        <v>1354</v>
      </c>
      <c r="E215" s="28" t="s">
        <v>4</v>
      </c>
      <c r="F215" s="28" t="s">
        <v>289</v>
      </c>
      <c r="G215" s="28" t="s">
        <v>1211</v>
      </c>
      <c r="H215" s="31" t="str">
        <f t="shared" si="3"/>
        <v>夬二開</v>
      </c>
      <c r="I215" s="31" t="str">
        <f xml:space="preserve"> INDEX($O$2:$O$103, MATCH($H215, $N$2:$N$103,0))</f>
        <v>夬開</v>
      </c>
      <c r="J215" s="31" t="str">
        <f xml:space="preserve"> INDEX($Q$2:$Q$103, MATCH($H215, $N$2:$N$103,0))</f>
        <v>開洪</v>
      </c>
      <c r="K215" s="31" t="str">
        <f xml:space="preserve"> IF($E215="入", INDEX($S$2:$S$103, MATCH($H215, $N$2:$N$103,0)), INDEX($R$2:$R$103, MATCH($H215, $N$2:$N$103,0)))</f>
        <v>ai</v>
      </c>
      <c r="N215" s="24"/>
      <c r="O215" s="24"/>
      <c r="P215" s="31"/>
      <c r="Q215" s="31"/>
      <c r="R215" s="31"/>
      <c r="S215" s="31"/>
    </row>
    <row r="216" spans="1:19" s="33" customFormat="1">
      <c r="A216" s="30">
        <v>215</v>
      </c>
      <c r="B216" s="28" t="s">
        <v>58</v>
      </c>
      <c r="C216" s="39" t="s">
        <v>438</v>
      </c>
      <c r="D216" s="29" t="s">
        <v>1354</v>
      </c>
      <c r="E216" s="28" t="s">
        <v>4</v>
      </c>
      <c r="F216" s="28" t="s">
        <v>289</v>
      </c>
      <c r="G216" s="28" t="s">
        <v>835</v>
      </c>
      <c r="H216" s="31" t="str">
        <f t="shared" si="3"/>
        <v>夬二合</v>
      </c>
      <c r="I216" s="31" t="str">
        <f xml:space="preserve"> INDEX($O$2:$O$103, MATCH($H216, $N$2:$N$103,0))</f>
        <v>夬合</v>
      </c>
      <c r="J216" s="31" t="str">
        <f xml:space="preserve"> INDEX($Q$2:$Q$103, MATCH($H216, $N$2:$N$103,0))</f>
        <v>合洪</v>
      </c>
      <c r="K216" s="31" t="str">
        <f xml:space="preserve"> IF($E216="入", INDEX($S$2:$S$103, MATCH($H216, $N$2:$N$103,0)), INDEX($R$2:$R$103, MATCH($H216, $N$2:$N$103,0)))</f>
        <v>uai</v>
      </c>
      <c r="P216" s="32"/>
      <c r="Q216" s="32"/>
      <c r="R216" s="32"/>
      <c r="S216" s="32"/>
    </row>
    <row r="217" spans="1:19">
      <c r="A217" s="30">
        <v>216</v>
      </c>
      <c r="B217" s="25" t="s">
        <v>58</v>
      </c>
      <c r="C217" s="38" t="s">
        <v>441</v>
      </c>
      <c r="D217" s="26" t="s">
        <v>1355</v>
      </c>
      <c r="E217" s="25" t="s">
        <v>4</v>
      </c>
      <c r="F217" s="25" t="s">
        <v>272</v>
      </c>
      <c r="G217" s="25" t="s">
        <v>835</v>
      </c>
      <c r="H217" s="31" t="str">
        <f t="shared" si="3"/>
        <v>灰一合</v>
      </c>
      <c r="I217" s="31" t="str">
        <f xml:space="preserve"> INDEX($O$2:$O$103, MATCH($H217, $N$2:$N$103,0))</f>
        <v>灰</v>
      </c>
      <c r="J217" s="31" t="str">
        <f xml:space="preserve"> INDEX($Q$2:$Q$103, MATCH($H217, $N$2:$N$103,0))</f>
        <v>合洪</v>
      </c>
      <c r="K217" s="31" t="str">
        <f xml:space="preserve"> IF($E217="入", INDEX($S$2:$S$103, MATCH($H217, $N$2:$N$103,0)), INDEX($R$2:$R$103, MATCH($H217, $N$2:$N$103,0)))</f>
        <v>ue</v>
      </c>
      <c r="N217" s="33"/>
      <c r="O217" s="33"/>
      <c r="P217" s="32"/>
      <c r="Q217" s="32"/>
      <c r="R217" s="32"/>
      <c r="S217" s="32"/>
    </row>
    <row r="218" spans="1:19">
      <c r="A218" s="30">
        <v>217</v>
      </c>
      <c r="B218" s="25" t="s">
        <v>58</v>
      </c>
      <c r="C218" s="38" t="s">
        <v>451</v>
      </c>
      <c r="D218" s="26" t="s">
        <v>1356</v>
      </c>
      <c r="E218" s="25" t="s">
        <v>4</v>
      </c>
      <c r="F218" s="25" t="s">
        <v>272</v>
      </c>
      <c r="G218" s="25" t="s">
        <v>1211</v>
      </c>
      <c r="H218" s="31" t="str">
        <f t="shared" si="3"/>
        <v>咍一開</v>
      </c>
      <c r="I218" s="31" t="str">
        <f xml:space="preserve"> INDEX($O$2:$O$103, MATCH($H218, $N$2:$N$103,0))</f>
        <v>咍</v>
      </c>
      <c r="J218" s="31" t="str">
        <f xml:space="preserve"> INDEX($Q$2:$Q$103, MATCH($H218, $N$2:$N$103,0))</f>
        <v>開洪</v>
      </c>
      <c r="K218" s="31" t="str">
        <f xml:space="preserve"> IF($E218="入", INDEX($S$2:$S$103, MATCH($H218, $N$2:$N$103,0)), INDEX($R$2:$R$103, MATCH($H218, $N$2:$N$103,0)))</f>
        <v>ai</v>
      </c>
    </row>
    <row r="219" spans="1:19">
      <c r="A219" s="30">
        <v>218</v>
      </c>
      <c r="B219" s="25" t="s">
        <v>79</v>
      </c>
      <c r="C219" s="38" t="s">
        <v>1229</v>
      </c>
      <c r="D219" s="26" t="s">
        <v>1357</v>
      </c>
      <c r="E219" s="25" t="s">
        <v>4</v>
      </c>
      <c r="F219" s="25" t="s">
        <v>302</v>
      </c>
      <c r="G219" s="25" t="s">
        <v>1211</v>
      </c>
      <c r="H219" s="31" t="str">
        <f t="shared" si="3"/>
        <v>眞三開</v>
      </c>
      <c r="I219" s="31" t="str">
        <f xml:space="preserve"> INDEX($O$2:$O$103, MATCH($H219, $N$2:$N$103,0))</f>
        <v>眞</v>
      </c>
      <c r="J219" s="31" t="str">
        <f xml:space="preserve"> INDEX($Q$2:$Q$103, MATCH($H219, $N$2:$N$103,0))</f>
        <v>開細</v>
      </c>
      <c r="K219" s="31" t="str">
        <f xml:space="preserve"> IF($E219="入", INDEX($S$2:$S$103, MATCH($H219, $N$2:$N$103,0)), INDEX($R$2:$R$103, MATCH($H219, $N$2:$N$103,0)))</f>
        <v>in</v>
      </c>
    </row>
    <row r="220" spans="1:19">
      <c r="A220" s="30">
        <v>219</v>
      </c>
      <c r="B220" s="25" t="s">
        <v>79</v>
      </c>
      <c r="C220" s="38" t="s">
        <v>1231</v>
      </c>
      <c r="D220" s="26" t="s">
        <v>1357</v>
      </c>
      <c r="E220" s="25" t="s">
        <v>4</v>
      </c>
      <c r="F220" s="25" t="s">
        <v>302</v>
      </c>
      <c r="G220" s="25" t="s">
        <v>1211</v>
      </c>
      <c r="H220" s="31" t="str">
        <f t="shared" si="3"/>
        <v>眞三開</v>
      </c>
      <c r="I220" s="31" t="str">
        <f xml:space="preserve"> INDEX($O$2:$O$103, MATCH($H220, $N$2:$N$103,0))</f>
        <v>眞</v>
      </c>
      <c r="J220" s="31" t="str">
        <f xml:space="preserve"> INDEX($Q$2:$Q$103, MATCH($H220, $N$2:$N$103,0))</f>
        <v>開細</v>
      </c>
      <c r="K220" s="31" t="str">
        <f xml:space="preserve"> IF($E220="入", INDEX($S$2:$S$103, MATCH($H220, $N$2:$N$103,0)), INDEX($R$2:$R$103, MATCH($H220, $N$2:$N$103,0)))</f>
        <v>in</v>
      </c>
    </row>
    <row r="221" spans="1:19">
      <c r="A221" s="30">
        <v>220</v>
      </c>
      <c r="B221" s="25" t="s">
        <v>79</v>
      </c>
      <c r="C221" s="38" t="s">
        <v>79</v>
      </c>
      <c r="D221" s="26" t="s">
        <v>1358</v>
      </c>
      <c r="E221" s="25" t="s">
        <v>4</v>
      </c>
      <c r="F221" s="25" t="s">
        <v>302</v>
      </c>
      <c r="G221" s="25" t="s">
        <v>1211</v>
      </c>
      <c r="H221" s="31" t="str">
        <f t="shared" si="3"/>
        <v>臻三開</v>
      </c>
      <c r="I221" s="31" t="str">
        <f xml:space="preserve"> INDEX($O$2:$O$103, MATCH($H221, $N$2:$N$103,0))</f>
        <v>臻</v>
      </c>
      <c r="J221" s="31" t="str">
        <f xml:space="preserve"> INDEX($Q$2:$Q$103, MATCH($H221, $N$2:$N$103,0))</f>
        <v>合細</v>
      </c>
      <c r="K221" s="31" t="str">
        <f xml:space="preserve"> IF($E221="入", INDEX($S$2:$S$103, MATCH($H221, $N$2:$N$103,0)), INDEX($R$2:$R$103, MATCH($H221, $N$2:$N$103,0)))</f>
        <v>in</v>
      </c>
    </row>
    <row r="222" spans="1:19">
      <c r="A222" s="30">
        <v>221</v>
      </c>
      <c r="B222" s="25" t="s">
        <v>79</v>
      </c>
      <c r="C222" s="38" t="s">
        <v>478</v>
      </c>
      <c r="D222" s="26" t="s">
        <v>1359</v>
      </c>
      <c r="E222" s="25" t="s">
        <v>4</v>
      </c>
      <c r="F222" s="25" t="s">
        <v>302</v>
      </c>
      <c r="G222" s="25" t="s">
        <v>835</v>
      </c>
      <c r="H222" s="31" t="str">
        <f t="shared" si="3"/>
        <v>諄三合</v>
      </c>
      <c r="I222" s="31" t="str">
        <f xml:space="preserve"> INDEX($O$2:$O$103, MATCH($H222, $N$2:$N$103,0))</f>
        <v>諄</v>
      </c>
      <c r="J222" s="31" t="str">
        <f xml:space="preserve"> INDEX($Q$2:$Q$103, MATCH($H222, $N$2:$N$103,0))</f>
        <v>開洪</v>
      </c>
      <c r="K222" s="31" t="str">
        <f xml:space="preserve"> IF($E222="入", INDEX($S$2:$S$103, MATCH($H222, $N$2:$N$103,0)), INDEX($R$2:$R$103, MATCH($H222, $N$2:$N$103,0)))</f>
        <v>un</v>
      </c>
    </row>
    <row r="223" spans="1:19">
      <c r="A223" s="30">
        <v>222</v>
      </c>
      <c r="B223" s="25" t="s">
        <v>79</v>
      </c>
      <c r="C223" s="38" t="s">
        <v>494</v>
      </c>
      <c r="D223" s="26" t="s">
        <v>1360</v>
      </c>
      <c r="E223" s="25" t="s">
        <v>4</v>
      </c>
      <c r="F223" s="25" t="s">
        <v>302</v>
      </c>
      <c r="G223" s="25" t="s">
        <v>835</v>
      </c>
      <c r="H223" s="31" t="str">
        <f t="shared" si="3"/>
        <v>文三合</v>
      </c>
      <c r="I223" s="31" t="str">
        <f xml:space="preserve"> INDEX($O$2:$O$103, MATCH($H223, $N$2:$N$103,0))</f>
        <v>文</v>
      </c>
      <c r="J223" s="31" t="str">
        <f xml:space="preserve"> INDEX($Q$2:$Q$103, MATCH($H223, $N$2:$N$103,0))</f>
        <v>合細</v>
      </c>
      <c r="K223" s="31" t="str">
        <f xml:space="preserve"> IF($E223="入", INDEX($S$2:$S$103, MATCH($H223, $N$2:$N$103,0)), INDEX($R$2:$R$103, MATCH($H223, $N$2:$N$103,0)))</f>
        <v>un</v>
      </c>
    </row>
    <row r="224" spans="1:19">
      <c r="A224" s="30">
        <v>223</v>
      </c>
      <c r="B224" s="25" t="s">
        <v>79</v>
      </c>
      <c r="C224" s="38" t="s">
        <v>504</v>
      </c>
      <c r="D224" s="26" t="s">
        <v>1361</v>
      </c>
      <c r="E224" s="25" t="s">
        <v>4</v>
      </c>
      <c r="F224" s="25" t="s">
        <v>302</v>
      </c>
      <c r="G224" s="25" t="s">
        <v>1211</v>
      </c>
      <c r="H224" s="31" t="str">
        <f t="shared" si="3"/>
        <v>欣三開</v>
      </c>
      <c r="I224" s="31" t="str">
        <f xml:space="preserve"> INDEX($O$2:$O$103, MATCH($H224, $N$2:$N$103,0))</f>
        <v>欣</v>
      </c>
      <c r="J224" s="31" t="str">
        <f xml:space="preserve"> INDEX($Q$2:$Q$103, MATCH($H224, $N$2:$N$103,0))</f>
        <v>開細</v>
      </c>
      <c r="K224" s="31" t="str">
        <f xml:space="preserve"> IF($E224="入", INDEX($S$2:$S$103, MATCH($H224, $N$2:$N$103,0)), INDEX($R$2:$R$103, MATCH($H224, $N$2:$N$103,0)))</f>
        <v>in</v>
      </c>
    </row>
    <row r="225" spans="1:11">
      <c r="A225" s="30">
        <v>224</v>
      </c>
      <c r="B225" s="25" t="s">
        <v>116</v>
      </c>
      <c r="C225" s="38" t="s">
        <v>512</v>
      </c>
      <c r="D225" s="26" t="s">
        <v>1362</v>
      </c>
      <c r="E225" s="25" t="s">
        <v>4</v>
      </c>
      <c r="F225" s="25" t="s">
        <v>302</v>
      </c>
      <c r="G225" s="25" t="s">
        <v>835</v>
      </c>
      <c r="H225" s="31" t="str">
        <f t="shared" si="3"/>
        <v>元三合</v>
      </c>
      <c r="I225" s="31" t="str">
        <f xml:space="preserve"> INDEX($O$2:$O$103, MATCH($H225, $N$2:$N$103,0))</f>
        <v>元合</v>
      </c>
      <c r="J225" s="31" t="str">
        <f xml:space="preserve"> INDEX($Q$2:$Q$103, MATCH($H225, $N$2:$N$103,0))</f>
        <v>合細</v>
      </c>
      <c r="K225" s="31" t="str">
        <f xml:space="preserve"> IF($E225="入", INDEX($S$2:$S$103, MATCH($H225, $N$2:$N$103,0)), INDEX($R$2:$R$103, MATCH($H225, $N$2:$N$103,0)))</f>
        <v>uan</v>
      </c>
    </row>
    <row r="226" spans="1:11">
      <c r="A226" s="30">
        <v>225</v>
      </c>
      <c r="B226" s="25" t="s">
        <v>116</v>
      </c>
      <c r="C226" s="38" t="s">
        <v>512</v>
      </c>
      <c r="D226" s="26" t="s">
        <v>1362</v>
      </c>
      <c r="E226" s="25" t="s">
        <v>4</v>
      </c>
      <c r="F226" s="25" t="s">
        <v>302</v>
      </c>
      <c r="G226" s="25" t="s">
        <v>1211</v>
      </c>
      <c r="H226" s="31" t="str">
        <f t="shared" si="3"/>
        <v>元三開</v>
      </c>
      <c r="I226" s="31" t="str">
        <f xml:space="preserve"> INDEX($O$2:$O$103, MATCH($H226, $N$2:$N$103,0))</f>
        <v>元開</v>
      </c>
      <c r="J226" s="31" t="str">
        <f xml:space="preserve"> INDEX($Q$2:$Q$103, MATCH($H226, $N$2:$N$103,0))</f>
        <v>開細</v>
      </c>
      <c r="K226" s="31" t="str">
        <f xml:space="preserve"> IF($E226="入", INDEX($S$2:$S$103, MATCH($H226, $N$2:$N$103,0)), INDEX($R$2:$R$103, MATCH($H226, $N$2:$N$103,0)))</f>
        <v>ian</v>
      </c>
    </row>
    <row r="227" spans="1:11">
      <c r="A227" s="30">
        <v>226</v>
      </c>
      <c r="B227" s="25" t="s">
        <v>79</v>
      </c>
      <c r="C227" s="38" t="s">
        <v>522</v>
      </c>
      <c r="D227" s="26" t="s">
        <v>1363</v>
      </c>
      <c r="E227" s="25" t="s">
        <v>4</v>
      </c>
      <c r="F227" s="25" t="s">
        <v>272</v>
      </c>
      <c r="G227" s="25" t="s">
        <v>835</v>
      </c>
      <c r="H227" s="31" t="str">
        <f t="shared" si="3"/>
        <v>魂一合</v>
      </c>
      <c r="I227" s="31" t="str">
        <f xml:space="preserve"> INDEX($O$2:$O$103, MATCH($H227, $N$2:$N$103,0))</f>
        <v>魂</v>
      </c>
      <c r="J227" s="31" t="str">
        <f xml:space="preserve"> INDEX($Q$2:$Q$103, MATCH($H227, $N$2:$N$103,0))</f>
        <v>合洪</v>
      </c>
      <c r="K227" s="31" t="str">
        <f xml:space="preserve"> IF($E227="入", INDEX($S$2:$S$103, MATCH($H227, $N$2:$N$103,0)), INDEX($R$2:$R$103, MATCH($H227, $N$2:$N$103,0)))</f>
        <v>un</v>
      </c>
    </row>
    <row r="228" spans="1:11">
      <c r="A228" s="30">
        <v>227</v>
      </c>
      <c r="B228" s="25" t="s">
        <v>79</v>
      </c>
      <c r="C228" s="38" t="s">
        <v>532</v>
      </c>
      <c r="D228" s="26" t="s">
        <v>1364</v>
      </c>
      <c r="E228" s="25" t="s">
        <v>4</v>
      </c>
      <c r="F228" s="25" t="s">
        <v>272</v>
      </c>
      <c r="G228" s="25" t="s">
        <v>1211</v>
      </c>
      <c r="H228" s="31" t="str">
        <f t="shared" si="3"/>
        <v>痕一開</v>
      </c>
      <c r="I228" s="31" t="str">
        <f xml:space="preserve"> INDEX($O$2:$O$103, MATCH($H228, $N$2:$N$103,0))</f>
        <v>痕</v>
      </c>
      <c r="J228" s="31" t="str">
        <f xml:space="preserve"> INDEX($Q$2:$Q$103, MATCH($H228, $N$2:$N$103,0))</f>
        <v>開洪</v>
      </c>
      <c r="K228" s="31" t="str">
        <f xml:space="preserve"> IF($E228="入", INDEX($S$2:$S$103, MATCH($H228, $N$2:$N$103,0)), INDEX($R$2:$R$103, MATCH($H228, $N$2:$N$103,0)))</f>
        <v>irn</v>
      </c>
    </row>
    <row r="229" spans="1:11">
      <c r="A229" s="30">
        <v>228</v>
      </c>
      <c r="B229" s="25" t="s">
        <v>116</v>
      </c>
      <c r="C229" s="38" t="s">
        <v>542</v>
      </c>
      <c r="D229" s="26" t="s">
        <v>1365</v>
      </c>
      <c r="E229" s="25" t="s">
        <v>4</v>
      </c>
      <c r="F229" s="25" t="s">
        <v>272</v>
      </c>
      <c r="G229" s="25" t="s">
        <v>1211</v>
      </c>
      <c r="H229" s="31" t="str">
        <f t="shared" si="3"/>
        <v>寒一開</v>
      </c>
      <c r="I229" s="31" t="str">
        <f xml:space="preserve"> INDEX($O$2:$O$103, MATCH($H229, $N$2:$N$103,0))</f>
        <v>寒</v>
      </c>
      <c r="J229" s="31" t="str">
        <f xml:space="preserve"> INDEX($Q$2:$Q$103, MATCH($H229, $N$2:$N$103,0))</f>
        <v>開洪</v>
      </c>
      <c r="K229" s="31" t="str">
        <f xml:space="preserve"> IF($E229="入", INDEX($S$2:$S$103, MATCH($H229, $N$2:$N$103,0)), INDEX($R$2:$R$103, MATCH($H229, $N$2:$N$103,0)))</f>
        <v>an</v>
      </c>
    </row>
    <row r="230" spans="1:11">
      <c r="A230" s="30">
        <v>229</v>
      </c>
      <c r="B230" s="25" t="s">
        <v>116</v>
      </c>
      <c r="C230" s="38" t="s">
        <v>552</v>
      </c>
      <c r="D230" s="26" t="s">
        <v>1366</v>
      </c>
      <c r="E230" s="25" t="s">
        <v>4</v>
      </c>
      <c r="F230" s="25" t="s">
        <v>272</v>
      </c>
      <c r="G230" s="25" t="s">
        <v>835</v>
      </c>
      <c r="H230" s="31" t="str">
        <f t="shared" si="3"/>
        <v>桓一合</v>
      </c>
      <c r="I230" s="31" t="str">
        <f xml:space="preserve"> INDEX($O$2:$O$103, MATCH($H230, $N$2:$N$103,0))</f>
        <v>桓</v>
      </c>
      <c r="J230" s="31" t="str">
        <f xml:space="preserve"> INDEX($Q$2:$Q$103, MATCH($H230, $N$2:$N$103,0))</f>
        <v>合洪</v>
      </c>
      <c r="K230" s="31" t="str">
        <f xml:space="preserve"> IF($E230="入", INDEX($S$2:$S$103, MATCH($H230, $N$2:$N$103,0)), INDEX($R$2:$R$103, MATCH($H230, $N$2:$N$103,0)))</f>
        <v>uan</v>
      </c>
    </row>
    <row r="231" spans="1:11">
      <c r="A231" s="30">
        <v>230</v>
      </c>
      <c r="B231" s="25" t="s">
        <v>116</v>
      </c>
      <c r="C231" s="38" t="s">
        <v>562</v>
      </c>
      <c r="D231" s="26" t="s">
        <v>1367</v>
      </c>
      <c r="E231" s="25" t="s">
        <v>4</v>
      </c>
      <c r="F231" s="25" t="s">
        <v>289</v>
      </c>
      <c r="G231" s="25" t="s">
        <v>1211</v>
      </c>
      <c r="H231" s="31" t="str">
        <f t="shared" si="3"/>
        <v>刪二開</v>
      </c>
      <c r="I231" s="31" t="str">
        <f xml:space="preserve"> INDEX($O$2:$O$103, MATCH($H231, $N$2:$N$103,0))</f>
        <v>刪開</v>
      </c>
      <c r="J231" s="31" t="str">
        <f xml:space="preserve"> INDEX($Q$2:$Q$103, MATCH($H231, $N$2:$N$103,0))</f>
        <v>開洪</v>
      </c>
      <c r="K231" s="31" t="str">
        <f xml:space="preserve"> IF($E231="入", INDEX($S$2:$S$103, MATCH($H231, $N$2:$N$103,0)), INDEX($R$2:$R$103, MATCH($H231, $N$2:$N$103,0)))</f>
        <v>an</v>
      </c>
    </row>
    <row r="232" spans="1:11">
      <c r="A232" s="30">
        <v>231</v>
      </c>
      <c r="B232" s="25" t="s">
        <v>116</v>
      </c>
      <c r="C232" s="38" t="s">
        <v>562</v>
      </c>
      <c r="D232" s="26" t="s">
        <v>1367</v>
      </c>
      <c r="E232" s="25" t="s">
        <v>4</v>
      </c>
      <c r="F232" s="25" t="s">
        <v>289</v>
      </c>
      <c r="G232" s="25" t="s">
        <v>835</v>
      </c>
      <c r="H232" s="31" t="str">
        <f t="shared" si="3"/>
        <v>刪二合</v>
      </c>
      <c r="I232" s="31" t="str">
        <f xml:space="preserve"> INDEX($O$2:$O$103, MATCH($H232, $N$2:$N$103,0))</f>
        <v>刪合</v>
      </c>
      <c r="J232" s="31" t="str">
        <f xml:space="preserve"> INDEX($Q$2:$Q$103, MATCH($H232, $N$2:$N$103,0))</f>
        <v>合洪</v>
      </c>
      <c r="K232" s="31" t="str">
        <f xml:space="preserve"> IF($E232="入", INDEX($S$2:$S$103, MATCH($H232, $N$2:$N$103,0)), INDEX($R$2:$R$103, MATCH($H232, $N$2:$N$103,0)))</f>
        <v>uan</v>
      </c>
    </row>
    <row r="233" spans="1:11">
      <c r="A233" s="30">
        <v>232</v>
      </c>
      <c r="B233" s="25" t="s">
        <v>116</v>
      </c>
      <c r="C233" s="38" t="s">
        <v>116</v>
      </c>
      <c r="D233" s="26" t="s">
        <v>1368</v>
      </c>
      <c r="E233" s="25" t="s">
        <v>4</v>
      </c>
      <c r="F233" s="25" t="s">
        <v>289</v>
      </c>
      <c r="G233" s="25" t="s">
        <v>1211</v>
      </c>
      <c r="H233" s="31" t="str">
        <f t="shared" si="3"/>
        <v>山二開</v>
      </c>
      <c r="I233" s="31" t="str">
        <f xml:space="preserve"> INDEX($O$2:$O$103, MATCH($H233, $N$2:$N$103,0))</f>
        <v>山開</v>
      </c>
      <c r="J233" s="31" t="str">
        <f xml:space="preserve"> INDEX($Q$2:$Q$103, MATCH($H233, $N$2:$N$103,0))</f>
        <v>開洪</v>
      </c>
      <c r="K233" s="31" t="str">
        <f xml:space="preserve"> IF($E233="入", INDEX($S$2:$S$103, MATCH($H233, $N$2:$N$103,0)), INDEX($R$2:$R$103, MATCH($H233, $N$2:$N$103,0)))</f>
        <v>an</v>
      </c>
    </row>
    <row r="234" spans="1:11">
      <c r="A234" s="30">
        <v>233</v>
      </c>
      <c r="B234" s="25" t="s">
        <v>116</v>
      </c>
      <c r="C234" s="38" t="s">
        <v>116</v>
      </c>
      <c r="D234" s="26" t="s">
        <v>1368</v>
      </c>
      <c r="E234" s="25" t="s">
        <v>4</v>
      </c>
      <c r="F234" s="25" t="s">
        <v>289</v>
      </c>
      <c r="G234" s="25" t="s">
        <v>835</v>
      </c>
      <c r="H234" s="31" t="str">
        <f t="shared" si="3"/>
        <v>山二合</v>
      </c>
      <c r="I234" s="31" t="str">
        <f xml:space="preserve"> INDEX($O$2:$O$103, MATCH($H234, $N$2:$N$103,0))</f>
        <v>山合</v>
      </c>
      <c r="J234" s="31" t="str">
        <f xml:space="preserve"> INDEX($Q$2:$Q$103, MATCH($H234, $N$2:$N$103,0))</f>
        <v>合洪</v>
      </c>
      <c r="K234" s="31" t="str">
        <f xml:space="preserve"> IF($E234="入", INDEX($S$2:$S$103, MATCH($H234, $N$2:$N$103,0)), INDEX($R$2:$R$103, MATCH($H234, $N$2:$N$103,0)))</f>
        <v>uan</v>
      </c>
    </row>
    <row r="235" spans="1:11">
      <c r="A235" s="30">
        <v>234</v>
      </c>
      <c r="B235" s="25" t="s">
        <v>116</v>
      </c>
      <c r="C235" s="38" t="s">
        <v>582</v>
      </c>
      <c r="D235" s="26" t="s">
        <v>1369</v>
      </c>
      <c r="E235" s="25" t="s">
        <v>4</v>
      </c>
      <c r="F235" s="25" t="s">
        <v>313</v>
      </c>
      <c r="G235" s="25" t="s">
        <v>1211</v>
      </c>
      <c r="H235" s="31" t="str">
        <f t="shared" si="3"/>
        <v>先四開</v>
      </c>
      <c r="I235" s="31" t="str">
        <f xml:space="preserve"> INDEX($O$2:$O$103, MATCH($H235, $N$2:$N$103,0))</f>
        <v>先開</v>
      </c>
      <c r="J235" s="31" t="str">
        <f xml:space="preserve"> INDEX($Q$2:$Q$103, MATCH($H235, $N$2:$N$103,0))</f>
        <v>開細</v>
      </c>
      <c r="K235" s="31" t="str">
        <f xml:space="preserve"> IF($E235="入", INDEX($S$2:$S$103, MATCH($H235, $N$2:$N$103,0)), INDEX($R$2:$R$103, MATCH($H235, $N$2:$N$103,0)))</f>
        <v>ian</v>
      </c>
    </row>
    <row r="236" spans="1:11">
      <c r="A236" s="30">
        <v>235</v>
      </c>
      <c r="B236" s="25" t="s">
        <v>116</v>
      </c>
      <c r="C236" s="38" t="s">
        <v>582</v>
      </c>
      <c r="D236" s="26" t="s">
        <v>1369</v>
      </c>
      <c r="E236" s="25" t="s">
        <v>4</v>
      </c>
      <c r="F236" s="25" t="s">
        <v>313</v>
      </c>
      <c r="G236" s="25" t="s">
        <v>835</v>
      </c>
      <c r="H236" s="31" t="str">
        <f t="shared" si="3"/>
        <v>先四合</v>
      </c>
      <c r="I236" s="31" t="str">
        <f xml:space="preserve"> INDEX($O$2:$O$103, MATCH($H236, $N$2:$N$103,0))</f>
        <v>先合</v>
      </c>
      <c r="J236" s="31" t="str">
        <f xml:space="preserve"> INDEX($Q$2:$Q$103, MATCH($H236, $N$2:$N$103,0))</f>
        <v>合細</v>
      </c>
      <c r="K236" s="31" t="str">
        <f xml:space="preserve"> IF($E236="入", INDEX($S$2:$S$103, MATCH($H236, $N$2:$N$103,0)), INDEX($R$2:$R$103, MATCH($H236, $N$2:$N$103,0)))</f>
        <v>uan</v>
      </c>
    </row>
    <row r="237" spans="1:11">
      <c r="A237" s="30">
        <v>236</v>
      </c>
      <c r="B237" s="25" t="s">
        <v>116</v>
      </c>
      <c r="C237" s="38" t="s">
        <v>1244</v>
      </c>
      <c r="D237" s="26" t="s">
        <v>1370</v>
      </c>
      <c r="E237" s="25" t="s">
        <v>4</v>
      </c>
      <c r="F237" s="25" t="s">
        <v>302</v>
      </c>
      <c r="G237" s="25" t="s">
        <v>1211</v>
      </c>
      <c r="H237" s="31" t="str">
        <f t="shared" si="3"/>
        <v>仙三開</v>
      </c>
      <c r="I237" s="31" t="str">
        <f xml:space="preserve"> INDEX($O$2:$O$103, MATCH($H237, $N$2:$N$103,0))</f>
        <v>仙開</v>
      </c>
      <c r="J237" s="31" t="str">
        <f xml:space="preserve"> INDEX($Q$2:$Q$103, MATCH($H237, $N$2:$N$103,0))</f>
        <v>開細</v>
      </c>
      <c r="K237" s="31" t="str">
        <f xml:space="preserve"> IF($E237="入", INDEX($S$2:$S$103, MATCH($H237, $N$2:$N$103,0)), INDEX($R$2:$R$103, MATCH($H237, $N$2:$N$103,0)))</f>
        <v>ian</v>
      </c>
    </row>
    <row r="238" spans="1:11">
      <c r="A238" s="30">
        <v>237</v>
      </c>
      <c r="B238" s="25" t="s">
        <v>116</v>
      </c>
      <c r="C238" s="38" t="s">
        <v>1246</v>
      </c>
      <c r="D238" s="26" t="s">
        <v>1370</v>
      </c>
      <c r="E238" s="25" t="s">
        <v>4</v>
      </c>
      <c r="F238" s="25" t="s">
        <v>302</v>
      </c>
      <c r="G238" s="25" t="s">
        <v>1211</v>
      </c>
      <c r="H238" s="31" t="str">
        <f t="shared" si="3"/>
        <v>仙三開</v>
      </c>
      <c r="I238" s="31" t="str">
        <f xml:space="preserve"> INDEX($O$2:$O$103, MATCH($H238, $N$2:$N$103,0))</f>
        <v>仙開</v>
      </c>
      <c r="J238" s="31" t="str">
        <f xml:space="preserve"> INDEX($Q$2:$Q$103, MATCH($H238, $N$2:$N$103,0))</f>
        <v>開細</v>
      </c>
      <c r="K238" s="31" t="str">
        <f xml:space="preserve"> IF($E238="入", INDEX($S$2:$S$103, MATCH($H238, $N$2:$N$103,0)), INDEX($R$2:$R$103, MATCH($H238, $N$2:$N$103,0)))</f>
        <v>ian</v>
      </c>
    </row>
    <row r="239" spans="1:11">
      <c r="A239" s="30">
        <v>238</v>
      </c>
      <c r="B239" s="25" t="s">
        <v>116</v>
      </c>
      <c r="C239" s="38" t="s">
        <v>1244</v>
      </c>
      <c r="D239" s="26" t="s">
        <v>1370</v>
      </c>
      <c r="E239" s="25" t="s">
        <v>4</v>
      </c>
      <c r="F239" s="25" t="s">
        <v>302</v>
      </c>
      <c r="G239" s="25" t="s">
        <v>835</v>
      </c>
      <c r="H239" s="31" t="str">
        <f t="shared" si="3"/>
        <v>仙三合</v>
      </c>
      <c r="I239" s="31" t="str">
        <f xml:space="preserve"> INDEX($O$2:$O$103, MATCH($H239, $N$2:$N$103,0))</f>
        <v>仙合</v>
      </c>
      <c r="J239" s="31" t="str">
        <f xml:space="preserve"> INDEX($Q$2:$Q$103, MATCH($H239, $N$2:$N$103,0))</f>
        <v>合細</v>
      </c>
      <c r="K239" s="31" t="str">
        <f xml:space="preserve"> IF($E239="入", INDEX($S$2:$S$103, MATCH($H239, $N$2:$N$103,0)), INDEX($R$2:$R$103, MATCH($H239, $N$2:$N$103,0)))</f>
        <v>uan</v>
      </c>
    </row>
    <row r="240" spans="1:11">
      <c r="A240" s="30">
        <v>239</v>
      </c>
      <c r="B240" s="25" t="s">
        <v>116</v>
      </c>
      <c r="C240" s="38" t="s">
        <v>1246</v>
      </c>
      <c r="D240" s="26" t="s">
        <v>1370</v>
      </c>
      <c r="E240" s="25" t="s">
        <v>4</v>
      </c>
      <c r="F240" s="25" t="s">
        <v>302</v>
      </c>
      <c r="G240" s="25" t="s">
        <v>835</v>
      </c>
      <c r="H240" s="31" t="str">
        <f t="shared" si="3"/>
        <v>仙三合</v>
      </c>
      <c r="I240" s="31" t="str">
        <f xml:space="preserve"> INDEX($O$2:$O$103, MATCH($H240, $N$2:$N$103,0))</f>
        <v>仙合</v>
      </c>
      <c r="J240" s="31" t="str">
        <f xml:space="preserve"> INDEX($Q$2:$Q$103, MATCH($H240, $N$2:$N$103,0))</f>
        <v>合細</v>
      </c>
      <c r="K240" s="31" t="str">
        <f xml:space="preserve"> IF($E240="入", INDEX($S$2:$S$103, MATCH($H240, $N$2:$N$103,0)), INDEX($R$2:$R$103, MATCH($H240, $N$2:$N$103,0)))</f>
        <v>uan</v>
      </c>
    </row>
    <row r="241" spans="1:11">
      <c r="A241" s="30">
        <v>240</v>
      </c>
      <c r="B241" s="25" t="s">
        <v>145</v>
      </c>
      <c r="C241" s="38" t="s">
        <v>605</v>
      </c>
      <c r="D241" s="26" t="s">
        <v>1371</v>
      </c>
      <c r="E241" s="25" t="s">
        <v>4</v>
      </c>
      <c r="F241" s="25" t="s">
        <v>313</v>
      </c>
      <c r="G241" s="25" t="s">
        <v>1211</v>
      </c>
      <c r="H241" s="31" t="str">
        <f t="shared" si="3"/>
        <v>蕭四開</v>
      </c>
      <c r="I241" s="31" t="str">
        <f xml:space="preserve"> INDEX($O$2:$O$103, MATCH($H241, $N$2:$N$103,0))</f>
        <v>蕭</v>
      </c>
      <c r="J241" s="31" t="str">
        <f xml:space="preserve"> INDEX($Q$2:$Q$103, MATCH($H241, $N$2:$N$103,0))</f>
        <v>開細</v>
      </c>
      <c r="K241" s="31" t="str">
        <f xml:space="preserve"> IF($E241="入", INDEX($S$2:$S$103, MATCH($H241, $N$2:$N$103,0)), INDEX($R$2:$R$103, MATCH($H241, $N$2:$N$103,0)))</f>
        <v>iau</v>
      </c>
    </row>
    <row r="242" spans="1:11">
      <c r="A242" s="30">
        <v>241</v>
      </c>
      <c r="B242" s="25" t="s">
        <v>145</v>
      </c>
      <c r="C242" s="38" t="s">
        <v>1248</v>
      </c>
      <c r="D242" s="26" t="s">
        <v>1372</v>
      </c>
      <c r="E242" s="25" t="s">
        <v>4</v>
      </c>
      <c r="F242" s="25" t="s">
        <v>302</v>
      </c>
      <c r="G242" s="25" t="s">
        <v>1211</v>
      </c>
      <c r="H242" s="31" t="str">
        <f t="shared" si="3"/>
        <v>宵三開</v>
      </c>
      <c r="I242" s="31" t="str">
        <f xml:space="preserve"> INDEX($O$2:$O$103, MATCH($H242, $N$2:$N$103,0))</f>
        <v>宵</v>
      </c>
      <c r="J242" s="31" t="str">
        <f xml:space="preserve"> INDEX($Q$2:$Q$103, MATCH($H242, $N$2:$N$103,0))</f>
        <v>開細</v>
      </c>
      <c r="K242" s="31" t="str">
        <f xml:space="preserve"> IF($E242="入", INDEX($S$2:$S$103, MATCH($H242, $N$2:$N$103,0)), INDEX($R$2:$R$103, MATCH($H242, $N$2:$N$103,0)))</f>
        <v>iau</v>
      </c>
    </row>
    <row r="243" spans="1:11">
      <c r="A243" s="30">
        <v>242</v>
      </c>
      <c r="B243" s="25" t="s">
        <v>145</v>
      </c>
      <c r="C243" s="38" t="s">
        <v>1250</v>
      </c>
      <c r="D243" s="26" t="s">
        <v>1372</v>
      </c>
      <c r="E243" s="25" t="s">
        <v>4</v>
      </c>
      <c r="F243" s="25" t="s">
        <v>302</v>
      </c>
      <c r="G243" s="25" t="s">
        <v>1211</v>
      </c>
      <c r="H243" s="31" t="str">
        <f t="shared" si="3"/>
        <v>宵三開</v>
      </c>
      <c r="I243" s="31" t="str">
        <f xml:space="preserve"> INDEX($O$2:$O$103, MATCH($H243, $N$2:$N$103,0))</f>
        <v>宵</v>
      </c>
      <c r="J243" s="31" t="str">
        <f xml:space="preserve"> INDEX($Q$2:$Q$103, MATCH($H243, $N$2:$N$103,0))</f>
        <v>開細</v>
      </c>
      <c r="K243" s="31" t="str">
        <f xml:space="preserve"> IF($E243="入", INDEX($S$2:$S$103, MATCH($H243, $N$2:$N$103,0)), INDEX($R$2:$R$103, MATCH($H243, $N$2:$N$103,0)))</f>
        <v>iau</v>
      </c>
    </row>
    <row r="244" spans="1:11">
      <c r="A244" s="30">
        <v>243</v>
      </c>
      <c r="B244" s="25" t="s">
        <v>145</v>
      </c>
      <c r="C244" s="38" t="s">
        <v>628</v>
      </c>
      <c r="D244" s="26" t="s">
        <v>1373</v>
      </c>
      <c r="E244" s="25" t="s">
        <v>4</v>
      </c>
      <c r="F244" s="25" t="s">
        <v>289</v>
      </c>
      <c r="G244" s="25" t="s">
        <v>1211</v>
      </c>
      <c r="H244" s="31" t="str">
        <f t="shared" si="3"/>
        <v>肴二開</v>
      </c>
      <c r="I244" s="31" t="str">
        <f xml:space="preserve"> INDEX($O$2:$O$103, MATCH($H244, $N$2:$N$103,0))</f>
        <v>肴</v>
      </c>
      <c r="J244" s="31" t="str">
        <f xml:space="preserve"> INDEX($Q$2:$Q$103, MATCH($H244, $N$2:$N$103,0))</f>
        <v>開洪</v>
      </c>
      <c r="K244" s="31" t="str">
        <f xml:space="preserve"> IF($E244="入", INDEX($S$2:$S$103, MATCH($H244, $N$2:$N$103,0)), INDEX($R$2:$R$103, MATCH($H244, $N$2:$N$103,0)))</f>
        <v>au</v>
      </c>
    </row>
    <row r="245" spans="1:11">
      <c r="A245" s="30">
        <v>244</v>
      </c>
      <c r="B245" s="25" t="s">
        <v>145</v>
      </c>
      <c r="C245" s="38" t="s">
        <v>637</v>
      </c>
      <c r="D245" s="26" t="s">
        <v>1374</v>
      </c>
      <c r="E245" s="25" t="s">
        <v>4</v>
      </c>
      <c r="F245" s="25" t="s">
        <v>272</v>
      </c>
      <c r="G245" s="25" t="s">
        <v>1211</v>
      </c>
      <c r="H245" s="31" t="str">
        <f t="shared" si="3"/>
        <v>豪一開</v>
      </c>
      <c r="I245" s="31" t="str">
        <f xml:space="preserve"> INDEX($O$2:$O$103, MATCH($H245, $N$2:$N$103,0))</f>
        <v>豪</v>
      </c>
      <c r="J245" s="31" t="str">
        <f xml:space="preserve"> INDEX($Q$2:$Q$103, MATCH($H245, $N$2:$N$103,0))</f>
        <v>開洪</v>
      </c>
      <c r="K245" s="31" t="str">
        <f xml:space="preserve"> IF($E245="入", INDEX($S$2:$S$103, MATCH($H245, $N$2:$N$103,0)), INDEX($R$2:$R$103, MATCH($H245, $N$2:$N$103,0)))</f>
        <v>o</v>
      </c>
    </row>
    <row r="246" spans="1:11">
      <c r="A246" s="30">
        <v>245</v>
      </c>
      <c r="B246" s="25" t="s">
        <v>161</v>
      </c>
      <c r="C246" s="38" t="s">
        <v>647</v>
      </c>
      <c r="D246" s="26" t="s">
        <v>1375</v>
      </c>
      <c r="E246" s="25" t="s">
        <v>4</v>
      </c>
      <c r="F246" s="25" t="s">
        <v>272</v>
      </c>
      <c r="G246" s="25" t="s">
        <v>1211</v>
      </c>
      <c r="H246" s="31" t="str">
        <f t="shared" si="3"/>
        <v>歌一開</v>
      </c>
      <c r="I246" s="31" t="str">
        <f xml:space="preserve"> INDEX($O$2:$O$103, MATCH($H246, $N$2:$N$103,0))</f>
        <v>歌</v>
      </c>
      <c r="J246" s="31" t="str">
        <f xml:space="preserve"> INDEX($Q$2:$Q$103, MATCH($H246, $N$2:$N$103,0))</f>
        <v>開洪</v>
      </c>
      <c r="K246" s="31" t="str">
        <f xml:space="preserve"> IF($E246="入", INDEX($S$2:$S$103, MATCH($H246, $N$2:$N$103,0)), INDEX($R$2:$R$103, MATCH($H246, $N$2:$N$103,0)))</f>
        <v>o</v>
      </c>
    </row>
    <row r="247" spans="1:11">
      <c r="A247" s="30">
        <v>246</v>
      </c>
      <c r="B247" s="25" t="s">
        <v>161</v>
      </c>
      <c r="C247" s="38" t="s">
        <v>657</v>
      </c>
      <c r="D247" s="26" t="s">
        <v>1376</v>
      </c>
      <c r="E247" s="25" t="s">
        <v>4</v>
      </c>
      <c r="F247" s="25" t="s">
        <v>272</v>
      </c>
      <c r="G247" s="25" t="s">
        <v>835</v>
      </c>
      <c r="H247" s="31" t="str">
        <f t="shared" si="3"/>
        <v>戈一合</v>
      </c>
      <c r="I247" s="31" t="str">
        <f xml:space="preserve"> INDEX($O$2:$O$103, MATCH($H247, $N$2:$N$103,0))</f>
        <v>戈一合</v>
      </c>
      <c r="J247" s="31" t="str">
        <f xml:space="preserve"> INDEX($Q$2:$Q$103, MATCH($H247, $N$2:$N$103,0))</f>
        <v>合洪</v>
      </c>
      <c r="K247" s="31" t="str">
        <f xml:space="preserve"> IF($E247="入", INDEX($S$2:$S$103, MATCH($H247, $N$2:$N$103,0)), INDEX($R$2:$R$103, MATCH($H247, $N$2:$N$103,0)))</f>
        <v>o</v>
      </c>
    </row>
    <row r="248" spans="1:11">
      <c r="A248" s="30">
        <v>247</v>
      </c>
      <c r="B248" s="25" t="s">
        <v>168</v>
      </c>
      <c r="C248" s="38" t="s">
        <v>666</v>
      </c>
      <c r="D248" s="26" t="s">
        <v>1377</v>
      </c>
      <c r="E248" s="25" t="s">
        <v>4</v>
      </c>
      <c r="F248" s="25" t="s">
        <v>289</v>
      </c>
      <c r="G248" s="25" t="s">
        <v>1211</v>
      </c>
      <c r="H248" s="31" t="str">
        <f t="shared" si="3"/>
        <v>麻二開</v>
      </c>
      <c r="I248" s="31" t="str">
        <f xml:space="preserve"> INDEX($O$2:$O$103, MATCH($H248, $N$2:$N$103,0))</f>
        <v>麻二開</v>
      </c>
      <c r="J248" s="31" t="str">
        <f xml:space="preserve"> INDEX($Q$2:$Q$103, MATCH($H248, $N$2:$N$103,0))</f>
        <v>開洪</v>
      </c>
      <c r="K248" s="31" t="str">
        <f xml:space="preserve"> IF($E248="入", INDEX($S$2:$S$103, MATCH($H248, $N$2:$N$103,0)), INDEX($R$2:$R$103, MATCH($H248, $N$2:$N$103,0)))</f>
        <v>a</v>
      </c>
    </row>
    <row r="249" spans="1:11">
      <c r="A249" s="30">
        <v>248</v>
      </c>
      <c r="B249" s="25" t="s">
        <v>168</v>
      </c>
      <c r="C249" s="38" t="s">
        <v>666</v>
      </c>
      <c r="D249" s="26" t="s">
        <v>1377</v>
      </c>
      <c r="E249" s="25" t="s">
        <v>4</v>
      </c>
      <c r="F249" s="25" t="s">
        <v>302</v>
      </c>
      <c r="G249" s="25" t="s">
        <v>1211</v>
      </c>
      <c r="H249" s="31" t="str">
        <f t="shared" si="3"/>
        <v>麻三開</v>
      </c>
      <c r="I249" s="31" t="str">
        <f xml:space="preserve"> INDEX($O$2:$O$103, MATCH($H249, $N$2:$N$103,0))</f>
        <v>麻三開</v>
      </c>
      <c r="J249" s="31" t="str">
        <f xml:space="preserve"> INDEX($Q$2:$Q$103, MATCH($H249, $N$2:$N$103,0))</f>
        <v>開細</v>
      </c>
      <c r="K249" s="31" t="str">
        <f xml:space="preserve"> IF($E249="入", INDEX($S$2:$S$103, MATCH($H249, $N$2:$N$103,0)), INDEX($R$2:$R$103, MATCH($H249, $N$2:$N$103,0)))</f>
        <v>ia</v>
      </c>
    </row>
    <row r="250" spans="1:11">
      <c r="A250" s="30">
        <v>249</v>
      </c>
      <c r="B250" s="25" t="s">
        <v>168</v>
      </c>
      <c r="C250" s="38" t="s">
        <v>666</v>
      </c>
      <c r="D250" s="26" t="s">
        <v>1377</v>
      </c>
      <c r="E250" s="25" t="s">
        <v>4</v>
      </c>
      <c r="F250" s="25" t="s">
        <v>289</v>
      </c>
      <c r="G250" s="25" t="s">
        <v>835</v>
      </c>
      <c r="H250" s="31" t="str">
        <f t="shared" si="3"/>
        <v>麻二合</v>
      </c>
      <c r="I250" s="31" t="str">
        <f xml:space="preserve"> INDEX($O$2:$O$103, MATCH($H250, $N$2:$N$103,0))</f>
        <v>麻二合</v>
      </c>
      <c r="J250" s="31" t="str">
        <f xml:space="preserve"> INDEX($Q$2:$Q$103, MATCH($H250, $N$2:$N$103,0))</f>
        <v>合洪</v>
      </c>
      <c r="K250" s="31" t="str">
        <f xml:space="preserve"> IF($E250="入", INDEX($S$2:$S$103, MATCH($H250, $N$2:$N$103,0)), INDEX($R$2:$R$103, MATCH($H250, $N$2:$N$103,0)))</f>
        <v>ua</v>
      </c>
    </row>
    <row r="251" spans="1:11">
      <c r="A251" s="30">
        <v>250</v>
      </c>
      <c r="B251" s="25" t="s">
        <v>172</v>
      </c>
      <c r="C251" s="38" t="s">
        <v>676</v>
      </c>
      <c r="D251" s="26" t="s">
        <v>1378</v>
      </c>
      <c r="E251" s="25" t="s">
        <v>4</v>
      </c>
      <c r="F251" s="25" t="s">
        <v>302</v>
      </c>
      <c r="G251" s="25" t="s">
        <v>1211</v>
      </c>
      <c r="H251" s="31" t="str">
        <f t="shared" si="3"/>
        <v>陽三開</v>
      </c>
      <c r="I251" s="31" t="str">
        <f xml:space="preserve"> INDEX($O$2:$O$103, MATCH($H251, $N$2:$N$103,0))</f>
        <v>陽開</v>
      </c>
      <c r="J251" s="31" t="str">
        <f xml:space="preserve"> INDEX($Q$2:$Q$103, MATCH($H251, $N$2:$N$103,0))</f>
        <v>開細</v>
      </c>
      <c r="K251" s="31" t="str">
        <f xml:space="preserve"> IF($E251="入", INDEX($S$2:$S$103, MATCH($H251, $N$2:$N$103,0)), INDEX($R$2:$R$103, MATCH($H251, $N$2:$N$103,0)))</f>
        <v>iong</v>
      </c>
    </row>
    <row r="252" spans="1:11">
      <c r="A252" s="30">
        <v>251</v>
      </c>
      <c r="B252" s="25" t="s">
        <v>172</v>
      </c>
      <c r="C252" s="38" t="s">
        <v>676</v>
      </c>
      <c r="D252" s="26" t="s">
        <v>1378</v>
      </c>
      <c r="E252" s="25" t="s">
        <v>4</v>
      </c>
      <c r="F252" s="25" t="s">
        <v>302</v>
      </c>
      <c r="G252" s="25" t="s">
        <v>835</v>
      </c>
      <c r="H252" s="31" t="str">
        <f t="shared" si="3"/>
        <v>陽三合</v>
      </c>
      <c r="I252" s="31" t="str">
        <f xml:space="preserve"> INDEX($O$2:$O$103, MATCH($H252, $N$2:$N$103,0))</f>
        <v>陽合</v>
      </c>
      <c r="J252" s="31" t="str">
        <f xml:space="preserve"> INDEX($Q$2:$Q$103, MATCH($H252, $N$2:$N$103,0))</f>
        <v>合細</v>
      </c>
      <c r="K252" s="31" t="str">
        <f xml:space="preserve"> IF($E252="入", INDEX($S$2:$S$103, MATCH($H252, $N$2:$N$103,0)), INDEX($R$2:$R$103, MATCH($H252, $N$2:$N$103,0)))</f>
        <v>ong</v>
      </c>
    </row>
    <row r="253" spans="1:11">
      <c r="A253" s="30">
        <v>252</v>
      </c>
      <c r="B253" s="25" t="s">
        <v>172</v>
      </c>
      <c r="C253" s="38" t="s">
        <v>689</v>
      </c>
      <c r="D253" s="26" t="s">
        <v>1379</v>
      </c>
      <c r="E253" s="25" t="s">
        <v>4</v>
      </c>
      <c r="F253" s="25" t="s">
        <v>272</v>
      </c>
      <c r="G253" s="25" t="s">
        <v>1211</v>
      </c>
      <c r="H253" s="31" t="str">
        <f t="shared" si="3"/>
        <v>唐一開</v>
      </c>
      <c r="I253" s="31" t="str">
        <f xml:space="preserve"> INDEX($O$2:$O$103, MATCH($H253, $N$2:$N$103,0))</f>
        <v>唐開</v>
      </c>
      <c r="J253" s="31" t="str">
        <f xml:space="preserve"> INDEX($Q$2:$Q$103, MATCH($H253, $N$2:$N$103,0))</f>
        <v>開洪</v>
      </c>
      <c r="K253" s="31" t="str">
        <f xml:space="preserve"> IF($E253="入", INDEX($S$2:$S$103, MATCH($H253, $N$2:$N$103,0)), INDEX($R$2:$R$103, MATCH($H253, $N$2:$N$103,0)))</f>
        <v>ong</v>
      </c>
    </row>
    <row r="254" spans="1:11">
      <c r="A254" s="30">
        <v>253</v>
      </c>
      <c r="B254" s="25" t="s">
        <v>172</v>
      </c>
      <c r="C254" s="38" t="s">
        <v>689</v>
      </c>
      <c r="D254" s="26" t="s">
        <v>1379</v>
      </c>
      <c r="E254" s="25" t="s">
        <v>4</v>
      </c>
      <c r="F254" s="25" t="s">
        <v>272</v>
      </c>
      <c r="G254" s="25" t="s">
        <v>835</v>
      </c>
      <c r="H254" s="31" t="str">
        <f t="shared" si="3"/>
        <v>唐一合</v>
      </c>
      <c r="I254" s="31" t="str">
        <f xml:space="preserve"> INDEX($O$2:$O$103, MATCH($H254, $N$2:$N$103,0))</f>
        <v>唐合</v>
      </c>
      <c r="J254" s="31" t="str">
        <f xml:space="preserve"> INDEX($Q$2:$Q$103, MATCH($H254, $N$2:$N$103,0))</f>
        <v>合洪</v>
      </c>
      <c r="K254" s="31" t="str">
        <f xml:space="preserve"> IF($E254="入", INDEX($S$2:$S$103, MATCH($H254, $N$2:$N$103,0)), INDEX($R$2:$R$103, MATCH($H254, $N$2:$N$103,0)))</f>
        <v>ong</v>
      </c>
    </row>
    <row r="255" spans="1:11">
      <c r="A255" s="30">
        <v>254</v>
      </c>
      <c r="B255" s="25" t="s">
        <v>181</v>
      </c>
      <c r="C255" s="38" t="s">
        <v>701</v>
      </c>
      <c r="D255" s="26" t="s">
        <v>1380</v>
      </c>
      <c r="E255" s="25" t="s">
        <v>4</v>
      </c>
      <c r="F255" s="25" t="s">
        <v>302</v>
      </c>
      <c r="G255" s="25" t="s">
        <v>1211</v>
      </c>
      <c r="H255" s="31" t="str">
        <f t="shared" si="3"/>
        <v>庚三開</v>
      </c>
      <c r="I255" s="31" t="str">
        <f xml:space="preserve"> INDEX($O$2:$O$103, MATCH($H255, $N$2:$N$103,0))</f>
        <v>庚三開</v>
      </c>
      <c r="J255" s="31" t="str">
        <f xml:space="preserve"> INDEX($Q$2:$Q$103, MATCH($H255, $N$2:$N$103,0))</f>
        <v>開細</v>
      </c>
      <c r="K255" s="31" t="str">
        <f xml:space="preserve"> IF($E255="入", INDEX($S$2:$S$103, MATCH($H255, $N$2:$N$103,0)), INDEX($R$2:$R$103, MATCH($H255, $N$2:$N$103,0)))</f>
        <v>ong</v>
      </c>
    </row>
    <row r="256" spans="1:11">
      <c r="A256" s="30">
        <v>255</v>
      </c>
      <c r="B256" s="25" t="s">
        <v>181</v>
      </c>
      <c r="C256" s="38" t="s">
        <v>701</v>
      </c>
      <c r="D256" s="26" t="s">
        <v>1380</v>
      </c>
      <c r="E256" s="25" t="s">
        <v>4</v>
      </c>
      <c r="F256" s="25" t="s">
        <v>289</v>
      </c>
      <c r="G256" s="25" t="s">
        <v>1211</v>
      </c>
      <c r="H256" s="31" t="str">
        <f t="shared" si="3"/>
        <v>庚二開</v>
      </c>
      <c r="I256" s="31" t="str">
        <f xml:space="preserve"> INDEX($O$2:$O$103, MATCH($H256, $N$2:$N$103,0))</f>
        <v>庚二開</v>
      </c>
      <c r="J256" s="31" t="str">
        <f xml:space="preserve"> INDEX($Q$2:$Q$103, MATCH($H256, $N$2:$N$103,0))</f>
        <v>開洪</v>
      </c>
      <c r="K256" s="31" t="str">
        <f xml:space="preserve"> IF($E256="入", INDEX($S$2:$S$103, MATCH($H256, $N$2:$N$103,0)), INDEX($R$2:$R$103, MATCH($H256, $N$2:$N$103,0)))</f>
        <v>irng</v>
      </c>
    </row>
    <row r="257" spans="1:11">
      <c r="A257" s="30">
        <v>256</v>
      </c>
      <c r="B257" s="25" t="s">
        <v>181</v>
      </c>
      <c r="C257" s="38" t="s">
        <v>701</v>
      </c>
      <c r="D257" s="26" t="s">
        <v>1380</v>
      </c>
      <c r="E257" s="25" t="s">
        <v>4</v>
      </c>
      <c r="F257" s="25" t="s">
        <v>289</v>
      </c>
      <c r="G257" s="25" t="s">
        <v>835</v>
      </c>
      <c r="H257" s="31" t="str">
        <f t="shared" si="3"/>
        <v>庚二合</v>
      </c>
      <c r="I257" s="31" t="str">
        <f xml:space="preserve"> INDEX($O$2:$O$103, MATCH($H257, $N$2:$N$103,0))</f>
        <v>庚二合</v>
      </c>
      <c r="J257" s="31" t="str">
        <f xml:space="preserve"> INDEX($Q$2:$Q$103, MATCH($H257, $N$2:$N$103,0))</f>
        <v>合洪</v>
      </c>
      <c r="K257" s="31" t="str">
        <f xml:space="preserve"> IF($E257="入", INDEX($S$2:$S$103, MATCH($H257, $N$2:$N$103,0)), INDEX($R$2:$R$103, MATCH($H257, $N$2:$N$103,0)))</f>
        <v>ong</v>
      </c>
    </row>
    <row r="258" spans="1:11">
      <c r="A258" s="30">
        <v>257</v>
      </c>
      <c r="B258" s="25" t="s">
        <v>181</v>
      </c>
      <c r="C258" s="38" t="s">
        <v>701</v>
      </c>
      <c r="D258" s="26" t="s">
        <v>1380</v>
      </c>
      <c r="E258" s="25" t="s">
        <v>4</v>
      </c>
      <c r="F258" s="25" t="s">
        <v>302</v>
      </c>
      <c r="G258" s="25" t="s">
        <v>835</v>
      </c>
      <c r="H258" s="31" t="str">
        <f t="shared" si="3"/>
        <v>庚三合</v>
      </c>
      <c r="I258" s="31" t="str">
        <f xml:space="preserve"> INDEX($O$2:$O$103, MATCH($H258, $N$2:$N$103,0))</f>
        <v>庚三合</v>
      </c>
      <c r="J258" s="31" t="str">
        <f xml:space="preserve"> INDEX($Q$2:$Q$103, MATCH($H258, $N$2:$N$103,0))</f>
        <v>合細</v>
      </c>
      <c r="K258" s="31" t="str">
        <f xml:space="preserve"> IF($E258="入", INDEX($S$2:$S$103, MATCH($H258, $N$2:$N$103,0)), INDEX($R$2:$R$103, MATCH($H258, $N$2:$N$103,0)))</f>
        <v>ieng</v>
      </c>
    </row>
    <row r="259" spans="1:11">
      <c r="A259" s="30">
        <v>258</v>
      </c>
      <c r="B259" s="25" t="s">
        <v>181</v>
      </c>
      <c r="C259" s="38" t="s">
        <v>713</v>
      </c>
      <c r="D259" s="26" t="s">
        <v>1381</v>
      </c>
      <c r="E259" s="25" t="s">
        <v>4</v>
      </c>
      <c r="F259" s="25" t="s">
        <v>289</v>
      </c>
      <c r="G259" s="25" t="s">
        <v>1211</v>
      </c>
      <c r="H259" s="31" t="str">
        <f t="shared" ref="H259:H322" si="4" xml:space="preserve"> LEFT(C259,1) &amp;F259&amp;G259</f>
        <v>耕二開</v>
      </c>
      <c r="I259" s="31" t="str">
        <f xml:space="preserve"> INDEX($O$2:$O$103, MATCH($H259, $N$2:$N$103,0))</f>
        <v>耕開</v>
      </c>
      <c r="J259" s="31" t="str">
        <f xml:space="preserve"> INDEX($Q$2:$Q$103, MATCH($H259, $N$2:$N$103,0))</f>
        <v>開洪</v>
      </c>
      <c r="K259" s="31" t="str">
        <f xml:space="preserve"> IF($E259="入", INDEX($S$2:$S$103, MATCH($H259, $N$2:$N$103,0)), INDEX($R$2:$R$103, MATCH($H259, $N$2:$N$103,0)))</f>
        <v>irng</v>
      </c>
    </row>
    <row r="260" spans="1:11">
      <c r="A260" s="30">
        <v>259</v>
      </c>
      <c r="B260" s="25" t="s">
        <v>181</v>
      </c>
      <c r="C260" s="38" t="s">
        <v>713</v>
      </c>
      <c r="D260" s="26" t="s">
        <v>1381</v>
      </c>
      <c r="E260" s="25" t="s">
        <v>4</v>
      </c>
      <c r="F260" s="25" t="s">
        <v>289</v>
      </c>
      <c r="G260" s="25" t="s">
        <v>835</v>
      </c>
      <c r="H260" s="31" t="str">
        <f t="shared" si="4"/>
        <v>耕二合</v>
      </c>
      <c r="I260" s="31" t="str">
        <f xml:space="preserve"> INDEX($O$2:$O$103, MATCH($H260, $N$2:$N$103,0))</f>
        <v>耕合</v>
      </c>
      <c r="J260" s="31" t="str">
        <f xml:space="preserve"> INDEX($Q$2:$Q$103, MATCH($H260, $N$2:$N$103,0))</f>
        <v>合洪</v>
      </c>
      <c r="K260" s="31" t="str">
        <f xml:space="preserve"> IF($E260="入", INDEX($S$2:$S$103, MATCH($H260, $N$2:$N$103,0)), INDEX($R$2:$R$103, MATCH($H260, $N$2:$N$103,0)))</f>
        <v>ong</v>
      </c>
    </row>
    <row r="261" spans="1:11">
      <c r="A261" s="30">
        <v>260</v>
      </c>
      <c r="B261" s="25" t="s">
        <v>181</v>
      </c>
      <c r="C261" s="38" t="s">
        <v>726</v>
      </c>
      <c r="D261" s="26" t="s">
        <v>1382</v>
      </c>
      <c r="E261" s="25" t="s">
        <v>4</v>
      </c>
      <c r="F261" s="25" t="s">
        <v>302</v>
      </c>
      <c r="G261" s="25" t="s">
        <v>1211</v>
      </c>
      <c r="H261" s="31" t="str">
        <f t="shared" si="4"/>
        <v>清三開</v>
      </c>
      <c r="I261" s="31" t="str">
        <f xml:space="preserve"> INDEX($O$2:$O$103, MATCH($H261, $N$2:$N$103,0))</f>
        <v>清開</v>
      </c>
      <c r="J261" s="31" t="str">
        <f xml:space="preserve"> INDEX($Q$2:$Q$103, MATCH($H261, $N$2:$N$103,0))</f>
        <v>開細</v>
      </c>
      <c r="K261" s="31" t="str">
        <f xml:space="preserve"> IF($E261="入", INDEX($S$2:$S$103, MATCH($H261, $N$2:$N$103,0)), INDEX($R$2:$R$103, MATCH($H261, $N$2:$N$103,0)))</f>
        <v>ieng</v>
      </c>
    </row>
    <row r="262" spans="1:11">
      <c r="A262" s="30">
        <v>261</v>
      </c>
      <c r="B262" s="25" t="s">
        <v>181</v>
      </c>
      <c r="C262" s="38" t="s">
        <v>726</v>
      </c>
      <c r="D262" s="26" t="s">
        <v>1382</v>
      </c>
      <c r="E262" s="25" t="s">
        <v>4</v>
      </c>
      <c r="F262" s="25" t="s">
        <v>302</v>
      </c>
      <c r="G262" s="25" t="s">
        <v>835</v>
      </c>
      <c r="H262" s="31" t="str">
        <f t="shared" si="4"/>
        <v>清三合</v>
      </c>
      <c r="I262" s="31" t="str">
        <f xml:space="preserve"> INDEX($O$2:$O$103, MATCH($H262, $N$2:$N$103,0))</f>
        <v>清合</v>
      </c>
      <c r="J262" s="31" t="str">
        <f xml:space="preserve"> INDEX($Q$2:$Q$103, MATCH($H262, $N$2:$N$103,0))</f>
        <v>合細</v>
      </c>
      <c r="K262" s="31" t="str">
        <f xml:space="preserve"> IF($E262="入", INDEX($S$2:$S$103, MATCH($H262, $N$2:$N$103,0)), INDEX($R$2:$R$103, MATCH($H262, $N$2:$N$103,0)))</f>
        <v>ieng</v>
      </c>
    </row>
    <row r="263" spans="1:11">
      <c r="A263" s="30">
        <v>262</v>
      </c>
      <c r="B263" s="25" t="s">
        <v>181</v>
      </c>
      <c r="C263" s="38" t="s">
        <v>739</v>
      </c>
      <c r="D263" s="26" t="s">
        <v>1383</v>
      </c>
      <c r="E263" s="25" t="s">
        <v>4</v>
      </c>
      <c r="F263" s="25" t="s">
        <v>313</v>
      </c>
      <c r="G263" s="25" t="s">
        <v>1211</v>
      </c>
      <c r="H263" s="31" t="str">
        <f t="shared" si="4"/>
        <v>青四開</v>
      </c>
      <c r="I263" s="31" t="str">
        <f xml:space="preserve"> INDEX($O$2:$O$103, MATCH($H263, $N$2:$N$103,0))</f>
        <v>青開</v>
      </c>
      <c r="J263" s="31" t="str">
        <f xml:space="preserve"> INDEX($Q$2:$Q$103, MATCH($H263, $N$2:$N$103,0))</f>
        <v>開細</v>
      </c>
      <c r="K263" s="31" t="str">
        <f xml:space="preserve"> IF($E263="入", INDEX($S$2:$S$103, MATCH($H263, $N$2:$N$103,0)), INDEX($R$2:$R$103, MATCH($H263, $N$2:$N$103,0)))</f>
        <v>ieng</v>
      </c>
    </row>
    <row r="264" spans="1:11">
      <c r="A264" s="30">
        <v>263</v>
      </c>
      <c r="B264" s="25" t="s">
        <v>198</v>
      </c>
      <c r="C264" s="38" t="s">
        <v>752</v>
      </c>
      <c r="D264" s="26" t="s">
        <v>1384</v>
      </c>
      <c r="E264" s="25" t="s">
        <v>4</v>
      </c>
      <c r="F264" s="25" t="s">
        <v>302</v>
      </c>
      <c r="G264" s="25" t="s">
        <v>1211</v>
      </c>
      <c r="H264" s="31" t="str">
        <f t="shared" si="4"/>
        <v>蒸三開</v>
      </c>
      <c r="I264" s="31" t="str">
        <f xml:space="preserve"> INDEX($O$2:$O$103, MATCH($H264, $N$2:$N$103,0))</f>
        <v>蒸</v>
      </c>
      <c r="J264" s="31" t="str">
        <f xml:space="preserve"> INDEX($Q$2:$Q$103, MATCH($H264, $N$2:$N$103,0))</f>
        <v>開細</v>
      </c>
      <c r="K264" s="31" t="str">
        <f xml:space="preserve"> IF($E264="入", INDEX($S$2:$S$103, MATCH($H264, $N$2:$N$103,0)), INDEX($R$2:$R$103, MATCH($H264, $N$2:$N$103,0)))</f>
        <v>ieng</v>
      </c>
    </row>
    <row r="265" spans="1:11">
      <c r="A265" s="30">
        <v>264</v>
      </c>
      <c r="B265" s="25" t="s">
        <v>198</v>
      </c>
      <c r="C265" s="38" t="s">
        <v>765</v>
      </c>
      <c r="D265" s="26" t="s">
        <v>1385</v>
      </c>
      <c r="E265" s="25" t="s">
        <v>4</v>
      </c>
      <c r="F265" s="25" t="s">
        <v>272</v>
      </c>
      <c r="G265" s="25" t="s">
        <v>1211</v>
      </c>
      <c r="H265" s="31" t="str">
        <f t="shared" si="4"/>
        <v>登一開</v>
      </c>
      <c r="I265" s="31" t="str">
        <f xml:space="preserve"> INDEX($O$2:$O$103, MATCH($H265, $N$2:$N$103,0))</f>
        <v>登開</v>
      </c>
      <c r="J265" s="31" t="str">
        <f xml:space="preserve"> INDEX($Q$2:$Q$103, MATCH($H265, $N$2:$N$103,0))</f>
        <v>開洪</v>
      </c>
      <c r="K265" s="31" t="str">
        <f xml:space="preserve"> IF($E265="入", INDEX($S$2:$S$103, MATCH($H265, $N$2:$N$103,0)), INDEX($R$2:$R$103, MATCH($H265, $N$2:$N$103,0)))</f>
        <v>irng</v>
      </c>
    </row>
    <row r="266" spans="1:11">
      <c r="A266" s="30">
        <v>265</v>
      </c>
      <c r="B266" s="25" t="s">
        <v>207</v>
      </c>
      <c r="C266" s="38" t="s">
        <v>778</v>
      </c>
      <c r="D266" s="26" t="s">
        <v>1386</v>
      </c>
      <c r="E266" s="25" t="s">
        <v>4</v>
      </c>
      <c r="F266" s="25" t="s">
        <v>302</v>
      </c>
      <c r="G266" s="25" t="s">
        <v>1211</v>
      </c>
      <c r="H266" s="31" t="str">
        <f t="shared" si="4"/>
        <v>尤三開</v>
      </c>
      <c r="I266" s="31" t="str">
        <f xml:space="preserve"> INDEX($O$2:$O$103, MATCH($H266, $N$2:$N$103,0))</f>
        <v>尤</v>
      </c>
      <c r="J266" s="31" t="str">
        <f xml:space="preserve"> INDEX($Q$2:$Q$103, MATCH($H266, $N$2:$N$103,0))</f>
        <v>開細</v>
      </c>
      <c r="K266" s="31" t="str">
        <f xml:space="preserve"> IF($E266="入", INDEX($S$2:$S$103, MATCH($H266, $N$2:$N$103,0)), INDEX($R$2:$R$103, MATCH($H266, $N$2:$N$103,0)))</f>
        <v>iu</v>
      </c>
    </row>
    <row r="267" spans="1:11">
      <c r="A267" s="30">
        <v>266</v>
      </c>
      <c r="B267" s="25" t="s">
        <v>207</v>
      </c>
      <c r="C267" s="38" t="s">
        <v>788</v>
      </c>
      <c r="D267" s="26" t="s">
        <v>1387</v>
      </c>
      <c r="E267" s="25" t="s">
        <v>4</v>
      </c>
      <c r="F267" s="25" t="s">
        <v>272</v>
      </c>
      <c r="G267" s="25" t="s">
        <v>1211</v>
      </c>
      <c r="H267" s="31" t="str">
        <f t="shared" si="4"/>
        <v>侯一開</v>
      </c>
      <c r="I267" s="31" t="str">
        <f xml:space="preserve"> INDEX($O$2:$O$103, MATCH($H267, $N$2:$N$103,0))</f>
        <v>侯</v>
      </c>
      <c r="J267" s="31" t="str">
        <f xml:space="preserve"> INDEX($Q$2:$Q$103, MATCH($H267, $N$2:$N$103,0))</f>
        <v>開洪</v>
      </c>
      <c r="K267" s="31" t="str">
        <f xml:space="preserve"> IF($E267="入", INDEX($S$2:$S$103, MATCH($H267, $N$2:$N$103,0)), INDEX($R$2:$R$103, MATCH($H267, $N$2:$N$103,0)))</f>
        <v>io</v>
      </c>
    </row>
    <row r="268" spans="1:11">
      <c r="A268" s="30">
        <v>267</v>
      </c>
      <c r="B268" s="25" t="s">
        <v>207</v>
      </c>
      <c r="C268" s="38" t="s">
        <v>798</v>
      </c>
      <c r="D268" s="26" t="s">
        <v>1388</v>
      </c>
      <c r="E268" s="25" t="s">
        <v>4</v>
      </c>
      <c r="F268" s="25" t="s">
        <v>302</v>
      </c>
      <c r="G268" s="25" t="s">
        <v>1211</v>
      </c>
      <c r="H268" s="31" t="str">
        <f t="shared" si="4"/>
        <v>幽三開</v>
      </c>
      <c r="I268" s="31" t="str">
        <f xml:space="preserve"> INDEX($O$2:$O$103, MATCH($H268, $N$2:$N$103,0))</f>
        <v>幽</v>
      </c>
      <c r="J268" s="31" t="str">
        <f xml:space="preserve"> INDEX($Q$2:$Q$103, MATCH($H268, $N$2:$N$103,0))</f>
        <v>開細</v>
      </c>
      <c r="K268" s="31" t="str">
        <f xml:space="preserve"> IF($E268="入", INDEX($S$2:$S$103, MATCH($H268, $N$2:$N$103,0)), INDEX($R$2:$R$103, MATCH($H268, $N$2:$N$103,0)))</f>
        <v>iu</v>
      </c>
    </row>
    <row r="269" spans="1:11">
      <c r="A269" s="30">
        <v>268</v>
      </c>
      <c r="B269" s="25" t="s">
        <v>217</v>
      </c>
      <c r="C269" s="38" t="s">
        <v>1267</v>
      </c>
      <c r="D269" s="26" t="s">
        <v>1389</v>
      </c>
      <c r="E269" s="25" t="s">
        <v>4</v>
      </c>
      <c r="F269" s="25" t="s">
        <v>302</v>
      </c>
      <c r="G269" s="25" t="s">
        <v>1211</v>
      </c>
      <c r="H269" s="31" t="str">
        <f t="shared" si="4"/>
        <v>侵三開</v>
      </c>
      <c r="I269" s="31" t="str">
        <f xml:space="preserve"> INDEX($O$2:$O$103, MATCH($H269, $N$2:$N$103,0))</f>
        <v>侵</v>
      </c>
      <c r="J269" s="31" t="str">
        <f xml:space="preserve"> INDEX($Q$2:$Q$103, MATCH($H269, $N$2:$N$103,0))</f>
        <v>開細</v>
      </c>
      <c r="K269" s="31" t="str">
        <f xml:space="preserve"> IF($E269="入", INDEX($S$2:$S$103, MATCH($H269, $N$2:$N$103,0)), INDEX($R$2:$R$103, MATCH($H269, $N$2:$N$103,0)))</f>
        <v>im</v>
      </c>
    </row>
    <row r="270" spans="1:11">
      <c r="A270" s="30">
        <v>269</v>
      </c>
      <c r="B270" s="25" t="s">
        <v>217</v>
      </c>
      <c r="C270" s="38" t="s">
        <v>1269</v>
      </c>
      <c r="D270" s="26" t="s">
        <v>1389</v>
      </c>
      <c r="E270" s="25" t="s">
        <v>4</v>
      </c>
      <c r="F270" s="25" t="s">
        <v>302</v>
      </c>
      <c r="G270" s="25" t="s">
        <v>1211</v>
      </c>
      <c r="H270" s="31" t="str">
        <f t="shared" si="4"/>
        <v>侵三開</v>
      </c>
      <c r="I270" s="31" t="str">
        <f xml:space="preserve"> INDEX($O$2:$O$103, MATCH($H270, $N$2:$N$103,0))</f>
        <v>侵</v>
      </c>
      <c r="J270" s="31" t="str">
        <f xml:space="preserve"> INDEX($Q$2:$Q$103, MATCH($H270, $N$2:$N$103,0))</f>
        <v>開細</v>
      </c>
      <c r="K270" s="31" t="str">
        <f xml:space="preserve"> IF($E270="入", INDEX($S$2:$S$103, MATCH($H270, $N$2:$N$103,0)), INDEX($R$2:$R$103, MATCH($H270, $N$2:$N$103,0)))</f>
        <v>im</v>
      </c>
    </row>
    <row r="271" spans="1:11">
      <c r="A271" s="30">
        <v>270</v>
      </c>
      <c r="B271" s="25" t="s">
        <v>226</v>
      </c>
      <c r="C271" s="38" t="s">
        <v>825</v>
      </c>
      <c r="D271" s="26" t="s">
        <v>1390</v>
      </c>
      <c r="E271" s="25" t="s">
        <v>4</v>
      </c>
      <c r="F271" s="25" t="s">
        <v>272</v>
      </c>
      <c r="G271" s="25" t="s">
        <v>1211</v>
      </c>
      <c r="H271" s="31" t="str">
        <f t="shared" si="4"/>
        <v>覃一開</v>
      </c>
      <c r="I271" s="31" t="str">
        <f xml:space="preserve"> INDEX($O$2:$O$103, MATCH($H271, $N$2:$N$103,0))</f>
        <v>覃</v>
      </c>
      <c r="J271" s="31" t="str">
        <f xml:space="preserve"> INDEX($Q$2:$Q$103, MATCH($H271, $N$2:$N$103,0))</f>
        <v>開洪</v>
      </c>
      <c r="K271" s="31" t="str">
        <f xml:space="preserve"> IF($E271="入", INDEX($S$2:$S$103, MATCH($H271, $N$2:$N$103,0)), INDEX($R$2:$R$103, MATCH($H271, $N$2:$N$103,0)))</f>
        <v>am</v>
      </c>
    </row>
    <row r="272" spans="1:11">
      <c r="A272" s="30">
        <v>271</v>
      </c>
      <c r="B272" s="25" t="s">
        <v>226</v>
      </c>
      <c r="C272" s="38" t="s">
        <v>838</v>
      </c>
      <c r="D272" s="26" t="s">
        <v>1391</v>
      </c>
      <c r="E272" s="25" t="s">
        <v>4</v>
      </c>
      <c r="F272" s="25" t="s">
        <v>272</v>
      </c>
      <c r="G272" s="25" t="s">
        <v>1211</v>
      </c>
      <c r="H272" s="31" t="str">
        <f t="shared" si="4"/>
        <v>談一開</v>
      </c>
      <c r="I272" s="31" t="str">
        <f xml:space="preserve"> INDEX($O$2:$O$103, MATCH($H272, $N$2:$N$103,0))</f>
        <v>談</v>
      </c>
      <c r="J272" s="31" t="str">
        <f xml:space="preserve"> INDEX($Q$2:$Q$103, MATCH($H272, $N$2:$N$103,0))</f>
        <v>開洪</v>
      </c>
      <c r="K272" s="31" t="str">
        <f xml:space="preserve"> IF($E272="入", INDEX($S$2:$S$103, MATCH($H272, $N$2:$N$103,0)), INDEX($R$2:$R$103, MATCH($H272, $N$2:$N$103,0)))</f>
        <v>am</v>
      </c>
    </row>
    <row r="273" spans="1:11">
      <c r="A273" s="30">
        <v>272</v>
      </c>
      <c r="B273" s="25" t="s">
        <v>226</v>
      </c>
      <c r="C273" s="38" t="s">
        <v>1272</v>
      </c>
      <c r="D273" s="26" t="s">
        <v>1392</v>
      </c>
      <c r="E273" s="25" t="s">
        <v>4</v>
      </c>
      <c r="F273" s="25" t="s">
        <v>302</v>
      </c>
      <c r="G273" s="25" t="s">
        <v>1211</v>
      </c>
      <c r="H273" s="31" t="str">
        <f t="shared" si="4"/>
        <v>鹽三開</v>
      </c>
      <c r="I273" s="31" t="str">
        <f xml:space="preserve"> INDEX($O$2:$O$103, MATCH($H273, $N$2:$N$103,0))</f>
        <v>鹽</v>
      </c>
      <c r="J273" s="31" t="str">
        <f xml:space="preserve"> INDEX($Q$2:$Q$103, MATCH($H273, $N$2:$N$103,0))</f>
        <v>開細</v>
      </c>
      <c r="K273" s="31" t="str">
        <f xml:space="preserve"> IF($E273="入", INDEX($S$2:$S$103, MATCH($H273, $N$2:$N$103,0)), INDEX($R$2:$R$103, MATCH($H273, $N$2:$N$103,0)))</f>
        <v>iam</v>
      </c>
    </row>
    <row r="274" spans="1:11">
      <c r="A274" s="30">
        <v>273</v>
      </c>
      <c r="B274" s="25" t="s">
        <v>226</v>
      </c>
      <c r="C274" s="38" t="s">
        <v>1274</v>
      </c>
      <c r="D274" s="26" t="s">
        <v>1392</v>
      </c>
      <c r="E274" s="25" t="s">
        <v>4</v>
      </c>
      <c r="F274" s="25" t="s">
        <v>302</v>
      </c>
      <c r="G274" s="25" t="s">
        <v>1211</v>
      </c>
      <c r="H274" s="31" t="str">
        <f t="shared" si="4"/>
        <v>鹽三開</v>
      </c>
      <c r="I274" s="31" t="str">
        <f xml:space="preserve"> INDEX($O$2:$O$103, MATCH($H274, $N$2:$N$103,0))</f>
        <v>鹽</v>
      </c>
      <c r="J274" s="31" t="str">
        <f xml:space="preserve"> INDEX($Q$2:$Q$103, MATCH($H274, $N$2:$N$103,0))</f>
        <v>開細</v>
      </c>
      <c r="K274" s="31" t="str">
        <f xml:space="preserve"> IF($E274="入", INDEX($S$2:$S$103, MATCH($H274, $N$2:$N$103,0)), INDEX($R$2:$R$103, MATCH($H274, $N$2:$N$103,0)))</f>
        <v>iam</v>
      </c>
    </row>
    <row r="275" spans="1:11">
      <c r="A275" s="30">
        <v>274</v>
      </c>
      <c r="B275" s="25" t="s">
        <v>226</v>
      </c>
      <c r="C275" s="38" t="s">
        <v>868</v>
      </c>
      <c r="D275" s="26" t="s">
        <v>1393</v>
      </c>
      <c r="E275" s="25" t="s">
        <v>4</v>
      </c>
      <c r="F275" s="25" t="s">
        <v>313</v>
      </c>
      <c r="G275" s="25" t="s">
        <v>1211</v>
      </c>
      <c r="H275" s="31" t="str">
        <f t="shared" si="4"/>
        <v>添四開</v>
      </c>
      <c r="I275" s="31" t="str">
        <f xml:space="preserve"> INDEX($O$2:$O$103, MATCH($H275, $N$2:$N$103,0))</f>
        <v>添</v>
      </c>
      <c r="J275" s="31" t="str">
        <f xml:space="preserve"> INDEX($Q$2:$Q$103, MATCH($H275, $N$2:$N$103,0))</f>
        <v>開細</v>
      </c>
      <c r="K275" s="31" t="str">
        <f xml:space="preserve"> IF($E275="入", INDEX($S$2:$S$103, MATCH($H275, $N$2:$N$103,0)), INDEX($R$2:$R$103, MATCH($H275, $N$2:$N$103,0)))</f>
        <v>iam</v>
      </c>
    </row>
    <row r="276" spans="1:11">
      <c r="A276" s="30">
        <v>275</v>
      </c>
      <c r="B276" s="25" t="s">
        <v>226</v>
      </c>
      <c r="C276" s="38" t="s">
        <v>906</v>
      </c>
      <c r="D276" s="26" t="s">
        <v>1394</v>
      </c>
      <c r="E276" s="25" t="s">
        <v>4</v>
      </c>
      <c r="F276" s="25" t="s">
        <v>302</v>
      </c>
      <c r="G276" s="25" t="s">
        <v>1211</v>
      </c>
      <c r="H276" s="31" t="str">
        <f t="shared" si="4"/>
        <v>嚴三開</v>
      </c>
      <c r="I276" s="31" t="str">
        <f xml:space="preserve"> INDEX($O$2:$O$103, MATCH($H276, $N$2:$N$103,0))</f>
        <v>嚴</v>
      </c>
      <c r="J276" s="31" t="str">
        <f xml:space="preserve"> INDEX($Q$2:$Q$103, MATCH($H276, $N$2:$N$103,0))</f>
        <v>開細</v>
      </c>
      <c r="K276" s="31" t="str">
        <f xml:space="preserve"> IF($E276="入", INDEX($S$2:$S$103, MATCH($H276, $N$2:$N$103,0)), INDEX($R$2:$R$103, MATCH($H276, $N$2:$N$103,0)))</f>
        <v>iam</v>
      </c>
    </row>
    <row r="277" spans="1:11">
      <c r="A277" s="30">
        <v>276</v>
      </c>
      <c r="B277" s="25" t="s">
        <v>226</v>
      </c>
      <c r="C277" s="38" t="s">
        <v>919</v>
      </c>
      <c r="D277" s="26" t="s">
        <v>1395</v>
      </c>
      <c r="E277" s="25" t="s">
        <v>4</v>
      </c>
      <c r="F277" s="25" t="s">
        <v>302</v>
      </c>
      <c r="G277" s="25" t="s">
        <v>835</v>
      </c>
      <c r="H277" s="31" t="str">
        <f t="shared" si="4"/>
        <v>凡三合</v>
      </c>
      <c r="I277" s="31" t="str">
        <f xml:space="preserve"> INDEX($O$2:$O$103, MATCH($H277, $N$2:$N$103,0))</f>
        <v>凡</v>
      </c>
      <c r="J277" s="31" t="str">
        <f xml:space="preserve"> INDEX($Q$2:$Q$103, MATCH($H277, $N$2:$N$103,0))</f>
        <v>合細</v>
      </c>
      <c r="K277" s="31" t="str">
        <f xml:space="preserve"> IF($E277="入", INDEX($S$2:$S$103, MATCH($H277, $N$2:$N$103,0)), INDEX($R$2:$R$103, MATCH($H277, $N$2:$N$103,0)))</f>
        <v>uan</v>
      </c>
    </row>
    <row r="278" spans="1:11">
      <c r="A278" s="30">
        <v>277</v>
      </c>
      <c r="B278" s="25" t="s">
        <v>226</v>
      </c>
      <c r="C278" s="38" t="s">
        <v>226</v>
      </c>
      <c r="D278" s="26" t="s">
        <v>1396</v>
      </c>
      <c r="E278" s="25" t="s">
        <v>4</v>
      </c>
      <c r="F278" s="25" t="s">
        <v>289</v>
      </c>
      <c r="G278" s="25" t="s">
        <v>1211</v>
      </c>
      <c r="H278" s="31" t="str">
        <f t="shared" si="4"/>
        <v>咸二開</v>
      </c>
      <c r="I278" s="31" t="str">
        <f xml:space="preserve"> INDEX($O$2:$O$103, MATCH($H278, $N$2:$N$103,0))</f>
        <v>咸</v>
      </c>
      <c r="J278" s="31" t="str">
        <f xml:space="preserve"> INDEX($Q$2:$Q$103, MATCH($H278, $N$2:$N$103,0))</f>
        <v>開洪</v>
      </c>
      <c r="K278" s="31" t="str">
        <f xml:space="preserve"> IF($E278="入", INDEX($S$2:$S$103, MATCH($H278, $N$2:$N$103,0)), INDEX($R$2:$R$103, MATCH($H278, $N$2:$N$103,0)))</f>
        <v>am</v>
      </c>
    </row>
    <row r="279" spans="1:11">
      <c r="A279" s="30">
        <v>278</v>
      </c>
      <c r="B279" s="25" t="s">
        <v>226</v>
      </c>
      <c r="C279" s="38" t="s">
        <v>893</v>
      </c>
      <c r="D279" s="26" t="s">
        <v>1397</v>
      </c>
      <c r="E279" s="25" t="s">
        <v>4</v>
      </c>
      <c r="F279" s="25" t="s">
        <v>289</v>
      </c>
      <c r="G279" s="25" t="s">
        <v>1211</v>
      </c>
      <c r="H279" s="31" t="str">
        <f t="shared" si="4"/>
        <v>銜二開</v>
      </c>
      <c r="I279" s="31" t="str">
        <f xml:space="preserve"> INDEX($O$2:$O$103, MATCH($H279, $N$2:$N$103,0))</f>
        <v>銜</v>
      </c>
      <c r="J279" s="31" t="str">
        <f xml:space="preserve"> INDEX($Q$2:$Q$103, MATCH($H279, $N$2:$N$103,0))</f>
        <v>開洪</v>
      </c>
      <c r="K279" s="31" t="str">
        <f xml:space="preserve"> IF($E279="入", INDEX($S$2:$S$103, MATCH($H279, $N$2:$N$103,0)), INDEX($R$2:$R$103, MATCH($H279, $N$2:$N$103,0)))</f>
        <v>am</v>
      </c>
    </row>
    <row r="280" spans="1:11">
      <c r="A280" s="30">
        <v>279</v>
      </c>
      <c r="B280" s="25" t="s">
        <v>11</v>
      </c>
      <c r="C280" s="38" t="s">
        <v>273</v>
      </c>
      <c r="D280" s="26" t="s">
        <v>1398</v>
      </c>
      <c r="E280" s="25" t="s">
        <v>5</v>
      </c>
      <c r="F280" s="25" t="s">
        <v>272</v>
      </c>
      <c r="G280" s="25" t="s">
        <v>1211</v>
      </c>
      <c r="H280" s="31" t="str">
        <f t="shared" si="4"/>
        <v>東一開</v>
      </c>
      <c r="I280" s="31" t="str">
        <f xml:space="preserve"> INDEX($O$2:$O$103, MATCH($H280, $N$2:$N$103,0))</f>
        <v>東一</v>
      </c>
      <c r="J280" s="31" t="str">
        <f xml:space="preserve"> INDEX($Q$2:$Q$103, MATCH($H280, $N$2:$N$103,0))</f>
        <v>獨洪</v>
      </c>
      <c r="K280" s="31" t="str">
        <f xml:space="preserve"> IF($E280="入", INDEX($S$2:$S$103, MATCH($H280, $N$2:$N$103,0)), INDEX($R$2:$R$103, MATCH($H280, $N$2:$N$103,0)))</f>
        <v>ok</v>
      </c>
    </row>
    <row r="281" spans="1:11">
      <c r="A281" s="30">
        <v>280</v>
      </c>
      <c r="B281" s="25" t="s">
        <v>11</v>
      </c>
      <c r="C281" s="38" t="s">
        <v>273</v>
      </c>
      <c r="D281" s="26" t="s">
        <v>1398</v>
      </c>
      <c r="E281" s="25" t="s">
        <v>5</v>
      </c>
      <c r="F281" s="25" t="s">
        <v>302</v>
      </c>
      <c r="G281" s="25" t="s">
        <v>1211</v>
      </c>
      <c r="H281" s="31" t="str">
        <f t="shared" si="4"/>
        <v>東三開</v>
      </c>
      <c r="I281" s="31" t="str">
        <f xml:space="preserve"> INDEX($O$2:$O$103, MATCH($H281, $N$2:$N$103,0))</f>
        <v>東三</v>
      </c>
      <c r="J281" s="31" t="str">
        <f xml:space="preserve"> INDEX($Q$2:$Q$103, MATCH($H281, $N$2:$N$103,0))</f>
        <v>獨細</v>
      </c>
      <c r="K281" s="31" t="str">
        <f xml:space="preserve"> IF($E281="入", INDEX($S$2:$S$103, MATCH($H281, $N$2:$N$103,0)), INDEX($R$2:$R$103, MATCH($H281, $N$2:$N$103,0)))</f>
        <v>iok</v>
      </c>
    </row>
    <row r="282" spans="1:11">
      <c r="A282" s="30">
        <v>281</v>
      </c>
      <c r="B282" s="25" t="s">
        <v>11</v>
      </c>
      <c r="C282" s="38" t="s">
        <v>290</v>
      </c>
      <c r="D282" s="26" t="s">
        <v>1399</v>
      </c>
      <c r="E282" s="25" t="s">
        <v>5</v>
      </c>
      <c r="F282" s="25" t="s">
        <v>272</v>
      </c>
      <c r="G282" s="25" t="s">
        <v>1211</v>
      </c>
      <c r="H282" s="31" t="str">
        <f t="shared" si="4"/>
        <v>冬一開</v>
      </c>
      <c r="I282" s="31" t="str">
        <f xml:space="preserve"> INDEX($O$2:$O$103, MATCH($H282, $N$2:$N$103,0))</f>
        <v>冬</v>
      </c>
      <c r="J282" s="31" t="str">
        <f xml:space="preserve"> INDEX($Q$2:$Q$103, MATCH($H282, $N$2:$N$103,0))</f>
        <v>獨洪</v>
      </c>
      <c r="K282" s="31" t="str">
        <f xml:space="preserve"> IF($E282="入", INDEX($S$2:$S$103, MATCH($H282, $N$2:$N$103,0)), INDEX($R$2:$R$103, MATCH($H282, $N$2:$N$103,0)))</f>
        <v>ok</v>
      </c>
    </row>
    <row r="283" spans="1:11">
      <c r="A283" s="30">
        <v>282</v>
      </c>
      <c r="B283" s="25" t="s">
        <v>11</v>
      </c>
      <c r="C283" s="38" t="s">
        <v>303</v>
      </c>
      <c r="D283" s="26" t="s">
        <v>1400</v>
      </c>
      <c r="E283" s="25" t="s">
        <v>5</v>
      </c>
      <c r="F283" s="25" t="s">
        <v>302</v>
      </c>
      <c r="G283" s="25" t="s">
        <v>1211</v>
      </c>
      <c r="H283" s="31" t="str">
        <f t="shared" si="4"/>
        <v>鍾三開</v>
      </c>
      <c r="I283" s="31" t="str">
        <f xml:space="preserve"> INDEX($O$2:$O$103, MATCH($H283, $N$2:$N$103,0))</f>
        <v>鍾</v>
      </c>
      <c r="J283" s="31" t="str">
        <f xml:space="preserve"> INDEX($Q$2:$Q$103, MATCH($H283, $N$2:$N$103,0))</f>
        <v>獨細</v>
      </c>
      <c r="K283" s="31" t="str">
        <f xml:space="preserve"> IF($E283="入", INDEX($S$2:$S$103, MATCH($H283, $N$2:$N$103,0)), INDEX($R$2:$R$103, MATCH($H283, $N$2:$N$103,0)))</f>
        <v>iok</v>
      </c>
    </row>
    <row r="284" spans="1:11">
      <c r="A284" s="30">
        <v>283</v>
      </c>
      <c r="B284" s="25" t="s">
        <v>24</v>
      </c>
      <c r="C284" s="38" t="s">
        <v>24</v>
      </c>
      <c r="D284" s="26" t="s">
        <v>1401</v>
      </c>
      <c r="E284" s="25" t="s">
        <v>5</v>
      </c>
      <c r="F284" s="25" t="s">
        <v>289</v>
      </c>
      <c r="G284" s="25" t="s">
        <v>1211</v>
      </c>
      <c r="H284" s="31" t="str">
        <f t="shared" si="4"/>
        <v>江二開</v>
      </c>
      <c r="I284" s="31" t="str">
        <f xml:space="preserve"> INDEX($O$2:$O$103, MATCH($H284, $N$2:$N$103,0))</f>
        <v>江</v>
      </c>
      <c r="J284" s="31" t="str">
        <f xml:space="preserve"> INDEX($Q$2:$Q$103, MATCH($H284, $N$2:$N$103,0))</f>
        <v>獨洪</v>
      </c>
      <c r="K284" s="31" t="str">
        <f xml:space="preserve"> IF($E284="入", INDEX($S$2:$S$103, MATCH($H284, $N$2:$N$103,0)), INDEX($R$2:$R$103, MATCH($H284, $N$2:$N$103,0)))</f>
        <v>ak</v>
      </c>
    </row>
    <row r="285" spans="1:11">
      <c r="A285" s="30">
        <v>284</v>
      </c>
      <c r="B285" s="25" t="s">
        <v>79</v>
      </c>
      <c r="C285" s="38" t="s">
        <v>1229</v>
      </c>
      <c r="D285" s="26" t="s">
        <v>1402</v>
      </c>
      <c r="E285" s="25" t="s">
        <v>5</v>
      </c>
      <c r="F285" s="25" t="s">
        <v>302</v>
      </c>
      <c r="G285" s="25" t="s">
        <v>1211</v>
      </c>
      <c r="H285" s="31" t="str">
        <f t="shared" si="4"/>
        <v>眞三開</v>
      </c>
      <c r="I285" s="31" t="str">
        <f xml:space="preserve"> INDEX($O$2:$O$103, MATCH($H285, $N$2:$N$103,0))</f>
        <v>眞</v>
      </c>
      <c r="J285" s="31" t="str">
        <f xml:space="preserve"> INDEX($Q$2:$Q$103, MATCH($H285, $N$2:$N$103,0))</f>
        <v>開細</v>
      </c>
      <c r="K285" s="31" t="str">
        <f xml:space="preserve"> IF($E285="入", INDEX($S$2:$S$103, MATCH($H285, $N$2:$N$103,0)), INDEX($R$2:$R$103, MATCH($H285, $N$2:$N$103,0)))</f>
        <v>it</v>
      </c>
    </row>
    <row r="286" spans="1:11">
      <c r="A286" s="30">
        <v>285</v>
      </c>
      <c r="B286" s="25" t="s">
        <v>79</v>
      </c>
      <c r="C286" s="38" t="s">
        <v>1231</v>
      </c>
      <c r="D286" s="26" t="s">
        <v>1402</v>
      </c>
      <c r="E286" s="25" t="s">
        <v>5</v>
      </c>
      <c r="F286" s="25" t="s">
        <v>302</v>
      </c>
      <c r="G286" s="25" t="s">
        <v>1211</v>
      </c>
      <c r="H286" s="31" t="str">
        <f t="shared" si="4"/>
        <v>眞三開</v>
      </c>
      <c r="I286" s="31" t="str">
        <f xml:space="preserve"> INDEX($O$2:$O$103, MATCH($H286, $N$2:$N$103,0))</f>
        <v>眞</v>
      </c>
      <c r="J286" s="31" t="str">
        <f xml:space="preserve"> INDEX($Q$2:$Q$103, MATCH($H286, $N$2:$N$103,0))</f>
        <v>開細</v>
      </c>
      <c r="K286" s="31" t="str">
        <f xml:space="preserve"> IF($E286="入", INDEX($S$2:$S$103, MATCH($H286, $N$2:$N$103,0)), INDEX($R$2:$R$103, MATCH($H286, $N$2:$N$103,0)))</f>
        <v>it</v>
      </c>
    </row>
    <row r="287" spans="1:11">
      <c r="A287" s="30">
        <v>286</v>
      </c>
      <c r="B287" s="25" t="s">
        <v>79</v>
      </c>
      <c r="C287" s="38" t="s">
        <v>79</v>
      </c>
      <c r="D287" s="26" t="s">
        <v>1403</v>
      </c>
      <c r="E287" s="25" t="s">
        <v>5</v>
      </c>
      <c r="F287" s="25" t="s">
        <v>302</v>
      </c>
      <c r="G287" s="25" t="s">
        <v>1211</v>
      </c>
      <c r="H287" s="31" t="str">
        <f t="shared" si="4"/>
        <v>臻三開</v>
      </c>
      <c r="I287" s="31" t="str">
        <f xml:space="preserve"> INDEX($O$2:$O$103, MATCH($H287, $N$2:$N$103,0))</f>
        <v>臻</v>
      </c>
      <c r="J287" s="31" t="str">
        <f xml:space="preserve"> INDEX($Q$2:$Q$103, MATCH($H287, $N$2:$N$103,0))</f>
        <v>合細</v>
      </c>
      <c r="K287" s="31" t="str">
        <f xml:space="preserve"> IF($E287="入", INDEX($S$2:$S$103, MATCH($H287, $N$2:$N$103,0)), INDEX($R$2:$R$103, MATCH($H287, $N$2:$N$103,0)))</f>
        <v>it</v>
      </c>
    </row>
    <row r="288" spans="1:11">
      <c r="A288" s="30">
        <v>287</v>
      </c>
      <c r="B288" s="25" t="s">
        <v>79</v>
      </c>
      <c r="C288" s="38" t="s">
        <v>1231</v>
      </c>
      <c r="D288" s="26" t="s">
        <v>1402</v>
      </c>
      <c r="E288" s="25" t="s">
        <v>5</v>
      </c>
      <c r="F288" s="25" t="s">
        <v>302</v>
      </c>
      <c r="G288" s="25" t="s">
        <v>835</v>
      </c>
      <c r="H288" s="31" t="str">
        <f t="shared" si="4"/>
        <v>眞三合</v>
      </c>
      <c r="I288" s="31" t="str">
        <f xml:space="preserve"> INDEX($O$2:$O$103, MATCH($H288, $N$2:$N$103,0))</f>
        <v>眞</v>
      </c>
      <c r="J288" s="31" t="str">
        <f xml:space="preserve"> INDEX($Q$2:$Q$103, MATCH($H288, $N$2:$N$103,0))</f>
        <v>開細</v>
      </c>
      <c r="K288" s="31" t="str">
        <f xml:space="preserve"> IF($E288="入", INDEX($S$2:$S$103, MATCH($H288, $N$2:$N$103,0)), INDEX($R$2:$R$103, MATCH($H288, $N$2:$N$103,0)))</f>
        <v>it</v>
      </c>
    </row>
    <row r="289" spans="1:11">
      <c r="A289" s="30">
        <v>288</v>
      </c>
      <c r="B289" s="25" t="s">
        <v>79</v>
      </c>
      <c r="C289" s="38" t="s">
        <v>478</v>
      </c>
      <c r="D289" s="26" t="s">
        <v>1404</v>
      </c>
      <c r="E289" s="25" t="s">
        <v>5</v>
      </c>
      <c r="F289" s="25" t="s">
        <v>302</v>
      </c>
      <c r="G289" s="25" t="s">
        <v>835</v>
      </c>
      <c r="H289" s="31" t="str">
        <f t="shared" si="4"/>
        <v>諄三合</v>
      </c>
      <c r="I289" s="31" t="str">
        <f xml:space="preserve"> INDEX($O$2:$O$103, MATCH($H289, $N$2:$N$103,0))</f>
        <v>諄</v>
      </c>
      <c r="J289" s="31" t="str">
        <f xml:space="preserve"> INDEX($Q$2:$Q$103, MATCH($H289, $N$2:$N$103,0))</f>
        <v>開洪</v>
      </c>
      <c r="K289" s="31" t="str">
        <f xml:space="preserve"> IF($E289="入", INDEX($S$2:$S$103, MATCH($H289, $N$2:$N$103,0)), INDEX($R$2:$R$103, MATCH($H289, $N$2:$N$103,0)))</f>
        <v>ut</v>
      </c>
    </row>
    <row r="290" spans="1:11">
      <c r="A290" s="30">
        <v>289</v>
      </c>
      <c r="B290" s="25" t="s">
        <v>79</v>
      </c>
      <c r="C290" s="38" t="s">
        <v>494</v>
      </c>
      <c r="D290" s="26" t="s">
        <v>1405</v>
      </c>
      <c r="E290" s="25" t="s">
        <v>5</v>
      </c>
      <c r="F290" s="25" t="s">
        <v>302</v>
      </c>
      <c r="G290" s="25" t="s">
        <v>835</v>
      </c>
      <c r="H290" s="31" t="str">
        <f t="shared" si="4"/>
        <v>文三合</v>
      </c>
      <c r="I290" s="31" t="str">
        <f xml:space="preserve"> INDEX($O$2:$O$103, MATCH($H290, $N$2:$N$103,0))</f>
        <v>文</v>
      </c>
      <c r="J290" s="31" t="str">
        <f xml:space="preserve"> INDEX($Q$2:$Q$103, MATCH($H290, $N$2:$N$103,0))</f>
        <v>合細</v>
      </c>
      <c r="K290" s="31" t="str">
        <f xml:space="preserve"> IF($E290="入", INDEX($S$2:$S$103, MATCH($H290, $N$2:$N$103,0)), INDEX($R$2:$R$103, MATCH($H290, $N$2:$N$103,0)))</f>
        <v>ut</v>
      </c>
    </row>
    <row r="291" spans="1:11">
      <c r="A291" s="30">
        <v>290</v>
      </c>
      <c r="B291" s="25" t="s">
        <v>79</v>
      </c>
      <c r="C291" s="38" t="s">
        <v>504</v>
      </c>
      <c r="D291" s="26" t="s">
        <v>1406</v>
      </c>
      <c r="E291" s="25" t="s">
        <v>5</v>
      </c>
      <c r="F291" s="25" t="s">
        <v>302</v>
      </c>
      <c r="G291" s="25" t="s">
        <v>1211</v>
      </c>
      <c r="H291" s="31" t="str">
        <f t="shared" si="4"/>
        <v>欣三開</v>
      </c>
      <c r="I291" s="31" t="str">
        <f xml:space="preserve"> INDEX($O$2:$O$103, MATCH($H291, $N$2:$N$103,0))</f>
        <v>欣</v>
      </c>
      <c r="J291" s="31" t="str">
        <f xml:space="preserve"> INDEX($Q$2:$Q$103, MATCH($H291, $N$2:$N$103,0))</f>
        <v>開細</v>
      </c>
      <c r="K291" s="31" t="str">
        <f xml:space="preserve"> IF($E291="入", INDEX($S$2:$S$103, MATCH($H291, $N$2:$N$103,0)), INDEX($R$2:$R$103, MATCH($H291, $N$2:$N$103,0)))</f>
        <v>it</v>
      </c>
    </row>
    <row r="292" spans="1:11">
      <c r="A292" s="30">
        <v>291</v>
      </c>
      <c r="B292" s="25" t="s">
        <v>116</v>
      </c>
      <c r="C292" s="38" t="s">
        <v>512</v>
      </c>
      <c r="D292" s="26" t="s">
        <v>1407</v>
      </c>
      <c r="E292" s="25" t="s">
        <v>5</v>
      </c>
      <c r="F292" s="25" t="s">
        <v>302</v>
      </c>
      <c r="G292" s="25" t="s">
        <v>835</v>
      </c>
      <c r="H292" s="31" t="str">
        <f t="shared" si="4"/>
        <v>元三合</v>
      </c>
      <c r="I292" s="31" t="str">
        <f xml:space="preserve"> INDEX($O$2:$O$103, MATCH($H292, $N$2:$N$103,0))</f>
        <v>元合</v>
      </c>
      <c r="J292" s="31" t="str">
        <f xml:space="preserve"> INDEX($Q$2:$Q$103, MATCH($H292, $N$2:$N$103,0))</f>
        <v>合細</v>
      </c>
      <c r="K292" s="31" t="str">
        <f xml:space="preserve"> IF($E292="入", INDEX($S$2:$S$103, MATCH($H292, $N$2:$N$103,0)), INDEX($R$2:$R$103, MATCH($H292, $N$2:$N$103,0)))</f>
        <v>uat</v>
      </c>
    </row>
    <row r="293" spans="1:11">
      <c r="A293" s="30">
        <v>292</v>
      </c>
      <c r="B293" s="25" t="s">
        <v>116</v>
      </c>
      <c r="C293" s="38" t="s">
        <v>512</v>
      </c>
      <c r="D293" s="26" t="s">
        <v>1407</v>
      </c>
      <c r="E293" s="25" t="s">
        <v>5</v>
      </c>
      <c r="F293" s="25" t="s">
        <v>302</v>
      </c>
      <c r="G293" s="25" t="s">
        <v>1211</v>
      </c>
      <c r="H293" s="31" t="str">
        <f t="shared" si="4"/>
        <v>元三開</v>
      </c>
      <c r="I293" s="31" t="str">
        <f xml:space="preserve"> INDEX($O$2:$O$103, MATCH($H293, $N$2:$N$103,0))</f>
        <v>元開</v>
      </c>
      <c r="J293" s="31" t="str">
        <f xml:space="preserve"> INDEX($Q$2:$Q$103, MATCH($H293, $N$2:$N$103,0))</f>
        <v>開細</v>
      </c>
      <c r="K293" s="31" t="str">
        <f xml:space="preserve"> IF($E293="入", INDEX($S$2:$S$103, MATCH($H293, $N$2:$N$103,0)), INDEX($R$2:$R$103, MATCH($H293, $N$2:$N$103,0)))</f>
        <v>iat</v>
      </c>
    </row>
    <row r="294" spans="1:11">
      <c r="A294" s="30">
        <v>293</v>
      </c>
      <c r="B294" s="25" t="s">
        <v>79</v>
      </c>
      <c r="C294" s="38" t="s">
        <v>522</v>
      </c>
      <c r="D294" s="26" t="s">
        <v>1408</v>
      </c>
      <c r="E294" s="25" t="s">
        <v>5</v>
      </c>
      <c r="F294" s="25" t="s">
        <v>272</v>
      </c>
      <c r="G294" s="25" t="s">
        <v>835</v>
      </c>
      <c r="H294" s="31" t="str">
        <f t="shared" si="4"/>
        <v>魂一合</v>
      </c>
      <c r="I294" s="31" t="str">
        <f xml:space="preserve"> INDEX($O$2:$O$103, MATCH($H294, $N$2:$N$103,0))</f>
        <v>魂</v>
      </c>
      <c r="J294" s="31" t="str">
        <f xml:space="preserve"> INDEX($Q$2:$Q$103, MATCH($H294, $N$2:$N$103,0))</f>
        <v>合洪</v>
      </c>
      <c r="K294" s="31" t="str">
        <f xml:space="preserve"> IF($E294="入", INDEX($S$2:$S$103, MATCH($H294, $N$2:$N$103,0)), INDEX($R$2:$R$103, MATCH($H294, $N$2:$N$103,0)))</f>
        <v>ut</v>
      </c>
    </row>
    <row r="295" spans="1:11">
      <c r="A295" s="30">
        <v>294</v>
      </c>
      <c r="B295" s="25" t="s">
        <v>79</v>
      </c>
      <c r="C295" s="38" t="s">
        <v>532</v>
      </c>
      <c r="D295" s="26" t="s">
        <v>1409</v>
      </c>
      <c r="E295" s="25" t="s">
        <v>5</v>
      </c>
      <c r="F295" s="25" t="s">
        <v>272</v>
      </c>
      <c r="G295" s="25" t="s">
        <v>1211</v>
      </c>
      <c r="H295" s="31" t="str">
        <f t="shared" si="4"/>
        <v>痕一開</v>
      </c>
      <c r="I295" s="31" t="str">
        <f xml:space="preserve"> INDEX($O$2:$O$103, MATCH($H295, $N$2:$N$103,0))</f>
        <v>痕</v>
      </c>
      <c r="J295" s="31" t="str">
        <f xml:space="preserve"> INDEX($Q$2:$Q$103, MATCH($H295, $N$2:$N$103,0))</f>
        <v>開洪</v>
      </c>
      <c r="K295" s="31" t="str">
        <f xml:space="preserve"> IF($E295="入", INDEX($S$2:$S$103, MATCH($H295, $N$2:$N$103,0)), INDEX($R$2:$R$103, MATCH($H295, $N$2:$N$103,0)))</f>
        <v>irt</v>
      </c>
    </row>
    <row r="296" spans="1:11">
      <c r="A296" s="30">
        <v>295</v>
      </c>
      <c r="B296" s="25" t="s">
        <v>116</v>
      </c>
      <c r="C296" s="38" t="s">
        <v>542</v>
      </c>
      <c r="D296" s="26" t="s">
        <v>1410</v>
      </c>
      <c r="E296" s="25" t="s">
        <v>5</v>
      </c>
      <c r="F296" s="25" t="s">
        <v>272</v>
      </c>
      <c r="G296" s="25" t="s">
        <v>1211</v>
      </c>
      <c r="H296" s="31" t="str">
        <f t="shared" si="4"/>
        <v>寒一開</v>
      </c>
      <c r="I296" s="31" t="str">
        <f xml:space="preserve"> INDEX($O$2:$O$103, MATCH($H296, $N$2:$N$103,0))</f>
        <v>寒</v>
      </c>
      <c r="J296" s="31" t="str">
        <f xml:space="preserve"> INDEX($Q$2:$Q$103, MATCH($H296, $N$2:$N$103,0))</f>
        <v>開洪</v>
      </c>
      <c r="K296" s="31" t="str">
        <f xml:space="preserve"> IF($E296="入", INDEX($S$2:$S$103, MATCH($H296, $N$2:$N$103,0)), INDEX($R$2:$R$103, MATCH($H296, $N$2:$N$103,0)))</f>
        <v>at</v>
      </c>
    </row>
    <row r="297" spans="1:11">
      <c r="A297" s="30">
        <v>296</v>
      </c>
      <c r="B297" s="25" t="s">
        <v>116</v>
      </c>
      <c r="C297" s="38" t="s">
        <v>552</v>
      </c>
      <c r="D297" s="26" t="s">
        <v>1411</v>
      </c>
      <c r="E297" s="25" t="s">
        <v>5</v>
      </c>
      <c r="F297" s="25" t="s">
        <v>272</v>
      </c>
      <c r="G297" s="25" t="s">
        <v>835</v>
      </c>
      <c r="H297" s="31" t="str">
        <f t="shared" si="4"/>
        <v>桓一合</v>
      </c>
      <c r="I297" s="31" t="str">
        <f xml:space="preserve"> INDEX($O$2:$O$103, MATCH($H297, $N$2:$N$103,0))</f>
        <v>桓</v>
      </c>
      <c r="J297" s="31" t="str">
        <f xml:space="preserve"> INDEX($Q$2:$Q$103, MATCH($H297, $N$2:$N$103,0))</f>
        <v>合洪</v>
      </c>
      <c r="K297" s="31" t="str">
        <f xml:space="preserve"> IF($E297="入", INDEX($S$2:$S$103, MATCH($H297, $N$2:$N$103,0)), INDEX($R$2:$R$103, MATCH($H297, $N$2:$N$103,0)))</f>
        <v>uat</v>
      </c>
    </row>
    <row r="298" spans="1:11">
      <c r="A298" s="30">
        <v>297</v>
      </c>
      <c r="B298" s="25" t="s">
        <v>116</v>
      </c>
      <c r="C298" s="38" t="s">
        <v>116</v>
      </c>
      <c r="D298" s="26" t="s">
        <v>1412</v>
      </c>
      <c r="E298" s="25" t="s">
        <v>5</v>
      </c>
      <c r="F298" s="25" t="s">
        <v>289</v>
      </c>
      <c r="G298" s="25" t="s">
        <v>1211</v>
      </c>
      <c r="H298" s="31" t="str">
        <f t="shared" si="4"/>
        <v>山二開</v>
      </c>
      <c r="I298" s="31" t="str">
        <f xml:space="preserve"> INDEX($O$2:$O$103, MATCH($H298, $N$2:$N$103,0))</f>
        <v>山開</v>
      </c>
      <c r="J298" s="31" t="str">
        <f xml:space="preserve"> INDEX($Q$2:$Q$103, MATCH($H298, $N$2:$N$103,0))</f>
        <v>開洪</v>
      </c>
      <c r="K298" s="31" t="str">
        <f xml:space="preserve"> IF($E298="入", INDEX($S$2:$S$103, MATCH($H298, $N$2:$N$103,0)), INDEX($R$2:$R$103, MATCH($H298, $N$2:$N$103,0)))</f>
        <v>at</v>
      </c>
    </row>
    <row r="299" spans="1:11">
      <c r="A299" s="30">
        <v>298</v>
      </c>
      <c r="B299" s="25" t="s">
        <v>116</v>
      </c>
      <c r="C299" s="38" t="s">
        <v>116</v>
      </c>
      <c r="D299" s="26" t="s">
        <v>1412</v>
      </c>
      <c r="E299" s="25" t="s">
        <v>5</v>
      </c>
      <c r="F299" s="25" t="s">
        <v>289</v>
      </c>
      <c r="G299" s="25" t="s">
        <v>835</v>
      </c>
      <c r="H299" s="31" t="str">
        <f t="shared" si="4"/>
        <v>山二合</v>
      </c>
      <c r="I299" s="31" t="str">
        <f xml:space="preserve"> INDEX($O$2:$O$103, MATCH($H299, $N$2:$N$103,0))</f>
        <v>山合</v>
      </c>
      <c r="J299" s="31" t="str">
        <f xml:space="preserve"> INDEX($Q$2:$Q$103, MATCH($H299, $N$2:$N$103,0))</f>
        <v>合洪</v>
      </c>
      <c r="K299" s="31" t="str">
        <f xml:space="preserve"> IF($E299="入", INDEX($S$2:$S$103, MATCH($H299, $N$2:$N$103,0)), INDEX($R$2:$R$103, MATCH($H299, $N$2:$N$103,0)))</f>
        <v>uat</v>
      </c>
    </row>
    <row r="300" spans="1:11">
      <c r="A300" s="30">
        <v>299</v>
      </c>
      <c r="B300" s="25" t="s">
        <v>116</v>
      </c>
      <c r="C300" s="38" t="s">
        <v>562</v>
      </c>
      <c r="D300" s="26" t="s">
        <v>1413</v>
      </c>
      <c r="E300" s="25" t="s">
        <v>5</v>
      </c>
      <c r="F300" s="25" t="s">
        <v>289</v>
      </c>
      <c r="G300" s="25" t="s">
        <v>1211</v>
      </c>
      <c r="H300" s="31" t="str">
        <f t="shared" si="4"/>
        <v>刪二開</v>
      </c>
      <c r="I300" s="31" t="str">
        <f xml:space="preserve"> INDEX($O$2:$O$103, MATCH($H300, $N$2:$N$103,0))</f>
        <v>刪開</v>
      </c>
      <c r="J300" s="31" t="str">
        <f xml:space="preserve"> INDEX($Q$2:$Q$103, MATCH($H300, $N$2:$N$103,0))</f>
        <v>開洪</v>
      </c>
      <c r="K300" s="31" t="str">
        <f xml:space="preserve"> IF($E300="入", INDEX($S$2:$S$103, MATCH($H300, $N$2:$N$103,0)), INDEX($R$2:$R$103, MATCH($H300, $N$2:$N$103,0)))</f>
        <v>at</v>
      </c>
    </row>
    <row r="301" spans="1:11">
      <c r="A301" s="30">
        <v>300</v>
      </c>
      <c r="B301" s="25" t="s">
        <v>116</v>
      </c>
      <c r="C301" s="38" t="s">
        <v>562</v>
      </c>
      <c r="D301" s="26" t="s">
        <v>1413</v>
      </c>
      <c r="E301" s="25" t="s">
        <v>5</v>
      </c>
      <c r="F301" s="25" t="s">
        <v>289</v>
      </c>
      <c r="G301" s="25" t="s">
        <v>835</v>
      </c>
      <c r="H301" s="31" t="str">
        <f t="shared" si="4"/>
        <v>刪二合</v>
      </c>
      <c r="I301" s="31" t="str">
        <f xml:space="preserve"> INDEX($O$2:$O$103, MATCH($H301, $N$2:$N$103,0))</f>
        <v>刪合</v>
      </c>
      <c r="J301" s="31" t="str">
        <f xml:space="preserve"> INDEX($Q$2:$Q$103, MATCH($H301, $N$2:$N$103,0))</f>
        <v>合洪</v>
      </c>
      <c r="K301" s="31" t="str">
        <f xml:space="preserve"> IF($E301="入", INDEX($S$2:$S$103, MATCH($H301, $N$2:$N$103,0)), INDEX($R$2:$R$103, MATCH($H301, $N$2:$N$103,0)))</f>
        <v>uat</v>
      </c>
    </row>
    <row r="302" spans="1:11">
      <c r="A302" s="30">
        <v>301</v>
      </c>
      <c r="B302" s="25" t="s">
        <v>116</v>
      </c>
      <c r="C302" s="38" t="s">
        <v>582</v>
      </c>
      <c r="D302" s="26" t="s">
        <v>1414</v>
      </c>
      <c r="E302" s="25" t="s">
        <v>5</v>
      </c>
      <c r="F302" s="25" t="s">
        <v>313</v>
      </c>
      <c r="G302" s="25" t="s">
        <v>1211</v>
      </c>
      <c r="H302" s="31" t="str">
        <f t="shared" si="4"/>
        <v>先四開</v>
      </c>
      <c r="I302" s="31" t="str">
        <f xml:space="preserve"> INDEX($O$2:$O$103, MATCH($H302, $N$2:$N$103,0))</f>
        <v>先開</v>
      </c>
      <c r="J302" s="31" t="str">
        <f xml:space="preserve"> INDEX($Q$2:$Q$103, MATCH($H302, $N$2:$N$103,0))</f>
        <v>開細</v>
      </c>
      <c r="K302" s="31" t="str">
        <f xml:space="preserve"> IF($E302="入", INDEX($S$2:$S$103, MATCH($H302, $N$2:$N$103,0)), INDEX($R$2:$R$103, MATCH($H302, $N$2:$N$103,0)))</f>
        <v>iat</v>
      </c>
    </row>
    <row r="303" spans="1:11">
      <c r="A303" s="30">
        <v>302</v>
      </c>
      <c r="B303" s="25" t="s">
        <v>116</v>
      </c>
      <c r="C303" s="38" t="s">
        <v>582</v>
      </c>
      <c r="D303" s="26" t="s">
        <v>1414</v>
      </c>
      <c r="E303" s="25" t="s">
        <v>5</v>
      </c>
      <c r="F303" s="25" t="s">
        <v>313</v>
      </c>
      <c r="G303" s="25" t="s">
        <v>835</v>
      </c>
      <c r="H303" s="31" t="str">
        <f t="shared" si="4"/>
        <v>先四合</v>
      </c>
      <c r="I303" s="31" t="str">
        <f xml:space="preserve"> INDEX($O$2:$O$103, MATCH($H303, $N$2:$N$103,0))</f>
        <v>先合</v>
      </c>
      <c r="J303" s="31" t="str">
        <f xml:space="preserve"> INDEX($Q$2:$Q$103, MATCH($H303, $N$2:$N$103,0))</f>
        <v>合細</v>
      </c>
      <c r="K303" s="31" t="str">
        <f xml:space="preserve"> IF($E303="入", INDEX($S$2:$S$103, MATCH($H303, $N$2:$N$103,0)), INDEX($R$2:$R$103, MATCH($H303, $N$2:$N$103,0)))</f>
        <v>uat</v>
      </c>
    </row>
    <row r="304" spans="1:11">
      <c r="A304" s="30">
        <v>303</v>
      </c>
      <c r="B304" s="25" t="s">
        <v>116</v>
      </c>
      <c r="C304" s="38" t="s">
        <v>1244</v>
      </c>
      <c r="D304" s="26" t="s">
        <v>1415</v>
      </c>
      <c r="E304" s="25" t="s">
        <v>5</v>
      </c>
      <c r="F304" s="25" t="s">
        <v>302</v>
      </c>
      <c r="G304" s="25" t="s">
        <v>1211</v>
      </c>
      <c r="H304" s="31" t="str">
        <f t="shared" si="4"/>
        <v>仙三開</v>
      </c>
      <c r="I304" s="31" t="str">
        <f xml:space="preserve"> INDEX($O$2:$O$103, MATCH($H304, $N$2:$N$103,0))</f>
        <v>仙開</v>
      </c>
      <c r="J304" s="31" t="str">
        <f xml:space="preserve"> INDEX($Q$2:$Q$103, MATCH($H304, $N$2:$N$103,0))</f>
        <v>開細</v>
      </c>
      <c r="K304" s="31" t="str">
        <f xml:space="preserve"> IF($E304="入", INDEX($S$2:$S$103, MATCH($H304, $N$2:$N$103,0)), INDEX($R$2:$R$103, MATCH($H304, $N$2:$N$103,0)))</f>
        <v>iat</v>
      </c>
    </row>
    <row r="305" spans="1:11">
      <c r="A305" s="30">
        <v>304</v>
      </c>
      <c r="B305" s="25" t="s">
        <v>116</v>
      </c>
      <c r="C305" s="38" t="s">
        <v>1246</v>
      </c>
      <c r="D305" s="26" t="s">
        <v>1415</v>
      </c>
      <c r="E305" s="25" t="s">
        <v>5</v>
      </c>
      <c r="F305" s="25" t="s">
        <v>302</v>
      </c>
      <c r="G305" s="25" t="s">
        <v>1211</v>
      </c>
      <c r="H305" s="31" t="str">
        <f t="shared" si="4"/>
        <v>仙三開</v>
      </c>
      <c r="I305" s="31" t="str">
        <f xml:space="preserve"> INDEX($O$2:$O$103, MATCH($H305, $N$2:$N$103,0))</f>
        <v>仙開</v>
      </c>
      <c r="J305" s="31" t="str">
        <f xml:space="preserve"> INDEX($Q$2:$Q$103, MATCH($H305, $N$2:$N$103,0))</f>
        <v>開細</v>
      </c>
      <c r="K305" s="31" t="str">
        <f xml:space="preserve"> IF($E305="入", INDEX($S$2:$S$103, MATCH($H305, $N$2:$N$103,0)), INDEX($R$2:$R$103, MATCH($H305, $N$2:$N$103,0)))</f>
        <v>iat</v>
      </c>
    </row>
    <row r="306" spans="1:11">
      <c r="A306" s="30">
        <v>305</v>
      </c>
      <c r="B306" s="25" t="s">
        <v>116</v>
      </c>
      <c r="C306" s="38" t="s">
        <v>1244</v>
      </c>
      <c r="D306" s="26" t="s">
        <v>1415</v>
      </c>
      <c r="E306" s="25" t="s">
        <v>5</v>
      </c>
      <c r="F306" s="25" t="s">
        <v>302</v>
      </c>
      <c r="G306" s="25" t="s">
        <v>835</v>
      </c>
      <c r="H306" s="31" t="str">
        <f t="shared" si="4"/>
        <v>仙三合</v>
      </c>
      <c r="I306" s="31" t="str">
        <f xml:space="preserve"> INDEX($O$2:$O$103, MATCH($H306, $N$2:$N$103,0))</f>
        <v>仙合</v>
      </c>
      <c r="J306" s="31" t="str">
        <f xml:space="preserve"> INDEX($Q$2:$Q$103, MATCH($H306, $N$2:$N$103,0))</f>
        <v>合細</v>
      </c>
      <c r="K306" s="31" t="str">
        <f xml:space="preserve"> IF($E306="入", INDEX($S$2:$S$103, MATCH($H306, $N$2:$N$103,0)), INDEX($R$2:$R$103, MATCH($H306, $N$2:$N$103,0)))</f>
        <v>uat</v>
      </c>
    </row>
    <row r="307" spans="1:11">
      <c r="A307" s="30">
        <v>306</v>
      </c>
      <c r="B307" s="25" t="s">
        <v>116</v>
      </c>
      <c r="C307" s="38" t="s">
        <v>1246</v>
      </c>
      <c r="D307" s="26" t="s">
        <v>1415</v>
      </c>
      <c r="E307" s="25" t="s">
        <v>5</v>
      </c>
      <c r="F307" s="25" t="s">
        <v>302</v>
      </c>
      <c r="G307" s="25" t="s">
        <v>835</v>
      </c>
      <c r="H307" s="31" t="str">
        <f t="shared" si="4"/>
        <v>仙三合</v>
      </c>
      <c r="I307" s="31" t="str">
        <f xml:space="preserve"> INDEX($O$2:$O$103, MATCH($H307, $N$2:$N$103,0))</f>
        <v>仙合</v>
      </c>
      <c r="J307" s="31" t="str">
        <f xml:space="preserve"> INDEX($Q$2:$Q$103, MATCH($H307, $N$2:$N$103,0))</f>
        <v>合細</v>
      </c>
      <c r="K307" s="31" t="str">
        <f xml:space="preserve"> IF($E307="入", INDEX($S$2:$S$103, MATCH($H307, $N$2:$N$103,0)), INDEX($R$2:$R$103, MATCH($H307, $N$2:$N$103,0)))</f>
        <v>uat</v>
      </c>
    </row>
    <row r="308" spans="1:11">
      <c r="A308" s="30">
        <v>307</v>
      </c>
      <c r="B308" s="25" t="s">
        <v>172</v>
      </c>
      <c r="C308" s="38" t="s">
        <v>676</v>
      </c>
      <c r="D308" s="26" t="s">
        <v>1416</v>
      </c>
      <c r="E308" s="25" t="s">
        <v>5</v>
      </c>
      <c r="F308" s="25" t="s">
        <v>302</v>
      </c>
      <c r="G308" s="25" t="s">
        <v>1211</v>
      </c>
      <c r="H308" s="31" t="str">
        <f t="shared" si="4"/>
        <v>陽三開</v>
      </c>
      <c r="I308" s="31" t="str">
        <f xml:space="preserve"> INDEX($O$2:$O$103, MATCH($H308, $N$2:$N$103,0))</f>
        <v>陽開</v>
      </c>
      <c r="J308" s="31" t="str">
        <f xml:space="preserve"> INDEX($Q$2:$Q$103, MATCH($H308, $N$2:$N$103,0))</f>
        <v>開細</v>
      </c>
      <c r="K308" s="31" t="str">
        <f xml:space="preserve"> IF($E308="入", INDEX($S$2:$S$103, MATCH($H308, $N$2:$N$103,0)), INDEX($R$2:$R$103, MATCH($H308, $N$2:$N$103,0)))</f>
        <v>iok</v>
      </c>
    </row>
    <row r="309" spans="1:11">
      <c r="A309" s="30">
        <v>308</v>
      </c>
      <c r="B309" s="25" t="s">
        <v>172</v>
      </c>
      <c r="C309" s="38" t="s">
        <v>676</v>
      </c>
      <c r="D309" s="26" t="s">
        <v>1416</v>
      </c>
      <c r="E309" s="25" t="s">
        <v>5</v>
      </c>
      <c r="F309" s="25" t="s">
        <v>302</v>
      </c>
      <c r="G309" s="25" t="s">
        <v>835</v>
      </c>
      <c r="H309" s="31" t="str">
        <f t="shared" si="4"/>
        <v>陽三合</v>
      </c>
      <c r="I309" s="31" t="str">
        <f xml:space="preserve"> INDEX($O$2:$O$103, MATCH($H309, $N$2:$N$103,0))</f>
        <v>陽合</v>
      </c>
      <c r="J309" s="31" t="str">
        <f xml:space="preserve"> INDEX($Q$2:$Q$103, MATCH($H309, $N$2:$N$103,0))</f>
        <v>合細</v>
      </c>
      <c r="K309" s="31" t="str">
        <f xml:space="preserve"> IF($E309="入", INDEX($S$2:$S$103, MATCH($H309, $N$2:$N$103,0)), INDEX($R$2:$R$103, MATCH($H309, $N$2:$N$103,0)))</f>
        <v>iok</v>
      </c>
    </row>
    <row r="310" spans="1:11">
      <c r="A310" s="30">
        <v>309</v>
      </c>
      <c r="B310" s="25" t="s">
        <v>172</v>
      </c>
      <c r="C310" s="38" t="s">
        <v>689</v>
      </c>
      <c r="D310" s="26" t="s">
        <v>1417</v>
      </c>
      <c r="E310" s="25" t="s">
        <v>5</v>
      </c>
      <c r="F310" s="25" t="s">
        <v>272</v>
      </c>
      <c r="G310" s="25" t="s">
        <v>1211</v>
      </c>
      <c r="H310" s="31" t="str">
        <f t="shared" si="4"/>
        <v>唐一開</v>
      </c>
      <c r="I310" s="31" t="str">
        <f xml:space="preserve"> INDEX($O$2:$O$103, MATCH($H310, $N$2:$N$103,0))</f>
        <v>唐開</v>
      </c>
      <c r="J310" s="31" t="str">
        <f xml:space="preserve"> INDEX($Q$2:$Q$103, MATCH($H310, $N$2:$N$103,0))</f>
        <v>開洪</v>
      </c>
      <c r="K310" s="31" t="str">
        <f xml:space="preserve"> IF($E310="入", INDEX($S$2:$S$103, MATCH($H310, $N$2:$N$103,0)), INDEX($R$2:$R$103, MATCH($H310, $N$2:$N$103,0)))</f>
        <v>ok</v>
      </c>
    </row>
    <row r="311" spans="1:11">
      <c r="A311" s="30">
        <v>310</v>
      </c>
      <c r="B311" s="25" t="s">
        <v>172</v>
      </c>
      <c r="C311" s="38" t="s">
        <v>689</v>
      </c>
      <c r="D311" s="26" t="s">
        <v>1417</v>
      </c>
      <c r="E311" s="25" t="s">
        <v>5</v>
      </c>
      <c r="F311" s="25" t="s">
        <v>272</v>
      </c>
      <c r="G311" s="25" t="s">
        <v>835</v>
      </c>
      <c r="H311" s="31" t="str">
        <f t="shared" si="4"/>
        <v>唐一合</v>
      </c>
      <c r="I311" s="31" t="str">
        <f xml:space="preserve"> INDEX($O$2:$O$103, MATCH($H311, $N$2:$N$103,0))</f>
        <v>唐合</v>
      </c>
      <c r="J311" s="31" t="str">
        <f xml:space="preserve"> INDEX($Q$2:$Q$103, MATCH($H311, $N$2:$N$103,0))</f>
        <v>合洪</v>
      </c>
      <c r="K311" s="31" t="str">
        <f xml:space="preserve"> IF($E311="入", INDEX($S$2:$S$103, MATCH($H311, $N$2:$N$103,0)), INDEX($R$2:$R$103, MATCH($H311, $N$2:$N$103,0)))</f>
        <v>ok</v>
      </c>
    </row>
    <row r="312" spans="1:11">
      <c r="A312" s="30">
        <v>311</v>
      </c>
      <c r="B312" s="25" t="s">
        <v>181</v>
      </c>
      <c r="C312" s="38" t="s">
        <v>701</v>
      </c>
      <c r="D312" s="26" t="s">
        <v>1418</v>
      </c>
      <c r="E312" s="25" t="s">
        <v>5</v>
      </c>
      <c r="F312" s="25" t="s">
        <v>289</v>
      </c>
      <c r="G312" s="25" t="s">
        <v>1211</v>
      </c>
      <c r="H312" s="31" t="str">
        <f t="shared" si="4"/>
        <v>庚二開</v>
      </c>
      <c r="I312" s="31" t="str">
        <f xml:space="preserve"> INDEX($O$2:$O$103, MATCH($H312, $N$2:$N$103,0))</f>
        <v>庚二開</v>
      </c>
      <c r="J312" s="31" t="str">
        <f xml:space="preserve"> INDEX($Q$2:$Q$103, MATCH($H312, $N$2:$N$103,0))</f>
        <v>開洪</v>
      </c>
      <c r="K312" s="31" t="str">
        <f xml:space="preserve"> IF($E312="入", INDEX($S$2:$S$103, MATCH($H312, $N$2:$N$103,0)), INDEX($R$2:$R$103, MATCH($H312, $N$2:$N$103,0)))</f>
        <v>irk</v>
      </c>
    </row>
    <row r="313" spans="1:11">
      <c r="A313" s="30">
        <v>312</v>
      </c>
      <c r="B313" s="25" t="s">
        <v>181</v>
      </c>
      <c r="C313" s="38" t="s">
        <v>701</v>
      </c>
      <c r="D313" s="26" t="s">
        <v>1418</v>
      </c>
      <c r="E313" s="25" t="s">
        <v>5</v>
      </c>
      <c r="F313" s="25" t="s">
        <v>302</v>
      </c>
      <c r="G313" s="25" t="s">
        <v>1211</v>
      </c>
      <c r="H313" s="31" t="str">
        <f t="shared" si="4"/>
        <v>庚三開</v>
      </c>
      <c r="I313" s="31" t="str">
        <f xml:space="preserve"> INDEX($O$2:$O$103, MATCH($H313, $N$2:$N$103,0))</f>
        <v>庚三開</v>
      </c>
      <c r="J313" s="31" t="str">
        <f xml:space="preserve"> INDEX($Q$2:$Q$103, MATCH($H313, $N$2:$N$103,0))</f>
        <v>開細</v>
      </c>
      <c r="K313" s="31" t="str">
        <f xml:space="preserve"> IF($E313="入", INDEX($S$2:$S$103, MATCH($H313, $N$2:$N$103,0)), INDEX($R$2:$R$103, MATCH($H313, $N$2:$N$103,0)))</f>
        <v>iek</v>
      </c>
    </row>
    <row r="314" spans="1:11">
      <c r="A314" s="30">
        <v>313</v>
      </c>
      <c r="B314" s="25" t="s">
        <v>181</v>
      </c>
      <c r="C314" s="38" t="s">
        <v>701</v>
      </c>
      <c r="D314" s="26" t="s">
        <v>1418</v>
      </c>
      <c r="E314" s="25" t="s">
        <v>5</v>
      </c>
      <c r="F314" s="25" t="s">
        <v>289</v>
      </c>
      <c r="G314" s="25" t="s">
        <v>835</v>
      </c>
      <c r="H314" s="31" t="str">
        <f t="shared" si="4"/>
        <v>庚二合</v>
      </c>
      <c r="I314" s="31" t="str">
        <f xml:space="preserve"> INDEX($O$2:$O$103, MATCH($H314, $N$2:$N$103,0))</f>
        <v>庚二合</v>
      </c>
      <c r="J314" s="31" t="str">
        <f xml:space="preserve"> INDEX($Q$2:$Q$103, MATCH($H314, $N$2:$N$103,0))</f>
        <v>合洪</v>
      </c>
      <c r="K314" s="31" t="str">
        <f xml:space="preserve"> IF($E314="入", INDEX($S$2:$S$103, MATCH($H314, $N$2:$N$103,0)), INDEX($R$2:$R$103, MATCH($H314, $N$2:$N$103,0)))</f>
        <v>ok</v>
      </c>
    </row>
    <row r="315" spans="1:11">
      <c r="A315" s="30">
        <v>314</v>
      </c>
      <c r="B315" s="25" t="s">
        <v>181</v>
      </c>
      <c r="C315" s="38" t="s">
        <v>701</v>
      </c>
      <c r="D315" s="26" t="s">
        <v>1418</v>
      </c>
      <c r="E315" s="25" t="s">
        <v>5</v>
      </c>
      <c r="F315" s="25" t="s">
        <v>302</v>
      </c>
      <c r="G315" s="25" t="s">
        <v>835</v>
      </c>
      <c r="H315" s="31" t="str">
        <f t="shared" si="4"/>
        <v>庚三合</v>
      </c>
      <c r="I315" s="31" t="str">
        <f xml:space="preserve"> INDEX($O$2:$O$103, MATCH($H315, $N$2:$N$103,0))</f>
        <v>庚三合</v>
      </c>
      <c r="J315" s="31" t="str">
        <f xml:space="preserve"> INDEX($Q$2:$Q$103, MATCH($H315, $N$2:$N$103,0))</f>
        <v>合細</v>
      </c>
      <c r="K315" s="31" t="str">
        <f xml:space="preserve"> IF($E315="入", INDEX($S$2:$S$103, MATCH($H315, $N$2:$N$103,0)), INDEX($R$2:$R$103, MATCH($H315, $N$2:$N$103,0)))</f>
        <v>iek</v>
      </c>
    </row>
    <row r="316" spans="1:11">
      <c r="A316" s="30">
        <v>315</v>
      </c>
      <c r="B316" s="25" t="s">
        <v>181</v>
      </c>
      <c r="C316" s="38" t="s">
        <v>713</v>
      </c>
      <c r="D316" s="26" t="s">
        <v>1419</v>
      </c>
      <c r="E316" s="25" t="s">
        <v>5</v>
      </c>
      <c r="F316" s="25" t="s">
        <v>289</v>
      </c>
      <c r="G316" s="25" t="s">
        <v>1211</v>
      </c>
      <c r="H316" s="31" t="str">
        <f t="shared" si="4"/>
        <v>耕二開</v>
      </c>
      <c r="I316" s="31" t="str">
        <f xml:space="preserve"> INDEX($O$2:$O$103, MATCH($H316, $N$2:$N$103,0))</f>
        <v>耕開</v>
      </c>
      <c r="J316" s="31" t="str">
        <f xml:space="preserve"> INDEX($Q$2:$Q$103, MATCH($H316, $N$2:$N$103,0))</f>
        <v>開洪</v>
      </c>
      <c r="K316" s="31" t="str">
        <f xml:space="preserve"> IF($E316="入", INDEX($S$2:$S$103, MATCH($H316, $N$2:$N$103,0)), INDEX($R$2:$R$103, MATCH($H316, $N$2:$N$103,0)))</f>
        <v>irk</v>
      </c>
    </row>
    <row r="317" spans="1:11">
      <c r="A317" s="30">
        <v>316</v>
      </c>
      <c r="B317" s="25" t="s">
        <v>181</v>
      </c>
      <c r="C317" s="38" t="s">
        <v>713</v>
      </c>
      <c r="D317" s="26" t="s">
        <v>1419</v>
      </c>
      <c r="E317" s="25" t="s">
        <v>5</v>
      </c>
      <c r="F317" s="25" t="s">
        <v>289</v>
      </c>
      <c r="G317" s="25" t="s">
        <v>835</v>
      </c>
      <c r="H317" s="31" t="str">
        <f t="shared" si="4"/>
        <v>耕二合</v>
      </c>
      <c r="I317" s="31" t="str">
        <f xml:space="preserve"> INDEX($O$2:$O$103, MATCH($H317, $N$2:$N$103,0))</f>
        <v>耕合</v>
      </c>
      <c r="J317" s="31" t="str">
        <f xml:space="preserve"> INDEX($Q$2:$Q$103, MATCH($H317, $N$2:$N$103,0))</f>
        <v>合洪</v>
      </c>
      <c r="K317" s="31" t="str">
        <f xml:space="preserve"> IF($E317="入", INDEX($S$2:$S$103, MATCH($H317, $N$2:$N$103,0)), INDEX($R$2:$R$103, MATCH($H317, $N$2:$N$103,0)))</f>
        <v>ok</v>
      </c>
    </row>
    <row r="318" spans="1:11">
      <c r="A318" s="30">
        <v>317</v>
      </c>
      <c r="B318" s="25" t="s">
        <v>181</v>
      </c>
      <c r="C318" s="38" t="s">
        <v>726</v>
      </c>
      <c r="D318" s="26" t="s">
        <v>1420</v>
      </c>
      <c r="E318" s="25" t="s">
        <v>5</v>
      </c>
      <c r="F318" s="25" t="s">
        <v>302</v>
      </c>
      <c r="G318" s="25" t="s">
        <v>1211</v>
      </c>
      <c r="H318" s="31" t="str">
        <f t="shared" si="4"/>
        <v>清三開</v>
      </c>
      <c r="I318" s="31" t="str">
        <f xml:space="preserve"> INDEX($O$2:$O$103, MATCH($H318, $N$2:$N$103,0))</f>
        <v>清開</v>
      </c>
      <c r="J318" s="31" t="str">
        <f xml:space="preserve"> INDEX($Q$2:$Q$103, MATCH($H318, $N$2:$N$103,0))</f>
        <v>開細</v>
      </c>
      <c r="K318" s="31" t="str">
        <f xml:space="preserve"> IF($E318="入", INDEX($S$2:$S$103, MATCH($H318, $N$2:$N$103,0)), INDEX($R$2:$R$103, MATCH($H318, $N$2:$N$103,0)))</f>
        <v>iek</v>
      </c>
    </row>
    <row r="319" spans="1:11">
      <c r="A319" s="30">
        <v>318</v>
      </c>
      <c r="B319" s="25" t="s">
        <v>181</v>
      </c>
      <c r="C319" s="38" t="s">
        <v>726</v>
      </c>
      <c r="D319" s="26" t="s">
        <v>1420</v>
      </c>
      <c r="E319" s="25" t="s">
        <v>5</v>
      </c>
      <c r="F319" s="25" t="s">
        <v>302</v>
      </c>
      <c r="G319" s="25" t="s">
        <v>835</v>
      </c>
      <c r="H319" s="31" t="str">
        <f t="shared" si="4"/>
        <v>清三合</v>
      </c>
      <c r="I319" s="31" t="str">
        <f xml:space="preserve"> INDEX($O$2:$O$103, MATCH($H319, $N$2:$N$103,0))</f>
        <v>清合</v>
      </c>
      <c r="J319" s="31" t="str">
        <f xml:space="preserve"> INDEX($Q$2:$Q$103, MATCH($H319, $N$2:$N$103,0))</f>
        <v>合細</v>
      </c>
      <c r="K319" s="31" t="str">
        <f xml:space="preserve"> IF($E319="入", INDEX($S$2:$S$103, MATCH($H319, $N$2:$N$103,0)), INDEX($R$2:$R$103, MATCH($H319, $N$2:$N$103,0)))</f>
        <v>iek</v>
      </c>
    </row>
    <row r="320" spans="1:11">
      <c r="A320" s="30">
        <v>319</v>
      </c>
      <c r="B320" s="25" t="s">
        <v>181</v>
      </c>
      <c r="C320" s="38" t="s">
        <v>739</v>
      </c>
      <c r="D320" s="26" t="s">
        <v>1421</v>
      </c>
      <c r="E320" s="25" t="s">
        <v>5</v>
      </c>
      <c r="F320" s="25" t="s">
        <v>313</v>
      </c>
      <c r="G320" s="25" t="s">
        <v>1211</v>
      </c>
      <c r="H320" s="31" t="str">
        <f t="shared" si="4"/>
        <v>青四開</v>
      </c>
      <c r="I320" s="31" t="str">
        <f xml:space="preserve"> INDEX($O$2:$O$103, MATCH($H320, $N$2:$N$103,0))</f>
        <v>青開</v>
      </c>
      <c r="J320" s="31" t="str">
        <f xml:space="preserve"> INDEX($Q$2:$Q$103, MATCH($H320, $N$2:$N$103,0))</f>
        <v>開細</v>
      </c>
      <c r="K320" s="31" t="str">
        <f xml:space="preserve"> IF($E320="入", INDEX($S$2:$S$103, MATCH($H320, $N$2:$N$103,0)), INDEX($R$2:$R$103, MATCH($H320, $N$2:$N$103,0)))</f>
        <v>iek</v>
      </c>
    </row>
    <row r="321" spans="1:11">
      <c r="A321" s="30">
        <v>320</v>
      </c>
      <c r="B321" s="25" t="s">
        <v>181</v>
      </c>
      <c r="C321" s="38" t="s">
        <v>739</v>
      </c>
      <c r="D321" s="26" t="s">
        <v>1421</v>
      </c>
      <c r="E321" s="25" t="s">
        <v>5</v>
      </c>
      <c r="F321" s="25" t="s">
        <v>313</v>
      </c>
      <c r="G321" s="25" t="s">
        <v>835</v>
      </c>
      <c r="H321" s="31" t="str">
        <f t="shared" si="4"/>
        <v>青四合</v>
      </c>
      <c r="I321" s="31" t="str">
        <f xml:space="preserve"> INDEX($O$2:$O$103, MATCH($H321, $N$2:$N$103,0))</f>
        <v>青合</v>
      </c>
      <c r="J321" s="31" t="str">
        <f xml:space="preserve"> INDEX($Q$2:$Q$103, MATCH($H321, $N$2:$N$103,0))</f>
        <v>合細</v>
      </c>
      <c r="K321" s="31" t="str">
        <f xml:space="preserve"> IF($E321="入", INDEX($S$2:$S$103, MATCH($H321, $N$2:$N$103,0)), INDEX($R$2:$R$103, MATCH($H321, $N$2:$N$103,0)))</f>
        <v>iek</v>
      </c>
    </row>
    <row r="322" spans="1:11">
      <c r="A322" s="30">
        <v>321</v>
      </c>
      <c r="B322" s="25" t="s">
        <v>198</v>
      </c>
      <c r="C322" s="38" t="s">
        <v>752</v>
      </c>
      <c r="D322" s="26" t="s">
        <v>1422</v>
      </c>
      <c r="E322" s="25" t="s">
        <v>5</v>
      </c>
      <c r="F322" s="25" t="s">
        <v>302</v>
      </c>
      <c r="G322" s="25" t="s">
        <v>1211</v>
      </c>
      <c r="H322" s="31" t="str">
        <f t="shared" si="4"/>
        <v>蒸三開</v>
      </c>
      <c r="I322" s="31" t="str">
        <f xml:space="preserve"> INDEX($O$2:$O$103, MATCH($H322, $N$2:$N$103,0))</f>
        <v>蒸</v>
      </c>
      <c r="J322" s="31" t="str">
        <f xml:space="preserve"> INDEX($Q$2:$Q$103, MATCH($H322, $N$2:$N$103,0))</f>
        <v>開細</v>
      </c>
      <c r="K322" s="31" t="str">
        <f xml:space="preserve"> IF($E322="入", INDEX($S$2:$S$103, MATCH($H322, $N$2:$N$103,0)), INDEX($R$2:$R$103, MATCH($H322, $N$2:$N$103,0)))</f>
        <v>iek</v>
      </c>
    </row>
    <row r="323" spans="1:11">
      <c r="A323" s="30">
        <v>322</v>
      </c>
      <c r="B323" s="25" t="s">
        <v>198</v>
      </c>
      <c r="C323" s="38" t="s">
        <v>752</v>
      </c>
      <c r="D323" s="26" t="s">
        <v>1422</v>
      </c>
      <c r="E323" s="25" t="s">
        <v>5</v>
      </c>
      <c r="F323" s="25" t="s">
        <v>302</v>
      </c>
      <c r="G323" s="25" t="s">
        <v>835</v>
      </c>
      <c r="H323" s="31" t="str">
        <f t="shared" ref="H323:H336" si="5" xml:space="preserve"> LEFT(C323,1) &amp;F323&amp;G323</f>
        <v>蒸三合</v>
      </c>
      <c r="I323" s="31" t="str">
        <f xml:space="preserve"> INDEX($O$2:$O$103, MATCH($H323, $N$2:$N$103,0))</f>
        <v>蒸</v>
      </c>
      <c r="J323" s="31" t="str">
        <f xml:space="preserve"> INDEX($Q$2:$Q$103, MATCH($H323, $N$2:$N$103,0))</f>
        <v>開細</v>
      </c>
      <c r="K323" s="31" t="str">
        <f xml:space="preserve"> IF($E323="入", INDEX($S$2:$S$103, MATCH($H323, $N$2:$N$103,0)), INDEX($R$2:$R$103, MATCH($H323, $N$2:$N$103,0)))</f>
        <v>iek</v>
      </c>
    </row>
    <row r="324" spans="1:11">
      <c r="A324" s="30">
        <v>323</v>
      </c>
      <c r="B324" s="25" t="s">
        <v>198</v>
      </c>
      <c r="C324" s="38" t="s">
        <v>765</v>
      </c>
      <c r="D324" s="26" t="s">
        <v>1423</v>
      </c>
      <c r="E324" s="25" t="s">
        <v>5</v>
      </c>
      <c r="F324" s="25" t="s">
        <v>272</v>
      </c>
      <c r="G324" s="25" t="s">
        <v>1211</v>
      </c>
      <c r="H324" s="31" t="str">
        <f t="shared" si="5"/>
        <v>登一開</v>
      </c>
      <c r="I324" s="31" t="str">
        <f xml:space="preserve"> INDEX($O$2:$O$103, MATCH($H324, $N$2:$N$103,0))</f>
        <v>登開</v>
      </c>
      <c r="J324" s="31" t="str">
        <f xml:space="preserve"> INDEX($Q$2:$Q$103, MATCH($H324, $N$2:$N$103,0))</f>
        <v>開洪</v>
      </c>
      <c r="K324" s="31" t="str">
        <f xml:space="preserve"> IF($E324="入", INDEX($S$2:$S$103, MATCH($H324, $N$2:$N$103,0)), INDEX($R$2:$R$103, MATCH($H324, $N$2:$N$103,0)))</f>
        <v>irk</v>
      </c>
    </row>
    <row r="325" spans="1:11">
      <c r="A325" s="30">
        <v>324</v>
      </c>
      <c r="B325" s="25" t="s">
        <v>198</v>
      </c>
      <c r="C325" s="38" t="s">
        <v>765</v>
      </c>
      <c r="D325" s="26" t="s">
        <v>1423</v>
      </c>
      <c r="E325" s="25" t="s">
        <v>5</v>
      </c>
      <c r="F325" s="25" t="s">
        <v>272</v>
      </c>
      <c r="G325" s="25" t="s">
        <v>835</v>
      </c>
      <c r="H325" s="31" t="str">
        <f t="shared" si="5"/>
        <v>登一合</v>
      </c>
      <c r="I325" s="31" t="str">
        <f xml:space="preserve"> INDEX($O$2:$O$103, MATCH($H325, $N$2:$N$103,0))</f>
        <v>登合</v>
      </c>
      <c r="J325" s="31" t="str">
        <f xml:space="preserve"> INDEX($Q$2:$Q$103, MATCH($H325, $N$2:$N$103,0))</f>
        <v>合洪</v>
      </c>
      <c r="K325" s="31" t="str">
        <f xml:space="preserve"> IF($E325="入", INDEX($S$2:$S$103, MATCH($H325, $N$2:$N$103,0)), INDEX($R$2:$R$103, MATCH($H325, $N$2:$N$103,0)))</f>
        <v>ok</v>
      </c>
    </row>
    <row r="326" spans="1:11">
      <c r="A326" s="30">
        <v>325</v>
      </c>
      <c r="B326" s="25" t="s">
        <v>217</v>
      </c>
      <c r="C326" s="38" t="s">
        <v>1267</v>
      </c>
      <c r="D326" s="26" t="s">
        <v>1424</v>
      </c>
      <c r="E326" s="25" t="s">
        <v>5</v>
      </c>
      <c r="F326" s="25" t="s">
        <v>302</v>
      </c>
      <c r="G326" s="25" t="s">
        <v>1211</v>
      </c>
      <c r="H326" s="31" t="str">
        <f t="shared" si="5"/>
        <v>侵三開</v>
      </c>
      <c r="I326" s="31" t="str">
        <f xml:space="preserve"> INDEX($O$2:$O$103, MATCH($H326, $N$2:$N$103,0))</f>
        <v>侵</v>
      </c>
      <c r="J326" s="31" t="str">
        <f xml:space="preserve"> INDEX($Q$2:$Q$103, MATCH($H326, $N$2:$N$103,0))</f>
        <v>開細</v>
      </c>
      <c r="K326" s="31" t="str">
        <f xml:space="preserve"> IF($E326="入", INDEX($S$2:$S$103, MATCH($H326, $N$2:$N$103,0)), INDEX($R$2:$R$103, MATCH($H326, $N$2:$N$103,0)))</f>
        <v>ip</v>
      </c>
    </row>
    <row r="327" spans="1:11">
      <c r="A327" s="30">
        <v>326</v>
      </c>
      <c r="B327" s="25" t="s">
        <v>217</v>
      </c>
      <c r="C327" s="38" t="s">
        <v>1269</v>
      </c>
      <c r="D327" s="26" t="s">
        <v>1424</v>
      </c>
      <c r="E327" s="25" t="s">
        <v>5</v>
      </c>
      <c r="F327" s="25" t="s">
        <v>302</v>
      </c>
      <c r="G327" s="25" t="s">
        <v>1211</v>
      </c>
      <c r="H327" s="31" t="str">
        <f t="shared" si="5"/>
        <v>侵三開</v>
      </c>
      <c r="I327" s="31" t="str">
        <f xml:space="preserve"> INDEX($O$2:$O$103, MATCH($H327, $N$2:$N$103,0))</f>
        <v>侵</v>
      </c>
      <c r="J327" s="31" t="str">
        <f xml:space="preserve"> INDEX($Q$2:$Q$103, MATCH($H327, $N$2:$N$103,0))</f>
        <v>開細</v>
      </c>
      <c r="K327" s="31" t="str">
        <f xml:space="preserve"> IF($E327="入", INDEX($S$2:$S$103, MATCH($H327, $N$2:$N$103,0)), INDEX($R$2:$R$103, MATCH($H327, $N$2:$N$103,0)))</f>
        <v>ip</v>
      </c>
    </row>
    <row r="328" spans="1:11">
      <c r="A328" s="30">
        <v>327</v>
      </c>
      <c r="B328" s="25" t="s">
        <v>226</v>
      </c>
      <c r="C328" s="38" t="s">
        <v>825</v>
      </c>
      <c r="D328" s="26" t="s">
        <v>1425</v>
      </c>
      <c r="E328" s="25" t="s">
        <v>5</v>
      </c>
      <c r="F328" s="25" t="s">
        <v>272</v>
      </c>
      <c r="G328" s="25" t="s">
        <v>1211</v>
      </c>
      <c r="H328" s="31" t="str">
        <f t="shared" si="5"/>
        <v>覃一開</v>
      </c>
      <c r="I328" s="31" t="str">
        <f xml:space="preserve"> INDEX($O$2:$O$103, MATCH($H328, $N$2:$N$103,0))</f>
        <v>覃</v>
      </c>
      <c r="J328" s="31" t="str">
        <f xml:space="preserve"> INDEX($Q$2:$Q$103, MATCH($H328, $N$2:$N$103,0))</f>
        <v>開洪</v>
      </c>
      <c r="K328" s="31" t="str">
        <f xml:space="preserve"> IF($E328="入", INDEX($S$2:$S$103, MATCH($H328, $N$2:$N$103,0)), INDEX($R$2:$R$103, MATCH($H328, $N$2:$N$103,0)))</f>
        <v>ap</v>
      </c>
    </row>
    <row r="329" spans="1:11">
      <c r="A329" s="30">
        <v>328</v>
      </c>
      <c r="B329" s="25" t="s">
        <v>226</v>
      </c>
      <c r="C329" s="38" t="s">
        <v>838</v>
      </c>
      <c r="D329" s="26" t="s">
        <v>1426</v>
      </c>
      <c r="E329" s="25" t="s">
        <v>5</v>
      </c>
      <c r="F329" s="25" t="s">
        <v>272</v>
      </c>
      <c r="G329" s="25" t="s">
        <v>1211</v>
      </c>
      <c r="H329" s="31" t="str">
        <f t="shared" si="5"/>
        <v>談一開</v>
      </c>
      <c r="I329" s="31" t="str">
        <f xml:space="preserve"> INDEX($O$2:$O$103, MATCH($H329, $N$2:$N$103,0))</f>
        <v>談</v>
      </c>
      <c r="J329" s="31" t="str">
        <f xml:space="preserve"> INDEX($Q$2:$Q$103, MATCH($H329, $N$2:$N$103,0))</f>
        <v>開洪</v>
      </c>
      <c r="K329" s="31" t="str">
        <f xml:space="preserve"> IF($E329="入", INDEX($S$2:$S$103, MATCH($H329, $N$2:$N$103,0)), INDEX($R$2:$R$103, MATCH($H329, $N$2:$N$103,0)))</f>
        <v>ap</v>
      </c>
    </row>
    <row r="330" spans="1:11">
      <c r="A330" s="30">
        <v>329</v>
      </c>
      <c r="B330" s="25" t="s">
        <v>226</v>
      </c>
      <c r="C330" s="38" t="s">
        <v>1272</v>
      </c>
      <c r="D330" s="26" t="s">
        <v>1427</v>
      </c>
      <c r="E330" s="25" t="s">
        <v>5</v>
      </c>
      <c r="F330" s="25" t="s">
        <v>302</v>
      </c>
      <c r="G330" s="25" t="s">
        <v>1211</v>
      </c>
      <c r="H330" s="31" t="str">
        <f t="shared" si="5"/>
        <v>鹽三開</v>
      </c>
      <c r="I330" s="31" t="str">
        <f xml:space="preserve"> INDEX($O$2:$O$103, MATCH($H330, $N$2:$N$103,0))</f>
        <v>鹽</v>
      </c>
      <c r="J330" s="31" t="str">
        <f xml:space="preserve"> INDEX($Q$2:$Q$103, MATCH($H330, $N$2:$N$103,0))</f>
        <v>開細</v>
      </c>
      <c r="K330" s="31" t="str">
        <f xml:space="preserve"> IF($E330="入", INDEX($S$2:$S$103, MATCH($H330, $N$2:$N$103,0)), INDEX($R$2:$R$103, MATCH($H330, $N$2:$N$103,0)))</f>
        <v>iap</v>
      </c>
    </row>
    <row r="331" spans="1:11">
      <c r="A331" s="30">
        <v>330</v>
      </c>
      <c r="B331" s="25" t="s">
        <v>226</v>
      </c>
      <c r="C331" s="38" t="s">
        <v>1274</v>
      </c>
      <c r="D331" s="26" t="s">
        <v>1427</v>
      </c>
      <c r="E331" s="25" t="s">
        <v>5</v>
      </c>
      <c r="F331" s="25" t="s">
        <v>302</v>
      </c>
      <c r="G331" s="25" t="s">
        <v>1211</v>
      </c>
      <c r="H331" s="31" t="str">
        <f t="shared" si="5"/>
        <v>鹽三開</v>
      </c>
      <c r="I331" s="31" t="str">
        <f xml:space="preserve"> INDEX($O$2:$O$103, MATCH($H331, $N$2:$N$103,0))</f>
        <v>鹽</v>
      </c>
      <c r="J331" s="31" t="str">
        <f xml:space="preserve"> INDEX($Q$2:$Q$103, MATCH($H331, $N$2:$N$103,0))</f>
        <v>開細</v>
      </c>
      <c r="K331" s="31" t="str">
        <f xml:space="preserve"> IF($E331="入", INDEX($S$2:$S$103, MATCH($H331, $N$2:$N$103,0)), INDEX($R$2:$R$103, MATCH($H331, $N$2:$N$103,0)))</f>
        <v>iap</v>
      </c>
    </row>
    <row r="332" spans="1:11">
      <c r="A332" s="30">
        <v>331</v>
      </c>
      <c r="B332" s="25" t="s">
        <v>226</v>
      </c>
      <c r="C332" s="38" t="s">
        <v>868</v>
      </c>
      <c r="D332" s="26" t="s">
        <v>1428</v>
      </c>
      <c r="E332" s="25" t="s">
        <v>5</v>
      </c>
      <c r="F332" s="25" t="s">
        <v>313</v>
      </c>
      <c r="G332" s="25" t="s">
        <v>1211</v>
      </c>
      <c r="H332" s="31" t="str">
        <f t="shared" si="5"/>
        <v>添四開</v>
      </c>
      <c r="I332" s="31" t="str">
        <f xml:space="preserve"> INDEX($O$2:$O$103, MATCH($H332, $N$2:$N$103,0))</f>
        <v>添</v>
      </c>
      <c r="J332" s="31" t="str">
        <f xml:space="preserve"> INDEX($Q$2:$Q$103, MATCH($H332, $N$2:$N$103,0))</f>
        <v>開細</v>
      </c>
      <c r="K332" s="31" t="str">
        <f xml:space="preserve"> IF($E332="入", INDEX($S$2:$S$103, MATCH($H332, $N$2:$N$103,0)), INDEX($R$2:$R$103, MATCH($H332, $N$2:$N$103,0)))</f>
        <v>iap</v>
      </c>
    </row>
    <row r="333" spans="1:11">
      <c r="A333" s="30">
        <v>332</v>
      </c>
      <c r="B333" s="25" t="s">
        <v>226</v>
      </c>
      <c r="C333" s="38" t="s">
        <v>226</v>
      </c>
      <c r="D333" s="26" t="s">
        <v>1429</v>
      </c>
      <c r="E333" s="25" t="s">
        <v>5</v>
      </c>
      <c r="F333" s="25" t="s">
        <v>289</v>
      </c>
      <c r="G333" s="25" t="s">
        <v>1211</v>
      </c>
      <c r="H333" s="31" t="str">
        <f t="shared" si="5"/>
        <v>咸二開</v>
      </c>
      <c r="I333" s="31" t="str">
        <f xml:space="preserve"> INDEX($O$2:$O$103, MATCH($H333, $N$2:$N$103,0))</f>
        <v>咸</v>
      </c>
      <c r="J333" s="31" t="str">
        <f xml:space="preserve"> INDEX($Q$2:$Q$103, MATCH($H333, $N$2:$N$103,0))</f>
        <v>開洪</v>
      </c>
      <c r="K333" s="31" t="str">
        <f xml:space="preserve"> IF($E333="入", INDEX($S$2:$S$103, MATCH($H333, $N$2:$N$103,0)), INDEX($R$2:$R$103, MATCH($H333, $N$2:$N$103,0)))</f>
        <v>ap</v>
      </c>
    </row>
    <row r="334" spans="1:11">
      <c r="A334" s="30">
        <v>333</v>
      </c>
      <c r="B334" s="25" t="s">
        <v>226</v>
      </c>
      <c r="C334" s="38" t="s">
        <v>893</v>
      </c>
      <c r="D334" s="26" t="s">
        <v>1430</v>
      </c>
      <c r="E334" s="25" t="s">
        <v>5</v>
      </c>
      <c r="F334" s="25" t="s">
        <v>289</v>
      </c>
      <c r="G334" s="25" t="s">
        <v>1211</v>
      </c>
      <c r="H334" s="31" t="str">
        <f t="shared" si="5"/>
        <v>銜二開</v>
      </c>
      <c r="I334" s="31" t="str">
        <f xml:space="preserve"> INDEX($O$2:$O$103, MATCH($H334, $N$2:$N$103,0))</f>
        <v>銜</v>
      </c>
      <c r="J334" s="31" t="str">
        <f xml:space="preserve"> INDEX($Q$2:$Q$103, MATCH($H334, $N$2:$N$103,0))</f>
        <v>開洪</v>
      </c>
      <c r="K334" s="31" t="str">
        <f xml:space="preserve"> IF($E334="入", INDEX($S$2:$S$103, MATCH($H334, $N$2:$N$103,0)), INDEX($R$2:$R$103, MATCH($H334, $N$2:$N$103,0)))</f>
        <v>ap</v>
      </c>
    </row>
    <row r="335" spans="1:11">
      <c r="A335" s="30">
        <v>334</v>
      </c>
      <c r="B335" s="25" t="s">
        <v>226</v>
      </c>
      <c r="C335" s="38" t="s">
        <v>906</v>
      </c>
      <c r="D335" s="26" t="s">
        <v>1431</v>
      </c>
      <c r="E335" s="25" t="s">
        <v>5</v>
      </c>
      <c r="F335" s="25" t="s">
        <v>302</v>
      </c>
      <c r="G335" s="25" t="s">
        <v>1211</v>
      </c>
      <c r="H335" s="31" t="str">
        <f t="shared" si="5"/>
        <v>嚴三開</v>
      </c>
      <c r="I335" s="31" t="str">
        <f xml:space="preserve"> INDEX($O$2:$O$103, MATCH($H335, $N$2:$N$103,0))</f>
        <v>嚴</v>
      </c>
      <c r="J335" s="31" t="str">
        <f xml:space="preserve"> INDEX($Q$2:$Q$103, MATCH($H335, $N$2:$N$103,0))</f>
        <v>開細</v>
      </c>
      <c r="K335" s="31" t="str">
        <f xml:space="preserve"> IF($E335="入", INDEX($S$2:$S$103, MATCH($H335, $N$2:$N$103,0)), INDEX($R$2:$R$103, MATCH($H335, $N$2:$N$103,0)))</f>
        <v>iap</v>
      </c>
    </row>
    <row r="336" spans="1:11">
      <c r="A336" s="30">
        <v>335</v>
      </c>
      <c r="B336" s="25" t="s">
        <v>226</v>
      </c>
      <c r="C336" s="38" t="s">
        <v>919</v>
      </c>
      <c r="D336" s="26" t="s">
        <v>1432</v>
      </c>
      <c r="E336" s="25" t="s">
        <v>5</v>
      </c>
      <c r="F336" s="25" t="s">
        <v>302</v>
      </c>
      <c r="G336" s="25" t="s">
        <v>835</v>
      </c>
      <c r="H336" s="31" t="str">
        <f t="shared" si="5"/>
        <v>凡三合</v>
      </c>
      <c r="I336" s="31" t="str">
        <f xml:space="preserve"> INDEX($O$2:$O$103, MATCH($H336, $N$2:$N$103,0))</f>
        <v>凡</v>
      </c>
      <c r="J336" s="31" t="str">
        <f xml:space="preserve"> INDEX($Q$2:$Q$103, MATCH($H336, $N$2:$N$103,0))</f>
        <v>合細</v>
      </c>
      <c r="K336" s="31" t="str">
        <f xml:space="preserve"> IF($E336="入", INDEX($S$2:$S$103, MATCH($H336, $N$2:$N$103,0)), INDEX($R$2:$R$103, MATCH($H336, $N$2:$N$103,0)))</f>
        <v>uat</v>
      </c>
    </row>
    <row r="337" spans="2:7">
      <c r="B337" s="25"/>
      <c r="C337" s="38"/>
      <c r="D337" s="26"/>
      <c r="E337" s="25"/>
      <c r="F337" s="25"/>
      <c r="G337" s="25"/>
    </row>
    <row r="338" spans="2:7">
      <c r="B338" s="25"/>
      <c r="C338" s="38"/>
      <c r="D338" s="26"/>
      <c r="E338" s="25"/>
      <c r="F338" s="25"/>
      <c r="G338" s="25"/>
    </row>
    <row r="339" spans="2:7">
      <c r="B339" s="25"/>
      <c r="C339" s="38"/>
      <c r="D339" s="26"/>
      <c r="E339" s="25"/>
      <c r="F339" s="25"/>
      <c r="G339" s="25"/>
    </row>
    <row r="340" spans="2:7">
      <c r="B340" s="25"/>
      <c r="C340" s="38"/>
      <c r="D340" s="26"/>
      <c r="E340" s="25"/>
      <c r="F340" s="25"/>
      <c r="G340" s="25"/>
    </row>
    <row r="341" spans="2:7">
      <c r="B341" s="25"/>
      <c r="C341" s="38"/>
      <c r="D341" s="26"/>
      <c r="E341" s="25"/>
      <c r="F341" s="25"/>
      <c r="G341" s="25"/>
    </row>
    <row r="342" spans="2:7">
      <c r="B342" s="25"/>
      <c r="C342" s="38"/>
      <c r="D342" s="26"/>
      <c r="E342" s="25"/>
      <c r="F342" s="25"/>
      <c r="G342" s="25"/>
    </row>
    <row r="343" spans="2:7">
      <c r="B343" s="25"/>
      <c r="C343" s="38"/>
      <c r="D343" s="26"/>
      <c r="E343" s="25"/>
      <c r="F343" s="25"/>
      <c r="G343" s="25"/>
    </row>
    <row r="344" spans="2:7">
      <c r="B344" s="25"/>
      <c r="C344" s="38"/>
      <c r="D344" s="26"/>
      <c r="E344" s="25"/>
      <c r="F344" s="25"/>
      <c r="G344" s="25"/>
    </row>
    <row r="345" spans="2:7">
      <c r="B345" s="25"/>
      <c r="C345" s="38"/>
      <c r="D345" s="26"/>
      <c r="E345" s="25"/>
      <c r="F345" s="25"/>
      <c r="G345" s="25"/>
    </row>
    <row r="346" spans="2:7">
      <c r="B346" s="25"/>
      <c r="C346" s="38"/>
      <c r="D346" s="26"/>
      <c r="E346" s="25"/>
      <c r="F346" s="25"/>
      <c r="G346" s="25"/>
    </row>
    <row r="347" spans="2:7">
      <c r="B347" s="25"/>
      <c r="C347" s="38"/>
      <c r="D347" s="26"/>
      <c r="E347" s="25"/>
      <c r="F347" s="25"/>
      <c r="G347" s="25"/>
    </row>
    <row r="348" spans="2:7">
      <c r="B348" s="25"/>
      <c r="C348" s="38"/>
      <c r="D348" s="26"/>
      <c r="E348" s="25"/>
      <c r="F348" s="25"/>
      <c r="G348" s="25"/>
    </row>
    <row r="349" spans="2:7">
      <c r="B349" s="25"/>
      <c r="C349" s="38"/>
      <c r="D349" s="26"/>
      <c r="E349" s="25"/>
      <c r="F349" s="25"/>
      <c r="G349" s="25"/>
    </row>
    <row r="350" spans="2:7">
      <c r="B350" s="25"/>
      <c r="C350" s="38"/>
      <c r="D350" s="26"/>
      <c r="E350" s="25"/>
      <c r="F350" s="25"/>
      <c r="G350" s="25"/>
    </row>
    <row r="351" spans="2:7">
      <c r="B351" s="25"/>
      <c r="C351" s="38"/>
      <c r="D351" s="26"/>
      <c r="E351" s="25"/>
      <c r="F351" s="25"/>
      <c r="G351" s="25"/>
    </row>
    <row r="352" spans="2:7">
      <c r="B352" s="25"/>
      <c r="C352" s="38"/>
      <c r="D352" s="26"/>
      <c r="E352" s="25"/>
      <c r="F352" s="25"/>
      <c r="G352" s="25"/>
    </row>
    <row r="353" spans="2:7">
      <c r="B353" s="25"/>
      <c r="C353" s="38"/>
      <c r="D353" s="26"/>
      <c r="E353" s="25"/>
      <c r="F353" s="25"/>
      <c r="G353" s="25"/>
    </row>
    <row r="354" spans="2:7">
      <c r="B354" s="25"/>
      <c r="C354" s="38"/>
      <c r="D354" s="26"/>
      <c r="E354" s="25"/>
      <c r="F354" s="25"/>
      <c r="G354" s="25"/>
    </row>
    <row r="355" spans="2:7">
      <c r="B355" s="25"/>
      <c r="C355" s="38"/>
      <c r="D355" s="26"/>
      <c r="E355" s="25"/>
      <c r="F355" s="25"/>
      <c r="G355" s="25"/>
    </row>
    <row r="356" spans="2:7">
      <c r="B356" s="25"/>
      <c r="C356" s="38"/>
      <c r="D356" s="26"/>
      <c r="E356" s="25"/>
      <c r="F356" s="25"/>
      <c r="G356" s="25"/>
    </row>
    <row r="357" spans="2:7">
      <c r="B357" s="25"/>
      <c r="C357" s="38"/>
      <c r="D357" s="26"/>
      <c r="E357" s="25"/>
      <c r="F357" s="25"/>
      <c r="G357" s="25"/>
    </row>
    <row r="358" spans="2:7">
      <c r="B358" s="25"/>
      <c r="C358" s="38"/>
      <c r="D358" s="26"/>
      <c r="E358" s="25"/>
      <c r="F358" s="25"/>
      <c r="G358" s="25"/>
    </row>
    <row r="359" spans="2:7">
      <c r="B359" s="25"/>
      <c r="C359" s="38"/>
      <c r="D359" s="26"/>
      <c r="E359" s="25"/>
      <c r="F359" s="25"/>
      <c r="G359" s="25"/>
    </row>
    <row r="360" spans="2:7">
      <c r="B360" s="25"/>
      <c r="C360" s="38"/>
      <c r="D360" s="26"/>
      <c r="E360" s="25"/>
      <c r="F360" s="25"/>
      <c r="G360" s="25"/>
    </row>
    <row r="361" spans="2:7">
      <c r="B361" s="25"/>
      <c r="C361" s="38"/>
      <c r="D361" s="26"/>
      <c r="E361" s="25"/>
      <c r="F361" s="25"/>
      <c r="G361" s="25"/>
    </row>
    <row r="362" spans="2:7">
      <c r="B362" s="25"/>
      <c r="C362" s="38"/>
      <c r="D362" s="26"/>
      <c r="E362" s="25"/>
      <c r="F362" s="25"/>
      <c r="G362" s="25"/>
    </row>
    <row r="363" spans="2:7">
      <c r="B363" s="25"/>
      <c r="C363" s="38"/>
      <c r="D363" s="26"/>
      <c r="E363" s="25"/>
      <c r="F363" s="25"/>
      <c r="G363" s="25"/>
    </row>
    <row r="364" spans="2:7">
      <c r="B364" s="25"/>
      <c r="C364" s="38"/>
      <c r="D364" s="26"/>
      <c r="E364" s="25"/>
      <c r="F364" s="25"/>
      <c r="G364" s="25"/>
    </row>
    <row r="365" spans="2:7">
      <c r="B365" s="25"/>
      <c r="C365" s="38"/>
      <c r="D365" s="26"/>
      <c r="E365" s="25"/>
      <c r="F365" s="25"/>
      <c r="G365" s="25"/>
    </row>
    <row r="366" spans="2:7">
      <c r="B366" s="25"/>
      <c r="C366" s="38"/>
      <c r="D366" s="26"/>
      <c r="E366" s="25"/>
      <c r="F366" s="25"/>
      <c r="G366" s="25"/>
    </row>
    <row r="367" spans="2:7">
      <c r="B367" s="25"/>
      <c r="C367" s="38"/>
      <c r="D367" s="26"/>
      <c r="E367" s="25"/>
      <c r="F367" s="25"/>
      <c r="G367" s="25"/>
    </row>
    <row r="368" spans="2:7">
      <c r="B368" s="25"/>
      <c r="C368" s="38"/>
      <c r="D368" s="26"/>
      <c r="E368" s="25"/>
      <c r="F368" s="25"/>
      <c r="G368" s="25"/>
    </row>
    <row r="369" spans="2:7">
      <c r="B369" s="25"/>
      <c r="C369" s="38"/>
      <c r="D369" s="26"/>
      <c r="E369" s="25"/>
      <c r="F369" s="25"/>
      <c r="G369" s="25"/>
    </row>
    <row r="370" spans="2:7">
      <c r="B370" s="25"/>
      <c r="C370" s="38"/>
      <c r="D370" s="26"/>
      <c r="E370" s="25"/>
      <c r="F370" s="25"/>
      <c r="G370" s="25"/>
    </row>
    <row r="371" spans="2:7">
      <c r="B371" s="25"/>
      <c r="C371" s="38"/>
      <c r="D371" s="26"/>
      <c r="E371" s="25"/>
      <c r="F371" s="25"/>
      <c r="G371" s="25"/>
    </row>
    <row r="372" spans="2:7">
      <c r="B372" s="25"/>
      <c r="C372" s="38"/>
      <c r="D372" s="26"/>
      <c r="E372" s="25"/>
      <c r="F372" s="25"/>
      <c r="G372" s="25"/>
    </row>
    <row r="373" spans="2:7">
      <c r="B373" s="25"/>
      <c r="C373" s="38"/>
      <c r="D373" s="26"/>
      <c r="E373" s="25"/>
      <c r="F373" s="25"/>
      <c r="G373" s="25"/>
    </row>
    <row r="374" spans="2:7">
      <c r="B374" s="25"/>
      <c r="C374" s="38"/>
      <c r="D374" s="26"/>
      <c r="E374" s="25"/>
      <c r="F374" s="25"/>
      <c r="G374" s="25"/>
    </row>
    <row r="375" spans="2:7">
      <c r="B375" s="25"/>
      <c r="C375" s="38"/>
      <c r="D375" s="26"/>
      <c r="E375" s="25"/>
      <c r="F375" s="25"/>
      <c r="G375" s="25"/>
    </row>
    <row r="376" spans="2:7">
      <c r="B376" s="25"/>
      <c r="C376" s="38"/>
      <c r="D376" s="26"/>
      <c r="E376" s="25"/>
      <c r="F376" s="25"/>
      <c r="G376" s="25"/>
    </row>
    <row r="377" spans="2:7">
      <c r="B377" s="25"/>
      <c r="C377" s="38"/>
      <c r="D377" s="26"/>
      <c r="E377" s="25"/>
      <c r="F377" s="25"/>
      <c r="G377" s="25"/>
    </row>
    <row r="378" spans="2:7">
      <c r="B378" s="25"/>
      <c r="C378" s="38"/>
      <c r="D378" s="26"/>
      <c r="E378" s="25"/>
      <c r="F378" s="25"/>
      <c r="G378" s="25"/>
    </row>
    <row r="379" spans="2:7">
      <c r="B379" s="25"/>
      <c r="C379" s="38"/>
      <c r="D379" s="26"/>
      <c r="E379" s="25"/>
      <c r="F379" s="25"/>
      <c r="G379" s="25"/>
    </row>
    <row r="380" spans="2:7">
      <c r="B380" s="25"/>
      <c r="C380" s="38"/>
      <c r="D380" s="26"/>
      <c r="E380" s="25"/>
      <c r="F380" s="25"/>
      <c r="G380" s="25"/>
    </row>
    <row r="381" spans="2:7">
      <c r="B381" s="25"/>
      <c r="C381" s="38"/>
      <c r="D381" s="26"/>
      <c r="E381" s="25"/>
      <c r="F381" s="25"/>
      <c r="G381" s="25"/>
    </row>
    <row r="382" spans="2:7">
      <c r="B382" s="25"/>
      <c r="C382" s="38"/>
      <c r="D382" s="26"/>
      <c r="E382" s="25"/>
      <c r="F382" s="25"/>
      <c r="G382" s="25"/>
    </row>
    <row r="383" spans="2:7">
      <c r="B383" s="25"/>
      <c r="C383" s="38"/>
      <c r="D383" s="26"/>
      <c r="E383" s="25"/>
      <c r="F383" s="25"/>
      <c r="G383" s="25"/>
    </row>
    <row r="384" spans="2:7">
      <c r="B384" s="25"/>
      <c r="C384" s="38"/>
      <c r="D384" s="26"/>
      <c r="E384" s="25"/>
      <c r="F384" s="25"/>
      <c r="G384" s="25"/>
    </row>
    <row r="385" spans="2:7">
      <c r="B385" s="25"/>
      <c r="C385" s="38"/>
      <c r="D385" s="26"/>
      <c r="E385" s="25"/>
      <c r="F385" s="25"/>
      <c r="G385" s="25"/>
    </row>
    <row r="386" spans="2:7">
      <c r="B386" s="25"/>
      <c r="C386" s="38"/>
      <c r="D386" s="26"/>
      <c r="E386" s="25"/>
      <c r="F386" s="25"/>
      <c r="G386" s="25"/>
    </row>
    <row r="387" spans="2:7">
      <c r="B387" s="25"/>
      <c r="C387" s="38"/>
      <c r="D387" s="26"/>
      <c r="E387" s="25"/>
      <c r="F387" s="25"/>
      <c r="G387" s="25"/>
    </row>
    <row r="388" spans="2:7">
      <c r="B388" s="25"/>
      <c r="C388" s="38"/>
      <c r="D388" s="26"/>
      <c r="E388" s="25"/>
      <c r="F388" s="25"/>
      <c r="G388" s="25"/>
    </row>
    <row r="389" spans="2:7">
      <c r="B389" s="25"/>
      <c r="C389" s="38"/>
      <c r="D389" s="26"/>
      <c r="E389" s="25"/>
      <c r="F389" s="25"/>
      <c r="G389" s="25"/>
    </row>
    <row r="390" spans="2:7">
      <c r="B390" s="25"/>
      <c r="C390" s="38"/>
      <c r="D390" s="26"/>
      <c r="E390" s="25"/>
      <c r="F390" s="25"/>
      <c r="G390" s="25"/>
    </row>
    <row r="391" spans="2:7">
      <c r="B391" s="25"/>
      <c r="C391" s="38"/>
      <c r="D391" s="26"/>
      <c r="E391" s="25"/>
      <c r="F391" s="25"/>
      <c r="G391" s="25"/>
    </row>
    <row r="392" spans="2:7">
      <c r="B392" s="25"/>
      <c r="C392" s="38"/>
      <c r="D392" s="26"/>
      <c r="E392" s="25"/>
      <c r="F392" s="25"/>
      <c r="G392" s="25"/>
    </row>
    <row r="393" spans="2:7">
      <c r="B393" s="25"/>
      <c r="C393" s="38"/>
      <c r="D393" s="26"/>
      <c r="E393" s="25"/>
      <c r="F393" s="25"/>
      <c r="G393" s="25"/>
    </row>
    <row r="394" spans="2:7">
      <c r="B394" s="25"/>
      <c r="C394" s="38"/>
      <c r="D394" s="26"/>
      <c r="E394" s="25"/>
      <c r="F394" s="25"/>
      <c r="G394" s="25"/>
    </row>
    <row r="395" spans="2:7">
      <c r="B395" s="25"/>
      <c r="C395" s="38"/>
      <c r="D395" s="26"/>
      <c r="E395" s="25"/>
      <c r="F395" s="25"/>
      <c r="G395" s="25"/>
    </row>
    <row r="396" spans="2:7">
      <c r="B396" s="25"/>
      <c r="C396" s="38"/>
      <c r="D396" s="26"/>
      <c r="E396" s="25"/>
      <c r="F396" s="25"/>
      <c r="G396" s="25"/>
    </row>
    <row r="397" spans="2:7">
      <c r="B397" s="25"/>
      <c r="C397" s="38"/>
      <c r="D397" s="26"/>
      <c r="E397" s="25"/>
      <c r="F397" s="25"/>
      <c r="G397" s="25"/>
    </row>
    <row r="398" spans="2:7">
      <c r="B398" s="25"/>
      <c r="C398" s="38"/>
      <c r="D398" s="26"/>
      <c r="E398" s="25"/>
      <c r="F398" s="25"/>
      <c r="G398" s="25"/>
    </row>
    <row r="399" spans="2:7">
      <c r="B399" s="25"/>
      <c r="C399" s="38"/>
      <c r="D399" s="26"/>
      <c r="E399" s="25"/>
      <c r="F399" s="25"/>
      <c r="G399" s="25"/>
    </row>
    <row r="400" spans="2:7">
      <c r="B400" s="25"/>
      <c r="C400" s="38"/>
      <c r="D400" s="26"/>
      <c r="E400" s="25"/>
      <c r="F400" s="25"/>
      <c r="G400" s="25"/>
    </row>
    <row r="401" spans="2:7">
      <c r="B401" s="25"/>
      <c r="C401" s="38"/>
      <c r="D401" s="26"/>
      <c r="E401" s="25"/>
      <c r="F401" s="25"/>
      <c r="G401" s="25"/>
    </row>
    <row r="402" spans="2:7">
      <c r="B402" s="25"/>
      <c r="C402" s="38"/>
      <c r="D402" s="26"/>
      <c r="E402" s="25"/>
      <c r="F402" s="25"/>
      <c r="G402" s="25"/>
    </row>
    <row r="403" spans="2:7">
      <c r="B403" s="25"/>
      <c r="C403" s="38"/>
      <c r="D403" s="26"/>
      <c r="E403" s="25"/>
      <c r="F403" s="25"/>
      <c r="G403" s="25"/>
    </row>
    <row r="404" spans="2:7">
      <c r="B404" s="25"/>
      <c r="C404" s="38"/>
      <c r="D404" s="26"/>
      <c r="E404" s="25"/>
      <c r="F404" s="25"/>
      <c r="G404" s="25"/>
    </row>
    <row r="405" spans="2:7">
      <c r="B405" s="25"/>
      <c r="C405" s="38"/>
      <c r="D405" s="26"/>
      <c r="E405" s="25"/>
      <c r="F405" s="25"/>
      <c r="G405" s="25"/>
    </row>
    <row r="406" spans="2:7">
      <c r="B406" s="25"/>
      <c r="C406" s="38"/>
      <c r="D406" s="26"/>
      <c r="E406" s="25"/>
      <c r="F406" s="25"/>
      <c r="G406" s="25"/>
    </row>
    <row r="407" spans="2:7">
      <c r="B407" s="25"/>
      <c r="C407" s="38"/>
      <c r="D407" s="26"/>
      <c r="E407" s="25"/>
      <c r="F407" s="25"/>
      <c r="G407" s="25"/>
    </row>
    <row r="408" spans="2:7">
      <c r="B408" s="25"/>
      <c r="C408" s="38"/>
      <c r="D408" s="26"/>
      <c r="E408" s="25"/>
      <c r="F408" s="25"/>
      <c r="G408" s="25"/>
    </row>
    <row r="409" spans="2:7">
      <c r="B409" s="25"/>
      <c r="C409" s="38"/>
      <c r="D409" s="26"/>
      <c r="E409" s="25"/>
      <c r="F409" s="25"/>
      <c r="G409" s="25"/>
    </row>
    <row r="410" spans="2:7">
      <c r="B410" s="25"/>
      <c r="C410" s="38"/>
      <c r="D410" s="26"/>
      <c r="E410" s="25"/>
      <c r="F410" s="25"/>
      <c r="G410" s="25"/>
    </row>
    <row r="411" spans="2:7">
      <c r="B411" s="25"/>
      <c r="C411" s="38"/>
      <c r="D411" s="26"/>
      <c r="E411" s="25"/>
      <c r="F411" s="25"/>
      <c r="G411" s="25"/>
    </row>
    <row r="412" spans="2:7">
      <c r="B412" s="25"/>
      <c r="C412" s="38"/>
      <c r="D412" s="26"/>
      <c r="E412" s="25"/>
      <c r="F412" s="25"/>
      <c r="G412" s="25"/>
    </row>
    <row r="413" spans="2:7">
      <c r="B413" s="25"/>
      <c r="C413" s="38"/>
      <c r="D413" s="26"/>
      <c r="E413" s="25"/>
      <c r="F413" s="25"/>
      <c r="G413" s="25"/>
    </row>
    <row r="414" spans="2:7">
      <c r="B414" s="25"/>
      <c r="C414" s="38"/>
      <c r="D414" s="26"/>
      <c r="E414" s="25"/>
      <c r="F414" s="25"/>
      <c r="G414" s="25"/>
    </row>
    <row r="415" spans="2:7">
      <c r="B415" s="25"/>
      <c r="C415" s="38"/>
      <c r="D415" s="26"/>
      <c r="E415" s="25"/>
      <c r="F415" s="25"/>
      <c r="G415" s="25"/>
    </row>
    <row r="416" spans="2:7">
      <c r="B416" s="25"/>
      <c r="C416" s="38"/>
      <c r="D416" s="26"/>
      <c r="E416" s="25"/>
      <c r="F416" s="25"/>
      <c r="G416" s="25"/>
    </row>
    <row r="417" spans="2:7">
      <c r="B417" s="25"/>
      <c r="C417" s="38"/>
      <c r="D417" s="26"/>
      <c r="E417" s="25"/>
      <c r="F417" s="25"/>
      <c r="G417" s="25"/>
    </row>
    <row r="418" spans="2:7">
      <c r="B418" s="25"/>
      <c r="C418" s="38"/>
      <c r="D418" s="26"/>
      <c r="E418" s="25"/>
      <c r="F418" s="25"/>
      <c r="G418" s="25"/>
    </row>
    <row r="419" spans="2:7">
      <c r="B419" s="25"/>
      <c r="C419" s="38"/>
      <c r="D419" s="26"/>
      <c r="E419" s="25"/>
      <c r="F419" s="25"/>
      <c r="G419" s="25"/>
    </row>
    <row r="420" spans="2:7">
      <c r="B420" s="25"/>
      <c r="C420" s="38"/>
      <c r="D420" s="26"/>
      <c r="E420" s="25"/>
      <c r="F420" s="25"/>
      <c r="G420" s="25"/>
    </row>
    <row r="421" spans="2:7">
      <c r="B421" s="25"/>
      <c r="C421" s="38"/>
      <c r="D421" s="26"/>
      <c r="E421" s="25"/>
      <c r="F421" s="25"/>
      <c r="G421" s="25"/>
    </row>
    <row r="422" spans="2:7">
      <c r="B422" s="25"/>
      <c r="C422" s="38"/>
      <c r="D422" s="26"/>
      <c r="E422" s="25"/>
      <c r="F422" s="25"/>
      <c r="G422" s="25"/>
    </row>
    <row r="423" spans="2:7">
      <c r="B423" s="25"/>
      <c r="C423" s="38"/>
      <c r="D423" s="26"/>
      <c r="E423" s="25"/>
      <c r="F423" s="25"/>
      <c r="G423" s="25"/>
    </row>
    <row r="424" spans="2:7">
      <c r="B424" s="25"/>
      <c r="C424" s="38"/>
      <c r="D424" s="26"/>
      <c r="E424" s="25"/>
      <c r="F424" s="25"/>
      <c r="G424" s="25"/>
    </row>
    <row r="425" spans="2:7">
      <c r="B425" s="25"/>
      <c r="C425" s="38"/>
      <c r="D425" s="26"/>
      <c r="E425" s="25"/>
      <c r="F425" s="25"/>
      <c r="G425" s="25"/>
    </row>
    <row r="426" spans="2:7">
      <c r="B426" s="25"/>
      <c r="C426" s="38"/>
      <c r="D426" s="26"/>
      <c r="E426" s="25"/>
      <c r="F426" s="25"/>
      <c r="G426" s="25"/>
    </row>
    <row r="427" spans="2:7">
      <c r="B427" s="25"/>
      <c r="C427" s="38"/>
      <c r="D427" s="26"/>
      <c r="E427" s="25"/>
      <c r="F427" s="25"/>
      <c r="G427" s="25"/>
    </row>
    <row r="428" spans="2:7">
      <c r="B428" s="25"/>
      <c r="C428" s="38"/>
      <c r="D428" s="26"/>
      <c r="E428" s="25"/>
      <c r="F428" s="25"/>
      <c r="G428" s="25"/>
    </row>
    <row r="429" spans="2:7">
      <c r="B429" s="25"/>
      <c r="C429" s="38"/>
      <c r="D429" s="26"/>
      <c r="E429" s="25"/>
      <c r="F429" s="25"/>
      <c r="G429" s="25"/>
    </row>
    <row r="430" spans="2:7">
      <c r="B430" s="25"/>
      <c r="C430" s="38"/>
      <c r="D430" s="26"/>
      <c r="E430" s="25"/>
      <c r="F430" s="25"/>
      <c r="G430" s="25"/>
    </row>
    <row r="431" spans="2:7">
      <c r="B431" s="25"/>
      <c r="C431" s="38"/>
      <c r="D431" s="26"/>
      <c r="E431" s="25"/>
      <c r="F431" s="25"/>
      <c r="G431" s="25"/>
    </row>
    <row r="432" spans="2:7">
      <c r="B432" s="25"/>
      <c r="C432" s="38"/>
      <c r="D432" s="26"/>
      <c r="E432" s="25"/>
      <c r="F432" s="25"/>
      <c r="G432" s="25"/>
    </row>
    <row r="433" spans="2:7">
      <c r="B433" s="25"/>
      <c r="C433" s="38"/>
      <c r="D433" s="26"/>
      <c r="E433" s="25"/>
      <c r="F433" s="25"/>
      <c r="G433" s="25"/>
    </row>
    <row r="434" spans="2:7">
      <c r="B434" s="25"/>
      <c r="C434" s="38"/>
      <c r="D434" s="26"/>
      <c r="E434" s="25"/>
      <c r="F434" s="25"/>
      <c r="G434" s="25"/>
    </row>
    <row r="435" spans="2:7">
      <c r="B435" s="25"/>
      <c r="C435" s="38"/>
      <c r="D435" s="26"/>
      <c r="E435" s="25"/>
      <c r="F435" s="25"/>
      <c r="G435" s="25"/>
    </row>
    <row r="436" spans="2:7">
      <c r="B436" s="25"/>
      <c r="C436" s="38"/>
      <c r="D436" s="26"/>
      <c r="E436" s="25"/>
      <c r="F436" s="25"/>
      <c r="G436" s="25"/>
    </row>
    <row r="437" spans="2:7">
      <c r="B437" s="25"/>
      <c r="C437" s="38"/>
      <c r="D437" s="26"/>
      <c r="E437" s="25"/>
      <c r="F437" s="25"/>
      <c r="G437" s="25"/>
    </row>
    <row r="438" spans="2:7">
      <c r="B438" s="25"/>
      <c r="C438" s="38"/>
      <c r="D438" s="26"/>
      <c r="E438" s="25"/>
      <c r="F438" s="25"/>
      <c r="G438" s="25"/>
    </row>
    <row r="439" spans="2:7">
      <c r="B439" s="25"/>
      <c r="C439" s="38"/>
      <c r="D439" s="26"/>
      <c r="E439" s="25"/>
      <c r="F439" s="25"/>
      <c r="G439" s="25"/>
    </row>
    <row r="440" spans="2:7">
      <c r="B440" s="25"/>
      <c r="C440" s="38"/>
      <c r="D440" s="26"/>
      <c r="E440" s="25"/>
      <c r="F440" s="25"/>
      <c r="G440" s="25"/>
    </row>
    <row r="441" spans="2:7">
      <c r="B441" s="25"/>
      <c r="C441" s="38"/>
      <c r="D441" s="26"/>
      <c r="E441" s="25"/>
      <c r="F441" s="25"/>
      <c r="G441" s="25"/>
    </row>
    <row r="442" spans="2:7">
      <c r="B442" s="25"/>
      <c r="C442" s="38"/>
      <c r="D442" s="26"/>
      <c r="E442" s="25"/>
      <c r="F442" s="25"/>
      <c r="G442" s="25"/>
    </row>
    <row r="443" spans="2:7">
      <c r="B443" s="25"/>
      <c r="C443" s="38"/>
      <c r="D443" s="26"/>
      <c r="E443" s="25"/>
      <c r="F443" s="25"/>
      <c r="G443" s="25"/>
    </row>
    <row r="444" spans="2:7">
      <c r="B444" s="25"/>
      <c r="C444" s="38"/>
      <c r="D444" s="26"/>
      <c r="E444" s="25"/>
      <c r="F444" s="25"/>
      <c r="G444" s="25"/>
    </row>
    <row r="445" spans="2:7">
      <c r="B445" s="25"/>
      <c r="C445" s="38"/>
      <c r="D445" s="26"/>
      <c r="E445" s="25"/>
      <c r="F445" s="25"/>
      <c r="G445" s="25"/>
    </row>
    <row r="446" spans="2:7">
      <c r="B446" s="25"/>
      <c r="C446" s="38"/>
      <c r="D446" s="26"/>
      <c r="E446" s="25"/>
      <c r="F446" s="25"/>
      <c r="G446" s="25"/>
    </row>
    <row r="447" spans="2:7">
      <c r="B447" s="25"/>
      <c r="C447" s="38"/>
      <c r="D447" s="26"/>
      <c r="E447" s="25"/>
      <c r="F447" s="25"/>
      <c r="G447" s="25"/>
    </row>
    <row r="448" spans="2:7">
      <c r="B448" s="25"/>
      <c r="C448" s="38"/>
      <c r="D448" s="26"/>
      <c r="E448" s="25"/>
      <c r="F448" s="25"/>
      <c r="G448" s="25"/>
    </row>
    <row r="449" spans="2:7">
      <c r="B449" s="25"/>
      <c r="C449" s="38"/>
      <c r="D449" s="26"/>
      <c r="E449" s="25"/>
      <c r="F449" s="25"/>
      <c r="G449" s="25"/>
    </row>
    <row r="450" spans="2:7">
      <c r="B450" s="25"/>
      <c r="C450" s="38"/>
      <c r="D450" s="26"/>
      <c r="E450" s="25"/>
      <c r="F450" s="25"/>
      <c r="G450" s="25"/>
    </row>
    <row r="451" spans="2:7">
      <c r="B451" s="25"/>
      <c r="C451" s="38"/>
      <c r="D451" s="26"/>
      <c r="E451" s="25"/>
      <c r="F451" s="25"/>
      <c r="G451" s="25"/>
    </row>
    <row r="452" spans="2:7">
      <c r="B452" s="25"/>
      <c r="C452" s="38"/>
      <c r="D452" s="26"/>
      <c r="E452" s="25"/>
      <c r="F452" s="27"/>
      <c r="G452" s="27"/>
    </row>
    <row r="453" spans="2:7">
      <c r="B453" s="25"/>
      <c r="C453" s="38"/>
      <c r="D453" s="26"/>
      <c r="E453" s="25"/>
      <c r="F453" s="25"/>
      <c r="G453" s="25"/>
    </row>
    <row r="454" spans="2:7">
      <c r="B454" s="25"/>
      <c r="C454" s="38"/>
      <c r="D454" s="26"/>
      <c r="E454" s="25"/>
      <c r="F454" s="25"/>
      <c r="G454" s="25"/>
    </row>
    <row r="455" spans="2:7">
      <c r="B455" s="25"/>
      <c r="C455" s="38"/>
      <c r="D455" s="26"/>
      <c r="E455" s="25"/>
      <c r="F455" s="25"/>
      <c r="G455" s="25"/>
    </row>
    <row r="456" spans="2:7">
      <c r="B456" s="25"/>
      <c r="C456" s="38"/>
      <c r="D456" s="26"/>
      <c r="E456" s="25"/>
      <c r="F456" s="25"/>
      <c r="G456" s="25"/>
    </row>
    <row r="457" spans="2:7">
      <c r="B457" s="25"/>
      <c r="C457" s="38"/>
      <c r="D457" s="26"/>
      <c r="E457" s="25"/>
      <c r="F457" s="25"/>
      <c r="G457" s="25"/>
    </row>
    <row r="458" spans="2:7">
      <c r="B458" s="25"/>
      <c r="C458" s="38"/>
      <c r="D458" s="26"/>
      <c r="E458" s="25"/>
      <c r="F458" s="25"/>
      <c r="G458" s="25"/>
    </row>
    <row r="459" spans="2:7">
      <c r="B459" s="25"/>
      <c r="C459" s="38"/>
      <c r="D459" s="26"/>
      <c r="E459" s="25"/>
      <c r="F459" s="25"/>
      <c r="G459" s="25"/>
    </row>
    <row r="460" spans="2:7">
      <c r="B460" s="25"/>
      <c r="C460" s="38"/>
      <c r="D460" s="26"/>
      <c r="E460" s="25"/>
      <c r="F460" s="25"/>
      <c r="G460" s="25"/>
    </row>
    <row r="461" spans="2:7">
      <c r="B461" s="25"/>
      <c r="C461" s="38"/>
      <c r="D461" s="26"/>
      <c r="E461" s="25"/>
      <c r="F461" s="25"/>
      <c r="G461" s="25"/>
    </row>
    <row r="462" spans="2:7">
      <c r="B462" s="25"/>
      <c r="C462" s="38"/>
      <c r="D462" s="26"/>
      <c r="E462" s="25"/>
      <c r="F462" s="25"/>
      <c r="G462" s="25"/>
    </row>
    <row r="463" spans="2:7">
      <c r="B463" s="25"/>
      <c r="C463" s="38"/>
      <c r="D463" s="26"/>
      <c r="E463" s="25"/>
      <c r="F463" s="25"/>
      <c r="G463" s="25"/>
    </row>
    <row r="464" spans="2:7">
      <c r="B464" s="25"/>
      <c r="C464" s="38"/>
      <c r="D464" s="26"/>
      <c r="E464" s="25"/>
      <c r="F464" s="25"/>
      <c r="G464" s="25"/>
    </row>
    <row r="465" spans="2:7">
      <c r="B465" s="25"/>
      <c r="C465" s="38"/>
      <c r="D465" s="26"/>
      <c r="E465" s="25"/>
      <c r="F465" s="25"/>
      <c r="G465" s="25"/>
    </row>
    <row r="466" spans="2:7">
      <c r="B466" s="25"/>
      <c r="C466" s="38"/>
      <c r="D466" s="26"/>
      <c r="E466" s="25"/>
      <c r="F466" s="25"/>
      <c r="G466" s="25"/>
    </row>
    <row r="467" spans="2:7">
      <c r="B467" s="25"/>
      <c r="C467" s="38"/>
      <c r="D467" s="26"/>
      <c r="E467" s="25"/>
      <c r="F467" s="25"/>
      <c r="G467" s="25"/>
    </row>
    <row r="468" spans="2:7">
      <c r="B468" s="25"/>
      <c r="C468" s="38"/>
      <c r="D468" s="26"/>
      <c r="E468" s="25"/>
      <c r="F468" s="25"/>
      <c r="G468" s="25"/>
    </row>
    <row r="469" spans="2:7">
      <c r="B469" s="25"/>
      <c r="C469" s="38"/>
      <c r="D469" s="26"/>
      <c r="E469" s="25"/>
      <c r="F469" s="25"/>
      <c r="G469" s="25"/>
    </row>
    <row r="470" spans="2:7">
      <c r="B470" s="25"/>
      <c r="C470" s="38"/>
      <c r="D470" s="26"/>
      <c r="E470" s="25"/>
      <c r="F470" s="25"/>
      <c r="G470" s="25"/>
    </row>
    <row r="471" spans="2:7">
      <c r="B471" s="25"/>
      <c r="C471" s="38"/>
      <c r="D471" s="26"/>
      <c r="E471" s="25"/>
      <c r="F471" s="25"/>
      <c r="G471" s="25"/>
    </row>
    <row r="472" spans="2:7">
      <c r="B472" s="25"/>
      <c r="C472" s="38"/>
      <c r="D472" s="26"/>
      <c r="E472" s="25"/>
      <c r="F472" s="25"/>
      <c r="G472" s="25"/>
    </row>
    <row r="473" spans="2:7">
      <c r="B473" s="25"/>
      <c r="C473" s="38"/>
      <c r="D473" s="26"/>
      <c r="E473" s="25"/>
      <c r="F473" s="25"/>
      <c r="G473" s="25"/>
    </row>
    <row r="474" spans="2:7">
      <c r="B474" s="25"/>
      <c r="C474" s="38"/>
      <c r="D474" s="26"/>
      <c r="E474" s="25"/>
      <c r="F474" s="25"/>
      <c r="G474" s="25"/>
    </row>
    <row r="475" spans="2:7">
      <c r="B475" s="25"/>
      <c r="C475" s="38"/>
      <c r="D475" s="26"/>
      <c r="E475" s="25"/>
      <c r="F475" s="25"/>
      <c r="G475" s="25"/>
    </row>
    <row r="476" spans="2:7">
      <c r="B476" s="25"/>
      <c r="C476" s="38"/>
      <c r="D476" s="26"/>
      <c r="E476" s="25"/>
      <c r="F476" s="25"/>
      <c r="G476" s="25"/>
    </row>
    <row r="477" spans="2:7">
      <c r="B477" s="25"/>
      <c r="C477" s="38"/>
      <c r="D477" s="26"/>
      <c r="E477" s="25"/>
      <c r="F477" s="25"/>
      <c r="G477" s="25"/>
    </row>
    <row r="478" spans="2:7">
      <c r="B478" s="25"/>
      <c r="C478" s="38"/>
      <c r="D478" s="26"/>
      <c r="E478" s="25"/>
      <c r="F478" s="25"/>
      <c r="G478" s="25"/>
    </row>
    <row r="479" spans="2:7">
      <c r="B479" s="25"/>
      <c r="C479" s="38"/>
      <c r="D479" s="26"/>
      <c r="E479" s="25"/>
      <c r="F479" s="25"/>
      <c r="G479" s="25"/>
    </row>
    <row r="480" spans="2:7">
      <c r="B480" s="25"/>
      <c r="C480" s="38"/>
      <c r="D480" s="26"/>
      <c r="E480" s="25"/>
      <c r="F480" s="25"/>
      <c r="G480" s="25"/>
    </row>
    <row r="481" spans="2:7">
      <c r="B481" s="25"/>
      <c r="C481" s="38"/>
      <c r="D481" s="26"/>
      <c r="E481" s="25"/>
      <c r="F481" s="25"/>
      <c r="G481" s="25"/>
    </row>
    <row r="482" spans="2:7">
      <c r="B482" s="25"/>
      <c r="C482" s="38"/>
      <c r="D482" s="26"/>
      <c r="E482" s="25"/>
      <c r="F482" s="25"/>
      <c r="G482" s="25"/>
    </row>
    <row r="483" spans="2:7">
      <c r="B483" s="25"/>
      <c r="C483" s="38"/>
      <c r="D483" s="26"/>
      <c r="E483" s="25"/>
      <c r="F483" s="25"/>
      <c r="G483" s="25"/>
    </row>
    <row r="484" spans="2:7">
      <c r="B484" s="25"/>
      <c r="C484" s="38"/>
      <c r="D484" s="26"/>
      <c r="E484" s="25"/>
      <c r="F484" s="25"/>
      <c r="G484" s="25"/>
    </row>
    <row r="485" spans="2:7">
      <c r="B485" s="25"/>
      <c r="C485" s="38"/>
      <c r="D485" s="26"/>
      <c r="E485" s="25"/>
      <c r="F485" s="25"/>
      <c r="G485" s="25"/>
    </row>
    <row r="486" spans="2:7">
      <c r="B486" s="25"/>
      <c r="C486" s="38"/>
      <c r="D486" s="26"/>
      <c r="E486" s="25"/>
      <c r="F486" s="25"/>
      <c r="G486" s="25"/>
    </row>
    <row r="487" spans="2:7">
      <c r="B487" s="25"/>
      <c r="C487" s="38"/>
      <c r="D487" s="26"/>
      <c r="E487" s="25"/>
      <c r="F487" s="25"/>
      <c r="G487" s="25"/>
    </row>
    <row r="488" spans="2:7">
      <c r="B488" s="25"/>
      <c r="C488" s="38"/>
      <c r="D488" s="26"/>
      <c r="E488" s="25"/>
      <c r="F488" s="25"/>
      <c r="G488" s="25"/>
    </row>
    <row r="489" spans="2:7">
      <c r="B489" s="25"/>
      <c r="C489" s="38"/>
      <c r="D489" s="26"/>
      <c r="E489" s="25"/>
      <c r="F489" s="25"/>
      <c r="G489" s="25"/>
    </row>
    <row r="490" spans="2:7">
      <c r="B490" s="25"/>
      <c r="C490" s="38"/>
      <c r="D490" s="26"/>
      <c r="E490" s="25"/>
      <c r="F490" s="25"/>
      <c r="G490" s="25"/>
    </row>
    <row r="491" spans="2:7">
      <c r="B491" s="25"/>
      <c r="C491" s="38"/>
      <c r="D491" s="26"/>
      <c r="E491" s="25"/>
      <c r="F491" s="25"/>
      <c r="G491" s="25"/>
    </row>
    <row r="492" spans="2:7">
      <c r="B492" s="25"/>
      <c r="C492" s="38"/>
      <c r="D492" s="26"/>
      <c r="E492" s="25"/>
      <c r="F492" s="25"/>
      <c r="G492" s="25"/>
    </row>
    <row r="493" spans="2:7">
      <c r="B493" s="25"/>
      <c r="C493" s="38"/>
      <c r="D493" s="26"/>
      <c r="E493" s="25"/>
      <c r="F493" s="25"/>
      <c r="G493" s="25"/>
    </row>
    <row r="494" spans="2:7">
      <c r="B494" s="25"/>
      <c r="C494" s="38"/>
      <c r="D494" s="26"/>
      <c r="E494" s="25"/>
      <c r="F494" s="25"/>
      <c r="G494" s="25"/>
    </row>
    <row r="495" spans="2:7">
      <c r="B495" s="25"/>
      <c r="C495" s="38"/>
      <c r="D495" s="26"/>
      <c r="E495" s="25"/>
      <c r="F495" s="25"/>
      <c r="G495" s="25"/>
    </row>
    <row r="496" spans="2:7">
      <c r="B496" s="25"/>
      <c r="C496" s="38"/>
      <c r="D496" s="26"/>
      <c r="E496" s="25"/>
      <c r="F496" s="25"/>
      <c r="G496" s="25"/>
    </row>
    <row r="497" spans="2:7">
      <c r="B497" s="25"/>
      <c r="C497" s="38"/>
      <c r="D497" s="26"/>
      <c r="E497" s="25"/>
      <c r="F497" s="25"/>
      <c r="G497" s="25"/>
    </row>
    <row r="498" spans="2:7">
      <c r="B498" s="25"/>
      <c r="C498" s="38"/>
      <c r="D498" s="26"/>
      <c r="E498" s="25"/>
      <c r="F498" s="25"/>
      <c r="G498" s="25"/>
    </row>
    <row r="499" spans="2:7">
      <c r="B499" s="25"/>
      <c r="C499" s="38"/>
      <c r="D499" s="26"/>
      <c r="E499" s="25"/>
      <c r="F499" s="25"/>
      <c r="G499" s="25"/>
    </row>
    <row r="500" spans="2:7">
      <c r="B500" s="25"/>
      <c r="C500" s="38"/>
      <c r="D500" s="26"/>
      <c r="E500" s="25"/>
      <c r="F500" s="25"/>
      <c r="G500" s="25"/>
    </row>
    <row r="501" spans="2:7">
      <c r="B501" s="25"/>
      <c r="C501" s="38"/>
      <c r="D501" s="26"/>
      <c r="E501" s="25"/>
      <c r="F501" s="25"/>
      <c r="G501" s="25"/>
    </row>
    <row r="502" spans="2:7">
      <c r="B502" s="25"/>
      <c r="C502" s="38"/>
      <c r="D502" s="26"/>
      <c r="E502" s="25"/>
      <c r="F502" s="25"/>
      <c r="G502" s="25"/>
    </row>
    <row r="503" spans="2:7">
      <c r="B503" s="25"/>
      <c r="C503" s="38"/>
      <c r="D503" s="26"/>
      <c r="E503" s="25"/>
      <c r="F503" s="25"/>
      <c r="G503" s="25"/>
    </row>
    <row r="504" spans="2:7">
      <c r="B504" s="25"/>
      <c r="C504" s="38"/>
      <c r="D504" s="26"/>
      <c r="E504" s="25"/>
      <c r="F504" s="25"/>
      <c r="G504" s="25"/>
    </row>
    <row r="505" spans="2:7">
      <c r="B505" s="25"/>
      <c r="C505" s="38"/>
      <c r="D505" s="26"/>
      <c r="E505" s="25"/>
      <c r="F505" s="25"/>
      <c r="G505" s="25"/>
    </row>
    <row r="506" spans="2:7">
      <c r="B506" s="25"/>
      <c r="C506" s="38"/>
      <c r="D506" s="26"/>
      <c r="E506" s="25"/>
      <c r="F506" s="25"/>
      <c r="G506" s="25"/>
    </row>
    <row r="507" spans="2:7">
      <c r="B507" s="25"/>
      <c r="C507" s="38"/>
      <c r="D507" s="26"/>
      <c r="E507" s="25"/>
      <c r="F507" s="25"/>
      <c r="G507" s="25"/>
    </row>
    <row r="508" spans="2:7">
      <c r="B508" s="25"/>
      <c r="C508" s="38"/>
      <c r="D508" s="26"/>
      <c r="E508" s="25"/>
      <c r="F508" s="25"/>
      <c r="G508" s="25"/>
    </row>
    <row r="509" spans="2:7">
      <c r="B509" s="25"/>
      <c r="C509" s="38"/>
      <c r="D509" s="26"/>
      <c r="E509" s="25"/>
      <c r="F509" s="25"/>
      <c r="G509" s="25"/>
    </row>
    <row r="510" spans="2:7">
      <c r="B510" s="25"/>
      <c r="C510" s="38"/>
      <c r="D510" s="26"/>
      <c r="E510" s="25"/>
      <c r="F510" s="25"/>
      <c r="G510" s="25"/>
    </row>
    <row r="511" spans="2:7">
      <c r="B511" s="25"/>
      <c r="C511" s="38"/>
      <c r="D511" s="26"/>
      <c r="E511" s="25"/>
      <c r="F511" s="25"/>
      <c r="G511" s="25"/>
    </row>
    <row r="512" spans="2:7">
      <c r="B512" s="25"/>
      <c r="C512" s="38"/>
      <c r="D512" s="26"/>
      <c r="E512" s="25"/>
      <c r="F512" s="25"/>
      <c r="G512" s="25"/>
    </row>
    <row r="513" spans="2:7">
      <c r="B513" s="25"/>
      <c r="C513" s="38"/>
      <c r="D513" s="26"/>
      <c r="E513" s="25"/>
      <c r="F513" s="25"/>
      <c r="G513" s="25"/>
    </row>
    <row r="514" spans="2:7">
      <c r="B514" s="25"/>
      <c r="C514" s="38"/>
      <c r="D514" s="26"/>
      <c r="E514" s="25"/>
      <c r="F514" s="25"/>
      <c r="G514" s="25"/>
    </row>
    <row r="515" spans="2:7">
      <c r="B515" s="25"/>
      <c r="C515" s="38"/>
      <c r="D515" s="26"/>
      <c r="E515" s="25"/>
      <c r="F515" s="25"/>
      <c r="G515" s="25"/>
    </row>
    <row r="516" spans="2:7">
      <c r="B516" s="25"/>
      <c r="C516" s="38"/>
      <c r="D516" s="26"/>
      <c r="E516" s="25"/>
      <c r="F516" s="25"/>
      <c r="G516" s="25"/>
    </row>
    <row r="517" spans="2:7">
      <c r="B517" s="25"/>
      <c r="C517" s="38"/>
      <c r="D517" s="26"/>
      <c r="E517" s="25"/>
      <c r="F517" s="25"/>
      <c r="G517" s="25"/>
    </row>
    <row r="518" spans="2:7">
      <c r="B518" s="25"/>
      <c r="C518" s="38"/>
      <c r="D518" s="26"/>
      <c r="E518" s="25"/>
      <c r="F518" s="25"/>
      <c r="G518" s="25"/>
    </row>
    <row r="519" spans="2:7">
      <c r="B519" s="25"/>
      <c r="C519" s="38"/>
      <c r="D519" s="26"/>
      <c r="E519" s="25"/>
      <c r="F519" s="25"/>
      <c r="G519" s="25"/>
    </row>
    <row r="520" spans="2:7">
      <c r="B520" s="25"/>
      <c r="C520" s="38"/>
      <c r="D520" s="26"/>
      <c r="E520" s="25"/>
      <c r="F520" s="25"/>
      <c r="G520" s="25"/>
    </row>
    <row r="521" spans="2:7">
      <c r="B521" s="25"/>
      <c r="C521" s="38"/>
      <c r="D521" s="26"/>
      <c r="E521" s="25"/>
      <c r="F521" s="25"/>
      <c r="G521" s="25"/>
    </row>
    <row r="522" spans="2:7">
      <c r="B522" s="25"/>
      <c r="C522" s="38"/>
      <c r="D522" s="26"/>
      <c r="E522" s="25"/>
      <c r="F522" s="25"/>
      <c r="G522" s="25"/>
    </row>
    <row r="523" spans="2:7">
      <c r="B523" s="25"/>
      <c r="C523" s="38"/>
      <c r="D523" s="26"/>
      <c r="E523" s="25"/>
      <c r="F523" s="25"/>
      <c r="G523" s="25"/>
    </row>
    <row r="524" spans="2:7">
      <c r="B524" s="25"/>
      <c r="C524" s="38"/>
      <c r="D524" s="26"/>
      <c r="E524" s="25"/>
      <c r="F524" s="25"/>
      <c r="G524" s="25"/>
    </row>
    <row r="525" spans="2:7">
      <c r="B525" s="25"/>
      <c r="C525" s="38"/>
      <c r="D525" s="26"/>
      <c r="E525" s="25"/>
      <c r="F525" s="25"/>
      <c r="G525" s="25"/>
    </row>
    <row r="526" spans="2:7">
      <c r="B526" s="25"/>
      <c r="C526" s="38"/>
      <c r="D526" s="26"/>
      <c r="E526" s="25"/>
      <c r="F526" s="25"/>
      <c r="G526" s="25"/>
    </row>
    <row r="527" spans="2:7">
      <c r="B527" s="25"/>
      <c r="C527" s="38"/>
      <c r="D527" s="26"/>
      <c r="E527" s="25"/>
      <c r="F527" s="25"/>
      <c r="G527" s="25"/>
    </row>
    <row r="528" spans="2:7">
      <c r="B528" s="25"/>
      <c r="C528" s="38"/>
      <c r="D528" s="26"/>
      <c r="E528" s="25"/>
      <c r="F528" s="25"/>
      <c r="G528" s="25"/>
    </row>
    <row r="529" spans="2:7">
      <c r="B529" s="25"/>
      <c r="C529" s="38"/>
      <c r="D529" s="26"/>
      <c r="E529" s="25"/>
      <c r="F529" s="25"/>
      <c r="G529" s="25"/>
    </row>
    <row r="530" spans="2:7">
      <c r="B530" s="25"/>
      <c r="C530" s="38"/>
      <c r="D530" s="26"/>
      <c r="E530" s="25"/>
      <c r="F530" s="25"/>
      <c r="G530" s="25"/>
    </row>
    <row r="531" spans="2:7">
      <c r="B531" s="25"/>
      <c r="C531" s="38"/>
      <c r="D531" s="26"/>
      <c r="E531" s="25"/>
      <c r="F531" s="25"/>
      <c r="G531" s="25"/>
    </row>
    <row r="532" spans="2:7">
      <c r="B532" s="25"/>
      <c r="C532" s="38"/>
      <c r="D532" s="26"/>
      <c r="E532" s="25"/>
      <c r="F532" s="25"/>
      <c r="G532" s="25"/>
    </row>
    <row r="533" spans="2:7">
      <c r="B533" s="25"/>
      <c r="C533" s="38"/>
      <c r="D533" s="26"/>
      <c r="E533" s="25"/>
      <c r="F533" s="25"/>
      <c r="G533" s="25"/>
    </row>
    <row r="534" spans="2:7">
      <c r="B534" s="25"/>
      <c r="C534" s="38"/>
      <c r="D534" s="26"/>
      <c r="E534" s="25"/>
      <c r="F534" s="25"/>
      <c r="G534" s="25"/>
    </row>
    <row r="535" spans="2:7">
      <c r="B535" s="25"/>
      <c r="C535" s="38"/>
      <c r="D535" s="26"/>
      <c r="E535" s="25"/>
      <c r="F535" s="25"/>
      <c r="G535" s="25"/>
    </row>
    <row r="536" spans="2:7">
      <c r="B536" s="25"/>
      <c r="C536" s="38"/>
      <c r="D536" s="26"/>
      <c r="E536" s="25"/>
      <c r="F536" s="25"/>
      <c r="G536" s="25"/>
    </row>
    <row r="537" spans="2:7">
      <c r="B537" s="25"/>
      <c r="C537" s="38"/>
      <c r="D537" s="26"/>
      <c r="E537" s="25"/>
      <c r="F537" s="25"/>
      <c r="G537" s="25"/>
    </row>
    <row r="538" spans="2:7">
      <c r="B538" s="25"/>
      <c r="C538" s="38"/>
      <c r="D538" s="26"/>
      <c r="E538" s="25"/>
      <c r="F538" s="25"/>
      <c r="G538" s="25"/>
    </row>
    <row r="539" spans="2:7">
      <c r="B539" s="25"/>
      <c r="C539" s="38"/>
      <c r="D539" s="26"/>
      <c r="E539" s="25"/>
      <c r="F539" s="25"/>
      <c r="G539" s="25"/>
    </row>
    <row r="540" spans="2:7">
      <c r="B540" s="25"/>
      <c r="C540" s="38"/>
      <c r="D540" s="26"/>
      <c r="E540" s="25"/>
      <c r="F540" s="25"/>
      <c r="G540" s="25"/>
    </row>
    <row r="541" spans="2:7">
      <c r="B541" s="25"/>
      <c r="C541" s="38"/>
      <c r="D541" s="26"/>
      <c r="E541" s="25"/>
      <c r="F541" s="25"/>
      <c r="G541" s="25"/>
    </row>
    <row r="542" spans="2:7">
      <c r="B542" s="25"/>
      <c r="C542" s="38"/>
      <c r="D542" s="26"/>
      <c r="E542" s="25"/>
      <c r="F542" s="25"/>
      <c r="G542" s="25"/>
    </row>
    <row r="543" spans="2:7">
      <c r="B543" s="25"/>
      <c r="C543" s="38"/>
      <c r="D543" s="26"/>
      <c r="E543" s="25"/>
      <c r="F543" s="25"/>
      <c r="G543" s="25"/>
    </row>
    <row r="544" spans="2:7">
      <c r="B544" s="25"/>
      <c r="C544" s="38"/>
      <c r="D544" s="26"/>
      <c r="E544" s="25"/>
      <c r="F544" s="25"/>
      <c r="G544" s="25"/>
    </row>
    <row r="545" spans="2:7">
      <c r="B545" s="25"/>
      <c r="C545" s="38"/>
      <c r="D545" s="26"/>
      <c r="E545" s="25"/>
      <c r="F545" s="25"/>
      <c r="G545" s="25"/>
    </row>
    <row r="546" spans="2:7">
      <c r="B546" s="25"/>
      <c r="C546" s="38"/>
      <c r="D546" s="26"/>
      <c r="E546" s="25"/>
      <c r="F546" s="25"/>
      <c r="G546" s="25"/>
    </row>
    <row r="547" spans="2:7">
      <c r="B547" s="25"/>
      <c r="C547" s="38"/>
      <c r="D547" s="26"/>
      <c r="E547" s="25"/>
      <c r="F547" s="25"/>
      <c r="G547" s="25"/>
    </row>
    <row r="548" spans="2:7">
      <c r="B548" s="25"/>
      <c r="C548" s="38"/>
      <c r="D548" s="26"/>
      <c r="E548" s="25"/>
      <c r="F548" s="25"/>
      <c r="G548" s="25"/>
    </row>
    <row r="549" spans="2:7">
      <c r="B549" s="25"/>
      <c r="C549" s="38"/>
      <c r="D549" s="26"/>
      <c r="E549" s="25"/>
      <c r="F549" s="25"/>
      <c r="G549" s="25"/>
    </row>
    <row r="550" spans="2:7">
      <c r="B550" s="25"/>
      <c r="C550" s="38"/>
      <c r="D550" s="26"/>
      <c r="E550" s="25"/>
      <c r="F550" s="25"/>
      <c r="G550" s="25"/>
    </row>
    <row r="551" spans="2:7">
      <c r="B551" s="25"/>
      <c r="C551" s="38"/>
      <c r="D551" s="26"/>
      <c r="E551" s="25"/>
      <c r="F551" s="25"/>
      <c r="G551" s="25"/>
    </row>
    <row r="552" spans="2:7">
      <c r="B552" s="25"/>
      <c r="C552" s="38"/>
      <c r="D552" s="26"/>
      <c r="E552" s="25"/>
      <c r="F552" s="25"/>
      <c r="G552" s="25"/>
    </row>
    <row r="553" spans="2:7">
      <c r="B553" s="25"/>
      <c r="C553" s="38"/>
      <c r="D553" s="26"/>
      <c r="E553" s="25"/>
      <c r="F553" s="25"/>
      <c r="G553" s="25"/>
    </row>
    <row r="554" spans="2:7">
      <c r="B554" s="25"/>
      <c r="C554" s="38"/>
      <c r="D554" s="26"/>
      <c r="E554" s="25"/>
      <c r="F554" s="25"/>
      <c r="G554" s="25"/>
    </row>
    <row r="555" spans="2:7">
      <c r="B555" s="25"/>
      <c r="C555" s="38"/>
      <c r="D555" s="26"/>
      <c r="E555" s="25"/>
      <c r="F555" s="25"/>
      <c r="G555" s="25"/>
    </row>
    <row r="556" spans="2:7">
      <c r="B556" s="25"/>
      <c r="C556" s="38"/>
      <c r="D556" s="26"/>
      <c r="E556" s="25"/>
      <c r="F556" s="25"/>
      <c r="G556" s="25"/>
    </row>
    <row r="557" spans="2:7">
      <c r="B557" s="25"/>
      <c r="C557" s="38"/>
      <c r="D557" s="26"/>
      <c r="E557" s="25"/>
      <c r="F557" s="25"/>
      <c r="G557" s="25"/>
    </row>
    <row r="558" spans="2:7">
      <c r="B558" s="25"/>
      <c r="C558" s="38"/>
      <c r="D558" s="26"/>
      <c r="E558" s="25"/>
      <c r="F558" s="25"/>
      <c r="G558" s="25"/>
    </row>
    <row r="559" spans="2:7">
      <c r="B559" s="25"/>
      <c r="C559" s="38"/>
      <c r="D559" s="26"/>
      <c r="E559" s="25"/>
      <c r="F559" s="25"/>
      <c r="G559" s="25"/>
    </row>
    <row r="560" spans="2:7">
      <c r="B560" s="25"/>
      <c r="C560" s="38"/>
      <c r="D560" s="26"/>
      <c r="E560" s="25"/>
      <c r="F560" s="25"/>
      <c r="G560" s="25"/>
    </row>
    <row r="561" spans="2:7">
      <c r="B561" s="25"/>
      <c r="C561" s="38"/>
      <c r="D561" s="26"/>
      <c r="E561" s="25"/>
      <c r="F561" s="25"/>
      <c r="G561" s="25"/>
    </row>
    <row r="562" spans="2:7">
      <c r="B562" s="25"/>
      <c r="C562" s="38"/>
      <c r="D562" s="26"/>
      <c r="E562" s="25"/>
      <c r="F562" s="25"/>
      <c r="G562" s="25"/>
    </row>
    <row r="563" spans="2:7">
      <c r="B563" s="25"/>
      <c r="C563" s="38"/>
      <c r="D563" s="26"/>
      <c r="E563" s="25"/>
      <c r="F563" s="25"/>
      <c r="G563" s="25"/>
    </row>
    <row r="564" spans="2:7">
      <c r="B564" s="25"/>
      <c r="C564" s="38"/>
      <c r="D564" s="26"/>
      <c r="E564" s="25"/>
      <c r="F564" s="25"/>
      <c r="G564" s="25"/>
    </row>
    <row r="565" spans="2:7">
      <c r="B565" s="25"/>
      <c r="C565" s="38"/>
      <c r="D565" s="26"/>
      <c r="E565" s="25"/>
      <c r="F565" s="25"/>
      <c r="G565" s="25"/>
    </row>
    <row r="566" spans="2:7">
      <c r="B566" s="25"/>
      <c r="C566" s="38"/>
      <c r="D566" s="26"/>
      <c r="E566" s="25"/>
      <c r="F566" s="25"/>
      <c r="G566" s="25"/>
    </row>
    <row r="567" spans="2:7">
      <c r="B567" s="25"/>
      <c r="C567" s="38"/>
      <c r="D567" s="26"/>
      <c r="E567" s="25"/>
      <c r="F567" s="25"/>
      <c r="G567" s="25"/>
    </row>
    <row r="568" spans="2:7">
      <c r="B568" s="25"/>
      <c r="C568" s="38"/>
      <c r="D568" s="26"/>
      <c r="E568" s="25"/>
      <c r="F568" s="25"/>
      <c r="G568" s="25"/>
    </row>
    <row r="569" spans="2:7">
      <c r="B569" s="25"/>
      <c r="C569" s="38"/>
      <c r="D569" s="26"/>
      <c r="E569" s="25"/>
      <c r="F569" s="25"/>
      <c r="G569" s="25"/>
    </row>
    <row r="570" spans="2:7">
      <c r="B570" s="25"/>
      <c r="C570" s="38"/>
      <c r="D570" s="26"/>
      <c r="E570" s="25"/>
      <c r="F570" s="25"/>
      <c r="G570" s="25"/>
    </row>
    <row r="571" spans="2:7">
      <c r="B571" s="25"/>
      <c r="C571" s="38"/>
      <c r="D571" s="26"/>
      <c r="E571" s="25"/>
      <c r="F571" s="25"/>
      <c r="G571" s="25"/>
    </row>
    <row r="572" spans="2:7">
      <c r="B572" s="25"/>
      <c r="C572" s="38"/>
      <c r="D572" s="26"/>
      <c r="E572" s="25"/>
      <c r="F572" s="25"/>
      <c r="G572" s="25"/>
    </row>
    <row r="573" spans="2:7">
      <c r="B573" s="25"/>
      <c r="C573" s="38"/>
      <c r="D573" s="26"/>
      <c r="E573" s="25"/>
      <c r="F573" s="25"/>
      <c r="G573" s="25"/>
    </row>
    <row r="574" spans="2:7">
      <c r="B574" s="25"/>
      <c r="C574" s="38"/>
      <c r="D574" s="26"/>
      <c r="E574" s="25"/>
      <c r="F574" s="25"/>
      <c r="G574" s="25"/>
    </row>
    <row r="575" spans="2:7">
      <c r="B575" s="25"/>
      <c r="C575" s="38"/>
      <c r="D575" s="26"/>
      <c r="E575" s="25"/>
      <c r="F575" s="25"/>
      <c r="G575" s="25"/>
    </row>
    <row r="576" spans="2:7">
      <c r="B576" s="25"/>
      <c r="C576" s="38"/>
      <c r="D576" s="26"/>
      <c r="E576" s="25"/>
      <c r="F576" s="25"/>
      <c r="G576" s="25"/>
    </row>
    <row r="577" spans="2:7">
      <c r="B577" s="25"/>
      <c r="C577" s="38"/>
      <c r="D577" s="26"/>
      <c r="E577" s="25"/>
      <c r="F577" s="25"/>
      <c r="G577" s="25"/>
    </row>
    <row r="578" spans="2:7">
      <c r="B578" s="25"/>
      <c r="C578" s="38"/>
      <c r="D578" s="26"/>
      <c r="E578" s="25"/>
      <c r="F578" s="25"/>
      <c r="G578" s="25"/>
    </row>
    <row r="579" spans="2:7">
      <c r="B579" s="25"/>
      <c r="C579" s="38"/>
      <c r="D579" s="26"/>
      <c r="E579" s="25"/>
      <c r="F579" s="25"/>
      <c r="G579" s="25"/>
    </row>
    <row r="580" spans="2:7">
      <c r="B580" s="25"/>
      <c r="C580" s="38"/>
      <c r="D580" s="26"/>
      <c r="E580" s="25"/>
      <c r="F580" s="25"/>
      <c r="G580" s="25"/>
    </row>
    <row r="581" spans="2:7">
      <c r="B581" s="25"/>
      <c r="C581" s="38"/>
      <c r="D581" s="26"/>
      <c r="E581" s="25"/>
      <c r="F581" s="25"/>
      <c r="G581" s="25"/>
    </row>
    <row r="582" spans="2:7">
      <c r="B582" s="25"/>
      <c r="C582" s="38"/>
      <c r="D582" s="26"/>
      <c r="E582" s="25"/>
      <c r="F582" s="25"/>
      <c r="G582" s="25"/>
    </row>
    <row r="583" spans="2:7">
      <c r="B583" s="25"/>
      <c r="C583" s="38"/>
      <c r="D583" s="26"/>
      <c r="E583" s="25"/>
      <c r="F583" s="25"/>
      <c r="G583" s="25"/>
    </row>
    <row r="584" spans="2:7">
      <c r="B584" s="25"/>
      <c r="C584" s="38"/>
      <c r="D584" s="26"/>
      <c r="E584" s="25"/>
      <c r="F584" s="25"/>
      <c r="G584" s="25"/>
    </row>
    <row r="585" spans="2:7">
      <c r="B585" s="25"/>
      <c r="C585" s="38"/>
      <c r="D585" s="26"/>
      <c r="E585" s="25"/>
      <c r="F585" s="25"/>
      <c r="G585" s="25"/>
    </row>
    <row r="586" spans="2:7">
      <c r="B586" s="25"/>
      <c r="C586" s="38"/>
      <c r="D586" s="26"/>
      <c r="E586" s="25"/>
      <c r="F586" s="25"/>
      <c r="G586" s="25"/>
    </row>
    <row r="587" spans="2:7">
      <c r="B587" s="25"/>
      <c r="C587" s="38"/>
      <c r="D587" s="26"/>
      <c r="E587" s="25"/>
      <c r="F587" s="25"/>
      <c r="G587" s="25"/>
    </row>
    <row r="588" spans="2:7">
      <c r="B588" s="25"/>
      <c r="C588" s="38"/>
      <c r="D588" s="26"/>
      <c r="E588" s="25"/>
      <c r="F588" s="25"/>
      <c r="G588" s="25"/>
    </row>
    <row r="589" spans="2:7">
      <c r="B589" s="25"/>
      <c r="C589" s="38"/>
      <c r="D589" s="26"/>
      <c r="E589" s="25"/>
      <c r="F589" s="25"/>
      <c r="G589" s="25"/>
    </row>
    <row r="590" spans="2:7">
      <c r="B590" s="25"/>
      <c r="C590" s="38"/>
      <c r="D590" s="26"/>
      <c r="E590" s="25"/>
      <c r="F590" s="25"/>
      <c r="G590" s="25"/>
    </row>
    <row r="591" spans="2:7">
      <c r="B591" s="25"/>
      <c r="C591" s="38"/>
      <c r="D591" s="26"/>
      <c r="E591" s="25"/>
      <c r="F591" s="25"/>
      <c r="G591" s="25"/>
    </row>
    <row r="592" spans="2:7">
      <c r="B592" s="25"/>
      <c r="C592" s="38"/>
      <c r="D592" s="26"/>
      <c r="E592" s="25"/>
      <c r="F592" s="25"/>
      <c r="G592" s="25"/>
    </row>
    <row r="593" spans="2:7">
      <c r="B593" s="25"/>
      <c r="C593" s="38"/>
      <c r="D593" s="26"/>
      <c r="E593" s="25"/>
      <c r="F593" s="25"/>
      <c r="G593" s="25"/>
    </row>
    <row r="594" spans="2:7">
      <c r="B594" s="25"/>
      <c r="C594" s="38"/>
      <c r="D594" s="26"/>
      <c r="E594" s="25"/>
      <c r="F594" s="25"/>
      <c r="G594" s="25"/>
    </row>
    <row r="595" spans="2:7">
      <c r="B595" s="25"/>
      <c r="C595" s="38"/>
      <c r="D595" s="26"/>
      <c r="E595" s="25"/>
      <c r="F595" s="25"/>
      <c r="G595" s="25"/>
    </row>
    <row r="596" spans="2:7">
      <c r="B596" s="25"/>
      <c r="C596" s="38"/>
      <c r="D596" s="26"/>
      <c r="E596" s="25"/>
      <c r="F596" s="25"/>
      <c r="G596" s="25"/>
    </row>
    <row r="597" spans="2:7">
      <c r="B597" s="25"/>
      <c r="C597" s="38"/>
      <c r="D597" s="26"/>
      <c r="E597" s="25"/>
      <c r="F597" s="25"/>
      <c r="G597" s="25"/>
    </row>
    <row r="598" spans="2:7">
      <c r="B598" s="25"/>
      <c r="C598" s="38"/>
      <c r="D598" s="26"/>
      <c r="E598" s="25"/>
      <c r="F598" s="25"/>
      <c r="G598" s="25"/>
    </row>
    <row r="599" spans="2:7">
      <c r="B599" s="25"/>
      <c r="C599" s="38"/>
      <c r="D599" s="26"/>
      <c r="E599" s="25"/>
      <c r="F599" s="25"/>
      <c r="G599" s="25"/>
    </row>
    <row r="600" spans="2:7">
      <c r="B600" s="25"/>
      <c r="C600" s="38"/>
      <c r="D600" s="26"/>
      <c r="E600" s="25"/>
      <c r="F600" s="25"/>
      <c r="G600" s="25"/>
    </row>
    <row r="601" spans="2:7">
      <c r="B601" s="25"/>
      <c r="C601" s="38"/>
      <c r="D601" s="26"/>
      <c r="E601" s="25"/>
      <c r="F601" s="25"/>
      <c r="G601" s="25"/>
    </row>
    <row r="602" spans="2:7">
      <c r="B602" s="25"/>
      <c r="C602" s="38"/>
      <c r="D602" s="26"/>
      <c r="E602" s="25"/>
      <c r="F602" s="25"/>
      <c r="G602" s="25"/>
    </row>
    <row r="603" spans="2:7">
      <c r="B603" s="25"/>
      <c r="C603" s="38"/>
      <c r="D603" s="26"/>
      <c r="E603" s="25"/>
      <c r="F603" s="25"/>
      <c r="G603" s="25"/>
    </row>
    <row r="604" spans="2:7">
      <c r="B604" s="25"/>
      <c r="C604" s="38"/>
      <c r="D604" s="26"/>
      <c r="E604" s="25"/>
      <c r="F604" s="25"/>
      <c r="G604" s="25"/>
    </row>
    <row r="605" spans="2:7">
      <c r="B605" s="25"/>
      <c r="C605" s="38"/>
      <c r="D605" s="26"/>
      <c r="E605" s="25"/>
      <c r="F605" s="25"/>
      <c r="G605" s="25"/>
    </row>
    <row r="606" spans="2:7">
      <c r="B606" s="25"/>
      <c r="C606" s="38"/>
      <c r="D606" s="26"/>
      <c r="E606" s="25"/>
      <c r="F606" s="25"/>
      <c r="G606" s="25"/>
    </row>
    <row r="607" spans="2:7">
      <c r="B607" s="25"/>
      <c r="C607" s="38"/>
      <c r="D607" s="26"/>
      <c r="E607" s="25"/>
      <c r="F607" s="25"/>
      <c r="G607" s="25"/>
    </row>
    <row r="608" spans="2:7">
      <c r="B608" s="25"/>
      <c r="C608" s="38"/>
      <c r="D608" s="26"/>
      <c r="E608" s="25"/>
      <c r="F608" s="25"/>
      <c r="G608" s="25"/>
    </row>
    <row r="609" spans="2:7">
      <c r="B609" s="25"/>
      <c r="C609" s="38"/>
      <c r="D609" s="26"/>
      <c r="E609" s="25"/>
      <c r="F609" s="25"/>
      <c r="G609" s="25"/>
    </row>
    <row r="610" spans="2:7">
      <c r="B610" s="25"/>
      <c r="C610" s="38"/>
      <c r="D610" s="26"/>
      <c r="E610" s="25"/>
      <c r="F610" s="25"/>
      <c r="G610" s="25"/>
    </row>
    <row r="611" spans="2:7">
      <c r="B611" s="25"/>
      <c r="C611" s="38"/>
      <c r="D611" s="26"/>
      <c r="E611" s="25"/>
      <c r="F611" s="25"/>
      <c r="G611" s="25"/>
    </row>
    <row r="612" spans="2:7">
      <c r="B612" s="25"/>
      <c r="C612" s="38"/>
      <c r="D612" s="26"/>
      <c r="E612" s="25"/>
      <c r="F612" s="25"/>
      <c r="G612" s="25"/>
    </row>
    <row r="613" spans="2:7">
      <c r="B613" s="25"/>
      <c r="C613" s="38"/>
      <c r="D613" s="26"/>
      <c r="E613" s="25"/>
      <c r="F613" s="25"/>
      <c r="G613" s="25"/>
    </row>
    <row r="614" spans="2:7">
      <c r="B614" s="25"/>
      <c r="C614" s="38"/>
      <c r="D614" s="26"/>
      <c r="E614" s="25"/>
      <c r="F614" s="25"/>
      <c r="G614" s="25"/>
    </row>
    <row r="615" spans="2:7">
      <c r="B615" s="25"/>
      <c r="C615" s="38"/>
      <c r="D615" s="26"/>
      <c r="E615" s="25"/>
      <c r="F615" s="25"/>
      <c r="G615" s="25"/>
    </row>
    <row r="616" spans="2:7">
      <c r="B616" s="25"/>
      <c r="C616" s="38"/>
      <c r="D616" s="26"/>
      <c r="E616" s="25"/>
      <c r="F616" s="25"/>
      <c r="G616" s="25"/>
    </row>
    <row r="617" spans="2:7">
      <c r="B617" s="25"/>
      <c r="C617" s="38"/>
      <c r="D617" s="26"/>
      <c r="E617" s="25"/>
      <c r="F617" s="25"/>
      <c r="G617" s="25"/>
    </row>
    <row r="618" spans="2:7">
      <c r="B618" s="25"/>
      <c r="C618" s="38"/>
      <c r="D618" s="26"/>
      <c r="E618" s="25"/>
      <c r="F618" s="25"/>
      <c r="G618" s="25"/>
    </row>
    <row r="619" spans="2:7">
      <c r="B619" s="25"/>
      <c r="C619" s="38"/>
      <c r="D619" s="26"/>
      <c r="E619" s="25"/>
      <c r="F619" s="25"/>
      <c r="G619" s="25"/>
    </row>
    <row r="620" spans="2:7">
      <c r="B620" s="25"/>
      <c r="C620" s="38"/>
      <c r="D620" s="26"/>
      <c r="E620" s="25"/>
      <c r="F620" s="25"/>
      <c r="G620" s="25"/>
    </row>
    <row r="621" spans="2:7">
      <c r="B621" s="25"/>
      <c r="C621" s="38"/>
      <c r="D621" s="26"/>
      <c r="E621" s="25"/>
      <c r="F621" s="25"/>
      <c r="G621" s="25"/>
    </row>
    <row r="622" spans="2:7">
      <c r="B622" s="25"/>
      <c r="C622" s="38"/>
      <c r="D622" s="26"/>
      <c r="E622" s="25"/>
      <c r="F622" s="25"/>
      <c r="G622" s="25"/>
    </row>
    <row r="623" spans="2:7">
      <c r="B623" s="25"/>
      <c r="C623" s="38"/>
      <c r="D623" s="26"/>
      <c r="E623" s="25"/>
      <c r="F623" s="25"/>
      <c r="G623" s="25"/>
    </row>
    <row r="624" spans="2:7">
      <c r="B624" s="25"/>
      <c r="C624" s="38"/>
      <c r="D624" s="26"/>
      <c r="E624" s="25"/>
      <c r="F624" s="25"/>
      <c r="G624" s="25"/>
    </row>
    <row r="625" spans="2:7">
      <c r="B625" s="25"/>
      <c r="C625" s="38"/>
      <c r="D625" s="26"/>
      <c r="E625" s="25"/>
      <c r="F625" s="25"/>
      <c r="G625" s="25"/>
    </row>
    <row r="626" spans="2:7">
      <c r="B626" s="25"/>
      <c r="C626" s="38"/>
      <c r="D626" s="26"/>
      <c r="E626" s="25"/>
      <c r="F626" s="25"/>
      <c r="G626" s="25"/>
    </row>
    <row r="627" spans="2:7">
      <c r="B627" s="25"/>
      <c r="C627" s="38"/>
      <c r="D627" s="26"/>
      <c r="E627" s="25"/>
      <c r="F627" s="25"/>
      <c r="G627" s="25"/>
    </row>
    <row r="628" spans="2:7">
      <c r="B628" s="25"/>
      <c r="C628" s="38"/>
      <c r="D628" s="26"/>
      <c r="E628" s="25"/>
      <c r="F628" s="25"/>
      <c r="G628" s="25"/>
    </row>
    <row r="629" spans="2:7">
      <c r="B629" s="25"/>
      <c r="C629" s="38"/>
      <c r="D629" s="26"/>
      <c r="E629" s="25"/>
      <c r="F629" s="25"/>
      <c r="G629" s="25"/>
    </row>
    <row r="630" spans="2:7">
      <c r="B630" s="25"/>
      <c r="C630" s="38"/>
      <c r="D630" s="26"/>
      <c r="E630" s="25"/>
      <c r="F630" s="25"/>
      <c r="G630" s="25"/>
    </row>
    <row r="631" spans="2:7">
      <c r="B631" s="25"/>
      <c r="C631" s="38"/>
      <c r="D631" s="26"/>
      <c r="E631" s="25"/>
      <c r="F631" s="25"/>
      <c r="G631" s="25"/>
    </row>
    <row r="632" spans="2:7">
      <c r="B632" s="25"/>
      <c r="C632" s="38"/>
      <c r="D632" s="26"/>
      <c r="E632" s="25"/>
      <c r="F632" s="25"/>
      <c r="G632" s="25"/>
    </row>
    <row r="633" spans="2:7">
      <c r="B633" s="25"/>
      <c r="C633" s="38"/>
      <c r="D633" s="26"/>
      <c r="E633" s="25"/>
      <c r="F633" s="25"/>
      <c r="G633" s="25"/>
    </row>
    <row r="634" spans="2:7">
      <c r="B634" s="25"/>
      <c r="C634" s="38"/>
      <c r="D634" s="26"/>
      <c r="E634" s="25"/>
      <c r="F634" s="25"/>
      <c r="G634" s="25"/>
    </row>
    <row r="635" spans="2:7">
      <c r="B635" s="25"/>
      <c r="C635" s="38"/>
      <c r="D635" s="26"/>
      <c r="E635" s="25"/>
      <c r="F635" s="25"/>
      <c r="G635" s="25"/>
    </row>
    <row r="636" spans="2:7">
      <c r="B636" s="25"/>
      <c r="C636" s="38"/>
      <c r="D636" s="26"/>
      <c r="E636" s="25"/>
      <c r="F636" s="25"/>
      <c r="G636" s="25"/>
    </row>
    <row r="637" spans="2:7">
      <c r="B637" s="25"/>
      <c r="C637" s="38"/>
      <c r="D637" s="26"/>
      <c r="E637" s="25"/>
      <c r="F637" s="25"/>
      <c r="G637" s="25"/>
    </row>
    <row r="638" spans="2:7">
      <c r="B638" s="25"/>
      <c r="C638" s="38"/>
      <c r="D638" s="26"/>
      <c r="E638" s="25"/>
      <c r="F638" s="25"/>
      <c r="G638" s="25"/>
    </row>
    <row r="639" spans="2:7">
      <c r="B639" s="25"/>
      <c r="C639" s="38"/>
      <c r="D639" s="26"/>
      <c r="E639" s="25"/>
      <c r="F639" s="25"/>
      <c r="G639" s="25"/>
    </row>
    <row r="640" spans="2:7">
      <c r="B640" s="25"/>
      <c r="C640" s="38"/>
      <c r="D640" s="26"/>
      <c r="E640" s="25"/>
      <c r="F640" s="25"/>
      <c r="G640" s="25"/>
    </row>
    <row r="641" spans="2:7">
      <c r="B641" s="25"/>
      <c r="C641" s="38"/>
      <c r="D641" s="26"/>
      <c r="E641" s="25"/>
      <c r="F641" s="25"/>
      <c r="G641" s="25"/>
    </row>
    <row r="642" spans="2:7">
      <c r="B642" s="25"/>
      <c r="C642" s="38"/>
      <c r="D642" s="26"/>
      <c r="E642" s="25"/>
      <c r="F642" s="25"/>
      <c r="G642" s="25"/>
    </row>
    <row r="643" spans="2:7">
      <c r="B643" s="25"/>
      <c r="C643" s="38"/>
      <c r="D643" s="26"/>
      <c r="E643" s="25"/>
      <c r="F643" s="25"/>
      <c r="G643" s="25"/>
    </row>
    <row r="644" spans="2:7">
      <c r="B644" s="25"/>
      <c r="C644" s="38"/>
      <c r="D644" s="26"/>
      <c r="E644" s="25"/>
      <c r="F644" s="25"/>
      <c r="G644" s="25"/>
    </row>
    <row r="645" spans="2:7">
      <c r="B645" s="25"/>
      <c r="C645" s="38"/>
      <c r="D645" s="26"/>
      <c r="E645" s="25"/>
      <c r="F645" s="25"/>
      <c r="G645" s="25"/>
    </row>
    <row r="646" spans="2:7">
      <c r="B646" s="25"/>
      <c r="C646" s="38"/>
      <c r="D646" s="26"/>
      <c r="E646" s="25"/>
      <c r="F646" s="25"/>
      <c r="G646" s="25"/>
    </row>
    <row r="647" spans="2:7">
      <c r="B647" s="25"/>
      <c r="C647" s="38"/>
      <c r="D647" s="26"/>
      <c r="E647" s="25"/>
      <c r="F647" s="25"/>
      <c r="G647" s="25"/>
    </row>
    <row r="648" spans="2:7">
      <c r="B648" s="25"/>
      <c r="C648" s="38"/>
      <c r="D648" s="26"/>
      <c r="E648" s="25"/>
      <c r="F648" s="25"/>
      <c r="G648" s="25"/>
    </row>
    <row r="649" spans="2:7">
      <c r="B649" s="25"/>
      <c r="C649" s="38"/>
      <c r="D649" s="26"/>
      <c r="E649" s="25"/>
      <c r="F649" s="25"/>
      <c r="G649" s="25"/>
    </row>
    <row r="650" spans="2:7">
      <c r="B650" s="25"/>
      <c r="C650" s="38"/>
      <c r="D650" s="26"/>
      <c r="E650" s="25"/>
      <c r="F650" s="25"/>
      <c r="G650" s="25"/>
    </row>
    <row r="651" spans="2:7">
      <c r="B651" s="25"/>
      <c r="C651" s="38"/>
      <c r="D651" s="26"/>
      <c r="E651" s="25"/>
      <c r="F651" s="25"/>
      <c r="G651" s="25"/>
    </row>
    <row r="652" spans="2:7">
      <c r="B652" s="25"/>
      <c r="C652" s="38"/>
      <c r="D652" s="26"/>
      <c r="E652" s="25"/>
      <c r="F652" s="25"/>
      <c r="G652" s="25"/>
    </row>
    <row r="653" spans="2:7">
      <c r="B653" s="25"/>
      <c r="C653" s="38"/>
      <c r="D653" s="26"/>
      <c r="E653" s="25"/>
      <c r="F653" s="25"/>
      <c r="G653" s="25"/>
    </row>
    <row r="654" spans="2:7">
      <c r="B654" s="25"/>
      <c r="C654" s="38"/>
      <c r="D654" s="26"/>
      <c r="E654" s="25"/>
      <c r="F654" s="25"/>
      <c r="G654" s="25"/>
    </row>
    <row r="655" spans="2:7">
      <c r="B655" s="25"/>
      <c r="C655" s="38"/>
      <c r="D655" s="26"/>
      <c r="E655" s="25"/>
      <c r="F655" s="25"/>
      <c r="G655" s="25"/>
    </row>
    <row r="656" spans="2:7">
      <c r="B656" s="25"/>
      <c r="C656" s="38"/>
      <c r="D656" s="26"/>
      <c r="E656" s="25"/>
      <c r="F656" s="25"/>
      <c r="G656" s="25"/>
    </row>
    <row r="657" spans="2:7">
      <c r="B657" s="25"/>
      <c r="C657" s="38"/>
      <c r="D657" s="26"/>
      <c r="E657" s="25"/>
      <c r="F657" s="25"/>
      <c r="G657" s="25"/>
    </row>
    <row r="658" spans="2:7">
      <c r="B658" s="25"/>
      <c r="C658" s="38"/>
      <c r="D658" s="26"/>
      <c r="E658" s="25"/>
      <c r="F658" s="25"/>
      <c r="G658" s="25"/>
    </row>
    <row r="659" spans="2:7">
      <c r="B659" s="25"/>
      <c r="C659" s="38"/>
      <c r="D659" s="26"/>
      <c r="E659" s="25"/>
      <c r="F659" s="25"/>
      <c r="G659" s="25"/>
    </row>
    <row r="660" spans="2:7">
      <c r="B660" s="25"/>
      <c r="C660" s="38"/>
      <c r="D660" s="26"/>
      <c r="E660" s="25"/>
      <c r="F660" s="25"/>
      <c r="G660" s="25"/>
    </row>
    <row r="661" spans="2:7">
      <c r="B661" s="25"/>
      <c r="C661" s="38"/>
      <c r="D661" s="26"/>
      <c r="E661" s="25"/>
      <c r="F661" s="25"/>
      <c r="G661" s="25"/>
    </row>
    <row r="662" spans="2:7">
      <c r="B662" s="25"/>
      <c r="C662" s="38"/>
      <c r="D662" s="26"/>
      <c r="E662" s="25"/>
      <c r="F662" s="25"/>
      <c r="G662" s="25"/>
    </row>
    <row r="663" spans="2:7">
      <c r="B663" s="25"/>
      <c r="C663" s="38"/>
      <c r="D663" s="26"/>
      <c r="E663" s="25"/>
      <c r="F663" s="25"/>
      <c r="G663" s="25"/>
    </row>
    <row r="664" spans="2:7">
      <c r="B664" s="25"/>
      <c r="C664" s="38"/>
      <c r="D664" s="26"/>
      <c r="E664" s="25"/>
      <c r="F664" s="25"/>
      <c r="G664" s="25"/>
    </row>
    <row r="665" spans="2:7">
      <c r="B665" s="25"/>
      <c r="C665" s="38"/>
      <c r="D665" s="26"/>
      <c r="E665" s="25"/>
      <c r="F665" s="25"/>
      <c r="G665" s="25"/>
    </row>
    <row r="666" spans="2:7">
      <c r="B666" s="25"/>
      <c r="C666" s="38"/>
      <c r="D666" s="26"/>
      <c r="E666" s="25"/>
      <c r="F666" s="25"/>
      <c r="G666" s="25"/>
    </row>
    <row r="667" spans="2:7">
      <c r="B667" s="25"/>
      <c r="C667" s="38"/>
      <c r="D667" s="26"/>
      <c r="E667" s="25"/>
      <c r="F667" s="25"/>
      <c r="G667" s="25"/>
    </row>
    <row r="668" spans="2:7">
      <c r="B668" s="25"/>
      <c r="C668" s="38"/>
      <c r="D668" s="26"/>
      <c r="E668" s="25"/>
      <c r="F668" s="25"/>
      <c r="G668" s="25"/>
    </row>
    <row r="669" spans="2:7">
      <c r="B669" s="25"/>
      <c r="C669" s="38"/>
      <c r="D669" s="26"/>
      <c r="E669" s="25"/>
      <c r="F669" s="25"/>
      <c r="G669" s="25"/>
    </row>
    <row r="670" spans="2:7">
      <c r="B670" s="25"/>
      <c r="C670" s="38"/>
      <c r="D670" s="26"/>
      <c r="E670" s="25"/>
      <c r="F670" s="25"/>
      <c r="G670" s="25"/>
    </row>
    <row r="671" spans="2:7">
      <c r="B671" s="25"/>
      <c r="C671" s="38"/>
      <c r="D671" s="26"/>
      <c r="E671" s="25"/>
      <c r="F671" s="25"/>
      <c r="G671" s="25"/>
    </row>
    <row r="672" spans="2:7">
      <c r="B672" s="25"/>
      <c r="C672" s="38"/>
      <c r="D672" s="26"/>
      <c r="E672" s="25"/>
      <c r="F672" s="25"/>
      <c r="G672" s="25"/>
    </row>
    <row r="673" spans="2:7">
      <c r="B673" s="25"/>
      <c r="C673" s="38"/>
      <c r="D673" s="26"/>
      <c r="E673" s="25"/>
      <c r="F673" s="25"/>
      <c r="G673" s="25"/>
    </row>
    <row r="674" spans="2:7">
      <c r="B674" s="25"/>
      <c r="C674" s="38"/>
      <c r="D674" s="26"/>
      <c r="E674" s="25"/>
      <c r="F674" s="25"/>
      <c r="G674" s="25"/>
    </row>
    <row r="675" spans="2:7">
      <c r="B675" s="25"/>
      <c r="C675" s="38"/>
      <c r="D675" s="26"/>
      <c r="E675" s="25"/>
      <c r="F675" s="25"/>
      <c r="G675" s="25"/>
    </row>
    <row r="676" spans="2:7">
      <c r="B676" s="25"/>
      <c r="C676" s="38"/>
      <c r="D676" s="26"/>
      <c r="E676" s="25"/>
      <c r="F676" s="25"/>
      <c r="G676" s="25"/>
    </row>
    <row r="677" spans="2:7">
      <c r="B677" s="25"/>
      <c r="C677" s="38"/>
      <c r="D677" s="26"/>
      <c r="E677" s="25"/>
      <c r="F677" s="25"/>
      <c r="G677" s="25"/>
    </row>
    <row r="678" spans="2:7">
      <c r="B678" s="25"/>
      <c r="C678" s="38"/>
      <c r="D678" s="26"/>
      <c r="E678" s="25"/>
      <c r="F678" s="25"/>
      <c r="G678" s="25"/>
    </row>
    <row r="679" spans="2:7">
      <c r="B679" s="25"/>
      <c r="C679" s="38"/>
      <c r="D679" s="26"/>
      <c r="E679" s="25"/>
      <c r="F679" s="25"/>
      <c r="G679" s="25"/>
    </row>
    <row r="680" spans="2:7">
      <c r="B680" s="25"/>
      <c r="C680" s="38"/>
      <c r="D680" s="26"/>
      <c r="E680" s="25"/>
      <c r="F680" s="25"/>
      <c r="G680" s="25"/>
    </row>
    <row r="681" spans="2:7">
      <c r="B681" s="25"/>
      <c r="C681" s="38"/>
      <c r="D681" s="26"/>
      <c r="E681" s="25"/>
      <c r="F681" s="25"/>
      <c r="G681" s="25"/>
    </row>
    <row r="682" spans="2:7">
      <c r="B682" s="25"/>
      <c r="C682" s="38"/>
      <c r="D682" s="26"/>
      <c r="E682" s="25"/>
      <c r="F682" s="25"/>
      <c r="G682" s="25"/>
    </row>
    <row r="683" spans="2:7">
      <c r="B683" s="25"/>
      <c r="C683" s="38"/>
      <c r="D683" s="26"/>
      <c r="E683" s="25"/>
      <c r="F683" s="25"/>
      <c r="G683" s="25"/>
    </row>
    <row r="684" spans="2:7">
      <c r="B684" s="25"/>
      <c r="C684" s="38"/>
      <c r="D684" s="26"/>
      <c r="E684" s="25"/>
      <c r="F684" s="25"/>
      <c r="G684" s="25"/>
    </row>
    <row r="685" spans="2:7">
      <c r="B685" s="25"/>
      <c r="C685" s="38"/>
      <c r="D685" s="26"/>
      <c r="E685" s="25"/>
      <c r="F685" s="25"/>
      <c r="G685" s="25"/>
    </row>
    <row r="686" spans="2:7">
      <c r="B686" s="25"/>
      <c r="C686" s="38"/>
      <c r="D686" s="26"/>
      <c r="E686" s="25"/>
      <c r="F686" s="25"/>
      <c r="G686" s="25"/>
    </row>
    <row r="687" spans="2:7">
      <c r="B687" s="25"/>
      <c r="C687" s="38"/>
      <c r="D687" s="26"/>
      <c r="E687" s="25"/>
      <c r="F687" s="25"/>
      <c r="G687" s="25"/>
    </row>
    <row r="688" spans="2:7">
      <c r="B688" s="25"/>
      <c r="C688" s="38"/>
      <c r="D688" s="26"/>
      <c r="E688" s="25"/>
      <c r="F688" s="25"/>
      <c r="G688" s="25"/>
    </row>
    <row r="689" spans="2:7">
      <c r="B689" s="25"/>
      <c r="C689" s="38"/>
      <c r="D689" s="26"/>
      <c r="E689" s="25"/>
      <c r="F689" s="25"/>
      <c r="G689" s="25"/>
    </row>
    <row r="690" spans="2:7">
      <c r="B690" s="25"/>
      <c r="C690" s="38"/>
      <c r="D690" s="26"/>
      <c r="E690" s="25"/>
      <c r="F690" s="25"/>
      <c r="G690" s="25"/>
    </row>
    <row r="691" spans="2:7">
      <c r="B691" s="25"/>
      <c r="C691" s="38"/>
      <c r="D691" s="26"/>
      <c r="E691" s="25"/>
      <c r="F691" s="25"/>
      <c r="G691" s="25"/>
    </row>
    <row r="692" spans="2:7">
      <c r="B692" s="25"/>
      <c r="C692" s="38"/>
      <c r="D692" s="26"/>
      <c r="E692" s="25"/>
      <c r="F692" s="25"/>
      <c r="G692" s="25"/>
    </row>
    <row r="693" spans="2:7">
      <c r="B693" s="25"/>
      <c r="C693" s="38"/>
      <c r="D693" s="26"/>
      <c r="E693" s="25"/>
      <c r="F693" s="25"/>
      <c r="G693" s="25"/>
    </row>
    <row r="694" spans="2:7">
      <c r="B694" s="25"/>
      <c r="C694" s="38"/>
      <c r="D694" s="26"/>
      <c r="E694" s="25"/>
      <c r="F694" s="25"/>
      <c r="G694" s="25"/>
    </row>
    <row r="695" spans="2:7">
      <c r="B695" s="25"/>
      <c r="C695" s="38"/>
      <c r="D695" s="26"/>
      <c r="E695" s="25"/>
      <c r="F695" s="25"/>
      <c r="G695" s="25"/>
    </row>
    <row r="696" spans="2:7">
      <c r="B696" s="25"/>
      <c r="C696" s="38"/>
      <c r="D696" s="26"/>
      <c r="E696" s="25"/>
      <c r="F696" s="25"/>
      <c r="G696" s="25"/>
    </row>
    <row r="697" spans="2:7">
      <c r="B697" s="25"/>
      <c r="C697" s="38"/>
      <c r="D697" s="26"/>
      <c r="E697" s="25"/>
      <c r="F697" s="25"/>
      <c r="G697" s="25"/>
    </row>
    <row r="698" spans="2:7">
      <c r="B698" s="25"/>
      <c r="C698" s="38"/>
      <c r="D698" s="26"/>
      <c r="E698" s="25"/>
      <c r="F698" s="25"/>
      <c r="G698" s="25"/>
    </row>
    <row r="699" spans="2:7">
      <c r="B699" s="25"/>
      <c r="C699" s="38"/>
      <c r="D699" s="26"/>
      <c r="E699" s="25"/>
      <c r="F699" s="25"/>
      <c r="G699" s="25"/>
    </row>
    <row r="700" spans="2:7">
      <c r="B700" s="25"/>
      <c r="C700" s="38"/>
      <c r="D700" s="26"/>
      <c r="E700" s="25"/>
      <c r="F700" s="25"/>
      <c r="G700" s="25"/>
    </row>
    <row r="701" spans="2:7">
      <c r="B701" s="25"/>
      <c r="C701" s="38"/>
      <c r="D701" s="26"/>
      <c r="E701" s="25"/>
      <c r="F701" s="25"/>
      <c r="G701" s="25"/>
    </row>
    <row r="702" spans="2:7">
      <c r="B702" s="25"/>
      <c r="C702" s="38"/>
      <c r="D702" s="26"/>
      <c r="E702" s="25"/>
      <c r="F702" s="25"/>
      <c r="G702" s="25"/>
    </row>
    <row r="703" spans="2:7">
      <c r="B703" s="25"/>
      <c r="C703" s="38"/>
      <c r="D703" s="26"/>
      <c r="E703" s="25"/>
      <c r="F703" s="25"/>
      <c r="G703" s="25"/>
    </row>
    <row r="704" spans="2:7">
      <c r="B704" s="25"/>
      <c r="C704" s="38"/>
      <c r="D704" s="26"/>
      <c r="E704" s="25"/>
      <c r="F704" s="25"/>
      <c r="G704" s="25"/>
    </row>
    <row r="705" spans="2:7">
      <c r="B705" s="25"/>
      <c r="C705" s="38"/>
      <c r="D705" s="26"/>
      <c r="E705" s="25"/>
      <c r="F705" s="25"/>
      <c r="G705" s="25"/>
    </row>
    <row r="706" spans="2:7">
      <c r="B706" s="25"/>
      <c r="C706" s="38"/>
      <c r="D706" s="26"/>
      <c r="E706" s="25"/>
      <c r="F706" s="25"/>
      <c r="G706" s="25"/>
    </row>
    <row r="707" spans="2:7">
      <c r="B707" s="25"/>
      <c r="C707" s="38"/>
      <c r="D707" s="26"/>
      <c r="E707" s="25"/>
      <c r="F707" s="25"/>
      <c r="G707" s="25"/>
    </row>
    <row r="708" spans="2:7">
      <c r="B708" s="25"/>
      <c r="C708" s="38"/>
      <c r="D708" s="26"/>
      <c r="E708" s="25"/>
      <c r="F708" s="25"/>
      <c r="G708" s="25"/>
    </row>
    <row r="709" spans="2:7">
      <c r="B709" s="25"/>
      <c r="C709" s="38"/>
      <c r="D709" s="26"/>
      <c r="E709" s="25"/>
      <c r="F709" s="25"/>
      <c r="G709" s="25"/>
    </row>
    <row r="710" spans="2:7">
      <c r="B710" s="25"/>
      <c r="C710" s="38"/>
      <c r="D710" s="26"/>
      <c r="E710" s="25"/>
      <c r="F710" s="25"/>
      <c r="G710" s="25"/>
    </row>
    <row r="711" spans="2:7">
      <c r="B711" s="25"/>
      <c r="C711" s="38"/>
      <c r="D711" s="26"/>
      <c r="E711" s="25"/>
      <c r="F711" s="25"/>
      <c r="G711" s="25"/>
    </row>
    <row r="712" spans="2:7">
      <c r="B712" s="25"/>
      <c r="C712" s="38"/>
      <c r="D712" s="26"/>
      <c r="E712" s="25"/>
      <c r="F712" s="25"/>
      <c r="G712" s="25"/>
    </row>
    <row r="713" spans="2:7">
      <c r="B713" s="25"/>
      <c r="C713" s="38"/>
      <c r="D713" s="26"/>
      <c r="E713" s="25"/>
      <c r="F713" s="25"/>
      <c r="G713" s="25"/>
    </row>
    <row r="714" spans="2:7">
      <c r="B714" s="25"/>
      <c r="C714" s="38"/>
      <c r="D714" s="26"/>
      <c r="E714" s="25"/>
      <c r="F714" s="25"/>
      <c r="G714" s="25"/>
    </row>
    <row r="715" spans="2:7">
      <c r="B715" s="25"/>
      <c r="C715" s="38"/>
      <c r="D715" s="26"/>
      <c r="E715" s="25"/>
      <c r="F715" s="25"/>
      <c r="G715" s="25"/>
    </row>
    <row r="716" spans="2:7">
      <c r="B716" s="25"/>
      <c r="C716" s="38"/>
      <c r="D716" s="26"/>
      <c r="E716" s="25"/>
      <c r="F716" s="25"/>
      <c r="G716" s="25"/>
    </row>
    <row r="717" spans="2:7">
      <c r="B717" s="25"/>
      <c r="C717" s="38"/>
      <c r="D717" s="26"/>
      <c r="E717" s="25"/>
      <c r="F717" s="25"/>
      <c r="G717" s="25"/>
    </row>
    <row r="718" spans="2:7">
      <c r="B718" s="25"/>
      <c r="C718" s="38"/>
      <c r="D718" s="26"/>
      <c r="E718" s="25"/>
      <c r="F718" s="25"/>
      <c r="G718" s="25"/>
    </row>
    <row r="719" spans="2:7">
      <c r="B719" s="25"/>
      <c r="C719" s="38"/>
      <c r="D719" s="26"/>
      <c r="E719" s="25"/>
      <c r="F719" s="25"/>
      <c r="G719" s="25"/>
    </row>
    <row r="720" spans="2:7">
      <c r="B720" s="25"/>
      <c r="C720" s="38"/>
      <c r="D720" s="26"/>
      <c r="E720" s="25"/>
      <c r="F720" s="25"/>
      <c r="G720" s="25"/>
    </row>
    <row r="721" spans="2:7">
      <c r="B721" s="25"/>
      <c r="C721" s="38"/>
      <c r="D721" s="26"/>
      <c r="E721" s="25"/>
      <c r="F721" s="25"/>
      <c r="G721" s="25"/>
    </row>
    <row r="722" spans="2:7">
      <c r="B722" s="25"/>
      <c r="C722" s="38"/>
      <c r="D722" s="26"/>
      <c r="E722" s="25"/>
      <c r="F722" s="25"/>
      <c r="G722" s="25"/>
    </row>
    <row r="723" spans="2:7">
      <c r="B723" s="25"/>
      <c r="C723" s="38"/>
      <c r="D723" s="26"/>
      <c r="E723" s="25"/>
      <c r="F723" s="25"/>
      <c r="G723" s="25"/>
    </row>
    <row r="724" spans="2:7">
      <c r="B724" s="25"/>
      <c r="C724" s="38"/>
      <c r="D724" s="26"/>
      <c r="E724" s="25"/>
      <c r="F724" s="25"/>
      <c r="G724" s="25"/>
    </row>
    <row r="725" spans="2:7">
      <c r="B725" s="25"/>
      <c r="C725" s="38"/>
      <c r="D725" s="26"/>
      <c r="E725" s="25"/>
      <c r="F725" s="25"/>
      <c r="G725" s="25"/>
    </row>
    <row r="726" spans="2:7">
      <c r="B726" s="25"/>
      <c r="C726" s="38"/>
      <c r="D726" s="26"/>
      <c r="E726" s="25"/>
      <c r="F726" s="25"/>
      <c r="G726" s="25"/>
    </row>
    <row r="727" spans="2:7">
      <c r="B727" s="25"/>
      <c r="C727" s="38"/>
      <c r="D727" s="26"/>
      <c r="E727" s="25"/>
      <c r="F727" s="25"/>
      <c r="G727" s="25"/>
    </row>
    <row r="728" spans="2:7">
      <c r="B728" s="25"/>
      <c r="C728" s="38"/>
      <c r="D728" s="26"/>
      <c r="E728" s="25"/>
      <c r="F728" s="25"/>
      <c r="G728" s="25"/>
    </row>
    <row r="729" spans="2:7">
      <c r="B729" s="25"/>
      <c r="C729" s="38"/>
      <c r="D729" s="26"/>
      <c r="E729" s="25"/>
      <c r="F729" s="25"/>
      <c r="G729" s="25"/>
    </row>
    <row r="730" spans="2:7">
      <c r="B730" s="25"/>
      <c r="C730" s="38"/>
      <c r="D730" s="26"/>
      <c r="E730" s="25"/>
      <c r="F730" s="25"/>
      <c r="G730" s="25"/>
    </row>
    <row r="731" spans="2:7">
      <c r="B731" s="25"/>
      <c r="C731" s="38"/>
      <c r="D731" s="26"/>
      <c r="E731" s="25"/>
      <c r="F731" s="25"/>
      <c r="G731" s="25"/>
    </row>
    <row r="732" spans="2:7">
      <c r="B732" s="25"/>
      <c r="C732" s="38"/>
      <c r="D732" s="26"/>
      <c r="E732" s="25"/>
      <c r="F732" s="25"/>
      <c r="G732" s="25"/>
    </row>
    <row r="733" spans="2:7">
      <c r="B733" s="25"/>
      <c r="C733" s="38"/>
      <c r="D733" s="26"/>
      <c r="E733" s="25"/>
      <c r="F733" s="25"/>
      <c r="G733" s="25"/>
    </row>
    <row r="734" spans="2:7">
      <c r="B734" s="25"/>
      <c r="C734" s="38"/>
      <c r="D734" s="26"/>
      <c r="E734" s="25"/>
      <c r="F734" s="25"/>
      <c r="G734" s="25"/>
    </row>
    <row r="735" spans="2:7">
      <c r="B735" s="25"/>
      <c r="C735" s="38"/>
      <c r="D735" s="26"/>
      <c r="E735" s="25"/>
      <c r="F735" s="25"/>
      <c r="G735" s="25"/>
    </row>
    <row r="736" spans="2:7">
      <c r="B736" s="25"/>
      <c r="C736" s="38"/>
      <c r="D736" s="26"/>
      <c r="E736" s="25"/>
      <c r="F736" s="25"/>
      <c r="G736" s="25"/>
    </row>
    <row r="737" spans="2:7">
      <c r="B737" s="25"/>
      <c r="C737" s="38"/>
      <c r="D737" s="26"/>
      <c r="E737" s="25"/>
      <c r="F737" s="25"/>
      <c r="G737" s="25"/>
    </row>
    <row r="738" spans="2:7">
      <c r="B738" s="25"/>
      <c r="C738" s="38"/>
      <c r="D738" s="26"/>
      <c r="E738" s="25"/>
      <c r="F738" s="25"/>
      <c r="G738" s="25"/>
    </row>
    <row r="739" spans="2:7">
      <c r="B739" s="25"/>
      <c r="C739" s="38"/>
      <c r="D739" s="26"/>
      <c r="E739" s="25"/>
      <c r="F739" s="25"/>
      <c r="G739" s="25"/>
    </row>
    <row r="740" spans="2:7">
      <c r="B740" s="25"/>
      <c r="C740" s="38"/>
      <c r="D740" s="26"/>
      <c r="E740" s="25"/>
      <c r="F740" s="25"/>
      <c r="G740" s="25"/>
    </row>
    <row r="741" spans="2:7">
      <c r="B741" s="25"/>
      <c r="C741" s="38"/>
      <c r="D741" s="26"/>
      <c r="E741" s="25"/>
      <c r="F741" s="25"/>
      <c r="G741" s="25"/>
    </row>
    <row r="742" spans="2:7">
      <c r="B742" s="25"/>
      <c r="C742" s="38"/>
      <c r="D742" s="26"/>
      <c r="E742" s="25"/>
      <c r="F742" s="25"/>
      <c r="G742" s="25"/>
    </row>
    <row r="743" spans="2:7">
      <c r="B743" s="25"/>
      <c r="C743" s="38"/>
      <c r="D743" s="26"/>
      <c r="E743" s="25"/>
      <c r="F743" s="25"/>
      <c r="G743" s="25"/>
    </row>
    <row r="744" spans="2:7">
      <c r="B744" s="25"/>
      <c r="C744" s="38"/>
      <c r="D744" s="26"/>
      <c r="E744" s="25"/>
      <c r="F744" s="25"/>
      <c r="G744" s="25"/>
    </row>
    <row r="745" spans="2:7">
      <c r="B745" s="25"/>
      <c r="C745" s="38"/>
      <c r="D745" s="26"/>
      <c r="E745" s="25"/>
      <c r="F745" s="25"/>
      <c r="G745" s="25"/>
    </row>
    <row r="746" spans="2:7">
      <c r="B746" s="25"/>
      <c r="C746" s="38"/>
      <c r="D746" s="26"/>
      <c r="E746" s="25"/>
      <c r="F746" s="25"/>
      <c r="G746" s="25"/>
    </row>
    <row r="747" spans="2:7">
      <c r="B747" s="25"/>
      <c r="C747" s="38"/>
      <c r="D747" s="26"/>
      <c r="E747" s="25"/>
      <c r="F747" s="25"/>
      <c r="G747" s="25"/>
    </row>
    <row r="748" spans="2:7">
      <c r="B748" s="25"/>
      <c r="C748" s="38"/>
      <c r="D748" s="26"/>
      <c r="E748" s="25"/>
      <c r="F748" s="25"/>
      <c r="G748" s="25"/>
    </row>
    <row r="749" spans="2:7">
      <c r="B749" s="25"/>
      <c r="C749" s="38"/>
      <c r="D749" s="26"/>
      <c r="E749" s="25"/>
      <c r="F749" s="25"/>
      <c r="G749" s="25"/>
    </row>
    <row r="750" spans="2:7">
      <c r="B750" s="25"/>
      <c r="C750" s="38"/>
      <c r="D750" s="26"/>
      <c r="E750" s="25"/>
      <c r="F750" s="25"/>
      <c r="G750" s="25"/>
    </row>
    <row r="751" spans="2:7">
      <c r="B751" s="25"/>
      <c r="C751" s="38"/>
      <c r="D751" s="26"/>
      <c r="E751" s="25"/>
      <c r="F751" s="25"/>
      <c r="G751" s="25"/>
    </row>
    <row r="752" spans="2:7">
      <c r="B752" s="25"/>
      <c r="C752" s="38"/>
      <c r="D752" s="26"/>
      <c r="E752" s="25"/>
      <c r="F752" s="25"/>
      <c r="G752" s="25"/>
    </row>
    <row r="753" spans="2:7">
      <c r="B753" s="25"/>
      <c r="C753" s="38"/>
      <c r="D753" s="26"/>
      <c r="E753" s="25"/>
      <c r="F753" s="25"/>
      <c r="G753" s="25"/>
    </row>
    <row r="754" spans="2:7">
      <c r="B754" s="25"/>
      <c r="C754" s="38"/>
      <c r="D754" s="26"/>
      <c r="E754" s="25"/>
      <c r="F754" s="25"/>
      <c r="G754" s="25"/>
    </row>
    <row r="755" spans="2:7">
      <c r="B755" s="25"/>
      <c r="C755" s="38"/>
      <c r="D755" s="26"/>
      <c r="E755" s="25"/>
      <c r="F755" s="25"/>
      <c r="G755" s="25"/>
    </row>
    <row r="756" spans="2:7">
      <c r="B756" s="25"/>
      <c r="C756" s="38"/>
      <c r="D756" s="26"/>
      <c r="E756" s="25"/>
      <c r="F756" s="25"/>
      <c r="G756" s="25"/>
    </row>
    <row r="757" spans="2:7">
      <c r="B757" s="25"/>
      <c r="C757" s="38"/>
      <c r="D757" s="26"/>
      <c r="E757" s="25"/>
      <c r="F757" s="25"/>
      <c r="G757" s="25"/>
    </row>
    <row r="758" spans="2:7">
      <c r="B758" s="25"/>
      <c r="C758" s="38"/>
      <c r="D758" s="26"/>
      <c r="E758" s="25"/>
      <c r="F758" s="25"/>
      <c r="G758" s="25"/>
    </row>
    <row r="759" spans="2:7">
      <c r="B759" s="25"/>
      <c r="C759" s="38"/>
      <c r="D759" s="26"/>
      <c r="E759" s="25"/>
      <c r="F759" s="25"/>
      <c r="G759" s="25"/>
    </row>
    <row r="760" spans="2:7">
      <c r="B760" s="25"/>
      <c r="C760" s="38"/>
      <c r="D760" s="26"/>
      <c r="E760" s="25"/>
      <c r="F760" s="25"/>
      <c r="G760" s="25"/>
    </row>
    <row r="761" spans="2:7">
      <c r="B761" s="25"/>
      <c r="C761" s="38"/>
      <c r="D761" s="26"/>
      <c r="E761" s="25"/>
      <c r="F761" s="25"/>
      <c r="G761" s="25"/>
    </row>
    <row r="762" spans="2:7">
      <c r="B762" s="25"/>
      <c r="C762" s="38"/>
      <c r="D762" s="26"/>
      <c r="E762" s="25"/>
      <c r="F762" s="25"/>
      <c r="G762" s="25"/>
    </row>
    <row r="763" spans="2:7">
      <c r="B763" s="25"/>
      <c r="C763" s="38"/>
      <c r="D763" s="26"/>
      <c r="E763" s="25"/>
      <c r="F763" s="25"/>
      <c r="G763" s="25"/>
    </row>
    <row r="764" spans="2:7">
      <c r="B764" s="25"/>
      <c r="C764" s="38"/>
      <c r="D764" s="26"/>
      <c r="E764" s="25"/>
      <c r="F764" s="25"/>
      <c r="G764" s="25"/>
    </row>
    <row r="765" spans="2:7">
      <c r="B765" s="25"/>
      <c r="C765" s="38"/>
      <c r="D765" s="26"/>
      <c r="E765" s="25"/>
      <c r="F765" s="25"/>
      <c r="G765" s="25"/>
    </row>
    <row r="766" spans="2:7">
      <c r="B766" s="25"/>
      <c r="C766" s="38"/>
      <c r="D766" s="26"/>
      <c r="E766" s="25"/>
      <c r="F766" s="25"/>
      <c r="G766" s="25"/>
    </row>
    <row r="767" spans="2:7">
      <c r="B767" s="25"/>
      <c r="C767" s="38"/>
      <c r="D767" s="26"/>
      <c r="E767" s="25"/>
      <c r="F767" s="25"/>
      <c r="G767" s="25"/>
    </row>
    <row r="768" spans="2:7">
      <c r="B768" s="25"/>
      <c r="C768" s="38"/>
      <c r="D768" s="26"/>
      <c r="E768" s="25"/>
      <c r="F768" s="25"/>
      <c r="G768" s="25"/>
    </row>
    <row r="769" spans="2:7">
      <c r="B769" s="25"/>
      <c r="C769" s="38"/>
      <c r="D769" s="26"/>
      <c r="E769" s="25"/>
      <c r="F769" s="25"/>
      <c r="G769" s="25"/>
    </row>
    <row r="770" spans="2:7">
      <c r="B770" s="25"/>
      <c r="C770" s="38"/>
      <c r="D770" s="26"/>
      <c r="E770" s="25"/>
      <c r="F770" s="25"/>
      <c r="G770" s="25"/>
    </row>
    <row r="771" spans="2:7">
      <c r="B771" s="25"/>
      <c r="C771" s="38"/>
      <c r="D771" s="26"/>
      <c r="E771" s="25"/>
      <c r="F771" s="25"/>
      <c r="G771" s="25"/>
    </row>
    <row r="772" spans="2:7">
      <c r="B772" s="25"/>
      <c r="C772" s="38"/>
      <c r="D772" s="26"/>
      <c r="E772" s="25"/>
      <c r="F772" s="25"/>
      <c r="G772" s="25"/>
    </row>
    <row r="773" spans="2:7">
      <c r="B773" s="25"/>
      <c r="C773" s="38"/>
      <c r="D773" s="26"/>
      <c r="E773" s="25"/>
      <c r="F773" s="25"/>
      <c r="G773" s="25"/>
    </row>
    <row r="774" spans="2:7">
      <c r="B774" s="25"/>
      <c r="C774" s="38"/>
      <c r="D774" s="26"/>
      <c r="E774" s="25"/>
      <c r="F774" s="25"/>
      <c r="G774" s="25"/>
    </row>
    <row r="775" spans="2:7">
      <c r="B775" s="25"/>
      <c r="C775" s="38"/>
      <c r="D775" s="26"/>
      <c r="E775" s="25"/>
      <c r="F775" s="25"/>
      <c r="G775" s="25"/>
    </row>
    <row r="776" spans="2:7">
      <c r="B776" s="25"/>
      <c r="C776" s="38"/>
      <c r="D776" s="26"/>
      <c r="E776" s="25"/>
      <c r="F776" s="25"/>
      <c r="G776" s="25"/>
    </row>
    <row r="777" spans="2:7">
      <c r="B777" s="25"/>
      <c r="C777" s="38"/>
      <c r="D777" s="26"/>
      <c r="E777" s="25"/>
      <c r="F777" s="25"/>
      <c r="G777" s="25"/>
    </row>
    <row r="778" spans="2:7">
      <c r="B778" s="25"/>
      <c r="C778" s="38"/>
      <c r="D778" s="26"/>
      <c r="E778" s="25"/>
      <c r="F778" s="25"/>
      <c r="G778" s="25"/>
    </row>
    <row r="779" spans="2:7">
      <c r="B779" s="25"/>
      <c r="C779" s="38"/>
      <c r="D779" s="26"/>
      <c r="E779" s="25"/>
      <c r="F779" s="25"/>
      <c r="G779" s="25"/>
    </row>
    <row r="780" spans="2:7">
      <c r="B780" s="25"/>
      <c r="C780" s="38"/>
      <c r="D780" s="26"/>
      <c r="E780" s="25"/>
      <c r="F780" s="25"/>
      <c r="G780" s="25"/>
    </row>
    <row r="781" spans="2:7">
      <c r="B781" s="25"/>
      <c r="C781" s="38"/>
      <c r="D781" s="26"/>
      <c r="E781" s="25"/>
      <c r="F781" s="25"/>
      <c r="G781" s="25"/>
    </row>
    <row r="782" spans="2:7">
      <c r="B782" s="25"/>
      <c r="C782" s="38"/>
      <c r="D782" s="26"/>
      <c r="E782" s="25"/>
      <c r="F782" s="25"/>
      <c r="G782" s="25"/>
    </row>
    <row r="783" spans="2:7">
      <c r="B783" s="25"/>
      <c r="C783" s="38"/>
      <c r="D783" s="26"/>
      <c r="E783" s="25"/>
      <c r="F783" s="25"/>
      <c r="G783" s="25"/>
    </row>
    <row r="784" spans="2:7">
      <c r="B784" s="25"/>
      <c r="C784" s="38"/>
      <c r="D784" s="26"/>
      <c r="E784" s="25"/>
      <c r="F784" s="25"/>
      <c r="G784" s="25"/>
    </row>
    <row r="785" spans="2:7">
      <c r="B785" s="25"/>
      <c r="C785" s="38"/>
      <c r="D785" s="26"/>
      <c r="E785" s="25"/>
      <c r="F785" s="25"/>
      <c r="G785" s="25"/>
    </row>
    <row r="786" spans="2:7">
      <c r="B786" s="25"/>
      <c r="C786" s="38"/>
      <c r="D786" s="26"/>
      <c r="E786" s="25"/>
      <c r="F786" s="25"/>
      <c r="G786" s="25"/>
    </row>
    <row r="787" spans="2:7">
      <c r="B787" s="25"/>
      <c r="C787" s="38"/>
      <c r="D787" s="26"/>
      <c r="E787" s="25"/>
      <c r="F787" s="25"/>
      <c r="G787" s="25"/>
    </row>
    <row r="788" spans="2:7">
      <c r="B788" s="25"/>
      <c r="C788" s="38"/>
      <c r="D788" s="26"/>
      <c r="E788" s="25"/>
      <c r="F788" s="25"/>
      <c r="G788" s="25"/>
    </row>
    <row r="789" spans="2:7">
      <c r="B789" s="25"/>
      <c r="C789" s="38"/>
      <c r="D789" s="26"/>
      <c r="E789" s="25"/>
      <c r="F789" s="25"/>
      <c r="G789" s="25"/>
    </row>
    <row r="790" spans="2:7">
      <c r="B790" s="25"/>
      <c r="C790" s="38"/>
      <c r="D790" s="26"/>
      <c r="E790" s="25"/>
      <c r="F790" s="25"/>
      <c r="G790" s="25"/>
    </row>
    <row r="791" spans="2:7">
      <c r="B791" s="25"/>
      <c r="C791" s="38"/>
      <c r="D791" s="26"/>
      <c r="E791" s="25"/>
      <c r="F791" s="25"/>
      <c r="G791" s="25"/>
    </row>
    <row r="792" spans="2:7">
      <c r="B792" s="25"/>
      <c r="C792" s="38"/>
      <c r="D792" s="26"/>
      <c r="E792" s="25"/>
      <c r="F792" s="25"/>
      <c r="G792" s="25"/>
    </row>
    <row r="793" spans="2:7">
      <c r="B793" s="25"/>
      <c r="C793" s="38"/>
      <c r="D793" s="26"/>
      <c r="E793" s="25"/>
      <c r="F793" s="25"/>
      <c r="G793" s="25"/>
    </row>
    <row r="794" spans="2:7">
      <c r="B794" s="25"/>
      <c r="C794" s="38"/>
      <c r="D794" s="26"/>
      <c r="E794" s="25"/>
      <c r="F794" s="25"/>
      <c r="G794" s="25"/>
    </row>
    <row r="795" spans="2:7">
      <c r="B795" s="25"/>
      <c r="C795" s="38"/>
      <c r="D795" s="26"/>
      <c r="E795" s="25"/>
      <c r="F795" s="25"/>
      <c r="G795" s="25"/>
    </row>
    <row r="796" spans="2:7">
      <c r="B796" s="25"/>
      <c r="C796" s="38"/>
      <c r="D796" s="26"/>
      <c r="E796" s="25"/>
      <c r="F796" s="25"/>
      <c r="G796" s="25"/>
    </row>
    <row r="797" spans="2:7">
      <c r="B797" s="25"/>
      <c r="C797" s="38"/>
      <c r="D797" s="26"/>
      <c r="E797" s="25"/>
      <c r="F797" s="25"/>
      <c r="G797" s="25"/>
    </row>
    <row r="798" spans="2:7">
      <c r="B798" s="25"/>
      <c r="C798" s="38"/>
      <c r="D798" s="26"/>
      <c r="E798" s="25"/>
      <c r="F798" s="25"/>
      <c r="G798" s="25"/>
    </row>
    <row r="799" spans="2:7">
      <c r="B799" s="25"/>
      <c r="C799" s="38"/>
      <c r="D799" s="26"/>
      <c r="E799" s="25"/>
      <c r="F799" s="25"/>
      <c r="G799" s="25"/>
    </row>
    <row r="800" spans="2:7">
      <c r="B800" s="25"/>
      <c r="C800" s="38"/>
      <c r="D800" s="26"/>
      <c r="E800" s="25"/>
      <c r="F800" s="25"/>
      <c r="G800" s="25"/>
    </row>
    <row r="801" spans="2:7">
      <c r="B801" s="25"/>
      <c r="C801" s="38"/>
      <c r="D801" s="26"/>
      <c r="E801" s="25"/>
      <c r="F801" s="25"/>
      <c r="G801" s="25"/>
    </row>
    <row r="802" spans="2:7">
      <c r="B802" s="25"/>
      <c r="C802" s="38"/>
      <c r="D802" s="26"/>
      <c r="E802" s="25"/>
      <c r="F802" s="25"/>
      <c r="G802" s="25"/>
    </row>
    <row r="803" spans="2:7">
      <c r="B803" s="25"/>
      <c r="C803" s="38"/>
      <c r="D803" s="26"/>
      <c r="E803" s="25"/>
      <c r="F803" s="25"/>
      <c r="G803" s="25"/>
    </row>
    <row r="804" spans="2:7">
      <c r="B804" s="25"/>
      <c r="C804" s="38"/>
      <c r="D804" s="26"/>
      <c r="E804" s="25"/>
      <c r="F804" s="25"/>
      <c r="G804" s="25"/>
    </row>
    <row r="805" spans="2:7">
      <c r="B805" s="25"/>
      <c r="C805" s="38"/>
      <c r="D805" s="26"/>
      <c r="E805" s="25"/>
      <c r="F805" s="25"/>
      <c r="G805" s="25"/>
    </row>
    <row r="806" spans="2:7">
      <c r="B806" s="25"/>
      <c r="C806" s="38"/>
      <c r="D806" s="26"/>
      <c r="E806" s="25"/>
      <c r="F806" s="25"/>
      <c r="G806" s="25"/>
    </row>
    <row r="807" spans="2:7">
      <c r="B807" s="25"/>
      <c r="C807" s="38"/>
      <c r="D807" s="26"/>
      <c r="E807" s="25"/>
      <c r="F807" s="25"/>
      <c r="G807" s="25"/>
    </row>
    <row r="808" spans="2:7">
      <c r="B808" s="25"/>
      <c r="C808" s="38"/>
      <c r="D808" s="26"/>
      <c r="E808" s="25"/>
      <c r="F808" s="25"/>
      <c r="G808" s="25"/>
    </row>
    <row r="809" spans="2:7">
      <c r="B809" s="25"/>
      <c r="C809" s="38"/>
      <c r="D809" s="26"/>
      <c r="E809" s="25"/>
      <c r="F809" s="25"/>
      <c r="G809" s="25"/>
    </row>
    <row r="810" spans="2:7">
      <c r="B810" s="25"/>
      <c r="C810" s="38"/>
      <c r="D810" s="26"/>
      <c r="E810" s="25"/>
      <c r="F810" s="25"/>
      <c r="G810" s="25"/>
    </row>
    <row r="811" spans="2:7">
      <c r="B811" s="25"/>
      <c r="C811" s="38"/>
      <c r="D811" s="26"/>
      <c r="E811" s="25"/>
      <c r="F811" s="25"/>
      <c r="G811" s="25"/>
    </row>
    <row r="812" spans="2:7">
      <c r="B812" s="25"/>
      <c r="C812" s="38"/>
      <c r="D812" s="26"/>
      <c r="E812" s="25"/>
      <c r="F812" s="25"/>
      <c r="G812" s="25"/>
    </row>
    <row r="813" spans="2:7">
      <c r="B813" s="25"/>
      <c r="C813" s="38"/>
      <c r="D813" s="26"/>
      <c r="E813" s="25"/>
      <c r="F813" s="25"/>
      <c r="G813" s="25"/>
    </row>
    <row r="814" spans="2:7">
      <c r="B814" s="25"/>
      <c r="C814" s="38"/>
      <c r="D814" s="26"/>
      <c r="E814" s="25"/>
      <c r="F814" s="25"/>
      <c r="G814" s="25"/>
    </row>
    <row r="815" spans="2:7">
      <c r="B815" s="25"/>
      <c r="C815" s="38"/>
      <c r="D815" s="26"/>
      <c r="E815" s="25"/>
      <c r="F815" s="25"/>
      <c r="G815" s="25"/>
    </row>
    <row r="816" spans="2:7">
      <c r="B816" s="25"/>
      <c r="C816" s="38"/>
      <c r="D816" s="26"/>
      <c r="E816" s="25"/>
      <c r="F816" s="25"/>
      <c r="G816" s="25"/>
    </row>
    <row r="817" spans="2:7">
      <c r="B817" s="25"/>
      <c r="C817" s="38"/>
      <c r="D817" s="26"/>
      <c r="E817" s="25"/>
      <c r="F817" s="25"/>
      <c r="G817" s="25"/>
    </row>
    <row r="818" spans="2:7">
      <c r="B818" s="25"/>
      <c r="C818" s="38"/>
      <c r="D818" s="26"/>
      <c r="E818" s="25"/>
      <c r="F818" s="25"/>
      <c r="G818" s="25"/>
    </row>
    <row r="819" spans="2:7">
      <c r="B819" s="25"/>
      <c r="C819" s="38"/>
      <c r="D819" s="26"/>
      <c r="E819" s="25"/>
      <c r="F819" s="25"/>
      <c r="G819" s="25"/>
    </row>
    <row r="820" spans="2:7">
      <c r="B820" s="25"/>
      <c r="C820" s="38"/>
      <c r="D820" s="26"/>
      <c r="E820" s="25"/>
      <c r="F820" s="25"/>
      <c r="G820" s="25"/>
    </row>
    <row r="821" spans="2:7">
      <c r="B821" s="25"/>
      <c r="C821" s="38"/>
      <c r="D821" s="26"/>
      <c r="E821" s="25"/>
      <c r="F821" s="25"/>
      <c r="G821" s="25"/>
    </row>
    <row r="822" spans="2:7">
      <c r="B822" s="25"/>
      <c r="C822" s="38"/>
      <c r="D822" s="26"/>
      <c r="E822" s="25"/>
      <c r="F822" s="25"/>
      <c r="G822" s="25"/>
    </row>
    <row r="823" spans="2:7">
      <c r="B823" s="25"/>
      <c r="C823" s="38"/>
      <c r="D823" s="26"/>
      <c r="E823" s="25"/>
      <c r="F823" s="25"/>
      <c r="G823" s="25"/>
    </row>
    <row r="824" spans="2:7">
      <c r="B824" s="25"/>
      <c r="C824" s="38"/>
      <c r="D824" s="26"/>
      <c r="E824" s="25"/>
      <c r="F824" s="25"/>
      <c r="G824" s="25"/>
    </row>
    <row r="825" spans="2:7">
      <c r="B825" s="25"/>
      <c r="C825" s="38"/>
      <c r="D825" s="26"/>
      <c r="E825" s="25"/>
      <c r="F825" s="25"/>
      <c r="G825" s="25"/>
    </row>
    <row r="826" spans="2:7">
      <c r="B826" s="25"/>
      <c r="C826" s="38"/>
      <c r="D826" s="26"/>
      <c r="E826" s="25"/>
      <c r="F826" s="25"/>
      <c r="G826" s="25"/>
    </row>
    <row r="827" spans="2:7">
      <c r="B827" s="25"/>
      <c r="C827" s="38"/>
      <c r="D827" s="26"/>
      <c r="E827" s="25"/>
      <c r="F827" s="25"/>
      <c r="G827" s="25"/>
    </row>
    <row r="828" spans="2:7">
      <c r="B828" s="25"/>
      <c r="C828" s="38"/>
      <c r="D828" s="26"/>
      <c r="E828" s="25"/>
      <c r="F828" s="25"/>
      <c r="G828" s="25"/>
    </row>
    <row r="829" spans="2:7">
      <c r="B829" s="25"/>
      <c r="C829" s="38"/>
      <c r="D829" s="26"/>
      <c r="E829" s="25"/>
      <c r="F829" s="25"/>
      <c r="G829" s="25"/>
    </row>
    <row r="830" spans="2:7">
      <c r="B830" s="25"/>
      <c r="C830" s="38"/>
      <c r="D830" s="26"/>
      <c r="E830" s="25"/>
      <c r="F830" s="25"/>
      <c r="G830" s="25"/>
    </row>
    <row r="831" spans="2:7">
      <c r="B831" s="25"/>
      <c r="C831" s="38"/>
      <c r="D831" s="26"/>
      <c r="E831" s="25"/>
      <c r="F831" s="25"/>
      <c r="G831" s="25"/>
    </row>
    <row r="832" spans="2:7">
      <c r="B832" s="25"/>
      <c r="C832" s="38"/>
      <c r="D832" s="26"/>
      <c r="E832" s="25"/>
      <c r="F832" s="25"/>
      <c r="G832" s="25"/>
    </row>
    <row r="833" spans="2:7">
      <c r="B833" s="25"/>
      <c r="C833" s="38"/>
      <c r="D833" s="26"/>
      <c r="E833" s="25"/>
      <c r="F833" s="25"/>
      <c r="G833" s="25"/>
    </row>
    <row r="834" spans="2:7">
      <c r="B834" s="25"/>
      <c r="C834" s="38"/>
      <c r="D834" s="26"/>
      <c r="E834" s="25"/>
      <c r="F834" s="25"/>
      <c r="G834" s="25"/>
    </row>
    <row r="835" spans="2:7">
      <c r="B835" s="25"/>
      <c r="C835" s="38"/>
      <c r="D835" s="26"/>
      <c r="E835" s="25"/>
      <c r="F835" s="25"/>
      <c r="G835" s="25"/>
    </row>
    <row r="836" spans="2:7">
      <c r="B836" s="25"/>
      <c r="C836" s="38"/>
      <c r="D836" s="26"/>
      <c r="E836" s="25"/>
      <c r="F836" s="25"/>
      <c r="G836" s="25"/>
    </row>
    <row r="837" spans="2:7">
      <c r="B837" s="25"/>
      <c r="C837" s="38"/>
      <c r="D837" s="26"/>
      <c r="E837" s="25"/>
      <c r="F837" s="25"/>
      <c r="G837" s="25"/>
    </row>
    <row r="838" spans="2:7">
      <c r="B838" s="25"/>
      <c r="C838" s="38"/>
      <c r="D838" s="26"/>
      <c r="E838" s="25"/>
      <c r="F838" s="25"/>
      <c r="G838" s="25"/>
    </row>
    <row r="839" spans="2:7">
      <c r="B839" s="25"/>
      <c r="C839" s="38"/>
      <c r="D839" s="26"/>
      <c r="E839" s="25"/>
      <c r="F839" s="25"/>
      <c r="G839" s="25"/>
    </row>
    <row r="840" spans="2:7">
      <c r="B840" s="25"/>
      <c r="C840" s="38"/>
      <c r="D840" s="26"/>
      <c r="E840" s="25"/>
      <c r="F840" s="25"/>
      <c r="G840" s="25"/>
    </row>
    <row r="841" spans="2:7">
      <c r="B841" s="25"/>
      <c r="C841" s="38"/>
      <c r="D841" s="26"/>
      <c r="E841" s="25"/>
      <c r="F841" s="25"/>
      <c r="G841" s="25"/>
    </row>
    <row r="842" spans="2:7">
      <c r="B842" s="25"/>
      <c r="C842" s="38"/>
      <c r="D842" s="26"/>
      <c r="E842" s="25"/>
      <c r="F842" s="25"/>
      <c r="G842" s="25"/>
    </row>
    <row r="843" spans="2:7">
      <c r="B843" s="25"/>
      <c r="C843" s="38"/>
      <c r="D843" s="26"/>
      <c r="E843" s="25"/>
      <c r="F843" s="25"/>
      <c r="G843" s="25"/>
    </row>
    <row r="844" spans="2:7">
      <c r="B844" s="25"/>
      <c r="C844" s="38"/>
      <c r="D844" s="26"/>
      <c r="E844" s="25"/>
      <c r="F844" s="25"/>
      <c r="G844" s="25"/>
    </row>
    <row r="845" spans="2:7">
      <c r="B845" s="25"/>
      <c r="C845" s="38"/>
      <c r="D845" s="26"/>
      <c r="E845" s="25"/>
      <c r="F845" s="25"/>
      <c r="G845" s="25"/>
    </row>
    <row r="846" spans="2:7">
      <c r="B846" s="25"/>
      <c r="C846" s="38"/>
      <c r="D846" s="26"/>
      <c r="E846" s="25"/>
      <c r="F846" s="25"/>
      <c r="G846" s="25"/>
    </row>
    <row r="847" spans="2:7">
      <c r="B847" s="25"/>
      <c r="C847" s="38"/>
      <c r="D847" s="26"/>
      <c r="E847" s="25"/>
      <c r="F847" s="25"/>
      <c r="G847" s="25"/>
    </row>
    <row r="848" spans="2:7">
      <c r="B848" s="25"/>
      <c r="C848" s="38"/>
      <c r="D848" s="26"/>
      <c r="E848" s="25"/>
      <c r="F848" s="25"/>
      <c r="G848" s="25"/>
    </row>
    <row r="849" spans="2:7">
      <c r="B849" s="25"/>
      <c r="C849" s="38"/>
      <c r="D849" s="26"/>
      <c r="E849" s="25"/>
      <c r="F849" s="25"/>
      <c r="G849" s="25"/>
    </row>
    <row r="850" spans="2:7">
      <c r="B850" s="25"/>
      <c r="C850" s="38"/>
      <c r="D850" s="26"/>
      <c r="E850" s="25"/>
      <c r="F850" s="25"/>
      <c r="G850" s="25"/>
    </row>
    <row r="851" spans="2:7">
      <c r="B851" s="25"/>
      <c r="C851" s="38"/>
      <c r="D851" s="26"/>
      <c r="E851" s="25"/>
      <c r="F851" s="25"/>
      <c r="G851" s="25"/>
    </row>
    <row r="852" spans="2:7">
      <c r="B852" s="25"/>
      <c r="C852" s="38"/>
      <c r="D852" s="26"/>
      <c r="E852" s="25"/>
      <c r="F852" s="25"/>
      <c r="G852" s="25"/>
    </row>
    <row r="853" spans="2:7">
      <c r="B853" s="25"/>
      <c r="C853" s="38"/>
      <c r="D853" s="26"/>
      <c r="E853" s="25"/>
      <c r="F853" s="25"/>
      <c r="G853" s="25"/>
    </row>
    <row r="854" spans="2:7">
      <c r="B854" s="25"/>
      <c r="C854" s="38"/>
      <c r="D854" s="26"/>
      <c r="E854" s="25"/>
      <c r="F854" s="25"/>
      <c r="G854" s="25"/>
    </row>
    <row r="855" spans="2:7">
      <c r="B855" s="25"/>
      <c r="C855" s="38"/>
      <c r="D855" s="26"/>
      <c r="E855" s="25"/>
      <c r="F855" s="25"/>
      <c r="G855" s="25"/>
    </row>
    <row r="856" spans="2:7">
      <c r="B856" s="25"/>
      <c r="C856" s="38"/>
      <c r="D856" s="26"/>
      <c r="E856" s="25"/>
      <c r="F856" s="25"/>
      <c r="G856" s="25"/>
    </row>
    <row r="857" spans="2:7">
      <c r="B857" s="25"/>
      <c r="C857" s="38"/>
      <c r="D857" s="26"/>
      <c r="E857" s="25"/>
      <c r="F857" s="25"/>
      <c r="G857" s="25"/>
    </row>
    <row r="858" spans="2:7">
      <c r="B858" s="25"/>
      <c r="C858" s="38"/>
      <c r="D858" s="26"/>
      <c r="E858" s="25"/>
      <c r="F858" s="25"/>
      <c r="G858" s="25"/>
    </row>
    <row r="859" spans="2:7">
      <c r="B859" s="25"/>
      <c r="C859" s="38"/>
      <c r="D859" s="26"/>
      <c r="E859" s="25"/>
      <c r="F859" s="25"/>
      <c r="G859" s="25"/>
    </row>
    <row r="860" spans="2:7">
      <c r="B860" s="25"/>
      <c r="C860" s="38"/>
      <c r="D860" s="26"/>
      <c r="E860" s="25"/>
      <c r="F860" s="25"/>
      <c r="G860" s="25"/>
    </row>
    <row r="861" spans="2:7">
      <c r="B861" s="25"/>
      <c r="C861" s="38"/>
      <c r="D861" s="26"/>
      <c r="E861" s="25"/>
      <c r="F861" s="25"/>
      <c r="G861" s="25"/>
    </row>
    <row r="862" spans="2:7">
      <c r="B862" s="25"/>
      <c r="C862" s="38"/>
      <c r="D862" s="26"/>
      <c r="E862" s="25"/>
      <c r="F862" s="25"/>
      <c r="G862" s="25"/>
    </row>
    <row r="863" spans="2:7">
      <c r="B863" s="25"/>
      <c r="C863" s="38"/>
      <c r="D863" s="26"/>
      <c r="E863" s="25"/>
      <c r="F863" s="25"/>
      <c r="G863" s="25"/>
    </row>
    <row r="864" spans="2:7">
      <c r="B864" s="25"/>
      <c r="C864" s="38"/>
      <c r="D864" s="26"/>
      <c r="E864" s="25"/>
      <c r="F864" s="25"/>
      <c r="G864" s="25"/>
    </row>
    <row r="865" spans="2:7">
      <c r="B865" s="25"/>
      <c r="C865" s="38"/>
      <c r="D865" s="26"/>
      <c r="E865" s="25"/>
      <c r="F865" s="25"/>
      <c r="G865" s="25"/>
    </row>
    <row r="866" spans="2:7">
      <c r="B866" s="25"/>
      <c r="C866" s="38"/>
      <c r="D866" s="26"/>
      <c r="E866" s="25"/>
      <c r="F866" s="25"/>
      <c r="G866" s="25"/>
    </row>
    <row r="867" spans="2:7">
      <c r="B867" s="25"/>
      <c r="C867" s="38"/>
      <c r="D867" s="26"/>
      <c r="E867" s="25"/>
      <c r="F867" s="25"/>
      <c r="G867" s="25"/>
    </row>
    <row r="868" spans="2:7">
      <c r="B868" s="25"/>
      <c r="C868" s="38"/>
      <c r="D868" s="26"/>
      <c r="E868" s="25"/>
      <c r="F868" s="25"/>
      <c r="G868" s="25"/>
    </row>
    <row r="869" spans="2:7">
      <c r="B869" s="25"/>
      <c r="C869" s="38"/>
      <c r="D869" s="26"/>
      <c r="E869" s="25"/>
      <c r="F869" s="25"/>
      <c r="G869" s="25"/>
    </row>
    <row r="870" spans="2:7">
      <c r="B870" s="25"/>
      <c r="C870" s="38"/>
      <c r="D870" s="26"/>
      <c r="E870" s="25"/>
      <c r="F870" s="25"/>
      <c r="G870" s="25"/>
    </row>
    <row r="871" spans="2:7">
      <c r="B871" s="25"/>
      <c r="C871" s="38"/>
      <c r="D871" s="26"/>
      <c r="E871" s="25"/>
      <c r="F871" s="25"/>
      <c r="G871" s="25"/>
    </row>
    <row r="872" spans="2:7">
      <c r="B872" s="25"/>
      <c r="C872" s="38"/>
      <c r="D872" s="26"/>
      <c r="E872" s="25"/>
      <c r="F872" s="25"/>
      <c r="G872" s="25"/>
    </row>
    <row r="873" spans="2:7">
      <c r="B873" s="25"/>
      <c r="C873" s="38"/>
      <c r="D873" s="26"/>
      <c r="E873" s="25"/>
      <c r="F873" s="25"/>
      <c r="G873" s="25"/>
    </row>
    <row r="874" spans="2:7">
      <c r="B874" s="25"/>
      <c r="C874" s="38"/>
      <c r="D874" s="26"/>
      <c r="E874" s="25"/>
      <c r="F874" s="25"/>
      <c r="G874" s="25"/>
    </row>
    <row r="875" spans="2:7">
      <c r="B875" s="25"/>
      <c r="C875" s="38"/>
      <c r="D875" s="26"/>
      <c r="E875" s="25"/>
      <c r="F875" s="25"/>
      <c r="G875" s="25"/>
    </row>
    <row r="876" spans="2:7">
      <c r="B876" s="25"/>
      <c r="C876" s="38"/>
      <c r="D876" s="26"/>
      <c r="E876" s="25"/>
      <c r="F876" s="25"/>
      <c r="G876" s="25"/>
    </row>
    <row r="877" spans="2:7">
      <c r="B877" s="25"/>
      <c r="C877" s="38"/>
      <c r="D877" s="26"/>
      <c r="E877" s="25"/>
      <c r="F877" s="25"/>
      <c r="G877" s="25"/>
    </row>
    <row r="878" spans="2:7">
      <c r="B878" s="25"/>
      <c r="C878" s="38"/>
      <c r="D878" s="26"/>
      <c r="E878" s="25"/>
      <c r="F878" s="25"/>
      <c r="G878" s="25"/>
    </row>
    <row r="879" spans="2:7">
      <c r="B879" s="25"/>
      <c r="C879" s="38"/>
      <c r="D879" s="26"/>
      <c r="E879" s="25"/>
      <c r="F879" s="25"/>
      <c r="G879" s="25"/>
    </row>
    <row r="880" spans="2:7">
      <c r="B880" s="25"/>
      <c r="C880" s="38"/>
      <c r="D880" s="26"/>
      <c r="E880" s="25"/>
      <c r="F880" s="25"/>
      <c r="G880" s="25"/>
    </row>
    <row r="881" spans="2:7">
      <c r="B881" s="25"/>
      <c r="C881" s="38"/>
      <c r="D881" s="26"/>
      <c r="E881" s="25"/>
      <c r="F881" s="25"/>
      <c r="G881" s="25"/>
    </row>
    <row r="882" spans="2:7">
      <c r="B882" s="25"/>
      <c r="C882" s="38"/>
      <c r="D882" s="26"/>
      <c r="E882" s="25"/>
      <c r="F882" s="25"/>
      <c r="G882" s="25"/>
    </row>
    <row r="883" spans="2:7">
      <c r="B883" s="25"/>
      <c r="C883" s="38"/>
      <c r="D883" s="26"/>
      <c r="E883" s="25"/>
      <c r="F883" s="25"/>
      <c r="G883" s="25"/>
    </row>
    <row r="884" spans="2:7">
      <c r="B884" s="25"/>
      <c r="C884" s="38"/>
      <c r="D884" s="26"/>
      <c r="E884" s="25"/>
      <c r="F884" s="25"/>
      <c r="G884" s="25"/>
    </row>
    <row r="885" spans="2:7">
      <c r="B885" s="25"/>
      <c r="C885" s="38"/>
      <c r="D885" s="26"/>
      <c r="E885" s="25"/>
      <c r="F885" s="25"/>
      <c r="G885" s="25"/>
    </row>
    <row r="886" spans="2:7">
      <c r="B886" s="25"/>
      <c r="C886" s="38"/>
      <c r="D886" s="26"/>
      <c r="E886" s="25"/>
      <c r="F886" s="25"/>
      <c r="G886" s="25"/>
    </row>
    <row r="887" spans="2:7">
      <c r="B887" s="25"/>
      <c r="C887" s="38"/>
      <c r="D887" s="26"/>
      <c r="E887" s="25"/>
      <c r="F887" s="25"/>
      <c r="G887" s="25"/>
    </row>
    <row r="888" spans="2:7">
      <c r="B888" s="25"/>
      <c r="C888" s="38"/>
      <c r="D888" s="26"/>
      <c r="E888" s="25"/>
      <c r="F888" s="25"/>
      <c r="G888" s="25"/>
    </row>
    <row r="889" spans="2:7">
      <c r="B889" s="25"/>
      <c r="C889" s="38"/>
      <c r="D889" s="26"/>
      <c r="E889" s="25"/>
      <c r="F889" s="25"/>
      <c r="G889" s="25"/>
    </row>
    <row r="890" spans="2:7">
      <c r="B890" s="25"/>
      <c r="C890" s="38"/>
      <c r="D890" s="26"/>
      <c r="E890" s="25"/>
      <c r="F890" s="25"/>
      <c r="G890" s="25"/>
    </row>
    <row r="891" spans="2:7">
      <c r="B891" s="25"/>
      <c r="C891" s="38"/>
      <c r="D891" s="26"/>
      <c r="E891" s="25"/>
      <c r="F891" s="25"/>
      <c r="G891" s="25"/>
    </row>
    <row r="892" spans="2:7">
      <c r="B892" s="25"/>
      <c r="C892" s="38"/>
      <c r="D892" s="26"/>
      <c r="E892" s="25"/>
      <c r="F892" s="25"/>
      <c r="G892" s="25"/>
    </row>
    <row r="893" spans="2:7">
      <c r="B893" s="25"/>
      <c r="C893" s="38"/>
      <c r="D893" s="26"/>
      <c r="E893" s="25"/>
      <c r="F893" s="25"/>
      <c r="G893" s="25"/>
    </row>
    <row r="894" spans="2:7">
      <c r="B894" s="25"/>
      <c r="C894" s="38"/>
      <c r="D894" s="26"/>
      <c r="E894" s="25"/>
      <c r="F894" s="25"/>
      <c r="G894" s="25"/>
    </row>
    <row r="895" spans="2:7">
      <c r="B895" s="25"/>
      <c r="C895" s="38"/>
      <c r="D895" s="26"/>
      <c r="E895" s="25"/>
      <c r="F895" s="25"/>
      <c r="G895" s="25"/>
    </row>
    <row r="896" spans="2:7">
      <c r="B896" s="25"/>
      <c r="C896" s="38"/>
      <c r="D896" s="26"/>
      <c r="E896" s="25"/>
      <c r="F896" s="25"/>
      <c r="G896" s="25"/>
    </row>
    <row r="897" spans="2:7">
      <c r="B897" s="25"/>
      <c r="C897" s="38"/>
      <c r="D897" s="26"/>
      <c r="E897" s="25"/>
      <c r="F897" s="25"/>
      <c r="G897" s="25"/>
    </row>
    <row r="898" spans="2:7">
      <c r="B898" s="25"/>
      <c r="C898" s="38"/>
      <c r="D898" s="26"/>
      <c r="E898" s="25"/>
      <c r="F898" s="25"/>
      <c r="G898" s="25"/>
    </row>
    <row r="899" spans="2:7">
      <c r="B899" s="25"/>
      <c r="C899" s="38"/>
      <c r="D899" s="26"/>
      <c r="E899" s="25"/>
      <c r="F899" s="25"/>
      <c r="G899" s="25"/>
    </row>
    <row r="900" spans="2:7">
      <c r="B900" s="25"/>
      <c r="C900" s="38"/>
      <c r="D900" s="26"/>
      <c r="E900" s="25"/>
      <c r="F900" s="25"/>
      <c r="G900" s="25"/>
    </row>
    <row r="901" spans="2:7">
      <c r="B901" s="25"/>
      <c r="C901" s="38"/>
      <c r="D901" s="26"/>
      <c r="E901" s="25"/>
      <c r="F901" s="25"/>
      <c r="G901" s="25"/>
    </row>
    <row r="902" spans="2:7">
      <c r="B902" s="25"/>
      <c r="C902" s="38"/>
      <c r="D902" s="26"/>
      <c r="E902" s="25"/>
      <c r="F902" s="25"/>
      <c r="G902" s="25"/>
    </row>
    <row r="903" spans="2:7">
      <c r="B903" s="25"/>
      <c r="C903" s="38"/>
      <c r="D903" s="26"/>
      <c r="E903" s="25"/>
      <c r="F903" s="25"/>
      <c r="G903" s="25"/>
    </row>
    <row r="904" spans="2:7">
      <c r="B904" s="25"/>
      <c r="C904" s="38"/>
      <c r="D904" s="26"/>
      <c r="E904" s="25"/>
      <c r="F904" s="25"/>
      <c r="G904" s="25"/>
    </row>
    <row r="905" spans="2:7">
      <c r="B905" s="25"/>
      <c r="C905" s="38"/>
      <c r="D905" s="26"/>
      <c r="E905" s="25"/>
      <c r="F905" s="25"/>
      <c r="G905" s="25"/>
    </row>
    <row r="906" spans="2:7">
      <c r="B906" s="25"/>
      <c r="C906" s="38"/>
      <c r="D906" s="26"/>
      <c r="E906" s="25"/>
      <c r="F906" s="25"/>
      <c r="G906" s="25"/>
    </row>
    <row r="907" spans="2:7">
      <c r="B907" s="25"/>
      <c r="C907" s="38"/>
      <c r="D907" s="26"/>
      <c r="E907" s="25"/>
      <c r="F907" s="25"/>
      <c r="G907" s="25"/>
    </row>
    <row r="908" spans="2:7">
      <c r="B908" s="25"/>
      <c r="C908" s="38"/>
      <c r="D908" s="26"/>
      <c r="E908" s="25"/>
      <c r="F908" s="25"/>
      <c r="G908" s="25"/>
    </row>
    <row r="909" spans="2:7">
      <c r="B909" s="25"/>
      <c r="C909" s="38"/>
      <c r="D909" s="26"/>
      <c r="E909" s="25"/>
      <c r="F909" s="25"/>
      <c r="G909" s="25"/>
    </row>
    <row r="910" spans="2:7">
      <c r="B910" s="25"/>
      <c r="C910" s="38"/>
      <c r="D910" s="26"/>
      <c r="E910" s="25"/>
      <c r="F910" s="25"/>
      <c r="G910" s="25"/>
    </row>
    <row r="911" spans="2:7">
      <c r="B911" s="25"/>
      <c r="C911" s="38"/>
      <c r="D911" s="26"/>
      <c r="E911" s="25"/>
      <c r="F911" s="25"/>
      <c r="G911" s="25"/>
    </row>
    <row r="912" spans="2:7">
      <c r="B912" s="25"/>
      <c r="C912" s="38"/>
      <c r="D912" s="26"/>
      <c r="E912" s="25"/>
      <c r="F912" s="25"/>
      <c r="G912" s="25"/>
    </row>
    <row r="913" spans="2:7">
      <c r="B913" s="25"/>
      <c r="C913" s="38"/>
      <c r="D913" s="26"/>
      <c r="E913" s="25"/>
      <c r="F913" s="25"/>
      <c r="G913" s="25"/>
    </row>
    <row r="914" spans="2:7">
      <c r="B914" s="25"/>
      <c r="C914" s="38"/>
      <c r="D914" s="26"/>
      <c r="E914" s="25"/>
      <c r="F914" s="25"/>
      <c r="G914" s="25"/>
    </row>
    <row r="915" spans="2:7">
      <c r="B915" s="25"/>
      <c r="C915" s="38"/>
      <c r="D915" s="26"/>
      <c r="E915" s="25"/>
      <c r="F915" s="25"/>
      <c r="G915" s="25"/>
    </row>
    <row r="916" spans="2:7">
      <c r="B916" s="25"/>
      <c r="C916" s="38"/>
      <c r="D916" s="26"/>
      <c r="E916" s="25"/>
      <c r="F916" s="25"/>
      <c r="G916" s="25"/>
    </row>
    <row r="917" spans="2:7">
      <c r="B917" s="25"/>
      <c r="C917" s="38"/>
      <c r="D917" s="26"/>
      <c r="E917" s="25"/>
      <c r="F917" s="25"/>
      <c r="G917" s="25"/>
    </row>
    <row r="918" spans="2:7">
      <c r="B918" s="25"/>
      <c r="C918" s="38"/>
      <c r="D918" s="26"/>
      <c r="E918" s="25"/>
      <c r="F918" s="25"/>
      <c r="G918" s="25"/>
    </row>
    <row r="919" spans="2:7">
      <c r="B919" s="25"/>
      <c r="C919" s="38"/>
      <c r="D919" s="26"/>
      <c r="E919" s="25"/>
      <c r="F919" s="25"/>
      <c r="G919" s="25"/>
    </row>
    <row r="920" spans="2:7">
      <c r="B920" s="25"/>
      <c r="C920" s="38"/>
      <c r="D920" s="26"/>
      <c r="E920" s="25"/>
      <c r="F920" s="25"/>
      <c r="G920" s="25"/>
    </row>
    <row r="921" spans="2:7">
      <c r="B921" s="25"/>
      <c r="C921" s="38"/>
      <c r="D921" s="26"/>
      <c r="E921" s="25"/>
      <c r="F921" s="25"/>
      <c r="G921" s="25"/>
    </row>
    <row r="922" spans="2:7">
      <c r="B922" s="25"/>
      <c r="C922" s="38"/>
      <c r="D922" s="26"/>
      <c r="E922" s="25"/>
      <c r="F922" s="25"/>
      <c r="G922" s="25"/>
    </row>
    <row r="923" spans="2:7">
      <c r="B923" s="25"/>
      <c r="C923" s="38"/>
      <c r="D923" s="26"/>
      <c r="E923" s="25"/>
      <c r="F923" s="25"/>
      <c r="G923" s="25"/>
    </row>
    <row r="924" spans="2:7">
      <c r="B924" s="25"/>
      <c r="C924" s="38"/>
      <c r="D924" s="26"/>
      <c r="E924" s="25"/>
      <c r="F924" s="25"/>
      <c r="G924" s="25"/>
    </row>
    <row r="925" spans="2:7">
      <c r="B925" s="25"/>
      <c r="C925" s="38"/>
      <c r="D925" s="26"/>
      <c r="E925" s="25"/>
      <c r="F925" s="25"/>
      <c r="G925" s="25"/>
    </row>
    <row r="926" spans="2:7">
      <c r="B926" s="25"/>
      <c r="C926" s="38"/>
      <c r="D926" s="26"/>
      <c r="E926" s="25"/>
      <c r="F926" s="25"/>
      <c r="G926" s="25"/>
    </row>
    <row r="927" spans="2:7">
      <c r="B927" s="25"/>
      <c r="C927" s="38"/>
      <c r="D927" s="26"/>
      <c r="E927" s="25"/>
      <c r="F927" s="25"/>
      <c r="G927" s="25"/>
    </row>
    <row r="928" spans="2:7">
      <c r="B928" s="25"/>
      <c r="C928" s="38"/>
      <c r="D928" s="26"/>
      <c r="E928" s="25"/>
      <c r="F928" s="25"/>
      <c r="G928" s="25"/>
    </row>
    <row r="929" spans="2:7">
      <c r="B929" s="25"/>
      <c r="C929" s="38"/>
      <c r="D929" s="26"/>
      <c r="E929" s="25"/>
      <c r="F929" s="25"/>
      <c r="G929" s="25"/>
    </row>
    <row r="930" spans="2:7">
      <c r="B930" s="25"/>
      <c r="C930" s="38"/>
      <c r="D930" s="26"/>
      <c r="E930" s="25"/>
      <c r="F930" s="25"/>
      <c r="G930" s="25"/>
    </row>
    <row r="931" spans="2:7">
      <c r="B931" s="25"/>
      <c r="C931" s="38"/>
      <c r="D931" s="26"/>
      <c r="E931" s="25"/>
      <c r="F931" s="25"/>
      <c r="G931" s="25"/>
    </row>
    <row r="932" spans="2:7">
      <c r="B932" s="25"/>
      <c r="C932" s="38"/>
      <c r="D932" s="26"/>
      <c r="E932" s="25"/>
      <c r="F932" s="25"/>
      <c r="G932" s="25"/>
    </row>
    <row r="933" spans="2:7">
      <c r="B933" s="25"/>
      <c r="C933" s="38"/>
      <c r="D933" s="26"/>
      <c r="E933" s="25"/>
      <c r="F933" s="25"/>
      <c r="G933" s="25"/>
    </row>
    <row r="934" spans="2:7">
      <c r="B934" s="25"/>
      <c r="C934" s="38"/>
      <c r="D934" s="26"/>
      <c r="E934" s="25"/>
      <c r="F934" s="25"/>
      <c r="G934" s="25"/>
    </row>
    <row r="935" spans="2:7">
      <c r="B935" s="25"/>
      <c r="C935" s="38"/>
      <c r="D935" s="26"/>
      <c r="E935" s="25"/>
      <c r="F935" s="25"/>
      <c r="G935" s="25"/>
    </row>
    <row r="936" spans="2:7">
      <c r="B936" s="25"/>
      <c r="C936" s="38"/>
      <c r="D936" s="26"/>
      <c r="E936" s="25"/>
      <c r="F936" s="25"/>
      <c r="G936" s="25"/>
    </row>
    <row r="937" spans="2:7">
      <c r="B937" s="25"/>
      <c r="C937" s="38"/>
      <c r="D937" s="26"/>
      <c r="E937" s="25"/>
      <c r="F937" s="25"/>
      <c r="G937" s="25"/>
    </row>
    <row r="938" spans="2:7">
      <c r="B938" s="25"/>
      <c r="C938" s="38"/>
      <c r="D938" s="26"/>
      <c r="E938" s="25"/>
      <c r="F938" s="25"/>
      <c r="G938" s="25"/>
    </row>
    <row r="939" spans="2:7">
      <c r="B939" s="25"/>
      <c r="C939" s="38"/>
      <c r="D939" s="26"/>
      <c r="E939" s="25"/>
      <c r="F939" s="25"/>
      <c r="G939" s="25"/>
    </row>
    <row r="940" spans="2:7">
      <c r="B940" s="25"/>
      <c r="C940" s="38"/>
      <c r="D940" s="26"/>
      <c r="E940" s="25"/>
      <c r="F940" s="25"/>
      <c r="G940" s="25"/>
    </row>
    <row r="941" spans="2:7">
      <c r="B941" s="25"/>
      <c r="C941" s="38"/>
      <c r="D941" s="26"/>
      <c r="E941" s="25"/>
      <c r="F941" s="25"/>
      <c r="G941" s="25"/>
    </row>
    <row r="942" spans="2:7">
      <c r="B942" s="25"/>
      <c r="C942" s="38"/>
      <c r="D942" s="26"/>
      <c r="E942" s="25"/>
      <c r="F942" s="25"/>
      <c r="G942" s="25"/>
    </row>
    <row r="943" spans="2:7">
      <c r="B943" s="25"/>
      <c r="C943" s="38"/>
      <c r="D943" s="26"/>
      <c r="E943" s="25"/>
      <c r="F943" s="25"/>
      <c r="G943" s="25"/>
    </row>
    <row r="944" spans="2:7">
      <c r="B944" s="25"/>
      <c r="C944" s="38"/>
      <c r="D944" s="26"/>
      <c r="E944" s="25"/>
      <c r="F944" s="25"/>
      <c r="G944" s="25"/>
    </row>
    <row r="945" spans="2:7">
      <c r="B945" s="25"/>
      <c r="C945" s="38"/>
      <c r="D945" s="26"/>
      <c r="E945" s="25"/>
      <c r="F945" s="25"/>
      <c r="G945" s="25"/>
    </row>
    <row r="946" spans="2:7">
      <c r="B946" s="25"/>
      <c r="C946" s="38"/>
      <c r="D946" s="26"/>
      <c r="E946" s="25"/>
      <c r="F946" s="25"/>
      <c r="G946" s="25"/>
    </row>
    <row r="947" spans="2:7">
      <c r="B947" s="25"/>
      <c r="C947" s="38"/>
      <c r="D947" s="26"/>
      <c r="E947" s="25"/>
      <c r="F947" s="25"/>
      <c r="G947" s="25"/>
    </row>
    <row r="948" spans="2:7">
      <c r="B948" s="25"/>
      <c r="C948" s="38"/>
      <c r="D948" s="26"/>
      <c r="E948" s="25"/>
      <c r="F948" s="25"/>
      <c r="G948" s="25"/>
    </row>
    <row r="949" spans="2:7">
      <c r="B949" s="25"/>
      <c r="C949" s="38"/>
      <c r="D949" s="26"/>
      <c r="E949" s="25"/>
      <c r="F949" s="25"/>
      <c r="G949" s="25"/>
    </row>
    <row r="950" spans="2:7">
      <c r="B950" s="25"/>
      <c r="C950" s="38"/>
      <c r="D950" s="26"/>
      <c r="E950" s="25"/>
      <c r="F950" s="25"/>
      <c r="G950" s="25"/>
    </row>
    <row r="951" spans="2:7">
      <c r="B951" s="25"/>
      <c r="C951" s="38"/>
      <c r="D951" s="26"/>
      <c r="E951" s="25"/>
      <c r="F951" s="25"/>
      <c r="G951" s="25"/>
    </row>
    <row r="952" spans="2:7">
      <c r="B952" s="25"/>
      <c r="C952" s="38"/>
      <c r="D952" s="26"/>
      <c r="E952" s="25"/>
      <c r="F952" s="25"/>
      <c r="G952" s="25"/>
    </row>
    <row r="953" spans="2:7">
      <c r="B953" s="25"/>
      <c r="C953" s="38"/>
      <c r="D953" s="26"/>
      <c r="E953" s="25"/>
      <c r="F953" s="25"/>
      <c r="G953" s="25"/>
    </row>
    <row r="954" spans="2:7">
      <c r="B954" s="25"/>
      <c r="C954" s="38"/>
      <c r="D954" s="26"/>
      <c r="E954" s="25"/>
      <c r="F954" s="25"/>
      <c r="G954" s="25"/>
    </row>
    <row r="955" spans="2:7">
      <c r="B955" s="25"/>
      <c r="C955" s="38"/>
      <c r="D955" s="26"/>
      <c r="E955" s="25"/>
      <c r="F955" s="25"/>
      <c r="G955" s="25"/>
    </row>
    <row r="956" spans="2:7">
      <c r="B956" s="25"/>
      <c r="C956" s="38"/>
      <c r="D956" s="26"/>
      <c r="E956" s="25"/>
      <c r="F956" s="25"/>
      <c r="G956" s="25"/>
    </row>
    <row r="957" spans="2:7">
      <c r="B957" s="25"/>
      <c r="C957" s="38"/>
      <c r="D957" s="26"/>
      <c r="E957" s="25"/>
      <c r="F957" s="25"/>
      <c r="G957" s="25"/>
    </row>
    <row r="958" spans="2:7">
      <c r="B958" s="25"/>
      <c r="C958" s="38"/>
      <c r="D958" s="26"/>
      <c r="E958" s="25"/>
      <c r="F958" s="25"/>
      <c r="G958" s="25"/>
    </row>
    <row r="959" spans="2:7">
      <c r="B959" s="25"/>
      <c r="C959" s="38"/>
      <c r="D959" s="26"/>
      <c r="E959" s="25"/>
      <c r="F959" s="25"/>
      <c r="G959" s="25"/>
    </row>
    <row r="960" spans="2:7">
      <c r="B960" s="25"/>
      <c r="C960" s="38"/>
      <c r="D960" s="26"/>
      <c r="E960" s="25"/>
      <c r="F960" s="25"/>
      <c r="G960" s="25"/>
    </row>
    <row r="961" spans="2:7">
      <c r="B961" s="25"/>
      <c r="C961" s="38"/>
      <c r="D961" s="26"/>
      <c r="E961" s="25"/>
      <c r="F961" s="25"/>
      <c r="G961" s="25"/>
    </row>
    <row r="962" spans="2:7">
      <c r="B962" s="25"/>
      <c r="C962" s="38"/>
      <c r="D962" s="26"/>
      <c r="E962" s="25"/>
      <c r="F962" s="25"/>
      <c r="G962" s="25"/>
    </row>
    <row r="963" spans="2:7">
      <c r="B963" s="25"/>
      <c r="C963" s="38"/>
      <c r="D963" s="26"/>
      <c r="E963" s="25"/>
      <c r="F963" s="25"/>
      <c r="G963" s="25"/>
    </row>
    <row r="964" spans="2:7">
      <c r="B964" s="25"/>
      <c r="C964" s="38"/>
      <c r="D964" s="26"/>
      <c r="E964" s="25"/>
      <c r="F964" s="25"/>
      <c r="G964" s="25"/>
    </row>
    <row r="965" spans="2:7">
      <c r="B965" s="25"/>
      <c r="C965" s="38"/>
      <c r="D965" s="26"/>
      <c r="E965" s="25"/>
      <c r="F965" s="25"/>
      <c r="G965" s="25"/>
    </row>
    <row r="966" spans="2:7">
      <c r="B966" s="25"/>
      <c r="C966" s="38"/>
      <c r="D966" s="26"/>
      <c r="E966" s="25"/>
      <c r="F966" s="25"/>
      <c r="G966" s="25"/>
    </row>
    <row r="967" spans="2:7">
      <c r="B967" s="25"/>
      <c r="C967" s="38"/>
      <c r="D967" s="26"/>
      <c r="E967" s="25"/>
      <c r="F967" s="25"/>
      <c r="G967" s="25"/>
    </row>
    <row r="968" spans="2:7">
      <c r="B968" s="25"/>
      <c r="C968" s="38"/>
      <c r="D968" s="26"/>
      <c r="E968" s="25"/>
      <c r="F968" s="25"/>
      <c r="G968" s="25"/>
    </row>
    <row r="969" spans="2:7">
      <c r="B969" s="25"/>
      <c r="C969" s="38"/>
      <c r="D969" s="26"/>
      <c r="E969" s="25"/>
      <c r="F969" s="25"/>
      <c r="G969" s="25"/>
    </row>
    <row r="970" spans="2:7">
      <c r="B970" s="25"/>
      <c r="C970" s="38"/>
      <c r="D970" s="26"/>
      <c r="E970" s="25"/>
      <c r="F970" s="25"/>
      <c r="G970" s="25"/>
    </row>
    <row r="971" spans="2:7">
      <c r="B971" s="25"/>
      <c r="C971" s="38"/>
      <c r="D971" s="26"/>
      <c r="E971" s="25"/>
      <c r="F971" s="25"/>
      <c r="G971" s="25"/>
    </row>
    <row r="972" spans="2:7">
      <c r="B972" s="25"/>
      <c r="C972" s="38"/>
      <c r="D972" s="26"/>
      <c r="E972" s="25"/>
      <c r="F972" s="25"/>
      <c r="G972" s="25"/>
    </row>
    <row r="973" spans="2:7">
      <c r="B973" s="25"/>
      <c r="C973" s="38"/>
      <c r="D973" s="26"/>
      <c r="E973" s="25"/>
      <c r="F973" s="25"/>
      <c r="G973" s="25"/>
    </row>
    <row r="974" spans="2:7">
      <c r="B974" s="25"/>
      <c r="C974" s="38"/>
      <c r="D974" s="26"/>
      <c r="E974" s="25"/>
      <c r="F974" s="25"/>
      <c r="G974" s="25"/>
    </row>
    <row r="975" spans="2:7">
      <c r="B975" s="25"/>
      <c r="C975" s="38"/>
      <c r="D975" s="26"/>
      <c r="E975" s="25"/>
      <c r="F975" s="25"/>
      <c r="G975" s="25"/>
    </row>
    <row r="976" spans="2:7">
      <c r="B976" s="25"/>
      <c r="C976" s="38"/>
      <c r="D976" s="26"/>
      <c r="E976" s="25"/>
      <c r="F976" s="25"/>
      <c r="G976" s="25"/>
    </row>
    <row r="977" spans="2:7">
      <c r="B977" s="25"/>
      <c r="C977" s="38"/>
      <c r="D977" s="26"/>
      <c r="E977" s="25"/>
      <c r="F977" s="25"/>
      <c r="G977" s="25"/>
    </row>
    <row r="978" spans="2:7">
      <c r="B978" s="25"/>
      <c r="C978" s="38"/>
      <c r="D978" s="26"/>
      <c r="E978" s="25"/>
      <c r="F978" s="25"/>
      <c r="G978" s="25"/>
    </row>
    <row r="979" spans="2:7">
      <c r="B979" s="25"/>
      <c r="C979" s="38"/>
      <c r="D979" s="26"/>
      <c r="E979" s="25"/>
      <c r="F979" s="25"/>
      <c r="G979" s="25"/>
    </row>
    <row r="980" spans="2:7">
      <c r="B980" s="25"/>
      <c r="C980" s="38"/>
      <c r="D980" s="26"/>
      <c r="E980" s="25"/>
      <c r="F980" s="25"/>
      <c r="G980" s="25"/>
    </row>
    <row r="981" spans="2:7">
      <c r="B981" s="25"/>
      <c r="C981" s="38"/>
      <c r="D981" s="26"/>
      <c r="E981" s="25"/>
      <c r="F981" s="25"/>
      <c r="G981" s="25"/>
    </row>
    <row r="982" spans="2:7">
      <c r="B982" s="25"/>
      <c r="C982" s="38"/>
      <c r="D982" s="26"/>
      <c r="E982" s="25"/>
      <c r="F982" s="25"/>
      <c r="G982" s="25"/>
    </row>
    <row r="983" spans="2:7">
      <c r="B983" s="25"/>
      <c r="C983" s="38"/>
      <c r="D983" s="26"/>
      <c r="E983" s="25"/>
      <c r="F983" s="25"/>
      <c r="G983" s="25"/>
    </row>
    <row r="984" spans="2:7">
      <c r="B984" s="25"/>
      <c r="C984" s="38"/>
      <c r="D984" s="26"/>
      <c r="E984" s="25"/>
      <c r="F984" s="25"/>
      <c r="G984" s="25"/>
    </row>
    <row r="985" spans="2:7">
      <c r="B985" s="25"/>
      <c r="C985" s="38"/>
      <c r="D985" s="26"/>
      <c r="E985" s="25"/>
      <c r="F985" s="25"/>
      <c r="G985" s="25"/>
    </row>
    <row r="986" spans="2:7">
      <c r="B986" s="25"/>
      <c r="C986" s="38"/>
      <c r="D986" s="26"/>
      <c r="E986" s="25"/>
      <c r="F986" s="25"/>
      <c r="G986" s="25"/>
    </row>
    <row r="987" spans="2:7">
      <c r="B987" s="25"/>
      <c r="C987" s="38"/>
      <c r="D987" s="26"/>
      <c r="E987" s="25"/>
      <c r="F987" s="25"/>
      <c r="G987" s="25"/>
    </row>
    <row r="988" spans="2:7">
      <c r="B988" s="25"/>
      <c r="C988" s="38"/>
      <c r="D988" s="26"/>
      <c r="E988" s="25"/>
      <c r="F988" s="25"/>
      <c r="G988" s="25"/>
    </row>
    <row r="989" spans="2:7">
      <c r="B989" s="25"/>
      <c r="C989" s="38"/>
      <c r="D989" s="26"/>
      <c r="E989" s="25"/>
      <c r="F989" s="25"/>
      <c r="G989" s="25"/>
    </row>
    <row r="990" spans="2:7">
      <c r="B990" s="25"/>
      <c r="C990" s="38"/>
      <c r="D990" s="26"/>
      <c r="E990" s="25"/>
      <c r="F990" s="25"/>
      <c r="G990" s="25"/>
    </row>
    <row r="991" spans="2:7">
      <c r="B991" s="25"/>
      <c r="C991" s="38"/>
      <c r="D991" s="26"/>
      <c r="E991" s="25"/>
      <c r="F991" s="25"/>
      <c r="G991" s="25"/>
    </row>
    <row r="992" spans="2:7">
      <c r="B992" s="25"/>
      <c r="C992" s="38"/>
      <c r="D992" s="26"/>
      <c r="E992" s="25"/>
      <c r="F992" s="25"/>
      <c r="G992" s="25"/>
    </row>
    <row r="993" spans="2:7">
      <c r="B993" s="25"/>
      <c r="C993" s="38"/>
      <c r="D993" s="26"/>
      <c r="E993" s="25"/>
      <c r="F993" s="25"/>
      <c r="G993" s="25"/>
    </row>
    <row r="994" spans="2:7">
      <c r="B994" s="25"/>
      <c r="C994" s="38"/>
      <c r="D994" s="26"/>
      <c r="E994" s="25"/>
      <c r="F994" s="25"/>
      <c r="G994" s="25"/>
    </row>
    <row r="995" spans="2:7">
      <c r="B995" s="25"/>
      <c r="C995" s="38"/>
      <c r="D995" s="26"/>
      <c r="E995" s="25"/>
      <c r="F995" s="25"/>
      <c r="G995" s="25"/>
    </row>
    <row r="996" spans="2:7">
      <c r="B996" s="25"/>
      <c r="C996" s="38"/>
      <c r="D996" s="26"/>
      <c r="E996" s="25"/>
      <c r="F996" s="25"/>
      <c r="G996" s="25"/>
    </row>
    <row r="997" spans="2:7">
      <c r="B997" s="25"/>
      <c r="C997" s="38"/>
      <c r="D997" s="26"/>
      <c r="E997" s="25"/>
      <c r="F997" s="25"/>
      <c r="G997" s="25"/>
    </row>
    <row r="998" spans="2:7">
      <c r="B998" s="25"/>
      <c r="C998" s="38"/>
      <c r="D998" s="26"/>
      <c r="E998" s="25"/>
      <c r="F998" s="25"/>
      <c r="G998" s="25"/>
    </row>
    <row r="999" spans="2:7">
      <c r="B999" s="25"/>
      <c r="C999" s="38"/>
      <c r="D999" s="26"/>
      <c r="E999" s="25"/>
      <c r="F999" s="25"/>
      <c r="G999" s="25"/>
    </row>
    <row r="1000" spans="2:7">
      <c r="B1000" s="25"/>
      <c r="C1000" s="38"/>
      <c r="D1000" s="26"/>
      <c r="E1000" s="25"/>
      <c r="F1000" s="25"/>
      <c r="G1000" s="25"/>
    </row>
    <row r="1001" spans="2:7">
      <c r="B1001" s="25"/>
      <c r="C1001" s="38"/>
      <c r="D1001" s="26"/>
      <c r="E1001" s="25"/>
      <c r="F1001" s="25"/>
      <c r="G1001" s="25"/>
    </row>
    <row r="1002" spans="2:7">
      <c r="B1002" s="25"/>
      <c r="C1002" s="38"/>
      <c r="D1002" s="26"/>
      <c r="E1002" s="25"/>
      <c r="F1002" s="25"/>
      <c r="G1002" s="25"/>
    </row>
    <row r="1003" spans="2:7">
      <c r="B1003" s="25"/>
      <c r="C1003" s="38"/>
      <c r="D1003" s="26"/>
      <c r="E1003" s="25"/>
      <c r="F1003" s="25"/>
      <c r="G1003" s="25"/>
    </row>
    <row r="1004" spans="2:7">
      <c r="B1004" s="25"/>
      <c r="C1004" s="38"/>
      <c r="D1004" s="26"/>
      <c r="E1004" s="25"/>
      <c r="F1004" s="25"/>
      <c r="G1004" s="25"/>
    </row>
    <row r="1005" spans="2:7">
      <c r="B1005" s="25"/>
      <c r="C1005" s="38"/>
      <c r="D1005" s="26"/>
      <c r="E1005" s="25"/>
      <c r="F1005" s="25"/>
      <c r="G1005" s="25"/>
    </row>
    <row r="1006" spans="2:7">
      <c r="B1006" s="25"/>
      <c r="C1006" s="38"/>
      <c r="D1006" s="26"/>
      <c r="E1006" s="25"/>
      <c r="F1006" s="25"/>
      <c r="G1006" s="25"/>
    </row>
    <row r="1007" spans="2:7">
      <c r="B1007" s="25"/>
      <c r="C1007" s="38"/>
      <c r="D1007" s="26"/>
      <c r="E1007" s="25"/>
      <c r="F1007" s="25"/>
      <c r="G1007" s="25"/>
    </row>
    <row r="1008" spans="2:7">
      <c r="B1008" s="25"/>
      <c r="C1008" s="38"/>
      <c r="D1008" s="26"/>
      <c r="E1008" s="25"/>
      <c r="F1008" s="25"/>
      <c r="G1008" s="25"/>
    </row>
    <row r="1009" spans="2:7">
      <c r="B1009" s="25"/>
      <c r="C1009" s="38"/>
      <c r="D1009" s="26"/>
      <c r="E1009" s="25"/>
      <c r="F1009" s="25"/>
      <c r="G1009" s="25"/>
    </row>
    <row r="1010" spans="2:7">
      <c r="B1010" s="25"/>
      <c r="C1010" s="38"/>
      <c r="D1010" s="26"/>
      <c r="E1010" s="25"/>
      <c r="F1010" s="25"/>
      <c r="G1010" s="25"/>
    </row>
    <row r="1011" spans="2:7">
      <c r="B1011" s="25"/>
      <c r="C1011" s="38"/>
      <c r="D1011" s="26"/>
      <c r="E1011" s="25"/>
      <c r="F1011" s="25"/>
      <c r="G1011" s="25"/>
    </row>
    <row r="1012" spans="2:7">
      <c r="B1012" s="25"/>
      <c r="C1012" s="38"/>
      <c r="D1012" s="26"/>
      <c r="E1012" s="25"/>
      <c r="F1012" s="25"/>
      <c r="G1012" s="25"/>
    </row>
    <row r="1013" spans="2:7">
      <c r="B1013" s="25"/>
      <c r="C1013" s="38"/>
      <c r="D1013" s="26"/>
      <c r="E1013" s="25"/>
      <c r="F1013" s="25"/>
      <c r="G1013" s="25"/>
    </row>
    <row r="1014" spans="2:7">
      <c r="B1014" s="25"/>
      <c r="C1014" s="38"/>
      <c r="D1014" s="26"/>
      <c r="E1014" s="25"/>
      <c r="F1014" s="25"/>
      <c r="G1014" s="25"/>
    </row>
    <row r="1015" spans="2:7">
      <c r="B1015" s="25"/>
      <c r="C1015" s="38"/>
      <c r="D1015" s="26"/>
      <c r="E1015" s="25"/>
      <c r="F1015" s="25"/>
      <c r="G1015" s="25"/>
    </row>
    <row r="1016" spans="2:7">
      <c r="B1016" s="25"/>
      <c r="C1016" s="38"/>
      <c r="D1016" s="26"/>
      <c r="E1016" s="25"/>
      <c r="F1016" s="25"/>
      <c r="G1016" s="25"/>
    </row>
    <row r="1017" spans="2:7">
      <c r="B1017" s="25"/>
      <c r="C1017" s="38"/>
      <c r="D1017" s="26"/>
      <c r="E1017" s="25"/>
      <c r="F1017" s="25"/>
      <c r="G1017" s="25"/>
    </row>
    <row r="1018" spans="2:7">
      <c r="B1018" s="25"/>
      <c r="C1018" s="38"/>
      <c r="D1018" s="26"/>
      <c r="E1018" s="25"/>
      <c r="F1018" s="25"/>
      <c r="G1018" s="25"/>
    </row>
    <row r="1019" spans="2:7">
      <c r="B1019" s="25"/>
      <c r="C1019" s="38"/>
      <c r="D1019" s="26"/>
      <c r="E1019" s="25"/>
      <c r="F1019" s="25"/>
      <c r="G1019" s="25"/>
    </row>
    <row r="1020" spans="2:7">
      <c r="B1020" s="25"/>
      <c r="C1020" s="38"/>
      <c r="D1020" s="26"/>
      <c r="E1020" s="25"/>
      <c r="F1020" s="25"/>
      <c r="G1020" s="25"/>
    </row>
    <row r="1021" spans="2:7">
      <c r="B1021" s="25"/>
      <c r="C1021" s="38"/>
      <c r="D1021" s="26"/>
      <c r="E1021" s="25"/>
      <c r="F1021" s="25"/>
      <c r="G1021" s="25"/>
    </row>
    <row r="1022" spans="2:7">
      <c r="B1022" s="25"/>
      <c r="C1022" s="38"/>
      <c r="D1022" s="26"/>
      <c r="E1022" s="25"/>
      <c r="F1022" s="25"/>
      <c r="G1022" s="25"/>
    </row>
    <row r="1023" spans="2:7">
      <c r="B1023" s="25"/>
      <c r="C1023" s="38"/>
      <c r="D1023" s="26"/>
      <c r="E1023" s="25"/>
      <c r="F1023" s="25"/>
      <c r="G1023" s="25"/>
    </row>
    <row r="1024" spans="2:7">
      <c r="B1024" s="25"/>
      <c r="C1024" s="38"/>
      <c r="D1024" s="26"/>
      <c r="E1024" s="25"/>
      <c r="F1024" s="25"/>
      <c r="G1024" s="25"/>
    </row>
    <row r="1025" spans="2:7">
      <c r="B1025" s="25"/>
      <c r="C1025" s="38"/>
      <c r="D1025" s="26"/>
      <c r="E1025" s="25"/>
      <c r="F1025" s="25"/>
      <c r="G1025" s="25"/>
    </row>
    <row r="1026" spans="2:7">
      <c r="B1026" s="25"/>
      <c r="C1026" s="38"/>
      <c r="D1026" s="26"/>
      <c r="E1026" s="25"/>
      <c r="F1026" s="25"/>
      <c r="G1026" s="25"/>
    </row>
    <row r="1027" spans="2:7">
      <c r="B1027" s="25"/>
      <c r="C1027" s="38"/>
      <c r="D1027" s="26"/>
      <c r="E1027" s="25"/>
      <c r="F1027" s="25"/>
      <c r="G1027" s="25"/>
    </row>
    <row r="1028" spans="2:7">
      <c r="B1028" s="25"/>
      <c r="C1028" s="38"/>
      <c r="D1028" s="26"/>
      <c r="E1028" s="25"/>
      <c r="F1028" s="25"/>
      <c r="G1028" s="25"/>
    </row>
    <row r="1029" spans="2:7">
      <c r="B1029" s="25"/>
      <c r="C1029" s="38"/>
      <c r="D1029" s="26"/>
      <c r="E1029" s="25"/>
      <c r="F1029" s="25"/>
      <c r="G1029" s="25"/>
    </row>
    <row r="1030" spans="2:7">
      <c r="B1030" s="25"/>
      <c r="C1030" s="38"/>
      <c r="D1030" s="26"/>
      <c r="E1030" s="25"/>
      <c r="F1030" s="25"/>
      <c r="G1030" s="25"/>
    </row>
    <row r="1031" spans="2:7">
      <c r="B1031" s="25"/>
      <c r="C1031" s="38"/>
      <c r="D1031" s="26"/>
      <c r="E1031" s="25"/>
      <c r="F1031" s="25"/>
      <c r="G1031" s="25"/>
    </row>
    <row r="1032" spans="2:7">
      <c r="B1032" s="25"/>
      <c r="C1032" s="38"/>
      <c r="D1032" s="26"/>
      <c r="E1032" s="25"/>
      <c r="F1032" s="25"/>
      <c r="G1032" s="25"/>
    </row>
    <row r="1033" spans="2:7">
      <c r="B1033" s="25"/>
      <c r="C1033" s="38"/>
      <c r="D1033" s="26"/>
      <c r="E1033" s="25"/>
      <c r="F1033" s="25"/>
      <c r="G1033" s="25"/>
    </row>
    <row r="1034" spans="2:7">
      <c r="B1034" s="25"/>
      <c r="C1034" s="38"/>
      <c r="D1034" s="26"/>
      <c r="E1034" s="25"/>
      <c r="F1034" s="25"/>
      <c r="G1034" s="25"/>
    </row>
    <row r="1035" spans="2:7">
      <c r="B1035" s="25"/>
      <c r="C1035" s="38"/>
      <c r="D1035" s="26"/>
      <c r="E1035" s="25"/>
      <c r="F1035" s="25"/>
      <c r="G1035" s="25"/>
    </row>
    <row r="1036" spans="2:7">
      <c r="B1036" s="25"/>
      <c r="C1036" s="38"/>
      <c r="D1036" s="26"/>
      <c r="E1036" s="25"/>
      <c r="F1036" s="25"/>
      <c r="G1036" s="25"/>
    </row>
    <row r="1037" spans="2:7">
      <c r="B1037" s="25"/>
      <c r="C1037" s="38"/>
      <c r="D1037" s="26"/>
      <c r="E1037" s="25"/>
      <c r="F1037" s="25"/>
      <c r="G1037" s="25"/>
    </row>
    <row r="1038" spans="2:7">
      <c r="B1038" s="25"/>
      <c r="C1038" s="38"/>
      <c r="D1038" s="26"/>
      <c r="E1038" s="25"/>
      <c r="F1038" s="25"/>
      <c r="G1038" s="25"/>
    </row>
    <row r="1039" spans="2:7">
      <c r="B1039" s="25"/>
      <c r="C1039" s="38"/>
      <c r="D1039" s="26"/>
      <c r="E1039" s="25"/>
      <c r="F1039" s="25"/>
      <c r="G1039" s="25"/>
    </row>
    <row r="1040" spans="2:7">
      <c r="B1040" s="25"/>
      <c r="C1040" s="38"/>
      <c r="D1040" s="26"/>
      <c r="E1040" s="25"/>
      <c r="F1040" s="25"/>
      <c r="G1040" s="25"/>
    </row>
    <row r="1041" spans="2:7">
      <c r="B1041" s="25"/>
      <c r="C1041" s="38"/>
      <c r="D1041" s="26"/>
      <c r="E1041" s="25"/>
      <c r="F1041" s="25"/>
      <c r="G1041" s="25"/>
    </row>
    <row r="1042" spans="2:7">
      <c r="B1042" s="25"/>
      <c r="C1042" s="38"/>
      <c r="D1042" s="26"/>
      <c r="E1042" s="25"/>
      <c r="F1042" s="25"/>
      <c r="G1042" s="25"/>
    </row>
    <row r="1043" spans="2:7">
      <c r="B1043" s="25"/>
      <c r="C1043" s="38"/>
      <c r="D1043" s="26"/>
      <c r="E1043" s="25"/>
      <c r="F1043" s="25"/>
      <c r="G1043" s="25"/>
    </row>
    <row r="1044" spans="2:7">
      <c r="B1044" s="25"/>
      <c r="C1044" s="38"/>
      <c r="D1044" s="26"/>
      <c r="E1044" s="25"/>
      <c r="F1044" s="25"/>
      <c r="G1044" s="25"/>
    </row>
    <row r="1045" spans="2:7">
      <c r="B1045" s="25"/>
      <c r="C1045" s="38"/>
      <c r="D1045" s="26"/>
      <c r="E1045" s="25"/>
      <c r="F1045" s="25"/>
      <c r="G1045" s="25"/>
    </row>
    <row r="1046" spans="2:7">
      <c r="B1046" s="25"/>
      <c r="C1046" s="38"/>
      <c r="D1046" s="26"/>
      <c r="E1046" s="25"/>
      <c r="F1046" s="25"/>
      <c r="G1046" s="25"/>
    </row>
    <row r="1047" spans="2:7">
      <c r="B1047" s="25"/>
      <c r="C1047" s="38"/>
      <c r="D1047" s="26"/>
      <c r="E1047" s="25"/>
      <c r="F1047" s="25"/>
      <c r="G1047" s="25"/>
    </row>
    <row r="1048" spans="2:7">
      <c r="B1048" s="25"/>
      <c r="C1048" s="38"/>
      <c r="D1048" s="26"/>
      <c r="E1048" s="25"/>
      <c r="F1048" s="25"/>
      <c r="G1048" s="25"/>
    </row>
    <row r="1049" spans="2:7">
      <c r="B1049" s="25"/>
      <c r="C1049" s="38"/>
      <c r="D1049" s="26"/>
      <c r="E1049" s="25"/>
      <c r="F1049" s="25"/>
      <c r="G1049" s="25"/>
    </row>
    <row r="1050" spans="2:7">
      <c r="B1050" s="25"/>
      <c r="C1050" s="38"/>
      <c r="D1050" s="26"/>
      <c r="E1050" s="25"/>
      <c r="F1050" s="25"/>
      <c r="G1050" s="25"/>
    </row>
    <row r="1051" spans="2:7">
      <c r="B1051" s="25"/>
      <c r="C1051" s="38"/>
      <c r="D1051" s="26"/>
      <c r="E1051" s="25"/>
      <c r="F1051" s="25"/>
      <c r="G1051" s="25"/>
    </row>
    <row r="1052" spans="2:7">
      <c r="B1052" s="25"/>
      <c r="C1052" s="38"/>
      <c r="D1052" s="26"/>
      <c r="E1052" s="25"/>
      <c r="F1052" s="25"/>
      <c r="G1052" s="25"/>
    </row>
    <row r="1053" spans="2:7">
      <c r="B1053" s="25"/>
      <c r="C1053" s="38"/>
      <c r="D1053" s="26"/>
      <c r="E1053" s="25"/>
      <c r="F1053" s="25"/>
      <c r="G1053" s="25"/>
    </row>
    <row r="1054" spans="2:7">
      <c r="B1054" s="25"/>
      <c r="C1054" s="38"/>
      <c r="D1054" s="26"/>
      <c r="E1054" s="25"/>
      <c r="F1054" s="25"/>
      <c r="G1054" s="25"/>
    </row>
    <row r="1055" spans="2:7">
      <c r="B1055" s="25"/>
      <c r="C1055" s="38"/>
      <c r="D1055" s="26"/>
      <c r="E1055" s="25"/>
      <c r="F1055" s="25"/>
      <c r="G1055" s="25"/>
    </row>
    <row r="1056" spans="2:7">
      <c r="B1056" s="25"/>
      <c r="C1056" s="38"/>
      <c r="D1056" s="26"/>
      <c r="E1056" s="25"/>
      <c r="F1056" s="25"/>
      <c r="G1056" s="25"/>
    </row>
    <row r="1057" spans="2:7">
      <c r="B1057" s="25"/>
      <c r="C1057" s="38"/>
      <c r="D1057" s="26"/>
      <c r="E1057" s="25"/>
      <c r="F1057" s="25"/>
      <c r="G1057" s="25"/>
    </row>
    <row r="1058" spans="2:7">
      <c r="B1058" s="25"/>
      <c r="C1058" s="38"/>
      <c r="D1058" s="26"/>
      <c r="E1058" s="25"/>
      <c r="F1058" s="25"/>
      <c r="G1058" s="25"/>
    </row>
    <row r="1059" spans="2:7">
      <c r="B1059" s="25"/>
      <c r="C1059" s="38"/>
      <c r="D1059" s="26"/>
      <c r="E1059" s="25"/>
      <c r="F1059" s="25"/>
      <c r="G1059" s="25"/>
    </row>
    <row r="1060" spans="2:7">
      <c r="B1060" s="25"/>
      <c r="C1060" s="38"/>
      <c r="D1060" s="26"/>
      <c r="E1060" s="25"/>
      <c r="F1060" s="25"/>
      <c r="G1060" s="25"/>
    </row>
    <row r="1061" spans="2:7">
      <c r="B1061" s="25"/>
      <c r="C1061" s="38"/>
      <c r="D1061" s="26"/>
      <c r="E1061" s="25"/>
      <c r="F1061" s="25"/>
      <c r="G1061" s="25"/>
    </row>
    <row r="1062" spans="2:7">
      <c r="B1062" s="25"/>
      <c r="C1062" s="38"/>
      <c r="D1062" s="26"/>
      <c r="E1062" s="25"/>
      <c r="F1062" s="25"/>
      <c r="G1062" s="25"/>
    </row>
    <row r="1063" spans="2:7">
      <c r="B1063" s="25"/>
      <c r="C1063" s="38"/>
      <c r="D1063" s="26"/>
      <c r="E1063" s="25"/>
      <c r="F1063" s="25"/>
      <c r="G1063" s="25"/>
    </row>
    <row r="1064" spans="2:7">
      <c r="B1064" s="25"/>
      <c r="C1064" s="38"/>
      <c r="D1064" s="26"/>
      <c r="E1064" s="25"/>
      <c r="F1064" s="25"/>
      <c r="G1064" s="25"/>
    </row>
    <row r="1065" spans="2:7">
      <c r="B1065" s="25"/>
      <c r="C1065" s="38"/>
      <c r="D1065" s="26"/>
      <c r="E1065" s="25"/>
      <c r="F1065" s="25"/>
      <c r="G1065" s="25"/>
    </row>
    <row r="1066" spans="2:7">
      <c r="B1066" s="25"/>
      <c r="C1066" s="38"/>
      <c r="D1066" s="26"/>
      <c r="E1066" s="25"/>
      <c r="F1066" s="25"/>
      <c r="G1066" s="25"/>
    </row>
    <row r="1067" spans="2:7">
      <c r="B1067" s="25"/>
      <c r="C1067" s="38"/>
      <c r="D1067" s="26"/>
      <c r="E1067" s="25"/>
      <c r="F1067" s="25"/>
      <c r="G1067" s="25"/>
    </row>
    <row r="1068" spans="2:7">
      <c r="B1068" s="25"/>
      <c r="C1068" s="38"/>
      <c r="D1068" s="26"/>
      <c r="E1068" s="25"/>
      <c r="F1068" s="25"/>
      <c r="G1068" s="25"/>
    </row>
    <row r="1069" spans="2:7">
      <c r="B1069" s="25"/>
      <c r="C1069" s="38"/>
      <c r="D1069" s="26"/>
      <c r="E1069" s="25"/>
      <c r="F1069" s="25"/>
      <c r="G1069" s="25"/>
    </row>
    <row r="1070" spans="2:7">
      <c r="B1070" s="25"/>
      <c r="C1070" s="38"/>
      <c r="D1070" s="26"/>
      <c r="E1070" s="25"/>
      <c r="F1070" s="25"/>
      <c r="G1070" s="25"/>
    </row>
    <row r="1071" spans="2:7">
      <c r="B1071" s="25"/>
      <c r="C1071" s="38"/>
      <c r="D1071" s="26"/>
      <c r="E1071" s="25"/>
      <c r="F1071" s="25"/>
      <c r="G1071" s="25"/>
    </row>
    <row r="1072" spans="2:7">
      <c r="B1072" s="25"/>
      <c r="C1072" s="38"/>
      <c r="D1072" s="26"/>
      <c r="E1072" s="25"/>
      <c r="F1072" s="25"/>
      <c r="G1072" s="25"/>
    </row>
    <row r="1073" spans="2:7">
      <c r="B1073" s="25"/>
      <c r="C1073" s="38"/>
      <c r="D1073" s="26"/>
      <c r="E1073" s="25"/>
      <c r="F1073" s="25"/>
      <c r="G1073" s="25"/>
    </row>
    <row r="1074" spans="2:7">
      <c r="B1074" s="25"/>
      <c r="C1074" s="38"/>
      <c r="D1074" s="26"/>
      <c r="E1074" s="25"/>
      <c r="F1074" s="25"/>
      <c r="G1074" s="25"/>
    </row>
    <row r="1075" spans="2:7">
      <c r="B1075" s="25"/>
      <c r="C1075" s="38"/>
      <c r="D1075" s="26"/>
      <c r="E1075" s="25"/>
      <c r="F1075" s="25"/>
      <c r="G1075" s="25"/>
    </row>
    <row r="1076" spans="2:7">
      <c r="B1076" s="25"/>
      <c r="C1076" s="38"/>
      <c r="D1076" s="26"/>
      <c r="E1076" s="25"/>
      <c r="F1076" s="25"/>
      <c r="G1076" s="25"/>
    </row>
    <row r="1077" spans="2:7">
      <c r="B1077" s="25"/>
      <c r="C1077" s="38"/>
      <c r="D1077" s="26"/>
      <c r="E1077" s="25"/>
      <c r="F1077" s="25"/>
      <c r="G1077" s="25"/>
    </row>
    <row r="1078" spans="2:7">
      <c r="B1078" s="25"/>
      <c r="C1078" s="38"/>
      <c r="D1078" s="26"/>
      <c r="E1078" s="25"/>
      <c r="F1078" s="25"/>
      <c r="G1078" s="25"/>
    </row>
    <row r="1079" spans="2:7">
      <c r="B1079" s="25"/>
      <c r="C1079" s="38"/>
      <c r="D1079" s="26"/>
      <c r="E1079" s="25"/>
      <c r="F1079" s="25"/>
      <c r="G1079" s="25"/>
    </row>
    <row r="1080" spans="2:7">
      <c r="B1080" s="25"/>
      <c r="C1080" s="38"/>
      <c r="D1080" s="26"/>
      <c r="E1080" s="25"/>
      <c r="F1080" s="25"/>
      <c r="G1080" s="25"/>
    </row>
    <row r="1081" spans="2:7">
      <c r="B1081" s="25"/>
      <c r="C1081" s="38"/>
      <c r="D1081" s="26"/>
      <c r="E1081" s="25"/>
      <c r="F1081" s="25"/>
      <c r="G1081" s="25"/>
    </row>
    <row r="1082" spans="2:7">
      <c r="B1082" s="25"/>
      <c r="C1082" s="38"/>
      <c r="D1082" s="26"/>
      <c r="E1082" s="25"/>
      <c r="F1082" s="25"/>
      <c r="G1082" s="25"/>
    </row>
    <row r="1083" spans="2:7">
      <c r="B1083" s="25"/>
      <c r="C1083" s="38"/>
      <c r="D1083" s="26"/>
      <c r="E1083" s="25"/>
      <c r="F1083" s="25"/>
      <c r="G1083" s="25"/>
    </row>
    <row r="1084" spans="2:7">
      <c r="B1084" s="25"/>
      <c r="C1084" s="38"/>
      <c r="D1084" s="26"/>
      <c r="E1084" s="25"/>
      <c r="F1084" s="25"/>
      <c r="G1084" s="25"/>
    </row>
    <row r="1085" spans="2:7">
      <c r="B1085" s="25"/>
      <c r="C1085" s="38"/>
      <c r="D1085" s="26"/>
      <c r="E1085" s="25"/>
      <c r="F1085" s="25"/>
      <c r="G1085" s="25"/>
    </row>
    <row r="1086" spans="2:7">
      <c r="B1086" s="25"/>
      <c r="C1086" s="38"/>
      <c r="D1086" s="26"/>
      <c r="E1086" s="25"/>
      <c r="F1086" s="25"/>
      <c r="G1086" s="25"/>
    </row>
    <row r="1087" spans="2:7">
      <c r="B1087" s="25"/>
      <c r="C1087" s="38"/>
      <c r="D1087" s="26"/>
      <c r="E1087" s="25"/>
      <c r="F1087" s="25"/>
      <c r="G1087" s="25"/>
    </row>
    <row r="1088" spans="2:7">
      <c r="B1088" s="25"/>
      <c r="C1088" s="38"/>
      <c r="D1088" s="26"/>
      <c r="E1088" s="25"/>
      <c r="F1088" s="25"/>
      <c r="G1088" s="25"/>
    </row>
    <row r="1089" spans="2:7">
      <c r="B1089" s="25"/>
      <c r="C1089" s="38"/>
      <c r="D1089" s="26"/>
      <c r="E1089" s="25"/>
      <c r="F1089" s="25"/>
      <c r="G1089" s="25"/>
    </row>
    <row r="1090" spans="2:7">
      <c r="B1090" s="25"/>
      <c r="C1090" s="38"/>
      <c r="D1090" s="26"/>
      <c r="E1090" s="25"/>
      <c r="F1090" s="25"/>
      <c r="G1090" s="25"/>
    </row>
    <row r="1091" spans="2:7">
      <c r="B1091" s="25"/>
      <c r="C1091" s="38"/>
      <c r="D1091" s="26"/>
      <c r="E1091" s="25"/>
      <c r="F1091" s="25"/>
      <c r="G1091" s="25"/>
    </row>
    <row r="1092" spans="2:7">
      <c r="B1092" s="25"/>
      <c r="C1092" s="38"/>
      <c r="D1092" s="26"/>
      <c r="E1092" s="25"/>
      <c r="F1092" s="25"/>
      <c r="G1092" s="25"/>
    </row>
    <row r="1093" spans="2:7">
      <c r="B1093" s="25"/>
      <c r="C1093" s="38"/>
      <c r="D1093" s="26"/>
      <c r="E1093" s="25"/>
      <c r="F1093" s="25"/>
      <c r="G1093" s="25"/>
    </row>
    <row r="1094" spans="2:7">
      <c r="B1094" s="25"/>
      <c r="C1094" s="38"/>
      <c r="D1094" s="26"/>
      <c r="E1094" s="25"/>
      <c r="F1094" s="25"/>
      <c r="G1094" s="25"/>
    </row>
    <row r="1095" spans="2:7">
      <c r="B1095" s="25"/>
      <c r="C1095" s="38"/>
      <c r="D1095" s="26"/>
      <c r="E1095" s="25"/>
      <c r="F1095" s="25"/>
      <c r="G1095" s="25"/>
    </row>
    <row r="1096" spans="2:7">
      <c r="B1096" s="25"/>
      <c r="C1096" s="38"/>
      <c r="D1096" s="26"/>
      <c r="E1096" s="25"/>
      <c r="F1096" s="25"/>
      <c r="G1096" s="25"/>
    </row>
    <row r="1097" spans="2:7">
      <c r="B1097" s="25"/>
      <c r="C1097" s="38"/>
      <c r="D1097" s="26"/>
      <c r="E1097" s="25"/>
      <c r="F1097" s="25"/>
      <c r="G1097" s="25"/>
    </row>
    <row r="1098" spans="2:7">
      <c r="B1098" s="25"/>
      <c r="C1098" s="38"/>
      <c r="D1098" s="26"/>
      <c r="E1098" s="25"/>
      <c r="F1098" s="25"/>
      <c r="G1098" s="25"/>
    </row>
    <row r="1099" spans="2:7">
      <c r="B1099" s="25"/>
      <c r="C1099" s="38"/>
      <c r="D1099" s="26"/>
      <c r="E1099" s="25"/>
      <c r="F1099" s="25"/>
      <c r="G1099" s="25"/>
    </row>
    <row r="1100" spans="2:7">
      <c r="B1100" s="25"/>
      <c r="C1100" s="38"/>
      <c r="D1100" s="26"/>
      <c r="E1100" s="25"/>
      <c r="F1100" s="25"/>
      <c r="G1100" s="25"/>
    </row>
    <row r="1101" spans="2:7">
      <c r="B1101" s="25"/>
      <c r="C1101" s="38"/>
      <c r="D1101" s="26"/>
      <c r="E1101" s="25"/>
      <c r="F1101" s="25"/>
      <c r="G1101" s="25"/>
    </row>
    <row r="1102" spans="2:7">
      <c r="B1102" s="25"/>
      <c r="C1102" s="38"/>
      <c r="D1102" s="26"/>
      <c r="E1102" s="25"/>
      <c r="F1102" s="25"/>
      <c r="G1102" s="25"/>
    </row>
    <row r="1103" spans="2:7">
      <c r="B1103" s="25"/>
      <c r="C1103" s="38"/>
      <c r="D1103" s="26"/>
      <c r="E1103" s="25"/>
      <c r="F1103" s="25"/>
      <c r="G1103" s="25"/>
    </row>
    <row r="1104" spans="2:7">
      <c r="B1104" s="25"/>
      <c r="C1104" s="38"/>
      <c r="D1104" s="26"/>
      <c r="E1104" s="25"/>
      <c r="F1104" s="25"/>
      <c r="G1104" s="25"/>
    </row>
    <row r="1105" spans="2:7">
      <c r="B1105" s="25"/>
      <c r="C1105" s="38"/>
      <c r="D1105" s="26"/>
      <c r="E1105" s="25"/>
      <c r="F1105" s="25"/>
      <c r="G1105" s="25"/>
    </row>
    <row r="1106" spans="2:7">
      <c r="B1106" s="25"/>
      <c r="C1106" s="38"/>
      <c r="D1106" s="26"/>
      <c r="E1106" s="25"/>
      <c r="F1106" s="25"/>
      <c r="G1106" s="25"/>
    </row>
    <row r="1107" spans="2:7">
      <c r="B1107" s="25"/>
      <c r="C1107" s="38"/>
      <c r="D1107" s="26"/>
      <c r="E1107" s="25"/>
      <c r="F1107" s="25"/>
      <c r="G1107" s="25"/>
    </row>
    <row r="1108" spans="2:7">
      <c r="B1108" s="25"/>
      <c r="C1108" s="38"/>
      <c r="D1108" s="26"/>
      <c r="E1108" s="25"/>
      <c r="F1108" s="25"/>
      <c r="G1108" s="25"/>
    </row>
    <row r="1109" spans="2:7">
      <c r="B1109" s="25"/>
      <c r="C1109" s="38"/>
      <c r="D1109" s="26"/>
      <c r="E1109" s="25"/>
      <c r="F1109" s="25"/>
      <c r="G1109" s="25"/>
    </row>
    <row r="1110" spans="2:7">
      <c r="B1110" s="25"/>
      <c r="C1110" s="38"/>
      <c r="D1110" s="26"/>
      <c r="E1110" s="25"/>
      <c r="F1110" s="25"/>
      <c r="G1110" s="25"/>
    </row>
    <row r="1111" spans="2:7">
      <c r="B1111" s="25"/>
      <c r="C1111" s="38"/>
      <c r="D1111" s="26"/>
      <c r="E1111" s="25"/>
      <c r="F1111" s="25"/>
      <c r="G1111" s="25"/>
    </row>
    <row r="1112" spans="2:7">
      <c r="B1112" s="25"/>
      <c r="C1112" s="38"/>
      <c r="D1112" s="26"/>
      <c r="E1112" s="25"/>
      <c r="F1112" s="25"/>
      <c r="G1112" s="25"/>
    </row>
    <row r="1113" spans="2:7">
      <c r="B1113" s="25"/>
      <c r="C1113" s="38"/>
      <c r="D1113" s="26"/>
      <c r="E1113" s="25"/>
      <c r="F1113" s="25"/>
      <c r="G1113" s="25"/>
    </row>
    <row r="1114" spans="2:7">
      <c r="B1114" s="25"/>
      <c r="C1114" s="38"/>
      <c r="D1114" s="26"/>
      <c r="E1114" s="25"/>
      <c r="F1114" s="25"/>
      <c r="G1114" s="25"/>
    </row>
    <row r="1115" spans="2:7">
      <c r="B1115" s="25"/>
      <c r="C1115" s="38"/>
      <c r="D1115" s="26"/>
      <c r="E1115" s="25"/>
      <c r="F1115" s="25"/>
      <c r="G1115" s="25"/>
    </row>
    <row r="1116" spans="2:7">
      <c r="B1116" s="25"/>
      <c r="C1116" s="38"/>
      <c r="D1116" s="26"/>
      <c r="E1116" s="25"/>
      <c r="F1116" s="25"/>
      <c r="G1116" s="25"/>
    </row>
    <row r="1117" spans="2:7">
      <c r="B1117" s="25"/>
      <c r="C1117" s="38"/>
      <c r="D1117" s="26"/>
      <c r="E1117" s="25"/>
      <c r="F1117" s="25"/>
      <c r="G1117" s="25"/>
    </row>
    <row r="1118" spans="2:7">
      <c r="B1118" s="25"/>
      <c r="C1118" s="38"/>
      <c r="D1118" s="26"/>
      <c r="E1118" s="25"/>
      <c r="F1118" s="25"/>
      <c r="G1118" s="25"/>
    </row>
    <row r="1119" spans="2:7">
      <c r="B1119" s="25"/>
      <c r="C1119" s="38"/>
      <c r="D1119" s="26"/>
      <c r="E1119" s="25"/>
      <c r="F1119" s="25"/>
      <c r="G1119" s="25"/>
    </row>
    <row r="1120" spans="2:7">
      <c r="B1120" s="25"/>
      <c r="C1120" s="38"/>
      <c r="D1120" s="26"/>
      <c r="E1120" s="25"/>
      <c r="F1120" s="25"/>
      <c r="G1120" s="25"/>
    </row>
    <row r="1121" spans="2:7">
      <c r="B1121" s="25"/>
      <c r="C1121" s="38"/>
      <c r="D1121" s="26"/>
      <c r="E1121" s="25"/>
      <c r="F1121" s="25"/>
      <c r="G1121" s="25"/>
    </row>
    <row r="1122" spans="2:7">
      <c r="B1122" s="25"/>
      <c r="C1122" s="38"/>
      <c r="D1122" s="26"/>
      <c r="E1122" s="25"/>
      <c r="F1122" s="25"/>
      <c r="G1122" s="25"/>
    </row>
    <row r="1123" spans="2:7">
      <c r="B1123" s="25"/>
      <c r="C1123" s="38"/>
      <c r="D1123" s="26"/>
      <c r="E1123" s="25"/>
      <c r="F1123" s="25"/>
      <c r="G1123" s="25"/>
    </row>
    <row r="1124" spans="2:7">
      <c r="B1124" s="25"/>
      <c r="C1124" s="38"/>
      <c r="D1124" s="26"/>
      <c r="E1124" s="25"/>
      <c r="F1124" s="25"/>
      <c r="G1124" s="25"/>
    </row>
    <row r="1125" spans="2:7">
      <c r="B1125" s="25"/>
      <c r="C1125" s="38"/>
      <c r="D1125" s="26"/>
      <c r="E1125" s="25"/>
      <c r="F1125" s="25"/>
      <c r="G1125" s="25"/>
    </row>
    <row r="1126" spans="2:7">
      <c r="B1126" s="25"/>
      <c r="C1126" s="38"/>
      <c r="D1126" s="26"/>
      <c r="E1126" s="25"/>
      <c r="F1126" s="25"/>
      <c r="G1126" s="25"/>
    </row>
    <row r="1127" spans="2:7">
      <c r="B1127" s="25"/>
      <c r="C1127" s="38"/>
      <c r="D1127" s="26"/>
      <c r="E1127" s="25"/>
      <c r="F1127" s="25"/>
      <c r="G1127" s="25"/>
    </row>
    <row r="1128" spans="2:7">
      <c r="B1128" s="25"/>
      <c r="C1128" s="38"/>
      <c r="D1128" s="26"/>
      <c r="E1128" s="25"/>
      <c r="F1128" s="25"/>
      <c r="G1128" s="25"/>
    </row>
    <row r="1129" spans="2:7">
      <c r="B1129" s="25"/>
      <c r="C1129" s="38"/>
      <c r="D1129" s="26"/>
      <c r="E1129" s="25"/>
      <c r="F1129" s="25"/>
      <c r="G1129" s="25"/>
    </row>
    <row r="1130" spans="2:7">
      <c r="B1130" s="25"/>
      <c r="C1130" s="38"/>
      <c r="D1130" s="26"/>
      <c r="E1130" s="25"/>
      <c r="F1130" s="25"/>
      <c r="G1130" s="25"/>
    </row>
    <row r="1131" spans="2:7">
      <c r="B1131" s="25"/>
      <c r="C1131" s="38"/>
      <c r="D1131" s="26"/>
      <c r="E1131" s="25"/>
      <c r="F1131" s="25"/>
      <c r="G1131" s="25"/>
    </row>
    <row r="1132" spans="2:7">
      <c r="B1132" s="25"/>
      <c r="C1132" s="38"/>
      <c r="D1132" s="26"/>
      <c r="E1132" s="25"/>
      <c r="F1132" s="25"/>
      <c r="G1132" s="25"/>
    </row>
    <row r="1133" spans="2:7">
      <c r="B1133" s="25"/>
      <c r="C1133" s="38"/>
      <c r="D1133" s="26"/>
      <c r="E1133" s="25"/>
      <c r="F1133" s="25"/>
      <c r="G1133" s="25"/>
    </row>
    <row r="1134" spans="2:7">
      <c r="B1134" s="25"/>
      <c r="C1134" s="38"/>
      <c r="D1134" s="26"/>
      <c r="E1134" s="25"/>
      <c r="F1134" s="25"/>
      <c r="G1134" s="25"/>
    </row>
    <row r="1135" spans="2:7">
      <c r="B1135" s="25"/>
      <c r="C1135" s="38"/>
      <c r="D1135" s="26"/>
      <c r="E1135" s="25"/>
      <c r="F1135" s="25"/>
      <c r="G1135" s="25"/>
    </row>
    <row r="1136" spans="2:7">
      <c r="B1136" s="25"/>
      <c r="C1136" s="38"/>
      <c r="D1136" s="26"/>
      <c r="E1136" s="25"/>
      <c r="F1136" s="25"/>
      <c r="G1136" s="25"/>
    </row>
    <row r="1137" spans="2:7">
      <c r="B1137" s="25"/>
      <c r="C1137" s="38"/>
      <c r="D1137" s="26"/>
      <c r="E1137" s="25"/>
      <c r="F1137" s="25"/>
      <c r="G1137" s="25"/>
    </row>
    <row r="1138" spans="2:7">
      <c r="B1138" s="25"/>
      <c r="C1138" s="38"/>
      <c r="D1138" s="26"/>
      <c r="E1138" s="25"/>
      <c r="F1138" s="25"/>
      <c r="G1138" s="25"/>
    </row>
    <row r="1139" spans="2:7">
      <c r="B1139" s="25"/>
      <c r="C1139" s="38"/>
      <c r="D1139" s="26"/>
      <c r="E1139" s="25"/>
      <c r="F1139" s="25"/>
      <c r="G1139" s="25"/>
    </row>
    <row r="1140" spans="2:7">
      <c r="B1140" s="25"/>
      <c r="C1140" s="38"/>
      <c r="D1140" s="26"/>
      <c r="E1140" s="25"/>
      <c r="F1140" s="25"/>
      <c r="G1140" s="25"/>
    </row>
    <row r="1141" spans="2:7">
      <c r="B1141" s="25"/>
      <c r="C1141" s="38"/>
      <c r="D1141" s="26"/>
      <c r="E1141" s="25"/>
      <c r="F1141" s="25"/>
      <c r="G1141" s="25"/>
    </row>
    <row r="1142" spans="2:7">
      <c r="B1142" s="25"/>
      <c r="C1142" s="38"/>
      <c r="D1142" s="26"/>
      <c r="E1142" s="25"/>
      <c r="F1142" s="25"/>
      <c r="G1142" s="25"/>
    </row>
    <row r="1143" spans="2:7">
      <c r="B1143" s="25"/>
      <c r="C1143" s="38"/>
      <c r="D1143" s="26"/>
      <c r="E1143" s="25"/>
      <c r="F1143" s="25"/>
      <c r="G1143" s="25"/>
    </row>
    <row r="1144" spans="2:7">
      <c r="B1144" s="25"/>
      <c r="C1144" s="38"/>
      <c r="D1144" s="26"/>
      <c r="E1144" s="25"/>
      <c r="F1144" s="25"/>
      <c r="G1144" s="25"/>
    </row>
    <row r="1145" spans="2:7">
      <c r="B1145" s="25"/>
      <c r="C1145" s="38"/>
      <c r="D1145" s="26"/>
      <c r="E1145" s="25"/>
      <c r="F1145" s="25"/>
      <c r="G1145" s="25"/>
    </row>
    <row r="1146" spans="2:7">
      <c r="B1146" s="25"/>
      <c r="C1146" s="38"/>
      <c r="D1146" s="26"/>
      <c r="E1146" s="25"/>
      <c r="F1146" s="25"/>
      <c r="G1146" s="25"/>
    </row>
    <row r="1147" spans="2:7">
      <c r="B1147" s="25"/>
      <c r="C1147" s="38"/>
      <c r="D1147" s="26"/>
      <c r="E1147" s="25"/>
      <c r="F1147" s="25"/>
      <c r="G1147" s="25"/>
    </row>
    <row r="1148" spans="2:7">
      <c r="B1148" s="25"/>
      <c r="C1148" s="38"/>
      <c r="D1148" s="26"/>
      <c r="E1148" s="25"/>
      <c r="F1148" s="25"/>
      <c r="G1148" s="25"/>
    </row>
    <row r="1149" spans="2:7">
      <c r="B1149" s="25"/>
      <c r="C1149" s="38"/>
      <c r="D1149" s="26"/>
      <c r="E1149" s="25"/>
      <c r="F1149" s="25"/>
      <c r="G1149" s="25"/>
    </row>
    <row r="1150" spans="2:7">
      <c r="B1150" s="25"/>
      <c r="C1150" s="38"/>
      <c r="D1150" s="26"/>
      <c r="E1150" s="25"/>
      <c r="F1150" s="25"/>
      <c r="G1150" s="25"/>
    </row>
    <row r="1151" spans="2:7">
      <c r="B1151" s="25"/>
      <c r="C1151" s="38"/>
      <c r="D1151" s="26"/>
      <c r="E1151" s="25"/>
      <c r="F1151" s="25"/>
      <c r="G1151" s="25"/>
    </row>
    <row r="1152" spans="2:7">
      <c r="B1152" s="25"/>
      <c r="C1152" s="38"/>
      <c r="D1152" s="26"/>
      <c r="E1152" s="25"/>
      <c r="F1152" s="25"/>
      <c r="G1152" s="25"/>
    </row>
    <row r="1153" spans="2:7">
      <c r="B1153" s="25"/>
      <c r="C1153" s="38"/>
      <c r="D1153" s="26"/>
      <c r="E1153" s="25"/>
      <c r="F1153" s="25"/>
      <c r="G1153" s="25"/>
    </row>
    <row r="1154" spans="2:7">
      <c r="B1154" s="25"/>
      <c r="C1154" s="38"/>
      <c r="D1154" s="26"/>
      <c r="E1154" s="25"/>
      <c r="F1154" s="25"/>
      <c r="G1154" s="25"/>
    </row>
    <row r="1155" spans="2:7">
      <c r="B1155" s="25"/>
      <c r="C1155" s="38"/>
      <c r="D1155" s="26"/>
      <c r="E1155" s="25"/>
      <c r="F1155" s="25"/>
      <c r="G1155" s="25"/>
    </row>
    <row r="1156" spans="2:7">
      <c r="B1156" s="25"/>
      <c r="C1156" s="38"/>
      <c r="D1156" s="26"/>
      <c r="E1156" s="25"/>
      <c r="F1156" s="25"/>
      <c r="G1156" s="25"/>
    </row>
    <row r="1157" spans="2:7">
      <c r="B1157" s="25"/>
      <c r="C1157" s="38"/>
      <c r="D1157" s="26"/>
      <c r="E1157" s="25"/>
      <c r="F1157" s="25"/>
      <c r="G1157" s="25"/>
    </row>
    <row r="1158" spans="2:7">
      <c r="B1158" s="25"/>
      <c r="C1158" s="38"/>
      <c r="D1158" s="26"/>
      <c r="E1158" s="25"/>
      <c r="F1158" s="25"/>
      <c r="G1158" s="25"/>
    </row>
    <row r="1159" spans="2:7">
      <c r="B1159" s="25"/>
      <c r="C1159" s="38"/>
      <c r="D1159" s="26"/>
      <c r="E1159" s="25"/>
      <c r="F1159" s="25"/>
      <c r="G1159" s="25"/>
    </row>
    <row r="1160" spans="2:7">
      <c r="B1160" s="25"/>
      <c r="C1160" s="38"/>
      <c r="D1160" s="26"/>
      <c r="E1160" s="25"/>
      <c r="F1160" s="25"/>
      <c r="G1160" s="25"/>
    </row>
    <row r="1161" spans="2:7">
      <c r="B1161" s="25"/>
      <c r="C1161" s="38"/>
      <c r="D1161" s="26"/>
      <c r="E1161" s="25"/>
      <c r="F1161" s="25"/>
      <c r="G1161" s="25"/>
    </row>
    <row r="1162" spans="2:7">
      <c r="B1162" s="25"/>
      <c r="C1162" s="38"/>
      <c r="D1162" s="26"/>
      <c r="E1162" s="25"/>
      <c r="F1162" s="25"/>
      <c r="G1162" s="25"/>
    </row>
    <row r="1163" spans="2:7">
      <c r="B1163" s="25"/>
      <c r="C1163" s="38"/>
      <c r="D1163" s="26"/>
      <c r="E1163" s="25"/>
      <c r="F1163" s="25"/>
      <c r="G1163" s="25"/>
    </row>
    <row r="1164" spans="2:7">
      <c r="B1164" s="25"/>
      <c r="C1164" s="38"/>
      <c r="D1164" s="26"/>
      <c r="E1164" s="25"/>
      <c r="F1164" s="25"/>
      <c r="G1164" s="25"/>
    </row>
    <row r="1165" spans="2:7">
      <c r="B1165" s="25"/>
      <c r="C1165" s="38"/>
      <c r="D1165" s="26"/>
      <c r="E1165" s="25"/>
      <c r="F1165" s="25"/>
      <c r="G1165" s="25"/>
    </row>
    <row r="1166" spans="2:7">
      <c r="B1166" s="25"/>
      <c r="C1166" s="38"/>
      <c r="D1166" s="26"/>
      <c r="E1166" s="25"/>
      <c r="F1166" s="25"/>
      <c r="G1166" s="25"/>
    </row>
    <row r="1167" spans="2:7">
      <c r="B1167" s="25"/>
      <c r="C1167" s="38"/>
      <c r="D1167" s="26"/>
      <c r="E1167" s="25"/>
      <c r="F1167" s="25"/>
      <c r="G1167" s="25"/>
    </row>
    <row r="1168" spans="2:7">
      <c r="B1168" s="25"/>
      <c r="C1168" s="38"/>
      <c r="D1168" s="26"/>
      <c r="E1168" s="25"/>
      <c r="F1168" s="25"/>
      <c r="G1168" s="25"/>
    </row>
    <row r="1169" spans="2:7">
      <c r="B1169" s="25"/>
      <c r="C1169" s="38"/>
      <c r="D1169" s="26"/>
      <c r="E1169" s="25"/>
      <c r="F1169" s="25"/>
      <c r="G1169" s="25"/>
    </row>
    <row r="1170" spans="2:7">
      <c r="B1170" s="25"/>
      <c r="C1170" s="38"/>
      <c r="D1170" s="26"/>
      <c r="E1170" s="25"/>
      <c r="F1170" s="25"/>
      <c r="G1170" s="25"/>
    </row>
    <row r="1171" spans="2:7">
      <c r="B1171" s="25"/>
      <c r="C1171" s="38"/>
      <c r="D1171" s="26"/>
      <c r="E1171" s="25"/>
      <c r="F1171" s="25"/>
      <c r="G1171" s="25"/>
    </row>
    <row r="1172" spans="2:7">
      <c r="B1172" s="25"/>
      <c r="C1172" s="38"/>
      <c r="D1172" s="26"/>
      <c r="E1172" s="25"/>
      <c r="F1172" s="25"/>
      <c r="G1172" s="25"/>
    </row>
    <row r="1173" spans="2:7">
      <c r="B1173" s="25"/>
      <c r="C1173" s="38"/>
      <c r="D1173" s="26"/>
      <c r="E1173" s="25"/>
      <c r="F1173" s="25"/>
      <c r="G1173" s="25"/>
    </row>
    <row r="1174" spans="2:7">
      <c r="B1174" s="25"/>
      <c r="C1174" s="38"/>
      <c r="D1174" s="26"/>
      <c r="E1174" s="25"/>
      <c r="F1174" s="25"/>
      <c r="G1174" s="25"/>
    </row>
    <row r="1175" spans="2:7">
      <c r="B1175" s="25"/>
      <c r="C1175" s="38"/>
      <c r="D1175" s="26"/>
      <c r="E1175" s="25"/>
      <c r="F1175" s="25"/>
      <c r="G1175" s="25"/>
    </row>
    <row r="1176" spans="2:7">
      <c r="B1176" s="25"/>
      <c r="C1176" s="38"/>
      <c r="D1176" s="26"/>
      <c r="E1176" s="25"/>
      <c r="F1176" s="25"/>
      <c r="G1176" s="25"/>
    </row>
    <row r="1177" spans="2:7">
      <c r="B1177" s="25"/>
      <c r="C1177" s="38"/>
      <c r="D1177" s="26"/>
      <c r="E1177" s="25"/>
      <c r="F1177" s="25"/>
      <c r="G1177" s="25"/>
    </row>
    <row r="1178" spans="2:7">
      <c r="B1178" s="25"/>
      <c r="C1178" s="38"/>
      <c r="D1178" s="26"/>
      <c r="E1178" s="25"/>
      <c r="F1178" s="25"/>
      <c r="G1178" s="25"/>
    </row>
    <row r="1179" spans="2:7">
      <c r="B1179" s="25"/>
      <c r="C1179" s="38"/>
      <c r="D1179" s="26"/>
      <c r="E1179" s="25"/>
      <c r="F1179" s="25"/>
      <c r="G1179" s="25"/>
    </row>
    <row r="1180" spans="2:7">
      <c r="B1180" s="25"/>
      <c r="C1180" s="38"/>
      <c r="D1180" s="26"/>
      <c r="E1180" s="25"/>
      <c r="F1180" s="25"/>
      <c r="G1180" s="25"/>
    </row>
    <row r="1181" spans="2:7">
      <c r="B1181" s="25"/>
      <c r="C1181" s="38"/>
      <c r="D1181" s="26"/>
      <c r="E1181" s="25"/>
      <c r="F1181" s="25"/>
      <c r="G1181" s="25"/>
    </row>
    <row r="1182" spans="2:7">
      <c r="B1182" s="25"/>
      <c r="C1182" s="38"/>
      <c r="D1182" s="26"/>
      <c r="E1182" s="25"/>
      <c r="F1182" s="25"/>
      <c r="G1182" s="25"/>
    </row>
    <row r="1183" spans="2:7">
      <c r="B1183" s="25"/>
      <c r="C1183" s="38"/>
      <c r="D1183" s="26"/>
      <c r="E1183" s="25"/>
      <c r="F1183" s="25"/>
      <c r="G1183" s="25"/>
    </row>
    <row r="1184" spans="2:7">
      <c r="B1184" s="25"/>
      <c r="C1184" s="38"/>
      <c r="D1184" s="26"/>
      <c r="E1184" s="25"/>
      <c r="F1184" s="25"/>
      <c r="G1184" s="25"/>
    </row>
    <row r="1185" spans="2:7">
      <c r="B1185" s="25"/>
      <c r="C1185" s="38"/>
      <c r="D1185" s="26"/>
      <c r="E1185" s="25"/>
      <c r="F1185" s="25"/>
      <c r="G1185" s="25"/>
    </row>
    <row r="1186" spans="2:7">
      <c r="B1186" s="25"/>
      <c r="C1186" s="38"/>
      <c r="D1186" s="26"/>
      <c r="E1186" s="25"/>
      <c r="F1186" s="25"/>
      <c r="G1186" s="25"/>
    </row>
    <row r="1187" spans="2:7">
      <c r="B1187" s="25"/>
      <c r="C1187" s="38"/>
      <c r="D1187" s="26"/>
      <c r="E1187" s="25"/>
      <c r="F1187" s="25"/>
      <c r="G1187" s="25"/>
    </row>
    <row r="1188" spans="2:7">
      <c r="B1188" s="25"/>
      <c r="C1188" s="38"/>
      <c r="D1188" s="26"/>
      <c r="E1188" s="25"/>
      <c r="F1188" s="25"/>
      <c r="G1188" s="25"/>
    </row>
    <row r="1189" spans="2:7">
      <c r="B1189" s="25"/>
      <c r="C1189" s="38"/>
      <c r="D1189" s="26"/>
      <c r="E1189" s="25"/>
      <c r="F1189" s="25"/>
      <c r="G1189" s="25"/>
    </row>
    <row r="1190" spans="2:7">
      <c r="B1190" s="25"/>
      <c r="C1190" s="38"/>
      <c r="D1190" s="26"/>
      <c r="E1190" s="25"/>
      <c r="F1190" s="25"/>
      <c r="G1190" s="25"/>
    </row>
    <row r="1191" spans="2:7">
      <c r="B1191" s="25"/>
      <c r="C1191" s="38"/>
      <c r="D1191" s="26"/>
      <c r="E1191" s="25"/>
      <c r="F1191" s="25"/>
      <c r="G1191" s="25"/>
    </row>
    <row r="1192" spans="2:7">
      <c r="B1192" s="25"/>
      <c r="C1192" s="38"/>
      <c r="D1192" s="26"/>
      <c r="E1192" s="25"/>
      <c r="F1192" s="25"/>
      <c r="G1192" s="25"/>
    </row>
    <row r="1193" spans="2:7">
      <c r="B1193" s="25"/>
      <c r="C1193" s="38"/>
      <c r="D1193" s="26"/>
      <c r="E1193" s="25"/>
      <c r="F1193" s="25"/>
      <c r="G1193" s="25"/>
    </row>
    <row r="1194" spans="2:7">
      <c r="B1194" s="25"/>
      <c r="C1194" s="38"/>
      <c r="D1194" s="26"/>
      <c r="E1194" s="25"/>
      <c r="F1194" s="25"/>
      <c r="G1194" s="25"/>
    </row>
    <row r="1195" spans="2:7">
      <c r="B1195" s="25"/>
      <c r="C1195" s="38"/>
      <c r="D1195" s="26"/>
      <c r="E1195" s="25"/>
      <c r="F1195" s="25"/>
      <c r="G1195" s="25"/>
    </row>
    <row r="1196" spans="2:7">
      <c r="B1196" s="25"/>
      <c r="C1196" s="38"/>
      <c r="D1196" s="26"/>
      <c r="E1196" s="25"/>
      <c r="F1196" s="25"/>
      <c r="G1196" s="25"/>
    </row>
    <row r="1197" spans="2:7">
      <c r="B1197" s="25"/>
      <c r="C1197" s="38"/>
      <c r="D1197" s="26"/>
      <c r="E1197" s="25"/>
      <c r="F1197" s="25"/>
      <c r="G1197" s="25"/>
    </row>
    <row r="1198" spans="2:7">
      <c r="B1198" s="25"/>
      <c r="C1198" s="38"/>
      <c r="D1198" s="26"/>
      <c r="E1198" s="25"/>
      <c r="F1198" s="25"/>
      <c r="G1198" s="25"/>
    </row>
    <row r="1199" spans="2:7">
      <c r="B1199" s="25"/>
      <c r="C1199" s="38"/>
      <c r="D1199" s="26"/>
      <c r="E1199" s="25"/>
      <c r="F1199" s="25"/>
      <c r="G1199" s="25"/>
    </row>
    <row r="1200" spans="2:7">
      <c r="B1200" s="25"/>
      <c r="C1200" s="38"/>
      <c r="D1200" s="26"/>
      <c r="E1200" s="25"/>
      <c r="F1200" s="25"/>
      <c r="G1200" s="25"/>
    </row>
    <row r="1201" spans="2:7">
      <c r="B1201" s="25"/>
      <c r="C1201" s="38"/>
      <c r="D1201" s="26"/>
      <c r="E1201" s="25"/>
      <c r="F1201" s="25"/>
      <c r="G1201" s="25"/>
    </row>
    <row r="1202" spans="2:7">
      <c r="B1202" s="25"/>
      <c r="C1202" s="38"/>
      <c r="D1202" s="26"/>
      <c r="E1202" s="25"/>
      <c r="F1202" s="25"/>
      <c r="G1202" s="25"/>
    </row>
    <row r="1203" spans="2:7">
      <c r="B1203" s="25"/>
      <c r="C1203" s="38"/>
      <c r="D1203" s="26"/>
      <c r="E1203" s="25"/>
      <c r="F1203" s="25"/>
      <c r="G1203" s="25"/>
    </row>
    <row r="1204" spans="2:7">
      <c r="B1204" s="25"/>
      <c r="C1204" s="38"/>
      <c r="D1204" s="26"/>
      <c r="E1204" s="25"/>
      <c r="F1204" s="25"/>
      <c r="G1204" s="25"/>
    </row>
    <row r="1205" spans="2:7">
      <c r="B1205" s="25"/>
      <c r="C1205" s="38"/>
      <c r="D1205" s="26"/>
      <c r="E1205" s="25"/>
      <c r="F1205" s="25"/>
      <c r="G1205" s="25"/>
    </row>
    <row r="1206" spans="2:7">
      <c r="B1206" s="25"/>
      <c r="C1206" s="38"/>
      <c r="D1206" s="26"/>
      <c r="E1206" s="25"/>
      <c r="F1206" s="25"/>
      <c r="G1206" s="25"/>
    </row>
    <row r="1207" spans="2:7">
      <c r="B1207" s="25"/>
      <c r="C1207" s="38"/>
      <c r="D1207" s="26"/>
      <c r="E1207" s="25"/>
      <c r="F1207" s="25"/>
      <c r="G1207" s="25"/>
    </row>
    <row r="1208" spans="2:7">
      <c r="B1208" s="25"/>
      <c r="C1208" s="38"/>
      <c r="D1208" s="26"/>
      <c r="E1208" s="25"/>
      <c r="F1208" s="25"/>
      <c r="G1208" s="25"/>
    </row>
    <row r="1209" spans="2:7">
      <c r="B1209" s="25"/>
      <c r="C1209" s="38"/>
      <c r="D1209" s="26"/>
      <c r="E1209" s="25"/>
      <c r="F1209" s="25"/>
      <c r="G1209" s="25"/>
    </row>
    <row r="1210" spans="2:7">
      <c r="B1210" s="25"/>
      <c r="C1210" s="38"/>
      <c r="D1210" s="26"/>
      <c r="E1210" s="25"/>
      <c r="F1210" s="25"/>
      <c r="G1210" s="25"/>
    </row>
    <row r="1211" spans="2:7">
      <c r="B1211" s="25"/>
      <c r="C1211" s="38"/>
      <c r="D1211" s="26"/>
      <c r="E1211" s="25"/>
      <c r="F1211" s="25"/>
      <c r="G1211" s="25"/>
    </row>
    <row r="1212" spans="2:7">
      <c r="B1212" s="25"/>
      <c r="C1212" s="38"/>
      <c r="D1212" s="26"/>
      <c r="E1212" s="25"/>
      <c r="F1212" s="25"/>
      <c r="G1212" s="25"/>
    </row>
    <row r="1213" spans="2:7">
      <c r="B1213" s="25"/>
      <c r="C1213" s="38"/>
      <c r="D1213" s="26"/>
      <c r="E1213" s="25"/>
      <c r="F1213" s="25"/>
      <c r="G1213" s="25"/>
    </row>
    <row r="1214" spans="2:7">
      <c r="B1214" s="25"/>
      <c r="C1214" s="38"/>
      <c r="D1214" s="26"/>
      <c r="E1214" s="25"/>
      <c r="F1214" s="25"/>
      <c r="G1214" s="25"/>
    </row>
    <row r="1215" spans="2:7">
      <c r="B1215" s="25"/>
      <c r="C1215" s="38"/>
      <c r="D1215" s="26"/>
      <c r="E1215" s="25"/>
      <c r="F1215" s="25"/>
      <c r="G1215" s="25"/>
    </row>
    <row r="1216" spans="2:7">
      <c r="B1216" s="25"/>
      <c r="C1216" s="38"/>
      <c r="D1216" s="26"/>
      <c r="E1216" s="25"/>
      <c r="F1216" s="25"/>
      <c r="G1216" s="25"/>
    </row>
    <row r="1217" spans="2:7">
      <c r="B1217" s="25"/>
      <c r="C1217" s="38"/>
      <c r="D1217" s="26"/>
      <c r="E1217" s="25"/>
      <c r="F1217" s="25"/>
      <c r="G1217" s="25"/>
    </row>
    <row r="1218" spans="2:7">
      <c r="B1218" s="25"/>
      <c r="C1218" s="38"/>
      <c r="D1218" s="26"/>
      <c r="E1218" s="25"/>
      <c r="F1218" s="25"/>
      <c r="G1218" s="25"/>
    </row>
    <row r="1219" spans="2:7">
      <c r="B1219" s="25"/>
      <c r="C1219" s="38"/>
      <c r="D1219" s="26"/>
      <c r="E1219" s="25"/>
      <c r="F1219" s="25"/>
      <c r="G1219" s="25"/>
    </row>
    <row r="1220" spans="2:7">
      <c r="B1220" s="25"/>
      <c r="C1220" s="38"/>
      <c r="D1220" s="26"/>
      <c r="E1220" s="25"/>
      <c r="F1220" s="25"/>
      <c r="G1220" s="25"/>
    </row>
    <row r="1221" spans="2:7">
      <c r="B1221" s="25"/>
      <c r="C1221" s="38"/>
      <c r="D1221" s="26"/>
      <c r="E1221" s="25"/>
      <c r="F1221" s="25"/>
      <c r="G1221" s="25"/>
    </row>
    <row r="1222" spans="2:7">
      <c r="B1222" s="25"/>
      <c r="C1222" s="38"/>
      <c r="D1222" s="26"/>
      <c r="E1222" s="25"/>
      <c r="F1222" s="25"/>
      <c r="G1222" s="25"/>
    </row>
    <row r="1223" spans="2:7">
      <c r="B1223" s="25"/>
      <c r="C1223" s="38"/>
      <c r="D1223" s="26"/>
      <c r="E1223" s="25"/>
      <c r="F1223" s="25"/>
      <c r="G1223" s="25"/>
    </row>
    <row r="1224" spans="2:7">
      <c r="B1224" s="25"/>
      <c r="C1224" s="38"/>
      <c r="D1224" s="26"/>
      <c r="E1224" s="25"/>
      <c r="F1224" s="25"/>
      <c r="G1224" s="25"/>
    </row>
    <row r="1225" spans="2:7">
      <c r="B1225" s="25"/>
      <c r="C1225" s="38"/>
      <c r="D1225" s="26"/>
      <c r="E1225" s="25"/>
      <c r="F1225" s="25"/>
      <c r="G1225" s="25"/>
    </row>
    <row r="1226" spans="2:7">
      <c r="B1226" s="25"/>
      <c r="C1226" s="38"/>
      <c r="D1226" s="26"/>
      <c r="E1226" s="25"/>
      <c r="F1226" s="25"/>
      <c r="G1226" s="25"/>
    </row>
    <row r="1227" spans="2:7">
      <c r="B1227" s="25"/>
      <c r="C1227" s="38"/>
      <c r="D1227" s="26"/>
      <c r="E1227" s="25"/>
      <c r="F1227" s="25"/>
      <c r="G1227" s="25"/>
    </row>
    <row r="1228" spans="2:7">
      <c r="B1228" s="25"/>
      <c r="C1228" s="38"/>
      <c r="D1228" s="26"/>
      <c r="E1228" s="25"/>
      <c r="F1228" s="25"/>
      <c r="G1228" s="25"/>
    </row>
    <row r="1229" spans="2:7">
      <c r="B1229" s="25"/>
      <c r="C1229" s="38"/>
      <c r="D1229" s="26"/>
      <c r="E1229" s="25"/>
      <c r="F1229" s="25"/>
      <c r="G1229" s="25"/>
    </row>
    <row r="1230" spans="2:7">
      <c r="B1230" s="25"/>
      <c r="C1230" s="38"/>
      <c r="D1230" s="26"/>
      <c r="E1230" s="25"/>
      <c r="F1230" s="25"/>
      <c r="G1230" s="25"/>
    </row>
    <row r="1231" spans="2:7">
      <c r="B1231" s="25"/>
      <c r="C1231" s="38"/>
      <c r="D1231" s="26"/>
      <c r="E1231" s="25"/>
      <c r="F1231" s="25"/>
      <c r="G1231" s="25"/>
    </row>
    <row r="1232" spans="2:7">
      <c r="B1232" s="25"/>
      <c r="C1232" s="38"/>
      <c r="D1232" s="26"/>
      <c r="E1232" s="25"/>
      <c r="F1232" s="25"/>
      <c r="G1232" s="25"/>
    </row>
    <row r="1233" spans="2:7">
      <c r="B1233" s="25"/>
      <c r="C1233" s="38"/>
      <c r="D1233" s="26"/>
      <c r="E1233" s="25"/>
      <c r="F1233" s="25"/>
      <c r="G1233" s="25"/>
    </row>
    <row r="1234" spans="2:7">
      <c r="B1234" s="25"/>
      <c r="C1234" s="38"/>
      <c r="D1234" s="26"/>
      <c r="E1234" s="25"/>
      <c r="F1234" s="25"/>
      <c r="G1234" s="25"/>
    </row>
    <row r="1235" spans="2:7">
      <c r="B1235" s="25"/>
      <c r="C1235" s="38"/>
      <c r="D1235" s="26"/>
      <c r="E1235" s="25"/>
      <c r="F1235" s="25"/>
      <c r="G1235" s="25"/>
    </row>
    <row r="1236" spans="2:7">
      <c r="B1236" s="25"/>
      <c r="C1236" s="38"/>
      <c r="D1236" s="26"/>
      <c r="E1236" s="25"/>
      <c r="F1236" s="25"/>
      <c r="G1236" s="25"/>
    </row>
    <row r="1237" spans="2:7">
      <c r="B1237" s="25"/>
      <c r="C1237" s="38"/>
      <c r="D1237" s="26"/>
      <c r="E1237" s="25"/>
      <c r="F1237" s="25"/>
      <c r="G1237" s="25"/>
    </row>
    <row r="1238" spans="2:7">
      <c r="B1238" s="25"/>
      <c r="C1238" s="38"/>
      <c r="D1238" s="26"/>
      <c r="E1238" s="25"/>
      <c r="F1238" s="25"/>
      <c r="G1238" s="25"/>
    </row>
    <row r="1239" spans="2:7">
      <c r="B1239" s="25"/>
      <c r="C1239" s="38"/>
      <c r="D1239" s="26"/>
      <c r="E1239" s="25"/>
      <c r="F1239" s="25"/>
      <c r="G1239" s="25"/>
    </row>
    <row r="1240" spans="2:7">
      <c r="B1240" s="25"/>
      <c r="C1240" s="38"/>
      <c r="D1240" s="26"/>
      <c r="E1240" s="25"/>
      <c r="F1240" s="25"/>
      <c r="G1240" s="25"/>
    </row>
    <row r="1241" spans="2:7">
      <c r="B1241" s="25"/>
      <c r="C1241" s="38"/>
      <c r="D1241" s="26"/>
      <c r="E1241" s="25"/>
      <c r="F1241" s="25"/>
      <c r="G1241" s="25"/>
    </row>
    <row r="1242" spans="2:7">
      <c r="B1242" s="25"/>
      <c r="C1242" s="38"/>
      <c r="D1242" s="26"/>
      <c r="E1242" s="25"/>
      <c r="F1242" s="25"/>
      <c r="G1242" s="25"/>
    </row>
    <row r="1243" spans="2:7">
      <c r="B1243" s="25"/>
      <c r="C1243" s="38"/>
      <c r="D1243" s="26"/>
      <c r="E1243" s="25"/>
      <c r="F1243" s="25"/>
      <c r="G1243" s="25"/>
    </row>
    <row r="1244" spans="2:7">
      <c r="B1244" s="25"/>
      <c r="C1244" s="38"/>
      <c r="D1244" s="26"/>
      <c r="E1244" s="25"/>
      <c r="F1244" s="25"/>
      <c r="G1244" s="25"/>
    </row>
    <row r="1245" spans="2:7">
      <c r="B1245" s="25"/>
      <c r="C1245" s="38"/>
      <c r="D1245" s="26"/>
      <c r="E1245" s="25"/>
      <c r="F1245" s="25"/>
      <c r="G1245" s="25"/>
    </row>
    <row r="1246" spans="2:7">
      <c r="B1246" s="25"/>
      <c r="C1246" s="38"/>
      <c r="D1246" s="26"/>
      <c r="E1246" s="25"/>
      <c r="F1246" s="25"/>
      <c r="G1246" s="25"/>
    </row>
    <row r="1247" spans="2:7">
      <c r="B1247" s="25"/>
      <c r="C1247" s="38"/>
      <c r="D1247" s="26"/>
      <c r="E1247" s="25"/>
      <c r="F1247" s="25"/>
      <c r="G1247" s="25"/>
    </row>
    <row r="1248" spans="2:7">
      <c r="B1248" s="25"/>
      <c r="C1248" s="38"/>
      <c r="D1248" s="26"/>
      <c r="E1248" s="25"/>
      <c r="F1248" s="25"/>
      <c r="G1248" s="25"/>
    </row>
    <row r="1249" spans="2:7">
      <c r="B1249" s="25"/>
      <c r="C1249" s="38"/>
      <c r="D1249" s="26"/>
      <c r="E1249" s="25"/>
      <c r="F1249" s="25"/>
      <c r="G1249" s="25"/>
    </row>
    <row r="1250" spans="2:7">
      <c r="B1250" s="25"/>
      <c r="C1250" s="38"/>
      <c r="D1250" s="26"/>
      <c r="E1250" s="25"/>
      <c r="F1250" s="25"/>
      <c r="G1250" s="25"/>
    </row>
    <row r="1251" spans="2:7">
      <c r="B1251" s="25"/>
      <c r="C1251" s="38"/>
      <c r="D1251" s="26"/>
      <c r="E1251" s="25"/>
      <c r="F1251" s="25"/>
      <c r="G1251" s="25"/>
    </row>
    <row r="1252" spans="2:7">
      <c r="B1252" s="25"/>
      <c r="C1252" s="38"/>
      <c r="D1252" s="26"/>
      <c r="E1252" s="25"/>
      <c r="F1252" s="25"/>
      <c r="G1252" s="25"/>
    </row>
    <row r="1253" spans="2:7">
      <c r="B1253" s="25"/>
      <c r="C1253" s="38"/>
      <c r="D1253" s="26"/>
      <c r="E1253" s="25"/>
      <c r="F1253" s="25"/>
      <c r="G1253" s="25"/>
    </row>
    <row r="1254" spans="2:7">
      <c r="B1254" s="25"/>
      <c r="C1254" s="38"/>
      <c r="D1254" s="26"/>
      <c r="E1254" s="25"/>
      <c r="F1254" s="25"/>
      <c r="G1254" s="25"/>
    </row>
    <row r="1255" spans="2:7">
      <c r="B1255" s="25"/>
      <c r="C1255" s="38"/>
      <c r="D1255" s="26"/>
      <c r="E1255" s="25"/>
      <c r="F1255" s="25"/>
      <c r="G1255" s="25"/>
    </row>
    <row r="1256" spans="2:7">
      <c r="B1256" s="25"/>
      <c r="C1256" s="38"/>
      <c r="D1256" s="26"/>
      <c r="E1256" s="25"/>
      <c r="F1256" s="25"/>
      <c r="G1256" s="25"/>
    </row>
    <row r="1257" spans="2:7">
      <c r="B1257" s="25"/>
      <c r="C1257" s="38"/>
      <c r="D1257" s="26"/>
      <c r="E1257" s="25"/>
      <c r="F1257" s="25"/>
      <c r="G1257" s="25"/>
    </row>
    <row r="1258" spans="2:7">
      <c r="B1258" s="25"/>
      <c r="C1258" s="38"/>
      <c r="D1258" s="26"/>
      <c r="E1258" s="25"/>
      <c r="F1258" s="25"/>
      <c r="G1258" s="25"/>
    </row>
    <row r="1259" spans="2:7">
      <c r="B1259" s="25"/>
      <c r="C1259" s="38"/>
      <c r="D1259" s="26"/>
      <c r="E1259" s="25"/>
      <c r="F1259" s="25"/>
      <c r="G1259" s="25"/>
    </row>
    <row r="1260" spans="2:7">
      <c r="B1260" s="25"/>
      <c r="C1260" s="38"/>
      <c r="D1260" s="26"/>
      <c r="E1260" s="25"/>
      <c r="F1260" s="25"/>
      <c r="G1260" s="25"/>
    </row>
    <row r="1261" spans="2:7">
      <c r="B1261" s="25"/>
      <c r="C1261" s="38"/>
      <c r="D1261" s="26"/>
      <c r="E1261" s="25"/>
      <c r="F1261" s="25"/>
      <c r="G1261" s="25"/>
    </row>
    <row r="1262" spans="2:7">
      <c r="B1262" s="25"/>
      <c r="C1262" s="38"/>
      <c r="D1262" s="26"/>
      <c r="E1262" s="25"/>
      <c r="F1262" s="25"/>
      <c r="G1262" s="25"/>
    </row>
    <row r="1263" spans="2:7">
      <c r="B1263" s="25"/>
      <c r="C1263" s="38"/>
      <c r="D1263" s="26"/>
      <c r="E1263" s="25"/>
      <c r="F1263" s="25"/>
      <c r="G1263" s="25"/>
    </row>
    <row r="1264" spans="2:7">
      <c r="B1264" s="25"/>
      <c r="C1264" s="38"/>
      <c r="D1264" s="26"/>
      <c r="E1264" s="25"/>
      <c r="F1264" s="25"/>
      <c r="G1264" s="25"/>
    </row>
    <row r="1265" spans="2:7">
      <c r="B1265" s="25"/>
      <c r="C1265" s="38"/>
      <c r="D1265" s="26"/>
      <c r="E1265" s="25"/>
      <c r="F1265" s="25"/>
      <c r="G1265" s="25"/>
    </row>
    <row r="1266" spans="2:7">
      <c r="B1266" s="25"/>
      <c r="C1266" s="38"/>
      <c r="D1266" s="26"/>
      <c r="E1266" s="25"/>
      <c r="F1266" s="25"/>
      <c r="G1266" s="25"/>
    </row>
    <row r="1267" spans="2:7">
      <c r="B1267" s="25"/>
      <c r="C1267" s="38"/>
      <c r="D1267" s="26"/>
      <c r="E1267" s="25"/>
      <c r="F1267" s="25"/>
      <c r="G1267" s="25"/>
    </row>
    <row r="1268" spans="2:7">
      <c r="B1268" s="25"/>
      <c r="C1268" s="38"/>
      <c r="D1268" s="26"/>
      <c r="E1268" s="25"/>
      <c r="F1268" s="25"/>
      <c r="G1268" s="25"/>
    </row>
    <row r="1269" spans="2:7">
      <c r="B1269" s="25"/>
      <c r="C1269" s="38"/>
      <c r="D1269" s="26"/>
      <c r="E1269" s="25"/>
      <c r="F1269" s="25"/>
      <c r="G1269" s="25"/>
    </row>
    <row r="1270" spans="2:7">
      <c r="B1270" s="25"/>
      <c r="C1270" s="38"/>
      <c r="D1270" s="26"/>
      <c r="E1270" s="25"/>
      <c r="F1270" s="25"/>
      <c r="G1270" s="25"/>
    </row>
    <row r="1271" spans="2:7">
      <c r="B1271" s="25"/>
      <c r="C1271" s="38"/>
      <c r="D1271" s="26"/>
      <c r="E1271" s="25"/>
      <c r="F1271" s="25"/>
      <c r="G1271" s="25"/>
    </row>
    <row r="1272" spans="2:7">
      <c r="B1272" s="25"/>
      <c r="C1272" s="38"/>
      <c r="D1272" s="26"/>
      <c r="E1272" s="25"/>
      <c r="F1272" s="25"/>
      <c r="G1272" s="25"/>
    </row>
    <row r="1273" spans="2:7">
      <c r="B1273" s="25"/>
      <c r="C1273" s="38"/>
      <c r="D1273" s="26"/>
      <c r="E1273" s="25"/>
      <c r="F1273" s="25"/>
      <c r="G1273" s="25"/>
    </row>
    <row r="1274" spans="2:7">
      <c r="B1274" s="25"/>
      <c r="C1274" s="38"/>
      <c r="D1274" s="26"/>
      <c r="E1274" s="25"/>
      <c r="F1274" s="25"/>
      <c r="G1274" s="25"/>
    </row>
    <row r="1275" spans="2:7">
      <c r="B1275" s="25"/>
      <c r="C1275" s="38"/>
      <c r="D1275" s="26"/>
      <c r="E1275" s="25"/>
      <c r="F1275" s="25"/>
      <c r="G1275" s="25"/>
    </row>
    <row r="1276" spans="2:7">
      <c r="B1276" s="25"/>
      <c r="C1276" s="38"/>
      <c r="D1276" s="26"/>
      <c r="E1276" s="25"/>
      <c r="F1276" s="25"/>
      <c r="G1276" s="25"/>
    </row>
    <row r="1277" spans="2:7">
      <c r="B1277" s="25"/>
      <c r="C1277" s="38"/>
      <c r="D1277" s="26"/>
      <c r="E1277" s="25"/>
      <c r="F1277" s="25"/>
      <c r="G1277" s="25"/>
    </row>
    <row r="1278" spans="2:7">
      <c r="B1278" s="25"/>
      <c r="C1278" s="38"/>
      <c r="D1278" s="26"/>
      <c r="E1278" s="25"/>
      <c r="F1278" s="25"/>
      <c r="G1278" s="25"/>
    </row>
    <row r="1279" spans="2:7">
      <c r="B1279" s="25"/>
      <c r="C1279" s="38"/>
      <c r="D1279" s="26"/>
      <c r="E1279" s="25"/>
      <c r="F1279" s="25"/>
      <c r="G1279" s="25"/>
    </row>
    <row r="1280" spans="2:7">
      <c r="B1280" s="25"/>
      <c r="C1280" s="38"/>
      <c r="D1280" s="26"/>
      <c r="E1280" s="25"/>
      <c r="F1280" s="25"/>
      <c r="G1280" s="25"/>
    </row>
    <row r="1281" spans="2:7">
      <c r="B1281" s="25"/>
      <c r="C1281" s="38"/>
      <c r="D1281" s="26"/>
      <c r="E1281" s="25"/>
      <c r="F1281" s="25"/>
      <c r="G1281" s="25"/>
    </row>
    <row r="1282" spans="2:7">
      <c r="B1282" s="25"/>
      <c r="C1282" s="38"/>
      <c r="D1282" s="26"/>
      <c r="E1282" s="25"/>
      <c r="F1282" s="25"/>
      <c r="G1282" s="25"/>
    </row>
    <row r="1283" spans="2:7">
      <c r="B1283" s="25"/>
      <c r="C1283" s="38"/>
      <c r="D1283" s="26"/>
      <c r="E1283" s="25"/>
      <c r="F1283" s="25"/>
      <c r="G1283" s="25"/>
    </row>
    <row r="1284" spans="2:7">
      <c r="B1284" s="25"/>
      <c r="C1284" s="38"/>
      <c r="D1284" s="26"/>
      <c r="E1284" s="25"/>
      <c r="F1284" s="25"/>
      <c r="G1284" s="25"/>
    </row>
    <row r="1285" spans="2:7">
      <c r="B1285" s="25"/>
      <c r="C1285" s="38"/>
      <c r="D1285" s="26"/>
      <c r="E1285" s="25"/>
      <c r="F1285" s="25"/>
      <c r="G1285" s="25"/>
    </row>
    <row r="1286" spans="2:7">
      <c r="B1286" s="25"/>
      <c r="C1286" s="38"/>
      <c r="D1286" s="26"/>
      <c r="E1286" s="25"/>
      <c r="F1286" s="25"/>
      <c r="G1286" s="25"/>
    </row>
    <row r="1287" spans="2:7">
      <c r="B1287" s="25"/>
      <c r="C1287" s="38"/>
      <c r="D1287" s="26"/>
      <c r="E1287" s="25"/>
      <c r="F1287" s="25"/>
      <c r="G1287" s="25"/>
    </row>
    <row r="1288" spans="2:7">
      <c r="B1288" s="25"/>
      <c r="C1288" s="38"/>
      <c r="D1288" s="26"/>
      <c r="E1288" s="25"/>
      <c r="F1288" s="25"/>
      <c r="G1288" s="25"/>
    </row>
    <row r="1289" spans="2:7">
      <c r="B1289" s="25"/>
      <c r="C1289" s="38"/>
      <c r="D1289" s="26"/>
      <c r="E1289" s="25"/>
      <c r="F1289" s="25"/>
      <c r="G1289" s="25"/>
    </row>
    <row r="1290" spans="2:7">
      <c r="B1290" s="25"/>
      <c r="C1290" s="38"/>
      <c r="D1290" s="26"/>
      <c r="E1290" s="25"/>
      <c r="F1290" s="25"/>
      <c r="G1290" s="25"/>
    </row>
    <row r="1291" spans="2:7">
      <c r="B1291" s="25"/>
      <c r="C1291" s="38"/>
      <c r="D1291" s="26"/>
      <c r="E1291" s="25"/>
      <c r="F1291" s="25"/>
      <c r="G1291" s="25"/>
    </row>
    <row r="1292" spans="2:7">
      <c r="B1292" s="25"/>
      <c r="C1292" s="38"/>
      <c r="D1292" s="26"/>
      <c r="E1292" s="25"/>
      <c r="F1292" s="25"/>
      <c r="G1292" s="25"/>
    </row>
    <row r="1293" spans="2:7">
      <c r="B1293" s="25"/>
      <c r="C1293" s="38"/>
      <c r="D1293" s="26"/>
      <c r="E1293" s="25"/>
      <c r="F1293" s="25"/>
      <c r="G1293" s="25"/>
    </row>
    <row r="1294" spans="2:7">
      <c r="B1294" s="25"/>
      <c r="C1294" s="38"/>
      <c r="D1294" s="26"/>
      <c r="E1294" s="25"/>
      <c r="F1294" s="25"/>
      <c r="G1294" s="25"/>
    </row>
    <row r="1295" spans="2:7">
      <c r="B1295" s="25"/>
      <c r="C1295" s="38"/>
      <c r="D1295" s="26"/>
      <c r="E1295" s="25"/>
      <c r="F1295" s="25"/>
      <c r="G1295" s="25"/>
    </row>
    <row r="1296" spans="2:7">
      <c r="B1296" s="25"/>
      <c r="C1296" s="38"/>
      <c r="D1296" s="26"/>
      <c r="E1296" s="25"/>
      <c r="F1296" s="25"/>
      <c r="G1296" s="25"/>
    </row>
    <row r="1297" spans="2:7">
      <c r="B1297" s="25"/>
      <c r="C1297" s="38"/>
      <c r="D1297" s="26"/>
      <c r="E1297" s="25"/>
      <c r="F1297" s="25"/>
      <c r="G1297" s="25"/>
    </row>
    <row r="1298" spans="2:7">
      <c r="B1298" s="25"/>
      <c r="C1298" s="38"/>
      <c r="D1298" s="26"/>
      <c r="E1298" s="25"/>
      <c r="F1298" s="25"/>
      <c r="G1298" s="25"/>
    </row>
    <row r="1299" spans="2:7">
      <c r="B1299" s="25"/>
      <c r="C1299" s="38"/>
      <c r="D1299" s="26"/>
      <c r="E1299" s="25"/>
      <c r="F1299" s="25"/>
      <c r="G1299" s="25"/>
    </row>
    <row r="1300" spans="2:7">
      <c r="B1300" s="25"/>
      <c r="C1300" s="38"/>
      <c r="D1300" s="26"/>
      <c r="E1300" s="25"/>
      <c r="F1300" s="25"/>
      <c r="G1300" s="25"/>
    </row>
    <row r="1301" spans="2:7">
      <c r="B1301" s="25"/>
      <c r="C1301" s="38"/>
      <c r="D1301" s="26"/>
      <c r="E1301" s="25"/>
      <c r="F1301" s="25"/>
      <c r="G1301" s="25"/>
    </row>
    <row r="1302" spans="2:7">
      <c r="B1302" s="25"/>
      <c r="C1302" s="38"/>
      <c r="D1302" s="26"/>
      <c r="E1302" s="25"/>
      <c r="F1302" s="25"/>
      <c r="G1302" s="25"/>
    </row>
    <row r="1303" spans="2:7">
      <c r="B1303" s="25"/>
      <c r="C1303" s="38"/>
      <c r="D1303" s="26"/>
      <c r="E1303" s="25"/>
      <c r="F1303" s="25"/>
      <c r="G1303" s="25"/>
    </row>
    <row r="1304" spans="2:7">
      <c r="B1304" s="25"/>
      <c r="C1304" s="38"/>
      <c r="D1304" s="26"/>
      <c r="E1304" s="25"/>
      <c r="F1304" s="25"/>
      <c r="G1304" s="25"/>
    </row>
    <row r="1305" spans="2:7">
      <c r="B1305" s="25"/>
      <c r="C1305" s="38"/>
      <c r="D1305" s="26"/>
      <c r="E1305" s="25"/>
      <c r="F1305" s="25"/>
      <c r="G1305" s="25"/>
    </row>
    <row r="1306" spans="2:7">
      <c r="B1306" s="25"/>
      <c r="C1306" s="38"/>
      <c r="D1306" s="26"/>
      <c r="E1306" s="25"/>
      <c r="F1306" s="25"/>
      <c r="G1306" s="25"/>
    </row>
    <row r="1307" spans="2:7">
      <c r="B1307" s="25"/>
      <c r="C1307" s="38"/>
      <c r="D1307" s="26"/>
      <c r="E1307" s="25"/>
      <c r="F1307" s="25"/>
      <c r="G1307" s="25"/>
    </row>
    <row r="1308" spans="2:7">
      <c r="B1308" s="25"/>
      <c r="C1308" s="38"/>
      <c r="D1308" s="26"/>
      <c r="E1308" s="25"/>
      <c r="F1308" s="25"/>
      <c r="G1308" s="25"/>
    </row>
    <row r="1309" spans="2:7">
      <c r="B1309" s="25"/>
      <c r="C1309" s="38"/>
      <c r="D1309" s="26"/>
      <c r="E1309" s="25"/>
      <c r="F1309" s="25"/>
      <c r="G1309" s="25"/>
    </row>
    <row r="1310" spans="2:7">
      <c r="B1310" s="25"/>
      <c r="C1310" s="38"/>
      <c r="D1310" s="26"/>
      <c r="E1310" s="25"/>
      <c r="F1310" s="25"/>
      <c r="G1310" s="25"/>
    </row>
    <row r="1311" spans="2:7">
      <c r="B1311" s="25"/>
      <c r="C1311" s="38"/>
      <c r="D1311" s="26"/>
      <c r="E1311" s="25"/>
      <c r="F1311" s="25"/>
      <c r="G1311" s="25"/>
    </row>
    <row r="1312" spans="2:7">
      <c r="B1312" s="25"/>
      <c r="C1312" s="38"/>
      <c r="D1312" s="26"/>
      <c r="E1312" s="25"/>
      <c r="F1312" s="25"/>
      <c r="G1312" s="25"/>
    </row>
    <row r="1313" spans="2:7">
      <c r="B1313" s="25"/>
      <c r="C1313" s="38"/>
      <c r="D1313" s="26"/>
      <c r="E1313" s="25"/>
      <c r="F1313" s="25"/>
      <c r="G1313" s="25"/>
    </row>
    <row r="1314" spans="2:7">
      <c r="B1314" s="25"/>
      <c r="C1314" s="38"/>
      <c r="D1314" s="26"/>
      <c r="E1314" s="25"/>
      <c r="F1314" s="25"/>
      <c r="G1314" s="25"/>
    </row>
    <row r="1315" spans="2:7">
      <c r="B1315" s="25"/>
      <c r="C1315" s="38"/>
      <c r="D1315" s="26"/>
      <c r="E1315" s="25"/>
      <c r="F1315" s="25"/>
      <c r="G1315" s="25"/>
    </row>
    <row r="1316" spans="2:7">
      <c r="B1316" s="25"/>
      <c r="C1316" s="38"/>
      <c r="D1316" s="26"/>
      <c r="E1316" s="25"/>
      <c r="F1316" s="25"/>
      <c r="G1316" s="25"/>
    </row>
    <row r="1317" spans="2:7">
      <c r="B1317" s="25"/>
      <c r="C1317" s="38"/>
      <c r="D1317" s="26"/>
      <c r="E1317" s="25"/>
      <c r="F1317" s="25"/>
      <c r="G1317" s="25"/>
    </row>
    <row r="1318" spans="2:7">
      <c r="B1318" s="25"/>
      <c r="C1318" s="38"/>
      <c r="D1318" s="26"/>
      <c r="E1318" s="25"/>
      <c r="F1318" s="25"/>
      <c r="G1318" s="25"/>
    </row>
    <row r="1319" spans="2:7">
      <c r="B1319" s="25"/>
      <c r="C1319" s="38"/>
      <c r="D1319" s="26"/>
      <c r="E1319" s="25"/>
      <c r="F1319" s="25"/>
      <c r="G1319" s="25"/>
    </row>
    <row r="1320" spans="2:7">
      <c r="B1320" s="25"/>
      <c r="C1320" s="38"/>
      <c r="D1320" s="26"/>
      <c r="E1320" s="25"/>
      <c r="F1320" s="25"/>
      <c r="G1320" s="25"/>
    </row>
    <row r="1321" spans="2:7">
      <c r="B1321" s="25"/>
      <c r="C1321" s="38"/>
      <c r="D1321" s="26"/>
      <c r="E1321" s="25"/>
      <c r="F1321" s="25"/>
      <c r="G1321" s="25"/>
    </row>
    <row r="1322" spans="2:7">
      <c r="B1322" s="25"/>
      <c r="C1322" s="38"/>
      <c r="D1322" s="26"/>
      <c r="E1322" s="25"/>
      <c r="F1322" s="25"/>
      <c r="G1322" s="25"/>
    </row>
    <row r="1323" spans="2:7">
      <c r="B1323" s="25"/>
      <c r="C1323" s="38"/>
      <c r="D1323" s="26"/>
      <c r="E1323" s="25"/>
      <c r="F1323" s="25"/>
      <c r="G1323" s="25"/>
    </row>
    <row r="1324" spans="2:7">
      <c r="B1324" s="25"/>
      <c r="C1324" s="38"/>
      <c r="D1324" s="26"/>
      <c r="E1324" s="25"/>
      <c r="F1324" s="25"/>
      <c r="G1324" s="25"/>
    </row>
    <row r="1325" spans="2:7">
      <c r="B1325" s="25"/>
      <c r="C1325" s="38"/>
      <c r="D1325" s="26"/>
      <c r="E1325" s="25"/>
      <c r="F1325" s="25"/>
      <c r="G1325" s="25"/>
    </row>
    <row r="1326" spans="2:7">
      <c r="B1326" s="25"/>
      <c r="C1326" s="38"/>
      <c r="D1326" s="26"/>
      <c r="E1326" s="25"/>
      <c r="F1326" s="25"/>
      <c r="G1326" s="25"/>
    </row>
    <row r="1327" spans="2:7">
      <c r="B1327" s="25"/>
      <c r="C1327" s="38"/>
      <c r="D1327" s="26"/>
      <c r="E1327" s="25"/>
      <c r="F1327" s="25"/>
      <c r="G1327" s="25"/>
    </row>
    <row r="1328" spans="2:7">
      <c r="B1328" s="25"/>
      <c r="C1328" s="38"/>
      <c r="D1328" s="26"/>
      <c r="E1328" s="25"/>
      <c r="F1328" s="25"/>
      <c r="G1328" s="25"/>
    </row>
    <row r="1329" spans="2:7">
      <c r="B1329" s="25"/>
      <c r="C1329" s="38"/>
      <c r="D1329" s="26"/>
      <c r="E1329" s="25"/>
      <c r="F1329" s="25"/>
      <c r="G1329" s="25"/>
    </row>
    <row r="1330" spans="2:7">
      <c r="B1330" s="25"/>
      <c r="C1330" s="38"/>
      <c r="D1330" s="26"/>
      <c r="E1330" s="25"/>
      <c r="F1330" s="25"/>
      <c r="G1330" s="25"/>
    </row>
    <row r="1331" spans="2:7">
      <c r="B1331" s="25"/>
      <c r="C1331" s="38"/>
      <c r="D1331" s="26"/>
      <c r="E1331" s="25"/>
      <c r="F1331" s="25"/>
      <c r="G1331" s="25"/>
    </row>
    <row r="1332" spans="2:7">
      <c r="B1332" s="25"/>
      <c r="C1332" s="38"/>
      <c r="D1332" s="26"/>
      <c r="E1332" s="25"/>
      <c r="F1332" s="25"/>
      <c r="G1332" s="25"/>
    </row>
    <row r="1333" spans="2:7">
      <c r="B1333" s="25"/>
      <c r="C1333" s="38"/>
      <c r="D1333" s="26"/>
      <c r="E1333" s="25"/>
      <c r="F1333" s="25"/>
      <c r="G1333" s="25"/>
    </row>
    <row r="1334" spans="2:7">
      <c r="B1334" s="25"/>
      <c r="C1334" s="38"/>
      <c r="D1334" s="26"/>
      <c r="E1334" s="25"/>
      <c r="F1334" s="25"/>
      <c r="G1334" s="25"/>
    </row>
    <row r="1335" spans="2:7">
      <c r="B1335" s="25"/>
      <c r="C1335" s="38"/>
      <c r="D1335" s="26"/>
      <c r="E1335" s="25"/>
      <c r="F1335" s="25"/>
      <c r="G1335" s="25"/>
    </row>
    <row r="1336" spans="2:7">
      <c r="B1336" s="25"/>
      <c r="C1336" s="38"/>
      <c r="D1336" s="26"/>
      <c r="E1336" s="25"/>
      <c r="F1336" s="25"/>
      <c r="G1336" s="25"/>
    </row>
    <row r="1337" spans="2:7">
      <c r="B1337" s="25"/>
      <c r="C1337" s="38"/>
      <c r="D1337" s="26"/>
      <c r="E1337" s="25"/>
      <c r="F1337" s="25"/>
      <c r="G1337" s="25"/>
    </row>
    <row r="1338" spans="2:7">
      <c r="B1338" s="25"/>
      <c r="C1338" s="38"/>
      <c r="D1338" s="26"/>
      <c r="E1338" s="25"/>
      <c r="F1338" s="25"/>
      <c r="G1338" s="25"/>
    </row>
    <row r="1339" spans="2:7">
      <c r="B1339" s="25"/>
      <c r="C1339" s="38"/>
      <c r="D1339" s="26"/>
      <c r="E1339" s="25"/>
      <c r="F1339" s="25"/>
      <c r="G1339" s="25"/>
    </row>
    <row r="1340" spans="2:7">
      <c r="B1340" s="25"/>
      <c r="C1340" s="38"/>
      <c r="D1340" s="26"/>
      <c r="E1340" s="25"/>
      <c r="F1340" s="25"/>
      <c r="G1340" s="25"/>
    </row>
    <row r="1341" spans="2:7">
      <c r="B1341" s="25"/>
      <c r="C1341" s="38"/>
      <c r="D1341" s="26"/>
      <c r="E1341" s="25"/>
      <c r="F1341" s="25"/>
      <c r="G1341" s="25"/>
    </row>
    <row r="1342" spans="2:7">
      <c r="B1342" s="25"/>
      <c r="C1342" s="38"/>
      <c r="D1342" s="26"/>
      <c r="E1342" s="25"/>
      <c r="F1342" s="25"/>
      <c r="G1342" s="25"/>
    </row>
    <row r="1343" spans="2:7">
      <c r="B1343" s="25"/>
      <c r="C1343" s="38"/>
      <c r="D1343" s="26"/>
      <c r="E1343" s="25"/>
      <c r="F1343" s="25"/>
      <c r="G1343" s="25"/>
    </row>
    <row r="1344" spans="2:7">
      <c r="B1344" s="25"/>
      <c r="C1344" s="38"/>
      <c r="D1344" s="26"/>
      <c r="E1344" s="25"/>
      <c r="F1344" s="25"/>
      <c r="G1344" s="25"/>
    </row>
    <row r="1345" spans="2:7">
      <c r="B1345" s="25"/>
      <c r="C1345" s="38"/>
      <c r="D1345" s="26"/>
      <c r="E1345" s="25"/>
      <c r="F1345" s="25"/>
      <c r="G1345" s="25"/>
    </row>
    <row r="1346" spans="2:7">
      <c r="B1346" s="25"/>
      <c r="C1346" s="38"/>
      <c r="D1346" s="26"/>
      <c r="E1346" s="25"/>
      <c r="F1346" s="25"/>
      <c r="G1346" s="25"/>
    </row>
    <row r="1347" spans="2:7">
      <c r="B1347" s="25"/>
      <c r="C1347" s="38"/>
      <c r="D1347" s="26"/>
      <c r="E1347" s="25"/>
      <c r="F1347" s="25"/>
      <c r="G1347" s="25"/>
    </row>
    <row r="1348" spans="2:7">
      <c r="B1348" s="25"/>
      <c r="C1348" s="38"/>
      <c r="D1348" s="26"/>
      <c r="E1348" s="25"/>
      <c r="F1348" s="25"/>
      <c r="G1348" s="25"/>
    </row>
    <row r="1349" spans="2:7">
      <c r="B1349" s="25"/>
      <c r="C1349" s="38"/>
      <c r="D1349" s="26"/>
      <c r="E1349" s="25"/>
      <c r="F1349" s="25"/>
      <c r="G1349" s="25"/>
    </row>
    <row r="1350" spans="2:7">
      <c r="B1350" s="25"/>
      <c r="C1350" s="38"/>
      <c r="D1350" s="26"/>
      <c r="E1350" s="25"/>
      <c r="F1350" s="25"/>
      <c r="G1350" s="25"/>
    </row>
    <row r="1351" spans="2:7">
      <c r="B1351" s="25"/>
      <c r="C1351" s="38"/>
      <c r="D1351" s="26"/>
      <c r="E1351" s="25"/>
      <c r="F1351" s="25"/>
      <c r="G1351" s="25"/>
    </row>
    <row r="1352" spans="2:7">
      <c r="B1352" s="25"/>
      <c r="C1352" s="38"/>
      <c r="D1352" s="26"/>
      <c r="E1352" s="25"/>
      <c r="F1352" s="25"/>
      <c r="G1352" s="25"/>
    </row>
    <row r="1353" spans="2:7">
      <c r="B1353" s="25"/>
      <c r="C1353" s="38"/>
      <c r="D1353" s="26"/>
      <c r="E1353" s="25"/>
      <c r="F1353" s="25"/>
      <c r="G1353" s="25"/>
    </row>
    <row r="1354" spans="2:7">
      <c r="B1354" s="25"/>
      <c r="C1354" s="38"/>
      <c r="D1354" s="26"/>
      <c r="E1354" s="25"/>
      <c r="F1354" s="25"/>
      <c r="G1354" s="25"/>
    </row>
    <row r="1355" spans="2:7">
      <c r="B1355" s="25"/>
      <c r="C1355" s="38"/>
      <c r="D1355" s="26"/>
      <c r="E1355" s="25"/>
      <c r="F1355" s="25"/>
      <c r="G1355" s="25"/>
    </row>
    <row r="1356" spans="2:7">
      <c r="B1356" s="25"/>
      <c r="C1356" s="38"/>
      <c r="D1356" s="26"/>
      <c r="E1356" s="25"/>
      <c r="F1356" s="25"/>
      <c r="G1356" s="25"/>
    </row>
    <row r="1357" spans="2:7">
      <c r="B1357" s="25"/>
      <c r="C1357" s="38"/>
      <c r="D1357" s="26"/>
      <c r="E1357" s="25"/>
      <c r="F1357" s="25"/>
      <c r="G1357" s="25"/>
    </row>
    <row r="1358" spans="2:7">
      <c r="B1358" s="25"/>
      <c r="C1358" s="38"/>
      <c r="D1358" s="26"/>
      <c r="E1358" s="25"/>
      <c r="F1358" s="25"/>
      <c r="G1358" s="25"/>
    </row>
    <row r="1359" spans="2:7">
      <c r="B1359" s="25"/>
      <c r="C1359" s="38"/>
      <c r="D1359" s="26"/>
      <c r="E1359" s="25"/>
      <c r="F1359" s="25"/>
      <c r="G1359" s="25"/>
    </row>
    <row r="1360" spans="2:7">
      <c r="B1360" s="25"/>
      <c r="C1360" s="38"/>
      <c r="D1360" s="26"/>
      <c r="E1360" s="25"/>
      <c r="F1360" s="25"/>
      <c r="G1360" s="25"/>
    </row>
    <row r="1361" spans="2:7">
      <c r="B1361" s="25"/>
      <c r="C1361" s="38"/>
      <c r="D1361" s="26"/>
      <c r="E1361" s="25"/>
      <c r="F1361" s="25"/>
      <c r="G1361" s="25"/>
    </row>
    <row r="1362" spans="2:7">
      <c r="B1362" s="25"/>
      <c r="C1362" s="38"/>
      <c r="D1362" s="26"/>
      <c r="E1362" s="25"/>
      <c r="F1362" s="25"/>
      <c r="G1362" s="25"/>
    </row>
    <row r="1363" spans="2:7">
      <c r="B1363" s="25"/>
      <c r="C1363" s="38"/>
      <c r="D1363" s="26"/>
      <c r="E1363" s="25"/>
      <c r="F1363" s="25"/>
      <c r="G1363" s="25"/>
    </row>
    <row r="1364" spans="2:7">
      <c r="B1364" s="25"/>
      <c r="C1364" s="38"/>
      <c r="D1364" s="26"/>
      <c r="E1364" s="25"/>
      <c r="F1364" s="25"/>
      <c r="G1364" s="25"/>
    </row>
    <row r="1365" spans="2:7">
      <c r="B1365" s="25"/>
      <c r="C1365" s="38"/>
      <c r="D1365" s="26"/>
      <c r="E1365" s="25"/>
      <c r="F1365" s="25"/>
      <c r="G1365" s="25"/>
    </row>
    <row r="1366" spans="2:7">
      <c r="B1366" s="25"/>
      <c r="C1366" s="38"/>
      <c r="D1366" s="26"/>
      <c r="E1366" s="25"/>
      <c r="F1366" s="25"/>
      <c r="G1366" s="25"/>
    </row>
    <row r="1367" spans="2:7">
      <c r="B1367" s="25"/>
      <c r="C1367" s="38"/>
      <c r="D1367" s="26"/>
      <c r="E1367" s="25"/>
      <c r="F1367" s="25"/>
      <c r="G1367" s="25"/>
    </row>
    <row r="1368" spans="2:7">
      <c r="B1368" s="25"/>
      <c r="C1368" s="38"/>
      <c r="D1368" s="26"/>
      <c r="E1368" s="25"/>
      <c r="F1368" s="25"/>
      <c r="G1368" s="25"/>
    </row>
    <row r="1369" spans="2:7">
      <c r="B1369" s="25"/>
      <c r="C1369" s="38"/>
      <c r="D1369" s="26"/>
      <c r="E1369" s="25"/>
      <c r="F1369" s="25"/>
      <c r="G1369" s="25"/>
    </row>
    <row r="1370" spans="2:7">
      <c r="B1370" s="25"/>
      <c r="C1370" s="38"/>
      <c r="D1370" s="26"/>
      <c r="E1370" s="25"/>
      <c r="F1370" s="25"/>
      <c r="G1370" s="25"/>
    </row>
    <row r="1371" spans="2:7">
      <c r="B1371" s="25"/>
      <c r="C1371" s="38"/>
      <c r="D1371" s="26"/>
      <c r="E1371" s="25"/>
      <c r="F1371" s="25"/>
      <c r="G1371" s="25"/>
    </row>
    <row r="1372" spans="2:7">
      <c r="B1372" s="25"/>
      <c r="C1372" s="38"/>
      <c r="D1372" s="26"/>
      <c r="E1372" s="25"/>
      <c r="F1372" s="25"/>
      <c r="G1372" s="25"/>
    </row>
    <row r="1373" spans="2:7">
      <c r="B1373" s="25"/>
      <c r="C1373" s="38"/>
      <c r="D1373" s="26"/>
      <c r="E1373" s="25"/>
      <c r="F1373" s="25"/>
      <c r="G1373" s="25"/>
    </row>
    <row r="1374" spans="2:7">
      <c r="B1374" s="25"/>
      <c r="C1374" s="38"/>
      <c r="D1374" s="26"/>
      <c r="E1374" s="25"/>
      <c r="F1374" s="25"/>
      <c r="G1374" s="25"/>
    </row>
    <row r="1375" spans="2:7">
      <c r="B1375" s="25"/>
      <c r="C1375" s="38"/>
      <c r="D1375" s="26"/>
      <c r="E1375" s="25"/>
      <c r="F1375" s="25"/>
      <c r="G1375" s="25"/>
    </row>
    <row r="1376" spans="2:7">
      <c r="B1376" s="25"/>
      <c r="C1376" s="38"/>
      <c r="D1376" s="26"/>
      <c r="E1376" s="25"/>
      <c r="F1376" s="25"/>
      <c r="G1376" s="25"/>
    </row>
    <row r="1377" spans="2:7">
      <c r="B1377" s="25"/>
      <c r="C1377" s="38"/>
      <c r="D1377" s="26"/>
      <c r="E1377" s="25"/>
      <c r="F1377" s="25"/>
      <c r="G1377" s="25"/>
    </row>
    <row r="1378" spans="2:7">
      <c r="B1378" s="25"/>
      <c r="C1378" s="38"/>
      <c r="D1378" s="26"/>
      <c r="E1378" s="25"/>
      <c r="F1378" s="25"/>
      <c r="G1378" s="25"/>
    </row>
    <row r="1379" spans="2:7">
      <c r="B1379" s="25"/>
      <c r="C1379" s="38"/>
      <c r="D1379" s="26"/>
      <c r="E1379" s="25"/>
      <c r="F1379" s="25"/>
      <c r="G1379" s="25"/>
    </row>
    <row r="1380" spans="2:7">
      <c r="B1380" s="25"/>
      <c r="C1380" s="38"/>
      <c r="D1380" s="26"/>
      <c r="E1380" s="25"/>
      <c r="F1380" s="25"/>
      <c r="G1380" s="25"/>
    </row>
    <row r="1381" spans="2:7">
      <c r="B1381" s="25"/>
      <c r="C1381" s="38"/>
      <c r="D1381" s="26"/>
      <c r="E1381" s="25"/>
      <c r="F1381" s="25"/>
      <c r="G1381" s="25"/>
    </row>
    <row r="1382" spans="2:7">
      <c r="B1382" s="25"/>
      <c r="C1382" s="38"/>
      <c r="D1382" s="26"/>
      <c r="E1382" s="25"/>
      <c r="F1382" s="25"/>
      <c r="G1382" s="25"/>
    </row>
    <row r="1383" spans="2:7">
      <c r="B1383" s="25"/>
      <c r="C1383" s="38"/>
      <c r="D1383" s="26"/>
      <c r="E1383" s="25"/>
      <c r="F1383" s="25"/>
      <c r="G1383" s="25"/>
    </row>
    <row r="1384" spans="2:7">
      <c r="B1384" s="25"/>
      <c r="C1384" s="38"/>
      <c r="D1384" s="26"/>
      <c r="E1384" s="25"/>
      <c r="F1384" s="25"/>
      <c r="G1384" s="25"/>
    </row>
    <row r="1385" spans="2:7">
      <c r="B1385" s="25"/>
      <c r="C1385" s="38"/>
      <c r="D1385" s="26"/>
      <c r="E1385" s="25"/>
      <c r="F1385" s="25"/>
      <c r="G1385" s="25"/>
    </row>
    <row r="1386" spans="2:7">
      <c r="B1386" s="25"/>
      <c r="C1386" s="38"/>
      <c r="D1386" s="26"/>
      <c r="E1386" s="25"/>
      <c r="F1386" s="25"/>
      <c r="G1386" s="25"/>
    </row>
    <row r="1387" spans="2:7">
      <c r="B1387" s="25"/>
      <c r="C1387" s="38"/>
      <c r="D1387" s="26"/>
      <c r="E1387" s="25"/>
      <c r="F1387" s="25"/>
      <c r="G1387" s="25"/>
    </row>
    <row r="1388" spans="2:7">
      <c r="B1388" s="25"/>
      <c r="C1388" s="38"/>
      <c r="D1388" s="26"/>
      <c r="E1388" s="25"/>
      <c r="F1388" s="25"/>
      <c r="G1388" s="25"/>
    </row>
    <row r="1389" spans="2:7">
      <c r="B1389" s="25"/>
      <c r="C1389" s="38"/>
      <c r="D1389" s="26"/>
      <c r="E1389" s="25"/>
      <c r="F1389" s="25"/>
      <c r="G1389" s="25"/>
    </row>
    <row r="1390" spans="2:7">
      <c r="B1390" s="25"/>
      <c r="C1390" s="38"/>
      <c r="D1390" s="26"/>
      <c r="E1390" s="25"/>
      <c r="F1390" s="25"/>
      <c r="G1390" s="25"/>
    </row>
    <row r="1391" spans="2:7">
      <c r="B1391" s="25"/>
      <c r="C1391" s="38"/>
      <c r="D1391" s="26"/>
      <c r="E1391" s="25"/>
      <c r="F1391" s="25"/>
      <c r="G1391" s="25"/>
    </row>
    <row r="1392" spans="2:7">
      <c r="B1392" s="25"/>
      <c r="C1392" s="38"/>
      <c r="D1392" s="26"/>
      <c r="E1392" s="25"/>
      <c r="F1392" s="25"/>
      <c r="G1392" s="25"/>
    </row>
    <row r="1393" spans="2:7">
      <c r="B1393" s="25"/>
      <c r="C1393" s="38"/>
      <c r="D1393" s="26"/>
      <c r="E1393" s="25"/>
      <c r="F1393" s="25"/>
      <c r="G1393" s="25"/>
    </row>
    <row r="1394" spans="2:7">
      <c r="B1394" s="25"/>
      <c r="C1394" s="38"/>
      <c r="D1394" s="26"/>
      <c r="E1394" s="25"/>
      <c r="F1394" s="25"/>
      <c r="G1394" s="25"/>
    </row>
    <row r="1395" spans="2:7">
      <c r="B1395" s="25"/>
      <c r="C1395" s="38"/>
      <c r="D1395" s="26"/>
      <c r="E1395" s="25"/>
      <c r="F1395" s="25"/>
      <c r="G1395" s="25"/>
    </row>
    <row r="1396" spans="2:7">
      <c r="B1396" s="25"/>
      <c r="C1396" s="38"/>
      <c r="D1396" s="26"/>
      <c r="E1396" s="25"/>
      <c r="F1396" s="25"/>
      <c r="G1396" s="25"/>
    </row>
    <row r="1397" spans="2:7">
      <c r="B1397" s="25"/>
      <c r="C1397" s="38"/>
      <c r="D1397" s="26"/>
      <c r="E1397" s="25"/>
      <c r="F1397" s="25"/>
      <c r="G1397" s="25"/>
    </row>
    <row r="1398" spans="2:7">
      <c r="B1398" s="25"/>
      <c r="C1398" s="38"/>
      <c r="D1398" s="26"/>
      <c r="E1398" s="25"/>
      <c r="F1398" s="25"/>
      <c r="G1398" s="25"/>
    </row>
    <row r="1399" spans="2:7">
      <c r="B1399" s="25"/>
      <c r="C1399" s="38"/>
      <c r="D1399" s="26"/>
      <c r="E1399" s="25"/>
      <c r="F1399" s="25"/>
      <c r="G1399" s="25"/>
    </row>
    <row r="1400" spans="2:7">
      <c r="B1400" s="25"/>
      <c r="C1400" s="38"/>
      <c r="D1400" s="26"/>
      <c r="E1400" s="25"/>
      <c r="F1400" s="25"/>
      <c r="G1400" s="25"/>
    </row>
    <row r="1401" spans="2:7">
      <c r="B1401" s="25"/>
      <c r="C1401" s="38"/>
      <c r="D1401" s="26"/>
      <c r="E1401" s="25"/>
      <c r="F1401" s="25"/>
      <c r="G1401" s="25"/>
    </row>
    <row r="1402" spans="2:7">
      <c r="B1402" s="25"/>
      <c r="C1402" s="38"/>
      <c r="D1402" s="26"/>
      <c r="E1402" s="25"/>
      <c r="F1402" s="25"/>
      <c r="G1402" s="25"/>
    </row>
    <row r="1403" spans="2:7">
      <c r="B1403" s="25"/>
      <c r="C1403" s="38"/>
      <c r="D1403" s="26"/>
      <c r="E1403" s="25"/>
      <c r="F1403" s="25"/>
      <c r="G1403" s="25"/>
    </row>
    <row r="1404" spans="2:7">
      <c r="B1404" s="25"/>
      <c r="C1404" s="38"/>
      <c r="D1404" s="26"/>
      <c r="E1404" s="25"/>
      <c r="F1404" s="25"/>
      <c r="G1404" s="25"/>
    </row>
    <row r="1405" spans="2:7">
      <c r="B1405" s="25"/>
      <c r="C1405" s="38"/>
      <c r="D1405" s="26"/>
      <c r="E1405" s="25"/>
      <c r="F1405" s="25"/>
      <c r="G1405" s="25"/>
    </row>
    <row r="1406" spans="2:7">
      <c r="B1406" s="25"/>
      <c r="C1406" s="38"/>
      <c r="D1406" s="26"/>
      <c r="E1406" s="25"/>
      <c r="F1406" s="25"/>
      <c r="G1406" s="25"/>
    </row>
    <row r="1407" spans="2:7">
      <c r="B1407" s="25"/>
      <c r="C1407" s="38"/>
      <c r="D1407" s="26"/>
      <c r="E1407" s="25"/>
      <c r="F1407" s="25"/>
      <c r="G1407" s="25"/>
    </row>
    <row r="1408" spans="2:7">
      <c r="B1408" s="25"/>
      <c r="C1408" s="38"/>
      <c r="D1408" s="26"/>
      <c r="E1408" s="25"/>
      <c r="F1408" s="25"/>
      <c r="G1408" s="25"/>
    </row>
    <row r="1409" spans="2:7">
      <c r="B1409" s="25"/>
      <c r="C1409" s="38"/>
      <c r="D1409" s="26"/>
      <c r="E1409" s="25"/>
      <c r="F1409" s="25"/>
      <c r="G1409" s="25"/>
    </row>
    <row r="1410" spans="2:7">
      <c r="B1410" s="25"/>
      <c r="C1410" s="38"/>
      <c r="D1410" s="26"/>
      <c r="E1410" s="25"/>
      <c r="F1410" s="25"/>
      <c r="G1410" s="25"/>
    </row>
    <row r="1411" spans="2:7">
      <c r="B1411" s="25"/>
      <c r="C1411" s="38"/>
      <c r="D1411" s="26"/>
      <c r="E1411" s="25"/>
      <c r="F1411" s="25"/>
      <c r="G1411" s="25"/>
    </row>
    <row r="1412" spans="2:7">
      <c r="B1412" s="25"/>
      <c r="C1412" s="38"/>
      <c r="D1412" s="26"/>
      <c r="E1412" s="25"/>
      <c r="F1412" s="25"/>
      <c r="G1412" s="25"/>
    </row>
    <row r="1413" spans="2:7">
      <c r="B1413" s="25"/>
      <c r="C1413" s="38"/>
      <c r="D1413" s="26"/>
      <c r="E1413" s="25"/>
      <c r="F1413" s="25"/>
      <c r="G1413" s="25"/>
    </row>
    <row r="1414" spans="2:7">
      <c r="B1414" s="25"/>
      <c r="C1414" s="38"/>
      <c r="D1414" s="26"/>
      <c r="E1414" s="25"/>
      <c r="F1414" s="25"/>
      <c r="G1414" s="25"/>
    </row>
    <row r="1415" spans="2:7">
      <c r="B1415" s="25"/>
      <c r="C1415" s="38"/>
      <c r="D1415" s="26"/>
      <c r="E1415" s="25"/>
      <c r="F1415" s="25"/>
      <c r="G1415" s="25"/>
    </row>
    <row r="1416" spans="2:7">
      <c r="B1416" s="25"/>
      <c r="C1416" s="38"/>
      <c r="D1416" s="26"/>
      <c r="E1416" s="25"/>
      <c r="F1416" s="25"/>
      <c r="G1416" s="25"/>
    </row>
    <row r="1417" spans="2:7">
      <c r="B1417" s="25"/>
      <c r="C1417" s="38"/>
      <c r="D1417" s="26"/>
      <c r="E1417" s="25"/>
      <c r="F1417" s="25"/>
      <c r="G1417" s="25"/>
    </row>
    <row r="1418" spans="2:7">
      <c r="B1418" s="25"/>
      <c r="C1418" s="38"/>
      <c r="D1418" s="26"/>
      <c r="E1418" s="25"/>
      <c r="F1418" s="25"/>
      <c r="G1418" s="25"/>
    </row>
    <row r="1419" spans="2:7">
      <c r="B1419" s="25"/>
      <c r="C1419" s="38"/>
      <c r="D1419" s="26"/>
      <c r="E1419" s="25"/>
      <c r="F1419" s="25"/>
      <c r="G1419" s="25"/>
    </row>
    <row r="1420" spans="2:7">
      <c r="B1420" s="25"/>
      <c r="C1420" s="38"/>
      <c r="D1420" s="26"/>
      <c r="E1420" s="25"/>
      <c r="F1420" s="25"/>
      <c r="G1420" s="25"/>
    </row>
    <row r="1421" spans="2:7">
      <c r="B1421" s="25"/>
      <c r="C1421" s="38"/>
      <c r="D1421" s="26"/>
      <c r="E1421" s="25"/>
      <c r="F1421" s="25"/>
      <c r="G1421" s="25"/>
    </row>
    <row r="1422" spans="2:7">
      <c r="B1422" s="25"/>
      <c r="C1422" s="38"/>
      <c r="D1422" s="26"/>
      <c r="E1422" s="25"/>
      <c r="F1422" s="25"/>
      <c r="G1422" s="25"/>
    </row>
    <row r="1423" spans="2:7">
      <c r="B1423" s="25"/>
      <c r="C1423" s="38"/>
      <c r="D1423" s="26"/>
      <c r="E1423" s="25"/>
      <c r="F1423" s="25"/>
      <c r="G1423" s="25"/>
    </row>
    <row r="1424" spans="2:7">
      <c r="B1424" s="25"/>
      <c r="C1424" s="38"/>
      <c r="D1424" s="26"/>
      <c r="E1424" s="25"/>
      <c r="F1424" s="25"/>
      <c r="G1424" s="25"/>
    </row>
    <row r="1425" spans="2:7">
      <c r="B1425" s="25"/>
      <c r="C1425" s="38"/>
      <c r="D1425" s="26"/>
      <c r="E1425" s="25"/>
      <c r="F1425" s="25"/>
      <c r="G1425" s="25"/>
    </row>
    <row r="1426" spans="2:7">
      <c r="B1426" s="25"/>
      <c r="C1426" s="38"/>
      <c r="D1426" s="26"/>
      <c r="E1426" s="25"/>
      <c r="F1426" s="25"/>
      <c r="G1426" s="25"/>
    </row>
    <row r="1427" spans="2:7">
      <c r="B1427" s="25"/>
      <c r="C1427" s="38"/>
      <c r="D1427" s="26"/>
      <c r="E1427" s="25"/>
      <c r="F1427" s="25"/>
      <c r="G1427" s="25"/>
    </row>
    <row r="1428" spans="2:7">
      <c r="B1428" s="25"/>
      <c r="C1428" s="38"/>
      <c r="D1428" s="26"/>
      <c r="E1428" s="25"/>
      <c r="F1428" s="25"/>
      <c r="G1428" s="25"/>
    </row>
    <row r="1429" spans="2:7">
      <c r="B1429" s="25"/>
      <c r="C1429" s="38"/>
      <c r="D1429" s="26"/>
      <c r="E1429" s="25"/>
      <c r="F1429" s="25"/>
      <c r="G1429" s="25"/>
    </row>
    <row r="1430" spans="2:7">
      <c r="B1430" s="25"/>
      <c r="C1430" s="38"/>
      <c r="D1430" s="26"/>
      <c r="E1430" s="25"/>
      <c r="F1430" s="25"/>
      <c r="G1430" s="25"/>
    </row>
    <row r="1431" spans="2:7">
      <c r="B1431" s="25"/>
      <c r="C1431" s="38"/>
      <c r="D1431" s="26"/>
      <c r="E1431" s="25"/>
      <c r="F1431" s="25"/>
      <c r="G1431" s="25"/>
    </row>
    <row r="1432" spans="2:7">
      <c r="B1432" s="25"/>
      <c r="C1432" s="38"/>
      <c r="D1432" s="26"/>
      <c r="E1432" s="25"/>
      <c r="F1432" s="25"/>
      <c r="G1432" s="25"/>
    </row>
    <row r="1433" spans="2:7">
      <c r="B1433" s="25"/>
      <c r="C1433" s="38"/>
      <c r="D1433" s="26"/>
      <c r="E1433" s="25"/>
      <c r="F1433" s="25"/>
      <c r="G1433" s="25"/>
    </row>
    <row r="1434" spans="2:7">
      <c r="B1434" s="25"/>
      <c r="C1434" s="38"/>
      <c r="D1434" s="26"/>
      <c r="E1434" s="25"/>
      <c r="F1434" s="25"/>
      <c r="G1434" s="25"/>
    </row>
    <row r="1435" spans="2:7">
      <c r="B1435" s="25"/>
      <c r="C1435" s="38"/>
      <c r="D1435" s="26"/>
      <c r="E1435" s="25"/>
      <c r="F1435" s="25"/>
      <c r="G1435" s="25"/>
    </row>
    <row r="1436" spans="2:7">
      <c r="B1436" s="25"/>
      <c r="C1436" s="38"/>
      <c r="D1436" s="26"/>
      <c r="E1436" s="25"/>
      <c r="F1436" s="25"/>
      <c r="G1436" s="25"/>
    </row>
    <row r="1437" spans="2:7">
      <c r="B1437" s="25"/>
      <c r="C1437" s="38"/>
      <c r="D1437" s="26"/>
      <c r="E1437" s="25"/>
      <c r="F1437" s="25"/>
      <c r="G1437" s="25"/>
    </row>
    <row r="1438" spans="2:7">
      <c r="B1438" s="25"/>
      <c r="C1438" s="38"/>
      <c r="D1438" s="26"/>
      <c r="E1438" s="25"/>
      <c r="F1438" s="25"/>
      <c r="G1438" s="25"/>
    </row>
    <row r="1439" spans="2:7">
      <c r="B1439" s="25"/>
      <c r="C1439" s="38"/>
      <c r="D1439" s="26"/>
      <c r="E1439" s="25"/>
      <c r="F1439" s="25"/>
      <c r="G1439" s="25"/>
    </row>
    <row r="1440" spans="2:7">
      <c r="B1440" s="25"/>
      <c r="C1440" s="38"/>
      <c r="D1440" s="26"/>
      <c r="E1440" s="25"/>
      <c r="F1440" s="25"/>
      <c r="G1440" s="25"/>
    </row>
    <row r="1441" spans="2:7">
      <c r="B1441" s="25"/>
      <c r="C1441" s="38"/>
      <c r="D1441" s="26"/>
      <c r="E1441" s="25"/>
      <c r="F1441" s="25"/>
      <c r="G1441" s="25"/>
    </row>
    <row r="1442" spans="2:7">
      <c r="B1442" s="25"/>
      <c r="C1442" s="38"/>
      <c r="D1442" s="26"/>
      <c r="E1442" s="25"/>
      <c r="F1442" s="25"/>
      <c r="G1442" s="25"/>
    </row>
    <row r="1443" spans="2:7">
      <c r="B1443" s="25"/>
      <c r="C1443" s="38"/>
      <c r="D1443" s="26"/>
      <c r="E1443" s="25"/>
      <c r="F1443" s="25"/>
      <c r="G1443" s="25"/>
    </row>
    <row r="1444" spans="2:7">
      <c r="B1444" s="25"/>
      <c r="C1444" s="38"/>
      <c r="D1444" s="26"/>
      <c r="E1444" s="25"/>
      <c r="F1444" s="25"/>
      <c r="G1444" s="25"/>
    </row>
    <row r="1445" spans="2:7">
      <c r="B1445" s="25"/>
      <c r="C1445" s="38"/>
      <c r="D1445" s="26"/>
      <c r="E1445" s="25"/>
      <c r="F1445" s="25"/>
      <c r="G1445" s="25"/>
    </row>
    <row r="1446" spans="2:7">
      <c r="B1446" s="25"/>
      <c r="C1446" s="38"/>
      <c r="D1446" s="26"/>
      <c r="E1446" s="25"/>
      <c r="F1446" s="25"/>
      <c r="G1446" s="25"/>
    </row>
    <row r="1447" spans="2:7">
      <c r="B1447" s="25"/>
      <c r="C1447" s="38"/>
      <c r="D1447" s="26"/>
      <c r="E1447" s="25"/>
      <c r="F1447" s="25"/>
      <c r="G1447" s="25"/>
    </row>
    <row r="1448" spans="2:7">
      <c r="B1448" s="25"/>
      <c r="C1448" s="38"/>
      <c r="D1448" s="26"/>
      <c r="E1448" s="25"/>
      <c r="F1448" s="25"/>
      <c r="G1448" s="25"/>
    </row>
    <row r="1449" spans="2:7">
      <c r="B1449" s="25"/>
      <c r="C1449" s="38"/>
      <c r="D1449" s="26"/>
      <c r="E1449" s="25"/>
      <c r="F1449" s="25"/>
      <c r="G1449" s="25"/>
    </row>
    <row r="1450" spans="2:7">
      <c r="B1450" s="25"/>
      <c r="C1450" s="38"/>
      <c r="D1450" s="26"/>
      <c r="E1450" s="25"/>
      <c r="F1450" s="25"/>
      <c r="G1450" s="25"/>
    </row>
    <row r="1451" spans="2:7">
      <c r="B1451" s="25"/>
      <c r="C1451" s="38"/>
      <c r="D1451" s="26"/>
      <c r="E1451" s="25"/>
      <c r="F1451" s="25"/>
      <c r="G1451" s="25"/>
    </row>
    <row r="1452" spans="2:7">
      <c r="B1452" s="25"/>
      <c r="C1452" s="38"/>
      <c r="D1452" s="26"/>
      <c r="E1452" s="25"/>
      <c r="F1452" s="25"/>
      <c r="G1452" s="25"/>
    </row>
    <row r="1453" spans="2:7">
      <c r="B1453" s="25"/>
      <c r="C1453" s="38"/>
      <c r="D1453" s="26"/>
      <c r="E1453" s="25"/>
      <c r="F1453" s="25"/>
      <c r="G1453" s="25"/>
    </row>
    <row r="1454" spans="2:7">
      <c r="B1454" s="25"/>
      <c r="C1454" s="38"/>
      <c r="D1454" s="26"/>
      <c r="E1454" s="25"/>
      <c r="F1454" s="25"/>
      <c r="G1454" s="25"/>
    </row>
    <row r="1455" spans="2:7">
      <c r="B1455" s="25"/>
      <c r="C1455" s="38"/>
      <c r="D1455" s="26"/>
      <c r="E1455" s="25"/>
      <c r="F1455" s="25"/>
      <c r="G1455" s="25"/>
    </row>
    <row r="1456" spans="2:7">
      <c r="B1456" s="25"/>
      <c r="C1456" s="38"/>
      <c r="D1456" s="26"/>
      <c r="E1456" s="25"/>
      <c r="F1456" s="25"/>
      <c r="G1456" s="25"/>
    </row>
    <row r="1457" spans="2:7">
      <c r="B1457" s="25"/>
      <c r="C1457" s="38"/>
      <c r="D1457" s="26"/>
      <c r="E1457" s="25"/>
      <c r="F1457" s="25"/>
      <c r="G1457" s="25"/>
    </row>
    <row r="1458" spans="2:7">
      <c r="B1458" s="25"/>
      <c r="C1458" s="38"/>
      <c r="D1458" s="26"/>
      <c r="E1458" s="25"/>
      <c r="F1458" s="25"/>
      <c r="G1458" s="25"/>
    </row>
    <row r="1459" spans="2:7">
      <c r="B1459" s="25"/>
      <c r="C1459" s="38"/>
      <c r="D1459" s="26"/>
      <c r="E1459" s="25"/>
      <c r="F1459" s="25"/>
      <c r="G1459" s="25"/>
    </row>
    <row r="1460" spans="2:7">
      <c r="B1460" s="25"/>
      <c r="C1460" s="38"/>
      <c r="D1460" s="26"/>
      <c r="E1460" s="25"/>
      <c r="F1460" s="25"/>
      <c r="G1460" s="25"/>
    </row>
    <row r="1461" spans="2:7">
      <c r="B1461" s="25"/>
      <c r="C1461" s="38"/>
      <c r="D1461" s="26"/>
      <c r="E1461" s="25"/>
      <c r="F1461" s="25"/>
      <c r="G1461" s="25"/>
    </row>
    <row r="1462" spans="2:7">
      <c r="B1462" s="25"/>
      <c r="C1462" s="38"/>
      <c r="D1462" s="26"/>
      <c r="E1462" s="25"/>
      <c r="F1462" s="25"/>
      <c r="G1462" s="25"/>
    </row>
    <row r="1463" spans="2:7">
      <c r="B1463" s="25"/>
      <c r="C1463" s="38"/>
      <c r="D1463" s="26"/>
      <c r="E1463" s="25"/>
      <c r="F1463" s="25"/>
      <c r="G1463" s="25"/>
    </row>
    <row r="1464" spans="2:7">
      <c r="B1464" s="25"/>
      <c r="C1464" s="38"/>
      <c r="D1464" s="26"/>
      <c r="E1464" s="25"/>
      <c r="F1464" s="25"/>
      <c r="G1464" s="25"/>
    </row>
    <row r="1465" spans="2:7">
      <c r="B1465" s="25"/>
      <c r="C1465" s="38"/>
      <c r="D1465" s="26"/>
      <c r="E1465" s="25"/>
      <c r="F1465" s="25"/>
      <c r="G1465" s="25"/>
    </row>
    <row r="1466" spans="2:7">
      <c r="B1466" s="25"/>
      <c r="C1466" s="38"/>
      <c r="D1466" s="26"/>
      <c r="E1466" s="25"/>
      <c r="F1466" s="25"/>
      <c r="G1466" s="25"/>
    </row>
    <row r="1467" spans="2:7">
      <c r="B1467" s="25"/>
      <c r="C1467" s="38"/>
      <c r="D1467" s="26"/>
      <c r="E1467" s="25"/>
      <c r="F1467" s="25"/>
      <c r="G1467" s="25"/>
    </row>
    <row r="1468" spans="2:7">
      <c r="B1468" s="25"/>
      <c r="C1468" s="38"/>
      <c r="D1468" s="26"/>
      <c r="E1468" s="25"/>
      <c r="F1468" s="25"/>
      <c r="G1468" s="25"/>
    </row>
    <row r="1469" spans="2:7">
      <c r="B1469" s="25"/>
      <c r="C1469" s="38"/>
      <c r="D1469" s="26"/>
      <c r="E1469" s="25"/>
      <c r="F1469" s="25"/>
      <c r="G1469" s="25"/>
    </row>
    <row r="1470" spans="2:7">
      <c r="B1470" s="25"/>
      <c r="C1470" s="38"/>
      <c r="D1470" s="26"/>
      <c r="E1470" s="25"/>
      <c r="F1470" s="25"/>
      <c r="G1470" s="25"/>
    </row>
    <row r="1471" spans="2:7">
      <c r="B1471" s="25"/>
      <c r="C1471" s="38"/>
      <c r="D1471" s="26"/>
      <c r="E1471" s="25"/>
      <c r="F1471" s="25"/>
      <c r="G1471" s="25"/>
    </row>
    <row r="1472" spans="2:7">
      <c r="B1472" s="25"/>
      <c r="C1472" s="38"/>
      <c r="D1472" s="26"/>
      <c r="E1472" s="25"/>
      <c r="F1472" s="25"/>
      <c r="G1472" s="25"/>
    </row>
    <row r="1473" spans="2:7">
      <c r="B1473" s="25"/>
      <c r="C1473" s="38"/>
      <c r="D1473" s="26"/>
      <c r="E1473" s="25"/>
      <c r="F1473" s="25"/>
      <c r="G1473" s="25"/>
    </row>
    <row r="1474" spans="2:7">
      <c r="B1474" s="25"/>
      <c r="C1474" s="38"/>
      <c r="D1474" s="26"/>
      <c r="E1474" s="25"/>
      <c r="F1474" s="25"/>
      <c r="G1474" s="25"/>
    </row>
    <row r="1475" spans="2:7">
      <c r="B1475" s="25"/>
      <c r="C1475" s="38"/>
      <c r="D1475" s="26"/>
      <c r="E1475" s="25"/>
      <c r="F1475" s="25"/>
      <c r="G1475" s="25"/>
    </row>
    <row r="1476" spans="2:7">
      <c r="B1476" s="25"/>
      <c r="C1476" s="38"/>
      <c r="D1476" s="26"/>
      <c r="E1476" s="25"/>
      <c r="F1476" s="25"/>
      <c r="G1476" s="25"/>
    </row>
    <row r="1477" spans="2:7">
      <c r="B1477" s="25"/>
      <c r="C1477" s="38"/>
      <c r="D1477" s="26"/>
      <c r="E1477" s="25"/>
      <c r="F1477" s="25"/>
      <c r="G1477" s="25"/>
    </row>
    <row r="1478" spans="2:7">
      <c r="B1478" s="25"/>
      <c r="C1478" s="38"/>
      <c r="D1478" s="26"/>
      <c r="E1478" s="25"/>
      <c r="F1478" s="25"/>
      <c r="G1478" s="25"/>
    </row>
    <row r="1479" spans="2:7">
      <c r="B1479" s="25"/>
      <c r="C1479" s="38"/>
      <c r="D1479" s="26"/>
      <c r="E1479" s="25"/>
      <c r="F1479" s="25"/>
      <c r="G1479" s="25"/>
    </row>
    <row r="1480" spans="2:7">
      <c r="B1480" s="25"/>
      <c r="C1480" s="38"/>
      <c r="D1480" s="26"/>
      <c r="E1480" s="25"/>
      <c r="F1480" s="25"/>
      <c r="G1480" s="25"/>
    </row>
    <row r="1481" spans="2:7">
      <c r="B1481" s="25"/>
      <c r="C1481" s="38"/>
      <c r="D1481" s="26"/>
      <c r="E1481" s="25"/>
      <c r="F1481" s="25"/>
      <c r="G1481" s="25"/>
    </row>
    <row r="1482" spans="2:7">
      <c r="B1482" s="25"/>
      <c r="C1482" s="38"/>
      <c r="D1482" s="26"/>
      <c r="E1482" s="25"/>
      <c r="F1482" s="25"/>
      <c r="G1482" s="25"/>
    </row>
    <row r="1483" spans="2:7">
      <c r="B1483" s="25"/>
      <c r="C1483" s="38"/>
      <c r="D1483" s="26"/>
      <c r="E1483" s="25"/>
      <c r="F1483" s="25"/>
      <c r="G1483" s="25"/>
    </row>
    <row r="1484" spans="2:7">
      <c r="B1484" s="25"/>
      <c r="C1484" s="38"/>
      <c r="D1484" s="26"/>
      <c r="E1484" s="25"/>
      <c r="F1484" s="25"/>
      <c r="G1484" s="25"/>
    </row>
    <row r="1485" spans="2:7">
      <c r="B1485" s="25"/>
      <c r="C1485" s="38"/>
      <c r="D1485" s="26"/>
      <c r="E1485" s="25"/>
      <c r="F1485" s="25"/>
      <c r="G1485" s="25"/>
    </row>
    <row r="1486" spans="2:7">
      <c r="B1486" s="25"/>
      <c r="C1486" s="38"/>
      <c r="D1486" s="26"/>
      <c r="E1486" s="25"/>
      <c r="F1486" s="25"/>
      <c r="G1486" s="25"/>
    </row>
    <row r="1487" spans="2:7">
      <c r="B1487" s="25"/>
      <c r="C1487" s="38"/>
      <c r="D1487" s="26"/>
      <c r="E1487" s="25"/>
      <c r="F1487" s="25"/>
      <c r="G1487" s="25"/>
    </row>
    <row r="1488" spans="2:7">
      <c r="B1488" s="25"/>
      <c r="C1488" s="38"/>
      <c r="D1488" s="26"/>
      <c r="E1488" s="25"/>
      <c r="F1488" s="25"/>
      <c r="G1488" s="25"/>
    </row>
    <row r="1489" spans="2:7">
      <c r="B1489" s="25"/>
      <c r="C1489" s="38"/>
      <c r="D1489" s="26"/>
      <c r="E1489" s="25"/>
      <c r="F1489" s="25"/>
      <c r="G1489" s="25"/>
    </row>
    <row r="1490" spans="2:7">
      <c r="B1490" s="25"/>
      <c r="C1490" s="38"/>
      <c r="D1490" s="26"/>
      <c r="E1490" s="25"/>
      <c r="F1490" s="25"/>
      <c r="G1490" s="25"/>
    </row>
    <row r="1491" spans="2:7">
      <c r="B1491" s="25"/>
      <c r="C1491" s="38"/>
      <c r="D1491" s="26"/>
      <c r="E1491" s="25"/>
      <c r="F1491" s="25"/>
      <c r="G1491" s="25"/>
    </row>
    <row r="1492" spans="2:7">
      <c r="B1492" s="25"/>
      <c r="C1492" s="38"/>
      <c r="D1492" s="26"/>
      <c r="E1492" s="25"/>
      <c r="F1492" s="25"/>
      <c r="G1492" s="25"/>
    </row>
    <row r="1493" spans="2:7">
      <c r="B1493" s="25"/>
      <c r="C1493" s="38"/>
      <c r="D1493" s="26"/>
      <c r="E1493" s="25"/>
      <c r="F1493" s="25"/>
      <c r="G1493" s="25"/>
    </row>
    <row r="1494" spans="2:7">
      <c r="B1494" s="25"/>
      <c r="C1494" s="38"/>
      <c r="D1494" s="26"/>
      <c r="E1494" s="25"/>
      <c r="F1494" s="25"/>
      <c r="G1494" s="25"/>
    </row>
    <row r="1495" spans="2:7">
      <c r="B1495" s="25"/>
      <c r="C1495" s="38"/>
      <c r="D1495" s="26"/>
      <c r="E1495" s="25"/>
      <c r="F1495" s="25"/>
      <c r="G1495" s="25"/>
    </row>
    <row r="1496" spans="2:7">
      <c r="B1496" s="25"/>
      <c r="C1496" s="38"/>
      <c r="D1496" s="26"/>
      <c r="E1496" s="25"/>
      <c r="F1496" s="25"/>
      <c r="G1496" s="25"/>
    </row>
    <row r="1497" spans="2:7">
      <c r="B1497" s="25"/>
      <c r="C1497" s="38"/>
      <c r="D1497" s="26"/>
      <c r="E1497" s="25"/>
      <c r="F1497" s="25"/>
      <c r="G1497" s="25"/>
    </row>
    <row r="1498" spans="2:7">
      <c r="B1498" s="25"/>
      <c r="C1498" s="38"/>
      <c r="D1498" s="26"/>
      <c r="E1498" s="25"/>
      <c r="F1498" s="25"/>
      <c r="G1498" s="25"/>
    </row>
    <row r="1499" spans="2:7">
      <c r="B1499" s="25"/>
      <c r="C1499" s="38"/>
      <c r="D1499" s="26"/>
      <c r="E1499" s="25"/>
      <c r="F1499" s="25"/>
      <c r="G1499" s="25"/>
    </row>
    <row r="1500" spans="2:7">
      <c r="B1500" s="25"/>
      <c r="C1500" s="38"/>
      <c r="D1500" s="26"/>
      <c r="E1500" s="25"/>
      <c r="F1500" s="25"/>
      <c r="G1500" s="25"/>
    </row>
    <row r="1501" spans="2:7">
      <c r="B1501" s="25"/>
      <c r="C1501" s="38"/>
      <c r="D1501" s="26"/>
      <c r="E1501" s="25"/>
      <c r="F1501" s="25"/>
      <c r="G1501" s="25"/>
    </row>
    <row r="1502" spans="2:7">
      <c r="B1502" s="25"/>
      <c r="C1502" s="38"/>
      <c r="D1502" s="26"/>
      <c r="E1502" s="25"/>
      <c r="F1502" s="25"/>
      <c r="G1502" s="25"/>
    </row>
    <row r="1503" spans="2:7">
      <c r="B1503" s="25"/>
      <c r="C1503" s="38"/>
      <c r="D1503" s="26"/>
      <c r="E1503" s="25"/>
      <c r="F1503" s="25"/>
      <c r="G1503" s="25"/>
    </row>
    <row r="1504" spans="2:7">
      <c r="B1504" s="25"/>
      <c r="C1504" s="38"/>
      <c r="D1504" s="26"/>
      <c r="E1504" s="25"/>
      <c r="F1504" s="25"/>
      <c r="G1504" s="25"/>
    </row>
    <row r="1505" spans="2:7">
      <c r="B1505" s="25"/>
      <c r="C1505" s="38"/>
      <c r="D1505" s="26"/>
      <c r="E1505" s="25"/>
      <c r="F1505" s="25"/>
      <c r="G1505" s="25"/>
    </row>
    <row r="1506" spans="2:7">
      <c r="B1506" s="25"/>
      <c r="C1506" s="38"/>
      <c r="D1506" s="26"/>
      <c r="E1506" s="25"/>
      <c r="F1506" s="25"/>
      <c r="G1506" s="25"/>
    </row>
    <row r="1507" spans="2:7">
      <c r="B1507" s="25"/>
      <c r="C1507" s="38"/>
      <c r="D1507" s="26"/>
      <c r="E1507" s="25"/>
      <c r="F1507" s="25"/>
      <c r="G1507" s="25"/>
    </row>
    <row r="1508" spans="2:7">
      <c r="B1508" s="25"/>
      <c r="C1508" s="38"/>
      <c r="D1508" s="26"/>
      <c r="E1508" s="25"/>
      <c r="F1508" s="25"/>
      <c r="G1508" s="25"/>
    </row>
    <row r="1509" spans="2:7">
      <c r="B1509" s="25"/>
      <c r="C1509" s="38"/>
      <c r="D1509" s="26"/>
      <c r="E1509" s="25"/>
      <c r="F1509" s="25"/>
      <c r="G1509" s="25"/>
    </row>
    <row r="1510" spans="2:7">
      <c r="B1510" s="25"/>
      <c r="C1510" s="38"/>
      <c r="D1510" s="26"/>
      <c r="E1510" s="25"/>
      <c r="F1510" s="25"/>
      <c r="G1510" s="25"/>
    </row>
    <row r="1511" spans="2:7">
      <c r="B1511" s="25"/>
      <c r="C1511" s="38"/>
      <c r="D1511" s="26"/>
      <c r="E1511" s="25"/>
      <c r="F1511" s="25"/>
      <c r="G1511" s="25"/>
    </row>
    <row r="1512" spans="2:7">
      <c r="B1512" s="25"/>
      <c r="C1512" s="38"/>
      <c r="D1512" s="26"/>
      <c r="E1512" s="25"/>
      <c r="F1512" s="25"/>
      <c r="G1512" s="25"/>
    </row>
    <row r="1513" spans="2:7">
      <c r="B1513" s="25"/>
      <c r="C1513" s="38"/>
      <c r="D1513" s="26"/>
      <c r="E1513" s="25"/>
      <c r="F1513" s="25"/>
      <c r="G1513" s="25"/>
    </row>
    <row r="1514" spans="2:7">
      <c r="B1514" s="25"/>
      <c r="C1514" s="38"/>
      <c r="D1514" s="26"/>
      <c r="E1514" s="25"/>
      <c r="F1514" s="25"/>
      <c r="G1514" s="25"/>
    </row>
    <row r="1515" spans="2:7">
      <c r="B1515" s="25"/>
      <c r="C1515" s="38"/>
      <c r="D1515" s="26"/>
      <c r="E1515" s="25"/>
      <c r="F1515" s="25"/>
      <c r="G1515" s="25"/>
    </row>
    <row r="1516" spans="2:7">
      <c r="B1516" s="25"/>
      <c r="C1516" s="38"/>
      <c r="D1516" s="26"/>
      <c r="E1516" s="25"/>
      <c r="F1516" s="25"/>
      <c r="G1516" s="25"/>
    </row>
    <row r="1517" spans="2:7">
      <c r="B1517" s="25"/>
      <c r="C1517" s="38"/>
      <c r="D1517" s="26"/>
      <c r="E1517" s="25"/>
      <c r="F1517" s="25"/>
      <c r="G1517" s="25"/>
    </row>
    <row r="1518" spans="2:7">
      <c r="B1518" s="25"/>
      <c r="C1518" s="38"/>
      <c r="D1518" s="26"/>
      <c r="E1518" s="25"/>
      <c r="F1518" s="25"/>
      <c r="G1518" s="25"/>
    </row>
    <row r="1519" spans="2:7">
      <c r="B1519" s="25"/>
      <c r="C1519" s="38"/>
      <c r="D1519" s="26"/>
      <c r="E1519" s="25"/>
      <c r="F1519" s="25"/>
      <c r="G1519" s="25"/>
    </row>
    <row r="1520" spans="2:7">
      <c r="B1520" s="25"/>
      <c r="C1520" s="38"/>
      <c r="D1520" s="26"/>
      <c r="E1520" s="25"/>
      <c r="F1520" s="25"/>
      <c r="G1520" s="25"/>
    </row>
    <row r="1521" spans="2:7">
      <c r="B1521" s="25"/>
      <c r="C1521" s="38"/>
      <c r="D1521" s="26"/>
      <c r="E1521" s="25"/>
      <c r="F1521" s="25"/>
      <c r="G1521" s="25"/>
    </row>
    <row r="1522" spans="2:7">
      <c r="B1522" s="25"/>
      <c r="C1522" s="38"/>
      <c r="D1522" s="26"/>
      <c r="E1522" s="25"/>
      <c r="F1522" s="25"/>
      <c r="G1522" s="25"/>
    </row>
    <row r="1523" spans="2:7">
      <c r="B1523" s="25"/>
      <c r="C1523" s="38"/>
      <c r="D1523" s="26"/>
      <c r="E1523" s="25"/>
      <c r="F1523" s="25"/>
      <c r="G1523" s="25"/>
    </row>
    <row r="1524" spans="2:7">
      <c r="B1524" s="25"/>
      <c r="C1524" s="38"/>
      <c r="D1524" s="26"/>
      <c r="E1524" s="25"/>
      <c r="F1524" s="25"/>
      <c r="G1524" s="25"/>
    </row>
    <row r="1525" spans="2:7">
      <c r="B1525" s="25"/>
      <c r="C1525" s="38"/>
      <c r="D1525" s="26"/>
      <c r="E1525" s="25"/>
      <c r="F1525" s="25"/>
      <c r="G1525" s="25"/>
    </row>
    <row r="1526" spans="2:7">
      <c r="B1526" s="25"/>
      <c r="C1526" s="38"/>
      <c r="D1526" s="26"/>
      <c r="E1526" s="25"/>
      <c r="F1526" s="25"/>
      <c r="G1526" s="25"/>
    </row>
    <row r="1527" spans="2:7">
      <c r="B1527" s="25"/>
      <c r="C1527" s="38"/>
      <c r="D1527" s="26"/>
      <c r="E1527" s="25"/>
      <c r="F1527" s="25"/>
      <c r="G1527" s="25"/>
    </row>
    <row r="1528" spans="2:7">
      <c r="B1528" s="25"/>
      <c r="C1528" s="38"/>
      <c r="D1528" s="26"/>
      <c r="E1528" s="25"/>
      <c r="F1528" s="25"/>
      <c r="G1528" s="25"/>
    </row>
    <row r="1529" spans="2:7">
      <c r="B1529" s="25"/>
      <c r="C1529" s="38"/>
      <c r="D1529" s="26"/>
      <c r="E1529" s="25"/>
      <c r="F1529" s="25"/>
      <c r="G1529" s="25"/>
    </row>
    <row r="1530" spans="2:7">
      <c r="B1530" s="25"/>
      <c r="C1530" s="38"/>
      <c r="D1530" s="26"/>
      <c r="E1530" s="25"/>
      <c r="F1530" s="25"/>
      <c r="G1530" s="25"/>
    </row>
    <row r="1531" spans="2:7">
      <c r="B1531" s="25"/>
      <c r="C1531" s="38"/>
      <c r="D1531" s="26"/>
      <c r="E1531" s="25"/>
      <c r="F1531" s="25"/>
      <c r="G1531" s="25"/>
    </row>
    <row r="1532" spans="2:7">
      <c r="B1532" s="25"/>
      <c r="C1532" s="38"/>
      <c r="D1532" s="26"/>
      <c r="E1532" s="25"/>
      <c r="F1532" s="25"/>
      <c r="G1532" s="25"/>
    </row>
    <row r="1533" spans="2:7">
      <c r="B1533" s="25"/>
      <c r="C1533" s="38"/>
      <c r="D1533" s="26"/>
      <c r="E1533" s="25"/>
      <c r="F1533" s="25"/>
      <c r="G1533" s="25"/>
    </row>
    <row r="1534" spans="2:7">
      <c r="B1534" s="25"/>
      <c r="C1534" s="38"/>
      <c r="D1534" s="26"/>
      <c r="E1534" s="25"/>
      <c r="F1534" s="25"/>
      <c r="G1534" s="25"/>
    </row>
    <row r="1535" spans="2:7">
      <c r="B1535" s="25"/>
      <c r="C1535" s="38"/>
      <c r="D1535" s="26"/>
      <c r="E1535" s="25"/>
      <c r="F1535" s="25"/>
      <c r="G1535" s="25"/>
    </row>
    <row r="1536" spans="2:7">
      <c r="B1536" s="25"/>
      <c r="C1536" s="38"/>
      <c r="D1536" s="26"/>
      <c r="E1536" s="25"/>
      <c r="F1536" s="25"/>
      <c r="G1536" s="25"/>
    </row>
    <row r="1537" spans="2:7">
      <c r="B1537" s="25"/>
      <c r="C1537" s="38"/>
      <c r="D1537" s="26"/>
      <c r="E1537" s="25"/>
      <c r="F1537" s="25"/>
      <c r="G1537" s="25"/>
    </row>
    <row r="1538" spans="2:7">
      <c r="B1538" s="25"/>
      <c r="C1538" s="38"/>
      <c r="D1538" s="26"/>
      <c r="E1538" s="25"/>
      <c r="F1538" s="25"/>
      <c r="G1538" s="25"/>
    </row>
    <row r="1539" spans="2:7">
      <c r="B1539" s="25"/>
      <c r="C1539" s="38"/>
      <c r="D1539" s="26"/>
      <c r="E1539" s="25"/>
      <c r="F1539" s="25"/>
      <c r="G1539" s="25"/>
    </row>
    <row r="1540" spans="2:7">
      <c r="B1540" s="25"/>
      <c r="C1540" s="38"/>
      <c r="D1540" s="26"/>
      <c r="E1540" s="25"/>
      <c r="F1540" s="25"/>
      <c r="G1540" s="25"/>
    </row>
    <row r="1541" spans="2:7">
      <c r="B1541" s="25"/>
      <c r="C1541" s="38"/>
      <c r="D1541" s="26"/>
      <c r="E1541" s="25"/>
      <c r="F1541" s="25"/>
      <c r="G1541" s="25"/>
    </row>
    <row r="1542" spans="2:7">
      <c r="B1542" s="25"/>
      <c r="C1542" s="38"/>
      <c r="D1542" s="26"/>
      <c r="E1542" s="25"/>
      <c r="F1542" s="25"/>
      <c r="G1542" s="25"/>
    </row>
    <row r="1543" spans="2:7">
      <c r="B1543" s="25"/>
      <c r="C1543" s="38"/>
      <c r="D1543" s="26"/>
      <c r="E1543" s="25"/>
      <c r="F1543" s="25"/>
      <c r="G1543" s="25"/>
    </row>
    <row r="1544" spans="2:7">
      <c r="B1544" s="25"/>
      <c r="C1544" s="38"/>
      <c r="D1544" s="26"/>
      <c r="E1544" s="25"/>
      <c r="F1544" s="25"/>
      <c r="G1544" s="25"/>
    </row>
    <row r="1545" spans="2:7">
      <c r="B1545" s="25"/>
      <c r="C1545" s="38"/>
      <c r="D1545" s="26"/>
      <c r="E1545" s="25"/>
      <c r="F1545" s="25"/>
      <c r="G1545" s="25"/>
    </row>
    <row r="1546" spans="2:7">
      <c r="B1546" s="25"/>
      <c r="C1546" s="38"/>
      <c r="D1546" s="26"/>
      <c r="E1546" s="25"/>
      <c r="F1546" s="25"/>
      <c r="G1546" s="25"/>
    </row>
    <row r="1547" spans="2:7">
      <c r="B1547" s="25"/>
      <c r="C1547" s="38"/>
      <c r="D1547" s="26"/>
      <c r="E1547" s="25"/>
      <c r="F1547" s="25"/>
      <c r="G1547" s="25"/>
    </row>
    <row r="1548" spans="2:7">
      <c r="B1548" s="25"/>
      <c r="C1548" s="38"/>
      <c r="D1548" s="26"/>
      <c r="E1548" s="25"/>
      <c r="F1548" s="25"/>
      <c r="G1548" s="25"/>
    </row>
    <row r="1549" spans="2:7">
      <c r="B1549" s="25"/>
      <c r="C1549" s="38"/>
      <c r="D1549" s="26"/>
      <c r="E1549" s="25"/>
      <c r="F1549" s="25"/>
      <c r="G1549" s="25"/>
    </row>
    <row r="1550" spans="2:7">
      <c r="B1550" s="25"/>
      <c r="C1550" s="38"/>
      <c r="D1550" s="26"/>
      <c r="E1550" s="25"/>
      <c r="F1550" s="25"/>
      <c r="G1550" s="25"/>
    </row>
    <row r="1551" spans="2:7">
      <c r="B1551" s="25"/>
      <c r="C1551" s="38"/>
      <c r="D1551" s="26"/>
      <c r="E1551" s="25"/>
      <c r="F1551" s="25"/>
      <c r="G1551" s="25"/>
    </row>
    <row r="1552" spans="2:7">
      <c r="B1552" s="25"/>
      <c r="C1552" s="38"/>
      <c r="D1552" s="26"/>
      <c r="E1552" s="25"/>
      <c r="F1552" s="25"/>
      <c r="G1552" s="25"/>
    </row>
    <row r="1553" spans="2:7">
      <c r="B1553" s="25"/>
      <c r="C1553" s="38"/>
      <c r="D1553" s="26"/>
      <c r="E1553" s="25"/>
      <c r="F1553" s="25"/>
      <c r="G1553" s="25"/>
    </row>
    <row r="1554" spans="2:7">
      <c r="B1554" s="25"/>
      <c r="C1554" s="38"/>
      <c r="D1554" s="26"/>
      <c r="E1554" s="25"/>
      <c r="F1554" s="25"/>
      <c r="G1554" s="25"/>
    </row>
    <row r="1555" spans="2:7">
      <c r="B1555" s="25"/>
      <c r="C1555" s="38"/>
      <c r="D1555" s="26"/>
      <c r="E1555" s="25"/>
      <c r="F1555" s="25"/>
      <c r="G1555" s="25"/>
    </row>
    <row r="1556" spans="2:7">
      <c r="B1556" s="25"/>
      <c r="C1556" s="38"/>
      <c r="D1556" s="26"/>
      <c r="E1556" s="25"/>
      <c r="F1556" s="25"/>
      <c r="G1556" s="25"/>
    </row>
    <row r="1557" spans="2:7">
      <c r="B1557" s="25"/>
      <c r="C1557" s="38"/>
      <c r="D1557" s="26"/>
      <c r="E1557" s="25"/>
      <c r="F1557" s="25"/>
      <c r="G1557" s="25"/>
    </row>
    <row r="1558" spans="2:7">
      <c r="B1558" s="25"/>
      <c r="C1558" s="38"/>
      <c r="D1558" s="26"/>
      <c r="E1558" s="25"/>
      <c r="F1558" s="25"/>
      <c r="G1558" s="25"/>
    </row>
    <row r="1559" spans="2:7">
      <c r="B1559" s="25"/>
      <c r="C1559" s="38"/>
      <c r="D1559" s="26"/>
      <c r="E1559" s="25"/>
      <c r="F1559" s="25"/>
      <c r="G1559" s="25"/>
    </row>
    <row r="1560" spans="2:7">
      <c r="B1560" s="25"/>
      <c r="C1560" s="38"/>
      <c r="D1560" s="26"/>
      <c r="E1560" s="25"/>
      <c r="F1560" s="25"/>
      <c r="G1560" s="25"/>
    </row>
    <row r="1561" spans="2:7">
      <c r="B1561" s="25"/>
      <c r="C1561" s="38"/>
      <c r="D1561" s="26"/>
      <c r="E1561" s="25"/>
      <c r="F1561" s="25"/>
      <c r="G1561" s="25"/>
    </row>
    <row r="1562" spans="2:7">
      <c r="B1562" s="25"/>
      <c r="C1562" s="38"/>
      <c r="D1562" s="26"/>
      <c r="E1562" s="25"/>
      <c r="F1562" s="25"/>
      <c r="G1562" s="25"/>
    </row>
    <row r="1563" spans="2:7">
      <c r="B1563" s="25"/>
      <c r="C1563" s="38"/>
      <c r="D1563" s="26"/>
      <c r="E1563" s="25"/>
      <c r="F1563" s="25"/>
      <c r="G1563" s="25"/>
    </row>
    <row r="1564" spans="2:7">
      <c r="B1564" s="25"/>
      <c r="C1564" s="38"/>
      <c r="D1564" s="26"/>
      <c r="E1564" s="25"/>
      <c r="F1564" s="25"/>
      <c r="G1564" s="25"/>
    </row>
    <row r="1565" spans="2:7">
      <c r="B1565" s="25"/>
      <c r="C1565" s="38"/>
      <c r="D1565" s="26"/>
      <c r="E1565" s="25"/>
      <c r="F1565" s="25"/>
      <c r="G1565" s="25"/>
    </row>
    <row r="1566" spans="2:7">
      <c r="B1566" s="25"/>
      <c r="C1566" s="38"/>
      <c r="D1566" s="26"/>
      <c r="E1566" s="25"/>
      <c r="F1566" s="25"/>
      <c r="G1566" s="25"/>
    </row>
    <row r="1567" spans="2:7">
      <c r="B1567" s="25"/>
      <c r="C1567" s="38"/>
      <c r="D1567" s="26"/>
      <c r="E1567" s="25"/>
      <c r="F1567" s="25"/>
      <c r="G1567" s="25"/>
    </row>
    <row r="1568" spans="2:7">
      <c r="B1568" s="25"/>
      <c r="C1568" s="38"/>
      <c r="D1568" s="26"/>
      <c r="E1568" s="25"/>
      <c r="F1568" s="25"/>
      <c r="G1568" s="25"/>
    </row>
    <row r="1569" spans="2:7">
      <c r="B1569" s="25"/>
      <c r="C1569" s="38"/>
      <c r="D1569" s="26"/>
      <c r="E1569" s="25"/>
      <c r="F1569" s="25"/>
      <c r="G1569" s="25"/>
    </row>
    <row r="1570" spans="2:7">
      <c r="B1570" s="25"/>
      <c r="C1570" s="38"/>
      <c r="D1570" s="26"/>
      <c r="E1570" s="25"/>
      <c r="F1570" s="25"/>
      <c r="G1570" s="25"/>
    </row>
    <row r="1571" spans="2:7">
      <c r="B1571" s="25"/>
      <c r="C1571" s="38"/>
      <c r="D1571" s="26"/>
      <c r="E1571" s="25"/>
      <c r="F1571" s="25"/>
      <c r="G1571" s="25"/>
    </row>
    <row r="1572" spans="2:7">
      <c r="B1572" s="25"/>
      <c r="C1572" s="38"/>
      <c r="D1572" s="26"/>
      <c r="E1572" s="25"/>
      <c r="F1572" s="25"/>
      <c r="G1572" s="25"/>
    </row>
    <row r="1573" spans="2:7">
      <c r="B1573" s="25"/>
      <c r="C1573" s="38"/>
      <c r="D1573" s="26"/>
      <c r="E1573" s="25"/>
      <c r="F1573" s="25"/>
      <c r="G1573" s="25"/>
    </row>
    <row r="1574" spans="2:7">
      <c r="B1574" s="25"/>
      <c r="C1574" s="38"/>
      <c r="D1574" s="26"/>
      <c r="E1574" s="25"/>
      <c r="F1574" s="25"/>
      <c r="G1574" s="25"/>
    </row>
    <row r="1575" spans="2:7">
      <c r="B1575" s="25"/>
      <c r="C1575" s="38"/>
      <c r="D1575" s="26"/>
      <c r="E1575" s="25"/>
      <c r="F1575" s="25"/>
      <c r="G1575" s="25"/>
    </row>
    <row r="1576" spans="2:7">
      <c r="B1576" s="25"/>
      <c r="C1576" s="38"/>
      <c r="D1576" s="26"/>
      <c r="E1576" s="25"/>
      <c r="F1576" s="25"/>
      <c r="G1576" s="25"/>
    </row>
    <row r="1577" spans="2:7">
      <c r="B1577" s="25"/>
      <c r="C1577" s="38"/>
      <c r="D1577" s="26"/>
      <c r="E1577" s="25"/>
      <c r="F1577" s="25"/>
      <c r="G1577" s="25"/>
    </row>
    <row r="1578" spans="2:7">
      <c r="B1578" s="25"/>
      <c r="C1578" s="38"/>
      <c r="D1578" s="26"/>
      <c r="E1578" s="25"/>
      <c r="F1578" s="25"/>
      <c r="G1578" s="25"/>
    </row>
    <row r="1579" spans="2:7">
      <c r="B1579" s="25"/>
      <c r="C1579" s="38"/>
      <c r="D1579" s="26"/>
      <c r="E1579" s="25"/>
      <c r="F1579" s="25"/>
      <c r="G1579" s="25"/>
    </row>
    <row r="1580" spans="2:7">
      <c r="B1580" s="25"/>
      <c r="C1580" s="38"/>
      <c r="D1580" s="26"/>
      <c r="E1580" s="25"/>
      <c r="F1580" s="25"/>
      <c r="G1580" s="25"/>
    </row>
    <row r="1581" spans="2:7">
      <c r="B1581" s="25"/>
      <c r="C1581" s="38"/>
      <c r="D1581" s="26"/>
      <c r="E1581" s="25"/>
      <c r="F1581" s="25"/>
      <c r="G1581" s="25"/>
    </row>
    <row r="1582" spans="2:7">
      <c r="B1582" s="25"/>
      <c r="C1582" s="38"/>
      <c r="D1582" s="26"/>
      <c r="E1582" s="25"/>
      <c r="F1582" s="25"/>
      <c r="G1582" s="25"/>
    </row>
    <row r="1583" spans="2:7">
      <c r="B1583" s="25"/>
      <c r="C1583" s="38"/>
      <c r="D1583" s="26"/>
      <c r="E1583" s="25"/>
      <c r="F1583" s="25"/>
      <c r="G1583" s="25"/>
    </row>
    <row r="1584" spans="2:7">
      <c r="B1584" s="25"/>
      <c r="C1584" s="38"/>
      <c r="D1584" s="26"/>
      <c r="E1584" s="25"/>
      <c r="F1584" s="25"/>
      <c r="G1584" s="25"/>
    </row>
    <row r="1585" spans="2:7">
      <c r="B1585" s="25"/>
      <c r="C1585" s="38"/>
      <c r="D1585" s="26"/>
      <c r="E1585" s="25"/>
      <c r="F1585" s="25"/>
      <c r="G1585" s="25"/>
    </row>
    <row r="1586" spans="2:7">
      <c r="B1586" s="25"/>
      <c r="C1586" s="38"/>
      <c r="D1586" s="26"/>
      <c r="E1586" s="25"/>
      <c r="F1586" s="25"/>
      <c r="G1586" s="25"/>
    </row>
    <row r="1587" spans="2:7">
      <c r="B1587" s="25"/>
      <c r="C1587" s="38"/>
      <c r="D1587" s="26"/>
      <c r="E1587" s="25"/>
      <c r="F1587" s="25"/>
      <c r="G1587" s="25"/>
    </row>
    <row r="1588" spans="2:7">
      <c r="B1588" s="25"/>
      <c r="C1588" s="38"/>
      <c r="D1588" s="26"/>
      <c r="E1588" s="25"/>
      <c r="F1588" s="25"/>
      <c r="G1588" s="25"/>
    </row>
    <row r="1589" spans="2:7">
      <c r="B1589" s="25"/>
      <c r="C1589" s="38"/>
      <c r="D1589" s="26"/>
      <c r="E1589" s="25"/>
      <c r="F1589" s="25"/>
      <c r="G1589" s="25"/>
    </row>
    <row r="1590" spans="2:7">
      <c r="B1590" s="25"/>
      <c r="C1590" s="38"/>
      <c r="D1590" s="26"/>
      <c r="E1590" s="25"/>
      <c r="F1590" s="25"/>
      <c r="G1590" s="25"/>
    </row>
    <row r="1591" spans="2:7">
      <c r="B1591" s="25"/>
      <c r="C1591" s="38"/>
      <c r="D1591" s="26"/>
      <c r="E1591" s="25"/>
      <c r="F1591" s="25"/>
      <c r="G1591" s="25"/>
    </row>
    <row r="1592" spans="2:7">
      <c r="B1592" s="25"/>
      <c r="C1592" s="38"/>
      <c r="D1592" s="26"/>
      <c r="E1592" s="25"/>
      <c r="F1592" s="25"/>
      <c r="G1592" s="25"/>
    </row>
    <row r="1593" spans="2:7">
      <c r="B1593" s="25"/>
      <c r="C1593" s="38"/>
      <c r="D1593" s="26"/>
      <c r="E1593" s="25"/>
      <c r="F1593" s="25"/>
      <c r="G1593" s="25"/>
    </row>
    <row r="1594" spans="2:7">
      <c r="B1594" s="25"/>
      <c r="C1594" s="38"/>
      <c r="D1594" s="26"/>
      <c r="E1594" s="25"/>
      <c r="F1594" s="25"/>
      <c r="G1594" s="25"/>
    </row>
    <row r="1595" spans="2:7">
      <c r="B1595" s="25"/>
      <c r="C1595" s="38"/>
      <c r="D1595" s="26"/>
      <c r="E1595" s="25"/>
      <c r="F1595" s="25"/>
      <c r="G1595" s="25"/>
    </row>
    <row r="1596" spans="2:7">
      <c r="B1596" s="25"/>
      <c r="C1596" s="38"/>
      <c r="D1596" s="26"/>
      <c r="E1596" s="25"/>
      <c r="F1596" s="25"/>
      <c r="G1596" s="25"/>
    </row>
    <row r="1597" spans="2:7">
      <c r="B1597" s="25"/>
      <c r="C1597" s="38"/>
      <c r="D1597" s="26"/>
      <c r="E1597" s="25"/>
      <c r="F1597" s="25"/>
      <c r="G1597" s="25"/>
    </row>
    <row r="1598" spans="2:7">
      <c r="B1598" s="25"/>
      <c r="C1598" s="38"/>
      <c r="D1598" s="26"/>
      <c r="E1598" s="25"/>
      <c r="F1598" s="25"/>
      <c r="G1598" s="25"/>
    </row>
    <row r="1599" spans="2:7">
      <c r="B1599" s="25"/>
      <c r="C1599" s="38"/>
      <c r="D1599" s="26"/>
      <c r="E1599" s="25"/>
      <c r="F1599" s="25"/>
      <c r="G1599" s="25"/>
    </row>
    <row r="1600" spans="2:7">
      <c r="B1600" s="25"/>
      <c r="C1600" s="38"/>
      <c r="D1600" s="26"/>
      <c r="E1600" s="25"/>
      <c r="F1600" s="25"/>
      <c r="G1600" s="25"/>
    </row>
    <row r="1601" spans="2:7">
      <c r="B1601" s="25"/>
      <c r="C1601" s="38"/>
      <c r="D1601" s="26"/>
      <c r="E1601" s="25"/>
      <c r="F1601" s="25"/>
      <c r="G1601" s="25"/>
    </row>
    <row r="1602" spans="2:7">
      <c r="B1602" s="25"/>
      <c r="C1602" s="38"/>
      <c r="D1602" s="26"/>
      <c r="E1602" s="25"/>
      <c r="F1602" s="25"/>
      <c r="G1602" s="25"/>
    </row>
    <row r="1603" spans="2:7">
      <c r="B1603" s="25"/>
      <c r="C1603" s="38"/>
      <c r="D1603" s="26"/>
      <c r="E1603" s="25"/>
      <c r="F1603" s="27"/>
      <c r="G1603" s="25"/>
    </row>
    <row r="1604" spans="2:7">
      <c r="B1604" s="25"/>
      <c r="C1604" s="38"/>
      <c r="D1604" s="26"/>
      <c r="E1604" s="25"/>
      <c r="F1604" s="25"/>
      <c r="G1604" s="25"/>
    </row>
    <row r="1605" spans="2:7">
      <c r="B1605" s="25"/>
      <c r="C1605" s="38"/>
      <c r="D1605" s="26"/>
      <c r="E1605" s="25"/>
      <c r="F1605" s="25"/>
      <c r="G1605" s="25"/>
    </row>
    <row r="1606" spans="2:7">
      <c r="B1606" s="25"/>
      <c r="C1606" s="38"/>
      <c r="D1606" s="26"/>
      <c r="E1606" s="25"/>
      <c r="F1606" s="25"/>
      <c r="G1606" s="25"/>
    </row>
    <row r="1607" spans="2:7">
      <c r="B1607" s="25"/>
      <c r="C1607" s="38"/>
      <c r="D1607" s="26"/>
      <c r="E1607" s="25"/>
      <c r="F1607" s="25"/>
      <c r="G1607" s="25"/>
    </row>
    <row r="1608" spans="2:7">
      <c r="B1608" s="25"/>
      <c r="C1608" s="38"/>
      <c r="D1608" s="26"/>
      <c r="E1608" s="25"/>
      <c r="F1608" s="25"/>
      <c r="G1608" s="25"/>
    </row>
    <row r="1609" spans="2:7">
      <c r="B1609" s="25"/>
      <c r="C1609" s="38"/>
      <c r="D1609" s="26"/>
      <c r="E1609" s="25"/>
      <c r="F1609" s="25"/>
      <c r="G1609" s="25"/>
    </row>
    <row r="1610" spans="2:7">
      <c r="B1610" s="25"/>
      <c r="C1610" s="38"/>
      <c r="D1610" s="26"/>
      <c r="E1610" s="25"/>
      <c r="F1610" s="25"/>
      <c r="G1610" s="25"/>
    </row>
    <row r="1611" spans="2:7">
      <c r="B1611" s="25"/>
      <c r="C1611" s="38"/>
      <c r="D1611" s="26"/>
      <c r="E1611" s="25"/>
      <c r="F1611" s="25"/>
      <c r="G1611" s="25"/>
    </row>
    <row r="1612" spans="2:7">
      <c r="B1612" s="25"/>
      <c r="C1612" s="38"/>
      <c r="D1612" s="26"/>
      <c r="E1612" s="25"/>
      <c r="F1612" s="25"/>
      <c r="G1612" s="25"/>
    </row>
    <row r="1613" spans="2:7">
      <c r="B1613" s="25"/>
      <c r="C1613" s="38"/>
      <c r="D1613" s="26"/>
      <c r="E1613" s="25"/>
      <c r="F1613" s="25"/>
      <c r="G1613" s="25"/>
    </row>
    <row r="1614" spans="2:7">
      <c r="B1614" s="25"/>
      <c r="C1614" s="38"/>
      <c r="D1614" s="26"/>
      <c r="E1614" s="25"/>
      <c r="F1614" s="25"/>
      <c r="G1614" s="25"/>
    </row>
    <row r="1615" spans="2:7">
      <c r="B1615" s="25"/>
      <c r="C1615" s="38"/>
      <c r="D1615" s="26"/>
      <c r="E1615" s="25"/>
      <c r="F1615" s="25"/>
      <c r="G1615" s="25"/>
    </row>
    <row r="1616" spans="2:7">
      <c r="B1616" s="25"/>
      <c r="C1616" s="38"/>
      <c r="D1616" s="26"/>
      <c r="E1616" s="25"/>
      <c r="F1616" s="25"/>
      <c r="G1616" s="25"/>
    </row>
    <row r="1617" spans="2:7">
      <c r="B1617" s="25"/>
      <c r="C1617" s="38"/>
      <c r="D1617" s="26"/>
      <c r="E1617" s="25"/>
      <c r="F1617" s="25"/>
      <c r="G1617" s="25"/>
    </row>
    <row r="1618" spans="2:7">
      <c r="B1618" s="25"/>
      <c r="C1618" s="38"/>
      <c r="D1618" s="26"/>
      <c r="E1618" s="25"/>
      <c r="F1618" s="25"/>
      <c r="G1618" s="25"/>
    </row>
    <row r="1619" spans="2:7">
      <c r="B1619" s="25"/>
      <c r="C1619" s="38"/>
      <c r="D1619" s="26"/>
      <c r="E1619" s="25"/>
      <c r="F1619" s="25"/>
      <c r="G1619" s="25"/>
    </row>
    <row r="1620" spans="2:7">
      <c r="B1620" s="25"/>
      <c r="C1620" s="38"/>
      <c r="D1620" s="26"/>
      <c r="E1620" s="25"/>
      <c r="F1620" s="25"/>
      <c r="G1620" s="25"/>
    </row>
    <row r="1621" spans="2:7">
      <c r="B1621" s="25"/>
      <c r="C1621" s="38"/>
      <c r="D1621" s="26"/>
      <c r="E1621" s="25"/>
      <c r="F1621" s="25"/>
      <c r="G1621" s="25"/>
    </row>
    <row r="1622" spans="2:7">
      <c r="B1622" s="25"/>
      <c r="C1622" s="38"/>
      <c r="D1622" s="26"/>
      <c r="E1622" s="25"/>
      <c r="F1622" s="25"/>
      <c r="G1622" s="25"/>
    </row>
    <row r="1623" spans="2:7">
      <c r="B1623" s="25"/>
      <c r="C1623" s="38"/>
      <c r="D1623" s="26"/>
      <c r="E1623" s="25"/>
      <c r="F1623" s="25"/>
      <c r="G1623" s="25"/>
    </row>
    <row r="1624" spans="2:7">
      <c r="B1624" s="25"/>
      <c r="C1624" s="38"/>
      <c r="D1624" s="26"/>
      <c r="E1624" s="25"/>
      <c r="F1624" s="25"/>
      <c r="G1624" s="25"/>
    </row>
    <row r="1625" spans="2:7">
      <c r="B1625" s="25"/>
      <c r="C1625" s="38"/>
      <c r="D1625" s="26"/>
      <c r="E1625" s="25"/>
      <c r="F1625" s="25"/>
      <c r="G1625" s="25"/>
    </row>
    <row r="1626" spans="2:7">
      <c r="B1626" s="25"/>
      <c r="C1626" s="38"/>
      <c r="D1626" s="26"/>
      <c r="E1626" s="25"/>
      <c r="F1626" s="25"/>
      <c r="G1626" s="25"/>
    </row>
    <row r="1627" spans="2:7">
      <c r="B1627" s="25"/>
      <c r="C1627" s="38"/>
      <c r="D1627" s="26"/>
      <c r="E1627" s="25"/>
      <c r="F1627" s="25"/>
      <c r="G1627" s="25"/>
    </row>
    <row r="1628" spans="2:7">
      <c r="B1628" s="25"/>
      <c r="C1628" s="38"/>
      <c r="D1628" s="26"/>
      <c r="E1628" s="25"/>
      <c r="F1628" s="25"/>
      <c r="G1628" s="25"/>
    </row>
    <row r="1629" spans="2:7">
      <c r="B1629" s="25"/>
      <c r="C1629" s="38"/>
      <c r="D1629" s="26"/>
      <c r="E1629" s="25"/>
      <c r="F1629" s="25"/>
      <c r="G1629" s="25"/>
    </row>
    <row r="1630" spans="2:7">
      <c r="B1630" s="25"/>
      <c r="C1630" s="38"/>
      <c r="D1630" s="26"/>
      <c r="E1630" s="25"/>
      <c r="F1630" s="25"/>
      <c r="G1630" s="25"/>
    </row>
    <row r="1631" spans="2:7">
      <c r="B1631" s="25"/>
      <c r="C1631" s="38"/>
      <c r="D1631" s="26"/>
      <c r="E1631" s="25"/>
      <c r="F1631" s="25"/>
      <c r="G1631" s="25"/>
    </row>
    <row r="1632" spans="2:7">
      <c r="B1632" s="25"/>
      <c r="C1632" s="38"/>
      <c r="D1632" s="26"/>
      <c r="E1632" s="25"/>
      <c r="F1632" s="25"/>
      <c r="G1632" s="25"/>
    </row>
    <row r="1633" spans="2:7">
      <c r="B1633" s="25"/>
      <c r="C1633" s="38"/>
      <c r="D1633" s="26"/>
      <c r="E1633" s="25"/>
      <c r="F1633" s="25"/>
      <c r="G1633" s="25"/>
    </row>
    <row r="1634" spans="2:7">
      <c r="B1634" s="25"/>
      <c r="C1634" s="38"/>
      <c r="D1634" s="26"/>
      <c r="E1634" s="25"/>
      <c r="F1634" s="25"/>
      <c r="G1634" s="25"/>
    </row>
    <row r="1635" spans="2:7">
      <c r="B1635" s="25"/>
      <c r="C1635" s="38"/>
      <c r="D1635" s="26"/>
      <c r="E1635" s="25"/>
      <c r="F1635" s="25"/>
      <c r="G1635" s="25"/>
    </row>
    <row r="1636" spans="2:7">
      <c r="B1636" s="25"/>
      <c r="C1636" s="38"/>
      <c r="D1636" s="26"/>
      <c r="E1636" s="25"/>
      <c r="F1636" s="25"/>
      <c r="G1636" s="25"/>
    </row>
    <row r="1637" spans="2:7">
      <c r="B1637" s="25"/>
      <c r="C1637" s="38"/>
      <c r="D1637" s="26"/>
      <c r="E1637" s="25"/>
      <c r="F1637" s="25"/>
      <c r="G1637" s="25"/>
    </row>
    <row r="1638" spans="2:7">
      <c r="B1638" s="25"/>
      <c r="C1638" s="38"/>
      <c r="D1638" s="26"/>
      <c r="E1638" s="25"/>
      <c r="F1638" s="25"/>
      <c r="G1638" s="25"/>
    </row>
    <row r="1639" spans="2:7">
      <c r="B1639" s="25"/>
      <c r="C1639" s="38"/>
      <c r="D1639" s="26"/>
      <c r="E1639" s="25"/>
      <c r="F1639" s="25"/>
      <c r="G1639" s="25"/>
    </row>
    <row r="1640" spans="2:7">
      <c r="B1640" s="25"/>
      <c r="C1640" s="38"/>
      <c r="D1640" s="26"/>
      <c r="E1640" s="25"/>
      <c r="F1640" s="25"/>
      <c r="G1640" s="25"/>
    </row>
    <row r="1641" spans="2:7">
      <c r="B1641" s="25"/>
      <c r="C1641" s="38"/>
      <c r="D1641" s="26"/>
      <c r="E1641" s="25"/>
      <c r="F1641" s="25"/>
      <c r="G1641" s="25"/>
    </row>
    <row r="1642" spans="2:7">
      <c r="B1642" s="25"/>
      <c r="C1642" s="38"/>
      <c r="D1642" s="26"/>
      <c r="E1642" s="25"/>
      <c r="F1642" s="25"/>
      <c r="G1642" s="25"/>
    </row>
    <row r="1643" spans="2:7">
      <c r="B1643" s="25"/>
      <c r="C1643" s="38"/>
      <c r="D1643" s="26"/>
      <c r="E1643" s="25"/>
      <c r="F1643" s="25"/>
      <c r="G1643" s="25"/>
    </row>
    <row r="1644" spans="2:7">
      <c r="B1644" s="25"/>
      <c r="C1644" s="38"/>
      <c r="D1644" s="26"/>
      <c r="E1644" s="25"/>
      <c r="F1644" s="25"/>
      <c r="G1644" s="25"/>
    </row>
    <row r="1645" spans="2:7">
      <c r="B1645" s="25"/>
      <c r="C1645" s="38"/>
      <c r="D1645" s="26"/>
      <c r="E1645" s="25"/>
      <c r="F1645" s="25"/>
      <c r="G1645" s="25"/>
    </row>
    <row r="1646" spans="2:7">
      <c r="B1646" s="25"/>
      <c r="C1646" s="38"/>
      <c r="D1646" s="26"/>
      <c r="E1646" s="25"/>
      <c r="F1646" s="25"/>
      <c r="G1646" s="25"/>
    </row>
    <row r="1647" spans="2:7">
      <c r="B1647" s="25"/>
      <c r="C1647" s="38"/>
      <c r="D1647" s="26"/>
      <c r="E1647" s="25"/>
      <c r="F1647" s="25"/>
      <c r="G1647" s="25"/>
    </row>
    <row r="1648" spans="2:7">
      <c r="B1648" s="25"/>
      <c r="C1648" s="38"/>
      <c r="D1648" s="26"/>
      <c r="E1648" s="25"/>
      <c r="F1648" s="25"/>
      <c r="G1648" s="25"/>
    </row>
    <row r="1649" spans="2:7">
      <c r="B1649" s="25"/>
      <c r="C1649" s="38"/>
      <c r="D1649" s="26"/>
      <c r="E1649" s="25"/>
      <c r="F1649" s="25"/>
      <c r="G1649" s="25"/>
    </row>
    <row r="1650" spans="2:7">
      <c r="B1650" s="25"/>
      <c r="C1650" s="38"/>
      <c r="D1650" s="26"/>
      <c r="E1650" s="25"/>
      <c r="F1650" s="25"/>
      <c r="G1650" s="25"/>
    </row>
    <row r="1651" spans="2:7">
      <c r="B1651" s="25"/>
      <c r="C1651" s="38"/>
      <c r="D1651" s="26"/>
      <c r="E1651" s="25"/>
      <c r="F1651" s="25"/>
      <c r="G1651" s="25"/>
    </row>
    <row r="1652" spans="2:7">
      <c r="B1652" s="25"/>
      <c r="C1652" s="38"/>
      <c r="D1652" s="26"/>
      <c r="E1652" s="25"/>
      <c r="F1652" s="25"/>
      <c r="G1652" s="25"/>
    </row>
    <row r="1653" spans="2:7">
      <c r="B1653" s="25"/>
      <c r="C1653" s="38"/>
      <c r="D1653" s="26"/>
      <c r="E1653" s="25"/>
      <c r="F1653" s="25"/>
      <c r="G1653" s="25"/>
    </row>
    <row r="1654" spans="2:7">
      <c r="B1654" s="25"/>
      <c r="C1654" s="38"/>
      <c r="D1654" s="26"/>
      <c r="E1654" s="25"/>
      <c r="F1654" s="25"/>
      <c r="G1654" s="25"/>
    </row>
    <row r="1655" spans="2:7">
      <c r="B1655" s="25"/>
      <c r="C1655" s="38"/>
      <c r="D1655" s="26"/>
      <c r="E1655" s="25"/>
      <c r="F1655" s="25"/>
      <c r="G1655" s="25"/>
    </row>
    <row r="1656" spans="2:7">
      <c r="B1656" s="25"/>
      <c r="C1656" s="38"/>
      <c r="D1656" s="26"/>
      <c r="E1656" s="25"/>
      <c r="F1656" s="25"/>
      <c r="G1656" s="25"/>
    </row>
    <row r="1657" spans="2:7">
      <c r="B1657" s="25"/>
      <c r="C1657" s="38"/>
      <c r="D1657" s="26"/>
      <c r="E1657" s="25"/>
      <c r="F1657" s="25"/>
      <c r="G1657" s="25"/>
    </row>
    <row r="1658" spans="2:7">
      <c r="B1658" s="25"/>
      <c r="C1658" s="38"/>
      <c r="D1658" s="26"/>
      <c r="E1658" s="25"/>
      <c r="F1658" s="25"/>
      <c r="G1658" s="25"/>
    </row>
    <row r="1659" spans="2:7">
      <c r="B1659" s="25"/>
      <c r="C1659" s="38"/>
      <c r="D1659" s="26"/>
      <c r="E1659" s="25"/>
      <c r="F1659" s="25"/>
      <c r="G1659" s="25"/>
    </row>
    <row r="1660" spans="2:7">
      <c r="B1660" s="25"/>
      <c r="C1660" s="38"/>
      <c r="D1660" s="26"/>
      <c r="E1660" s="25"/>
      <c r="F1660" s="25"/>
      <c r="G1660" s="25"/>
    </row>
    <row r="1661" spans="2:7">
      <c r="B1661" s="25"/>
      <c r="C1661" s="38"/>
      <c r="D1661" s="26"/>
      <c r="E1661" s="25"/>
      <c r="F1661" s="25"/>
      <c r="G1661" s="25"/>
    </row>
    <row r="1662" spans="2:7">
      <c r="B1662" s="25"/>
      <c r="C1662" s="38"/>
      <c r="D1662" s="26"/>
      <c r="E1662" s="25"/>
      <c r="F1662" s="25"/>
      <c r="G1662" s="25"/>
    </row>
    <row r="1663" spans="2:7">
      <c r="B1663" s="25"/>
      <c r="C1663" s="38"/>
      <c r="D1663" s="26"/>
      <c r="E1663" s="25"/>
      <c r="F1663" s="25"/>
      <c r="G1663" s="25"/>
    </row>
    <row r="1664" spans="2:7">
      <c r="B1664" s="25"/>
      <c r="C1664" s="38"/>
      <c r="D1664" s="26"/>
      <c r="E1664" s="25"/>
      <c r="F1664" s="25"/>
      <c r="G1664" s="25"/>
    </row>
    <row r="1665" spans="2:7">
      <c r="B1665" s="25"/>
      <c r="C1665" s="38"/>
      <c r="D1665" s="26"/>
      <c r="E1665" s="25"/>
      <c r="F1665" s="25"/>
      <c r="G1665" s="25"/>
    </row>
    <row r="1666" spans="2:7">
      <c r="B1666" s="25"/>
      <c r="C1666" s="38"/>
      <c r="D1666" s="26"/>
      <c r="E1666" s="25"/>
      <c r="F1666" s="25"/>
      <c r="G1666" s="25"/>
    </row>
    <row r="1667" spans="2:7">
      <c r="B1667" s="25"/>
      <c r="C1667" s="38"/>
      <c r="D1667" s="26"/>
      <c r="E1667" s="25"/>
      <c r="F1667" s="25"/>
      <c r="G1667" s="25"/>
    </row>
    <row r="1668" spans="2:7">
      <c r="B1668" s="25"/>
      <c r="C1668" s="38"/>
      <c r="D1668" s="26"/>
      <c r="E1668" s="25"/>
      <c r="F1668" s="25"/>
      <c r="G1668" s="25"/>
    </row>
    <row r="1669" spans="2:7">
      <c r="B1669" s="25"/>
      <c r="C1669" s="38"/>
      <c r="D1669" s="26"/>
      <c r="E1669" s="25"/>
      <c r="F1669" s="25"/>
      <c r="G1669" s="25"/>
    </row>
    <row r="1670" spans="2:7">
      <c r="B1670" s="25"/>
      <c r="C1670" s="38"/>
      <c r="D1670" s="26"/>
      <c r="E1670" s="25"/>
      <c r="F1670" s="25"/>
      <c r="G1670" s="25"/>
    </row>
    <row r="1671" spans="2:7">
      <c r="B1671" s="25"/>
      <c r="C1671" s="38"/>
      <c r="D1671" s="26"/>
      <c r="E1671" s="25"/>
      <c r="F1671" s="25"/>
      <c r="G1671" s="25"/>
    </row>
    <row r="1672" spans="2:7">
      <c r="B1672" s="25"/>
      <c r="C1672" s="38"/>
      <c r="D1672" s="26"/>
      <c r="E1672" s="25"/>
      <c r="F1672" s="25"/>
      <c r="G1672" s="25"/>
    </row>
    <row r="1673" spans="2:7">
      <c r="B1673" s="25"/>
      <c r="C1673" s="38"/>
      <c r="D1673" s="26"/>
      <c r="E1673" s="25"/>
      <c r="F1673" s="25"/>
      <c r="G1673" s="25"/>
    </row>
    <row r="1674" spans="2:7">
      <c r="B1674" s="25"/>
      <c r="C1674" s="38"/>
      <c r="D1674" s="26"/>
      <c r="E1674" s="25"/>
      <c r="F1674" s="25"/>
      <c r="G1674" s="25"/>
    </row>
    <row r="1675" spans="2:7">
      <c r="B1675" s="25"/>
      <c r="C1675" s="38"/>
      <c r="D1675" s="26"/>
      <c r="E1675" s="25"/>
      <c r="F1675" s="25"/>
      <c r="G1675" s="25"/>
    </row>
    <row r="1676" spans="2:7">
      <c r="B1676" s="25"/>
      <c r="C1676" s="38"/>
      <c r="D1676" s="26"/>
      <c r="E1676" s="25"/>
      <c r="F1676" s="25"/>
      <c r="G1676" s="25"/>
    </row>
    <row r="1677" spans="2:7">
      <c r="B1677" s="25"/>
      <c r="C1677" s="38"/>
      <c r="D1677" s="26"/>
      <c r="E1677" s="25"/>
      <c r="F1677" s="25"/>
      <c r="G1677" s="25"/>
    </row>
    <row r="1678" spans="2:7">
      <c r="B1678" s="25"/>
      <c r="C1678" s="38"/>
      <c r="D1678" s="26"/>
      <c r="E1678" s="25"/>
      <c r="F1678" s="25"/>
      <c r="G1678" s="25"/>
    </row>
    <row r="1679" spans="2:7">
      <c r="B1679" s="25"/>
      <c r="C1679" s="38"/>
      <c r="D1679" s="26"/>
      <c r="E1679" s="25"/>
      <c r="F1679" s="25"/>
      <c r="G1679" s="25"/>
    </row>
    <row r="1680" spans="2:7">
      <c r="B1680" s="25"/>
      <c r="C1680" s="38"/>
      <c r="D1680" s="26"/>
      <c r="E1680" s="25"/>
      <c r="F1680" s="25"/>
      <c r="G1680" s="25"/>
    </row>
    <row r="1681" spans="2:7">
      <c r="B1681" s="25"/>
      <c r="C1681" s="38"/>
      <c r="D1681" s="26"/>
      <c r="E1681" s="25"/>
      <c r="F1681" s="25"/>
      <c r="G1681" s="25"/>
    </row>
    <row r="1682" spans="2:7">
      <c r="B1682" s="25"/>
      <c r="C1682" s="38"/>
      <c r="D1682" s="26"/>
      <c r="E1682" s="25"/>
      <c r="F1682" s="25"/>
      <c r="G1682" s="25"/>
    </row>
    <row r="1683" spans="2:7">
      <c r="B1683" s="25"/>
      <c r="C1683" s="38"/>
      <c r="D1683" s="26"/>
      <c r="E1683" s="25"/>
      <c r="F1683" s="25"/>
      <c r="G1683" s="25"/>
    </row>
    <row r="1684" spans="2:7">
      <c r="B1684" s="25"/>
      <c r="C1684" s="38"/>
      <c r="D1684" s="26"/>
      <c r="E1684" s="25"/>
      <c r="F1684" s="25"/>
      <c r="G1684" s="25"/>
    </row>
    <row r="1685" spans="2:7">
      <c r="B1685" s="25"/>
      <c r="C1685" s="38"/>
      <c r="D1685" s="26"/>
      <c r="E1685" s="25"/>
      <c r="F1685" s="25"/>
      <c r="G1685" s="25"/>
    </row>
    <row r="1686" spans="2:7">
      <c r="B1686" s="25"/>
      <c r="C1686" s="38"/>
      <c r="D1686" s="26"/>
      <c r="E1686" s="25"/>
      <c r="F1686" s="25"/>
      <c r="G1686" s="25"/>
    </row>
    <row r="1687" spans="2:7">
      <c r="B1687" s="25"/>
      <c r="C1687" s="38"/>
      <c r="D1687" s="26"/>
      <c r="E1687" s="25"/>
      <c r="F1687" s="25"/>
      <c r="G1687" s="25"/>
    </row>
    <row r="1688" spans="2:7">
      <c r="B1688" s="25"/>
      <c r="C1688" s="38"/>
      <c r="D1688" s="26"/>
      <c r="E1688" s="25"/>
      <c r="F1688" s="25"/>
      <c r="G1688" s="25"/>
    </row>
    <row r="1689" spans="2:7">
      <c r="B1689" s="25"/>
      <c r="C1689" s="38"/>
      <c r="D1689" s="26"/>
      <c r="E1689" s="25"/>
      <c r="F1689" s="25"/>
      <c r="G1689" s="25"/>
    </row>
    <row r="1690" spans="2:7">
      <c r="B1690" s="25"/>
      <c r="C1690" s="38"/>
      <c r="D1690" s="26"/>
      <c r="E1690" s="25"/>
      <c r="F1690" s="25"/>
      <c r="G1690" s="25"/>
    </row>
    <row r="1691" spans="2:7">
      <c r="B1691" s="25"/>
      <c r="C1691" s="38"/>
      <c r="D1691" s="26"/>
      <c r="E1691" s="25"/>
      <c r="F1691" s="25"/>
      <c r="G1691" s="25"/>
    </row>
    <row r="1692" spans="2:7">
      <c r="B1692" s="25"/>
      <c r="C1692" s="38"/>
      <c r="D1692" s="26"/>
      <c r="E1692" s="25"/>
      <c r="F1692" s="25"/>
      <c r="G1692" s="25"/>
    </row>
    <row r="1693" spans="2:7">
      <c r="B1693" s="25"/>
      <c r="C1693" s="38"/>
      <c r="D1693" s="26"/>
      <c r="E1693" s="25"/>
      <c r="F1693" s="25"/>
      <c r="G1693" s="25"/>
    </row>
    <row r="1694" spans="2:7">
      <c r="B1694" s="25"/>
      <c r="C1694" s="38"/>
      <c r="D1694" s="26"/>
      <c r="E1694" s="25"/>
      <c r="F1694" s="25"/>
      <c r="G1694" s="25"/>
    </row>
    <row r="1695" spans="2:7">
      <c r="B1695" s="25"/>
      <c r="C1695" s="38"/>
      <c r="D1695" s="26"/>
      <c r="E1695" s="25"/>
      <c r="F1695" s="25"/>
      <c r="G1695" s="25"/>
    </row>
    <row r="1696" spans="2:7">
      <c r="B1696" s="25"/>
      <c r="C1696" s="38"/>
      <c r="D1696" s="26"/>
      <c r="E1696" s="25"/>
      <c r="F1696" s="25"/>
      <c r="G1696" s="25"/>
    </row>
    <row r="1697" spans="2:7">
      <c r="B1697" s="25"/>
      <c r="C1697" s="38"/>
      <c r="D1697" s="26"/>
      <c r="E1697" s="25"/>
      <c r="F1697" s="25"/>
      <c r="G1697" s="25"/>
    </row>
    <row r="1698" spans="2:7">
      <c r="B1698" s="25"/>
      <c r="C1698" s="38"/>
      <c r="D1698" s="26"/>
      <c r="E1698" s="25"/>
      <c r="F1698" s="25"/>
      <c r="G1698" s="25"/>
    </row>
    <row r="1699" spans="2:7">
      <c r="B1699" s="25"/>
      <c r="C1699" s="38"/>
      <c r="D1699" s="26"/>
      <c r="E1699" s="25"/>
      <c r="F1699" s="25"/>
      <c r="G1699" s="25"/>
    </row>
    <row r="1700" spans="2:7">
      <c r="B1700" s="25"/>
      <c r="C1700" s="38"/>
      <c r="D1700" s="26"/>
      <c r="E1700" s="25"/>
      <c r="F1700" s="25"/>
      <c r="G1700" s="25"/>
    </row>
    <row r="1701" spans="2:7">
      <c r="B1701" s="25"/>
      <c r="C1701" s="38"/>
      <c r="D1701" s="26"/>
      <c r="E1701" s="25"/>
      <c r="F1701" s="25"/>
      <c r="G1701" s="25"/>
    </row>
    <row r="1702" spans="2:7">
      <c r="B1702" s="25"/>
      <c r="C1702" s="38"/>
      <c r="D1702" s="26"/>
      <c r="E1702" s="25"/>
      <c r="F1702" s="25"/>
      <c r="G1702" s="25"/>
    </row>
    <row r="1703" spans="2:7">
      <c r="B1703" s="25"/>
      <c r="C1703" s="38"/>
      <c r="D1703" s="26"/>
      <c r="E1703" s="25"/>
      <c r="F1703" s="25"/>
      <c r="G1703" s="25"/>
    </row>
    <row r="1704" spans="2:7">
      <c r="B1704" s="25"/>
      <c r="C1704" s="38"/>
      <c r="D1704" s="26"/>
      <c r="E1704" s="25"/>
      <c r="F1704" s="25"/>
      <c r="G1704" s="25"/>
    </row>
    <row r="1705" spans="2:7">
      <c r="B1705" s="25"/>
      <c r="C1705" s="38"/>
      <c r="D1705" s="26"/>
      <c r="E1705" s="25"/>
      <c r="F1705" s="25"/>
      <c r="G1705" s="25"/>
    </row>
    <row r="1706" spans="2:7">
      <c r="B1706" s="25"/>
      <c r="C1706" s="38"/>
      <c r="D1706" s="26"/>
      <c r="E1706" s="25"/>
      <c r="F1706" s="25"/>
      <c r="G1706" s="25"/>
    </row>
    <row r="1707" spans="2:7">
      <c r="B1707" s="25"/>
      <c r="C1707" s="38"/>
      <c r="D1707" s="26"/>
      <c r="E1707" s="25"/>
      <c r="F1707" s="25"/>
      <c r="G1707" s="25"/>
    </row>
    <row r="1708" spans="2:7">
      <c r="B1708" s="25"/>
      <c r="C1708" s="38"/>
      <c r="D1708" s="26"/>
      <c r="E1708" s="25"/>
      <c r="F1708" s="25"/>
      <c r="G1708" s="25"/>
    </row>
    <row r="1709" spans="2:7">
      <c r="B1709" s="25"/>
      <c r="C1709" s="38"/>
      <c r="D1709" s="26"/>
      <c r="E1709" s="25"/>
      <c r="F1709" s="25"/>
      <c r="G1709" s="25"/>
    </row>
    <row r="1710" spans="2:7">
      <c r="B1710" s="25"/>
      <c r="C1710" s="38"/>
      <c r="D1710" s="26"/>
      <c r="E1710" s="25"/>
      <c r="F1710" s="25"/>
      <c r="G1710" s="25"/>
    </row>
    <row r="1711" spans="2:7">
      <c r="B1711" s="25"/>
      <c r="C1711" s="38"/>
      <c r="D1711" s="26"/>
      <c r="E1711" s="25"/>
      <c r="F1711" s="25"/>
      <c r="G1711" s="25"/>
    </row>
    <row r="1712" spans="2:7">
      <c r="B1712" s="25"/>
      <c r="C1712" s="38"/>
      <c r="D1712" s="26"/>
      <c r="E1712" s="25"/>
      <c r="F1712" s="25"/>
      <c r="G1712" s="25"/>
    </row>
    <row r="1713" spans="2:7">
      <c r="B1713" s="25"/>
      <c r="C1713" s="38"/>
      <c r="D1713" s="26"/>
      <c r="E1713" s="25"/>
      <c r="F1713" s="25"/>
      <c r="G1713" s="25"/>
    </row>
    <row r="1714" spans="2:7">
      <c r="B1714" s="25"/>
      <c r="C1714" s="38"/>
      <c r="D1714" s="26"/>
      <c r="E1714" s="25"/>
      <c r="F1714" s="25"/>
      <c r="G1714" s="25"/>
    </row>
    <row r="1715" spans="2:7">
      <c r="B1715" s="25"/>
      <c r="C1715" s="38"/>
      <c r="D1715" s="26"/>
      <c r="E1715" s="25"/>
      <c r="F1715" s="25"/>
      <c r="G1715" s="25"/>
    </row>
    <row r="1716" spans="2:7">
      <c r="B1716" s="25"/>
      <c r="C1716" s="38"/>
      <c r="D1716" s="26"/>
      <c r="E1716" s="25"/>
      <c r="F1716" s="25"/>
      <c r="G1716" s="25"/>
    </row>
    <row r="1717" spans="2:7">
      <c r="B1717" s="25"/>
      <c r="C1717" s="38"/>
      <c r="D1717" s="26"/>
      <c r="E1717" s="25"/>
      <c r="F1717" s="25"/>
      <c r="G1717" s="25"/>
    </row>
    <row r="1718" spans="2:7">
      <c r="B1718" s="25"/>
      <c r="C1718" s="38"/>
      <c r="D1718" s="26"/>
      <c r="E1718" s="25"/>
      <c r="F1718" s="25"/>
      <c r="G1718" s="25"/>
    </row>
    <row r="1719" spans="2:7">
      <c r="B1719" s="25"/>
      <c r="C1719" s="38"/>
      <c r="D1719" s="26"/>
      <c r="E1719" s="25"/>
      <c r="F1719" s="25"/>
      <c r="G1719" s="25"/>
    </row>
    <row r="1720" spans="2:7">
      <c r="B1720" s="25"/>
      <c r="C1720" s="38"/>
      <c r="D1720" s="26"/>
      <c r="E1720" s="25"/>
      <c r="F1720" s="25"/>
      <c r="G1720" s="25"/>
    </row>
    <row r="1721" spans="2:7">
      <c r="B1721" s="25"/>
      <c r="C1721" s="38"/>
      <c r="D1721" s="26"/>
      <c r="E1721" s="25"/>
      <c r="F1721" s="25"/>
      <c r="G1721" s="25"/>
    </row>
    <row r="1722" spans="2:7">
      <c r="B1722" s="25"/>
      <c r="C1722" s="38"/>
      <c r="D1722" s="26"/>
      <c r="E1722" s="25"/>
      <c r="F1722" s="25"/>
      <c r="G1722" s="25"/>
    </row>
    <row r="1723" spans="2:7">
      <c r="B1723" s="25"/>
      <c r="C1723" s="38"/>
      <c r="D1723" s="26"/>
      <c r="E1723" s="25"/>
      <c r="F1723" s="25"/>
      <c r="G1723" s="25"/>
    </row>
    <row r="1724" spans="2:7">
      <c r="B1724" s="25"/>
      <c r="C1724" s="38"/>
      <c r="D1724" s="26"/>
      <c r="E1724" s="25"/>
      <c r="F1724" s="25"/>
      <c r="G1724" s="25"/>
    </row>
    <row r="1725" spans="2:7">
      <c r="B1725" s="25"/>
      <c r="C1725" s="38"/>
      <c r="D1725" s="26"/>
      <c r="E1725" s="25"/>
      <c r="F1725" s="25"/>
      <c r="G1725" s="25"/>
    </row>
    <row r="1726" spans="2:7">
      <c r="B1726" s="25"/>
      <c r="C1726" s="38"/>
      <c r="D1726" s="26"/>
      <c r="E1726" s="25"/>
      <c r="F1726" s="25"/>
      <c r="G1726" s="25"/>
    </row>
    <row r="1727" spans="2:7">
      <c r="B1727" s="25"/>
      <c r="C1727" s="38"/>
      <c r="D1727" s="26"/>
      <c r="E1727" s="25"/>
      <c r="F1727" s="25"/>
      <c r="G1727" s="25"/>
    </row>
    <row r="1728" spans="2:7">
      <c r="B1728" s="25"/>
      <c r="C1728" s="38"/>
      <c r="D1728" s="26"/>
      <c r="E1728" s="25"/>
      <c r="F1728" s="25"/>
      <c r="G1728" s="25"/>
    </row>
    <row r="1729" spans="2:7">
      <c r="B1729" s="25"/>
      <c r="C1729" s="38"/>
      <c r="D1729" s="26"/>
      <c r="E1729" s="25"/>
      <c r="F1729" s="25"/>
      <c r="G1729" s="25"/>
    </row>
    <row r="1730" spans="2:7">
      <c r="B1730" s="25"/>
      <c r="C1730" s="38"/>
      <c r="D1730" s="26"/>
      <c r="E1730" s="25"/>
      <c r="F1730" s="25"/>
      <c r="G1730" s="25"/>
    </row>
    <row r="1731" spans="2:7">
      <c r="B1731" s="25"/>
      <c r="C1731" s="38"/>
      <c r="D1731" s="26"/>
      <c r="E1731" s="25"/>
      <c r="F1731" s="25"/>
      <c r="G1731" s="25"/>
    </row>
    <row r="1732" spans="2:7">
      <c r="B1732" s="25"/>
      <c r="C1732" s="38"/>
      <c r="D1732" s="26"/>
      <c r="E1732" s="25"/>
      <c r="F1732" s="25"/>
      <c r="G1732" s="25"/>
    </row>
    <row r="1733" spans="2:7">
      <c r="B1733" s="25"/>
      <c r="C1733" s="38"/>
      <c r="D1733" s="26"/>
      <c r="E1733" s="25"/>
      <c r="F1733" s="25"/>
      <c r="G1733" s="25"/>
    </row>
    <row r="1734" spans="2:7">
      <c r="B1734" s="25"/>
      <c r="C1734" s="38"/>
      <c r="D1734" s="26"/>
      <c r="E1734" s="25"/>
      <c r="F1734" s="25"/>
      <c r="G1734" s="25"/>
    </row>
    <row r="1735" spans="2:7">
      <c r="B1735" s="25"/>
      <c r="C1735" s="38"/>
      <c r="D1735" s="26"/>
      <c r="E1735" s="25"/>
      <c r="F1735" s="25"/>
      <c r="G1735" s="25"/>
    </row>
    <row r="1736" spans="2:7">
      <c r="B1736" s="25"/>
      <c r="C1736" s="38"/>
      <c r="D1736" s="26"/>
      <c r="E1736" s="25"/>
      <c r="F1736" s="25"/>
      <c r="G1736" s="25"/>
    </row>
    <row r="1737" spans="2:7">
      <c r="B1737" s="25"/>
      <c r="C1737" s="38"/>
      <c r="D1737" s="26"/>
      <c r="E1737" s="25"/>
      <c r="F1737" s="25"/>
      <c r="G1737" s="25"/>
    </row>
    <row r="1738" spans="2:7">
      <c r="B1738" s="25"/>
      <c r="C1738" s="38"/>
      <c r="D1738" s="26"/>
      <c r="E1738" s="25"/>
      <c r="F1738" s="25"/>
      <c r="G1738" s="25"/>
    </row>
    <row r="1739" spans="2:7">
      <c r="B1739" s="25"/>
      <c r="C1739" s="38"/>
      <c r="D1739" s="26"/>
      <c r="E1739" s="25"/>
      <c r="F1739" s="25"/>
      <c r="G1739" s="25"/>
    </row>
    <row r="1740" spans="2:7">
      <c r="B1740" s="25"/>
      <c r="C1740" s="38"/>
      <c r="D1740" s="26"/>
      <c r="E1740" s="25"/>
      <c r="F1740" s="25"/>
      <c r="G1740" s="25"/>
    </row>
    <row r="1741" spans="2:7">
      <c r="B1741" s="25"/>
      <c r="C1741" s="38"/>
      <c r="D1741" s="26"/>
      <c r="E1741" s="25"/>
      <c r="F1741" s="25"/>
      <c r="G1741" s="25"/>
    </row>
    <row r="1742" spans="2:7">
      <c r="B1742" s="25"/>
      <c r="C1742" s="38"/>
      <c r="D1742" s="26"/>
      <c r="E1742" s="25"/>
      <c r="F1742" s="25"/>
      <c r="G1742" s="25"/>
    </row>
    <row r="1743" spans="2:7">
      <c r="B1743" s="25"/>
      <c r="C1743" s="38"/>
      <c r="D1743" s="26"/>
      <c r="E1743" s="25"/>
      <c r="F1743" s="25"/>
      <c r="G1743" s="25"/>
    </row>
    <row r="1744" spans="2:7">
      <c r="B1744" s="25"/>
      <c r="C1744" s="38"/>
      <c r="D1744" s="26"/>
      <c r="E1744" s="25"/>
      <c r="F1744" s="25"/>
      <c r="G1744" s="25"/>
    </row>
    <row r="1745" spans="2:7">
      <c r="B1745" s="25"/>
      <c r="C1745" s="38"/>
      <c r="D1745" s="26"/>
      <c r="E1745" s="25"/>
      <c r="F1745" s="25"/>
      <c r="G1745" s="25"/>
    </row>
    <row r="1746" spans="2:7">
      <c r="B1746" s="25"/>
      <c r="C1746" s="38"/>
      <c r="D1746" s="26"/>
      <c r="E1746" s="25"/>
      <c r="F1746" s="25"/>
      <c r="G1746" s="25"/>
    </row>
    <row r="1747" spans="2:7">
      <c r="B1747" s="25"/>
      <c r="C1747" s="38"/>
      <c r="D1747" s="26"/>
      <c r="E1747" s="25"/>
      <c r="F1747" s="25"/>
      <c r="G1747" s="25"/>
    </row>
    <row r="1748" spans="2:7">
      <c r="B1748" s="25"/>
      <c r="C1748" s="38"/>
      <c r="D1748" s="26"/>
      <c r="E1748" s="25"/>
      <c r="F1748" s="25"/>
      <c r="G1748" s="25"/>
    </row>
    <row r="1749" spans="2:7">
      <c r="B1749" s="25"/>
      <c r="C1749" s="38"/>
      <c r="D1749" s="26"/>
      <c r="E1749" s="25"/>
      <c r="F1749" s="25"/>
      <c r="G1749" s="25"/>
    </row>
    <row r="1750" spans="2:7">
      <c r="B1750" s="25"/>
      <c r="C1750" s="38"/>
      <c r="D1750" s="26"/>
      <c r="E1750" s="25"/>
      <c r="F1750" s="25"/>
      <c r="G1750" s="25"/>
    </row>
    <row r="1751" spans="2:7">
      <c r="B1751" s="25"/>
      <c r="C1751" s="38"/>
      <c r="D1751" s="26"/>
      <c r="E1751" s="25"/>
      <c r="F1751" s="25"/>
      <c r="G1751" s="25"/>
    </row>
    <row r="1752" spans="2:7">
      <c r="B1752" s="25"/>
      <c r="C1752" s="38"/>
      <c r="D1752" s="26"/>
      <c r="E1752" s="25"/>
      <c r="F1752" s="25"/>
      <c r="G1752" s="25"/>
    </row>
    <row r="1753" spans="2:7">
      <c r="B1753" s="25"/>
      <c r="C1753" s="38"/>
      <c r="D1753" s="26"/>
      <c r="E1753" s="25"/>
      <c r="F1753" s="25"/>
      <c r="G1753" s="25"/>
    </row>
    <row r="1754" spans="2:7">
      <c r="B1754" s="25"/>
      <c r="C1754" s="38"/>
      <c r="D1754" s="26"/>
      <c r="E1754" s="25"/>
      <c r="F1754" s="25"/>
      <c r="G1754" s="25"/>
    </row>
    <row r="1755" spans="2:7">
      <c r="B1755" s="25"/>
      <c r="C1755" s="38"/>
      <c r="D1755" s="26"/>
      <c r="E1755" s="25"/>
      <c r="F1755" s="25"/>
      <c r="G1755" s="25"/>
    </row>
    <row r="1756" spans="2:7">
      <c r="B1756" s="25"/>
      <c r="C1756" s="38"/>
      <c r="D1756" s="26"/>
      <c r="E1756" s="25"/>
      <c r="F1756" s="25"/>
      <c r="G1756" s="25"/>
    </row>
    <row r="1757" spans="2:7">
      <c r="B1757" s="25"/>
      <c r="C1757" s="38"/>
      <c r="D1757" s="26"/>
      <c r="E1757" s="25"/>
      <c r="F1757" s="25"/>
      <c r="G1757" s="25"/>
    </row>
    <row r="1758" spans="2:7">
      <c r="B1758" s="25"/>
      <c r="C1758" s="38"/>
      <c r="D1758" s="26"/>
      <c r="E1758" s="25"/>
      <c r="F1758" s="25"/>
      <c r="G1758" s="25"/>
    </row>
    <row r="1759" spans="2:7">
      <c r="B1759" s="25"/>
      <c r="C1759" s="38"/>
      <c r="D1759" s="26"/>
      <c r="E1759" s="25"/>
      <c r="F1759" s="25"/>
      <c r="G1759" s="25"/>
    </row>
    <row r="1760" spans="2:7">
      <c r="B1760" s="25"/>
      <c r="C1760" s="38"/>
      <c r="D1760" s="26"/>
      <c r="E1760" s="25"/>
      <c r="F1760" s="25"/>
      <c r="G1760" s="25"/>
    </row>
    <row r="1761" spans="2:7">
      <c r="B1761" s="25"/>
      <c r="C1761" s="38"/>
      <c r="D1761" s="26"/>
      <c r="E1761" s="25"/>
      <c r="F1761" s="25"/>
      <c r="G1761" s="25"/>
    </row>
    <row r="1762" spans="2:7">
      <c r="B1762" s="25"/>
      <c r="C1762" s="38"/>
      <c r="D1762" s="26"/>
      <c r="E1762" s="25"/>
      <c r="F1762" s="25"/>
      <c r="G1762" s="25"/>
    </row>
    <row r="1763" spans="2:7">
      <c r="B1763" s="25"/>
      <c r="C1763" s="38"/>
      <c r="D1763" s="26"/>
      <c r="E1763" s="25"/>
      <c r="F1763" s="25"/>
      <c r="G1763" s="25"/>
    </row>
    <row r="1764" spans="2:7">
      <c r="B1764" s="25"/>
      <c r="C1764" s="38"/>
      <c r="D1764" s="26"/>
      <c r="E1764" s="25"/>
      <c r="F1764" s="25"/>
      <c r="G1764" s="25"/>
    </row>
    <row r="1765" spans="2:7">
      <c r="B1765" s="25"/>
      <c r="C1765" s="38"/>
      <c r="D1765" s="26"/>
      <c r="E1765" s="25"/>
      <c r="F1765" s="25"/>
      <c r="G1765" s="25"/>
    </row>
    <row r="1766" spans="2:7">
      <c r="B1766" s="25"/>
      <c r="C1766" s="38"/>
      <c r="D1766" s="26"/>
      <c r="E1766" s="25"/>
      <c r="F1766" s="25"/>
      <c r="G1766" s="25"/>
    </row>
    <row r="1767" spans="2:7">
      <c r="B1767" s="25"/>
      <c r="C1767" s="38"/>
      <c r="D1767" s="26"/>
      <c r="E1767" s="25"/>
      <c r="F1767" s="25"/>
      <c r="G1767" s="25"/>
    </row>
    <row r="1768" spans="2:7">
      <c r="B1768" s="25"/>
      <c r="C1768" s="38"/>
      <c r="D1768" s="26"/>
      <c r="E1768" s="25"/>
      <c r="F1768" s="25"/>
      <c r="G1768" s="25"/>
    </row>
    <row r="1769" spans="2:7">
      <c r="B1769" s="25"/>
      <c r="C1769" s="38"/>
      <c r="D1769" s="26"/>
      <c r="E1769" s="25"/>
      <c r="F1769" s="25"/>
      <c r="G1769" s="25"/>
    </row>
    <row r="1770" spans="2:7">
      <c r="B1770" s="25"/>
      <c r="C1770" s="38"/>
      <c r="D1770" s="26"/>
      <c r="E1770" s="25"/>
      <c r="F1770" s="25"/>
      <c r="G1770" s="25"/>
    </row>
    <row r="1771" spans="2:7">
      <c r="B1771" s="25"/>
      <c r="C1771" s="38"/>
      <c r="D1771" s="26"/>
      <c r="E1771" s="25"/>
      <c r="F1771" s="25"/>
      <c r="G1771" s="25"/>
    </row>
    <row r="1772" spans="2:7">
      <c r="B1772" s="25"/>
      <c r="C1772" s="38"/>
      <c r="D1772" s="26"/>
      <c r="E1772" s="25"/>
      <c r="F1772" s="25"/>
      <c r="G1772" s="25"/>
    </row>
    <row r="1773" spans="2:7">
      <c r="B1773" s="25"/>
      <c r="C1773" s="38"/>
      <c r="D1773" s="26"/>
      <c r="E1773" s="25"/>
      <c r="F1773" s="25"/>
      <c r="G1773" s="25"/>
    </row>
    <row r="1774" spans="2:7">
      <c r="B1774" s="25"/>
      <c r="C1774" s="38"/>
      <c r="D1774" s="26"/>
      <c r="E1774" s="25"/>
      <c r="F1774" s="25"/>
      <c r="G1774" s="25"/>
    </row>
    <row r="1775" spans="2:7">
      <c r="B1775" s="25"/>
      <c r="C1775" s="38"/>
      <c r="D1775" s="26"/>
      <c r="E1775" s="25"/>
      <c r="F1775" s="25"/>
      <c r="G1775" s="25"/>
    </row>
    <row r="1776" spans="2:7">
      <c r="B1776" s="25"/>
      <c r="C1776" s="38"/>
      <c r="D1776" s="26"/>
      <c r="E1776" s="25"/>
      <c r="F1776" s="25"/>
      <c r="G1776" s="25"/>
    </row>
    <row r="1777" spans="2:7">
      <c r="B1777" s="25"/>
      <c r="C1777" s="38"/>
      <c r="D1777" s="26"/>
      <c r="E1777" s="25"/>
      <c r="F1777" s="25"/>
      <c r="G1777" s="25"/>
    </row>
    <row r="1778" spans="2:7">
      <c r="B1778" s="25"/>
      <c r="C1778" s="38"/>
      <c r="D1778" s="26"/>
      <c r="E1778" s="25"/>
      <c r="F1778" s="25"/>
      <c r="G1778" s="25"/>
    </row>
    <row r="1779" spans="2:7">
      <c r="B1779" s="25"/>
      <c r="C1779" s="38"/>
      <c r="D1779" s="26"/>
      <c r="E1779" s="25"/>
      <c r="F1779" s="25"/>
      <c r="G1779" s="25"/>
    </row>
    <row r="1780" spans="2:7">
      <c r="B1780" s="25"/>
      <c r="C1780" s="38"/>
      <c r="D1780" s="26"/>
      <c r="E1780" s="25"/>
      <c r="F1780" s="25"/>
      <c r="G1780" s="25"/>
    </row>
    <row r="1781" spans="2:7">
      <c r="B1781" s="25"/>
      <c r="C1781" s="38"/>
      <c r="D1781" s="26"/>
      <c r="E1781" s="25"/>
      <c r="F1781" s="25"/>
      <c r="G1781" s="25"/>
    </row>
    <row r="1782" spans="2:7">
      <c r="B1782" s="25"/>
      <c r="C1782" s="38"/>
      <c r="D1782" s="26"/>
      <c r="E1782" s="25"/>
      <c r="F1782" s="25"/>
      <c r="G1782" s="25"/>
    </row>
    <row r="1783" spans="2:7">
      <c r="B1783" s="25"/>
      <c r="C1783" s="38"/>
      <c r="D1783" s="26"/>
      <c r="E1783" s="25"/>
      <c r="F1783" s="25"/>
      <c r="G1783" s="25"/>
    </row>
    <row r="1784" spans="2:7">
      <c r="B1784" s="25"/>
      <c r="C1784" s="38"/>
      <c r="D1784" s="26"/>
      <c r="E1784" s="25"/>
      <c r="F1784" s="25"/>
      <c r="G1784" s="25"/>
    </row>
    <row r="1785" spans="2:7">
      <c r="B1785" s="25"/>
      <c r="C1785" s="38"/>
      <c r="D1785" s="26"/>
      <c r="E1785" s="25"/>
      <c r="F1785" s="25"/>
      <c r="G1785" s="25"/>
    </row>
    <row r="1786" spans="2:7">
      <c r="B1786" s="25"/>
      <c r="C1786" s="38"/>
      <c r="D1786" s="26"/>
      <c r="E1786" s="25"/>
      <c r="F1786" s="25"/>
      <c r="G1786" s="25"/>
    </row>
    <row r="1787" spans="2:7">
      <c r="B1787" s="25"/>
      <c r="C1787" s="38"/>
      <c r="D1787" s="26"/>
      <c r="E1787" s="25"/>
      <c r="F1787" s="25"/>
      <c r="G1787" s="25"/>
    </row>
    <row r="1788" spans="2:7">
      <c r="B1788" s="25"/>
      <c r="C1788" s="38"/>
      <c r="D1788" s="26"/>
      <c r="E1788" s="25"/>
      <c r="F1788" s="25"/>
      <c r="G1788" s="25"/>
    </row>
    <row r="1789" spans="2:7">
      <c r="B1789" s="25"/>
      <c r="C1789" s="38"/>
      <c r="D1789" s="26"/>
      <c r="E1789" s="25"/>
      <c r="F1789" s="25"/>
      <c r="G1789" s="25"/>
    </row>
    <row r="1790" spans="2:7">
      <c r="B1790" s="25"/>
      <c r="C1790" s="38"/>
      <c r="D1790" s="26"/>
      <c r="E1790" s="25"/>
      <c r="F1790" s="25"/>
      <c r="G1790" s="25"/>
    </row>
    <row r="1791" spans="2:7">
      <c r="B1791" s="25"/>
      <c r="C1791" s="38"/>
      <c r="D1791" s="26"/>
      <c r="E1791" s="25"/>
      <c r="F1791" s="25"/>
      <c r="G1791" s="25"/>
    </row>
    <row r="1792" spans="2:7">
      <c r="B1792" s="25"/>
      <c r="C1792" s="38"/>
      <c r="D1792" s="26"/>
      <c r="E1792" s="25"/>
      <c r="F1792" s="25"/>
      <c r="G1792" s="25"/>
    </row>
    <row r="1793" spans="2:7">
      <c r="B1793" s="25"/>
      <c r="C1793" s="38"/>
      <c r="D1793" s="26"/>
      <c r="E1793" s="25"/>
      <c r="F1793" s="25"/>
      <c r="G1793" s="25"/>
    </row>
    <row r="1794" spans="2:7">
      <c r="B1794" s="25"/>
      <c r="C1794" s="38"/>
      <c r="D1794" s="26"/>
      <c r="E1794" s="25"/>
      <c r="F1794" s="25"/>
      <c r="G1794" s="25"/>
    </row>
    <row r="1795" spans="2:7">
      <c r="B1795" s="25"/>
      <c r="C1795" s="38"/>
      <c r="D1795" s="26"/>
      <c r="E1795" s="25"/>
      <c r="F1795" s="25"/>
      <c r="G1795" s="25"/>
    </row>
    <row r="1796" spans="2:7">
      <c r="B1796" s="25"/>
      <c r="C1796" s="38"/>
      <c r="D1796" s="26"/>
      <c r="E1796" s="25"/>
      <c r="F1796" s="25"/>
      <c r="G1796" s="25"/>
    </row>
    <row r="1797" spans="2:7">
      <c r="B1797" s="25"/>
      <c r="C1797" s="38"/>
      <c r="D1797" s="26"/>
      <c r="E1797" s="25"/>
      <c r="F1797" s="25"/>
      <c r="G1797" s="25"/>
    </row>
    <row r="1798" spans="2:7">
      <c r="B1798" s="25"/>
      <c r="C1798" s="38"/>
      <c r="D1798" s="26"/>
      <c r="E1798" s="25"/>
      <c r="F1798" s="25"/>
      <c r="G1798" s="25"/>
    </row>
    <row r="1799" spans="2:7">
      <c r="B1799" s="25"/>
      <c r="C1799" s="38"/>
      <c r="D1799" s="26"/>
      <c r="E1799" s="25"/>
      <c r="F1799" s="25"/>
      <c r="G1799" s="25"/>
    </row>
    <row r="1800" spans="2:7">
      <c r="B1800" s="25"/>
      <c r="C1800" s="38"/>
      <c r="D1800" s="26"/>
      <c r="E1800" s="25"/>
      <c r="F1800" s="25"/>
      <c r="G1800" s="25"/>
    </row>
    <row r="1801" spans="2:7">
      <c r="B1801" s="25"/>
      <c r="C1801" s="38"/>
      <c r="D1801" s="26"/>
      <c r="E1801" s="25"/>
      <c r="F1801" s="25"/>
      <c r="G1801" s="25"/>
    </row>
    <row r="1802" spans="2:7">
      <c r="B1802" s="25"/>
      <c r="C1802" s="38"/>
      <c r="D1802" s="26"/>
      <c r="E1802" s="25"/>
      <c r="F1802" s="25"/>
      <c r="G1802" s="25"/>
    </row>
    <row r="1803" spans="2:7">
      <c r="B1803" s="25"/>
      <c r="C1803" s="38"/>
      <c r="D1803" s="26"/>
      <c r="E1803" s="25"/>
      <c r="F1803" s="25"/>
      <c r="G1803" s="25"/>
    </row>
    <row r="1804" spans="2:7">
      <c r="B1804" s="25"/>
      <c r="C1804" s="38"/>
      <c r="D1804" s="26"/>
      <c r="E1804" s="25"/>
      <c r="F1804" s="25"/>
      <c r="G1804" s="25"/>
    </row>
    <row r="1805" spans="2:7">
      <c r="B1805" s="25"/>
      <c r="C1805" s="38"/>
      <c r="D1805" s="26"/>
      <c r="E1805" s="25"/>
      <c r="F1805" s="25"/>
      <c r="G1805" s="25"/>
    </row>
    <row r="1806" spans="2:7">
      <c r="B1806" s="25"/>
      <c r="C1806" s="38"/>
      <c r="D1806" s="26"/>
      <c r="E1806" s="25"/>
      <c r="F1806" s="25"/>
      <c r="G1806" s="25"/>
    </row>
    <row r="1807" spans="2:7">
      <c r="B1807" s="25"/>
      <c r="C1807" s="38"/>
      <c r="D1807" s="26"/>
      <c r="E1807" s="25"/>
      <c r="F1807" s="25"/>
      <c r="G1807" s="25"/>
    </row>
    <row r="1808" spans="2:7">
      <c r="B1808" s="25"/>
      <c r="C1808" s="38"/>
      <c r="D1808" s="26"/>
      <c r="E1808" s="25"/>
      <c r="F1808" s="25"/>
      <c r="G1808" s="25"/>
    </row>
    <row r="1809" spans="2:7">
      <c r="B1809" s="25"/>
      <c r="C1809" s="38"/>
      <c r="D1809" s="26"/>
      <c r="E1809" s="25"/>
      <c r="F1809" s="25"/>
      <c r="G1809" s="25"/>
    </row>
    <row r="1810" spans="2:7">
      <c r="B1810" s="25"/>
      <c r="C1810" s="38"/>
      <c r="D1810" s="26"/>
      <c r="E1810" s="25"/>
      <c r="F1810" s="25"/>
      <c r="G1810" s="25"/>
    </row>
    <row r="1811" spans="2:7">
      <c r="B1811" s="25"/>
      <c r="C1811" s="38"/>
      <c r="D1811" s="26"/>
      <c r="E1811" s="25"/>
      <c r="F1811" s="25"/>
      <c r="G1811" s="25"/>
    </row>
    <row r="1812" spans="2:7">
      <c r="B1812" s="25"/>
      <c r="C1812" s="38"/>
      <c r="D1812" s="26"/>
      <c r="E1812" s="25"/>
      <c r="F1812" s="25"/>
      <c r="G1812" s="25"/>
    </row>
    <row r="1813" spans="2:7">
      <c r="B1813" s="25"/>
      <c r="C1813" s="38"/>
      <c r="D1813" s="26"/>
      <c r="E1813" s="25"/>
      <c r="F1813" s="25"/>
      <c r="G1813" s="25"/>
    </row>
    <row r="1814" spans="2:7">
      <c r="B1814" s="25"/>
      <c r="C1814" s="38"/>
      <c r="D1814" s="26"/>
      <c r="E1814" s="25"/>
      <c r="F1814" s="25"/>
      <c r="G1814" s="25"/>
    </row>
    <row r="1815" spans="2:7">
      <c r="B1815" s="25"/>
      <c r="C1815" s="38"/>
      <c r="D1815" s="26"/>
      <c r="E1815" s="25"/>
      <c r="F1815" s="25"/>
      <c r="G1815" s="25"/>
    </row>
    <row r="1816" spans="2:7">
      <c r="B1816" s="25"/>
      <c r="C1816" s="38"/>
      <c r="D1816" s="26"/>
      <c r="E1816" s="25"/>
      <c r="F1816" s="25"/>
      <c r="G1816" s="25"/>
    </row>
    <row r="1817" spans="2:7">
      <c r="B1817" s="25"/>
      <c r="C1817" s="38"/>
      <c r="D1817" s="26"/>
      <c r="E1817" s="25"/>
      <c r="F1817" s="25"/>
      <c r="G1817" s="25"/>
    </row>
    <row r="1818" spans="2:7">
      <c r="B1818" s="25"/>
      <c r="C1818" s="38"/>
      <c r="D1818" s="26"/>
      <c r="E1818" s="25"/>
      <c r="F1818" s="25"/>
      <c r="G1818" s="25"/>
    </row>
    <row r="1819" spans="2:7">
      <c r="B1819" s="25"/>
      <c r="C1819" s="38"/>
      <c r="D1819" s="26"/>
      <c r="E1819" s="25"/>
      <c r="F1819" s="25"/>
      <c r="G1819" s="25"/>
    </row>
    <row r="1820" spans="2:7">
      <c r="B1820" s="25"/>
      <c r="C1820" s="38"/>
      <c r="D1820" s="26"/>
      <c r="E1820" s="25"/>
      <c r="F1820" s="25"/>
      <c r="G1820" s="25"/>
    </row>
    <row r="1821" spans="2:7">
      <c r="B1821" s="25"/>
      <c r="C1821" s="38"/>
      <c r="D1821" s="26"/>
      <c r="E1821" s="25"/>
      <c r="F1821" s="25"/>
      <c r="G1821" s="25"/>
    </row>
    <row r="1822" spans="2:7">
      <c r="B1822" s="25"/>
      <c r="C1822" s="38"/>
      <c r="D1822" s="26"/>
      <c r="E1822" s="25"/>
      <c r="F1822" s="25"/>
      <c r="G1822" s="25"/>
    </row>
    <row r="1823" spans="2:7">
      <c r="B1823" s="25"/>
      <c r="C1823" s="38"/>
      <c r="D1823" s="26"/>
      <c r="E1823" s="25"/>
      <c r="F1823" s="25"/>
      <c r="G1823" s="25"/>
    </row>
    <row r="1824" spans="2:7">
      <c r="B1824" s="25"/>
      <c r="C1824" s="38"/>
      <c r="D1824" s="26"/>
      <c r="E1824" s="25"/>
      <c r="F1824" s="25"/>
      <c r="G1824" s="25"/>
    </row>
    <row r="1825" spans="2:7">
      <c r="B1825" s="25"/>
      <c r="C1825" s="38"/>
      <c r="D1825" s="26"/>
      <c r="E1825" s="25"/>
      <c r="F1825" s="25"/>
      <c r="G1825" s="25"/>
    </row>
    <row r="1826" spans="2:7">
      <c r="B1826" s="25"/>
      <c r="C1826" s="38"/>
      <c r="D1826" s="26"/>
      <c r="E1826" s="25"/>
      <c r="F1826" s="25"/>
      <c r="G1826" s="25"/>
    </row>
    <row r="1827" spans="2:7">
      <c r="B1827" s="25"/>
      <c r="C1827" s="38"/>
      <c r="D1827" s="26"/>
      <c r="E1827" s="25"/>
      <c r="F1827" s="25"/>
      <c r="G1827" s="25"/>
    </row>
    <row r="1828" spans="2:7">
      <c r="B1828" s="25"/>
      <c r="C1828" s="38"/>
      <c r="D1828" s="26"/>
      <c r="E1828" s="25"/>
      <c r="F1828" s="25"/>
      <c r="G1828" s="25"/>
    </row>
    <row r="1829" spans="2:7">
      <c r="B1829" s="25"/>
      <c r="C1829" s="38"/>
      <c r="D1829" s="26"/>
      <c r="E1829" s="25"/>
      <c r="F1829" s="25"/>
      <c r="G1829" s="25"/>
    </row>
    <row r="1830" spans="2:7">
      <c r="B1830" s="25"/>
      <c r="C1830" s="38"/>
      <c r="D1830" s="26"/>
      <c r="E1830" s="25"/>
      <c r="F1830" s="25"/>
      <c r="G1830" s="25"/>
    </row>
    <row r="1831" spans="2:7">
      <c r="B1831" s="25"/>
      <c r="C1831" s="38"/>
      <c r="D1831" s="26"/>
      <c r="E1831" s="25"/>
      <c r="F1831" s="25"/>
      <c r="G1831" s="25"/>
    </row>
    <row r="1832" spans="2:7">
      <c r="B1832" s="25"/>
      <c r="C1832" s="38"/>
      <c r="D1832" s="26"/>
      <c r="E1832" s="25"/>
      <c r="F1832" s="25"/>
      <c r="G1832" s="25"/>
    </row>
    <row r="1833" spans="2:7">
      <c r="B1833" s="25"/>
      <c r="C1833" s="38"/>
      <c r="D1833" s="26"/>
      <c r="E1833" s="25"/>
      <c r="F1833" s="25"/>
      <c r="G1833" s="25"/>
    </row>
    <row r="1834" spans="2:7">
      <c r="B1834" s="25"/>
      <c r="C1834" s="38"/>
      <c r="D1834" s="26"/>
      <c r="E1834" s="25"/>
      <c r="F1834" s="25"/>
      <c r="G1834" s="25"/>
    </row>
    <row r="1835" spans="2:7">
      <c r="B1835" s="25"/>
      <c r="C1835" s="38"/>
      <c r="D1835" s="26"/>
      <c r="E1835" s="25"/>
      <c r="F1835" s="25"/>
      <c r="G1835" s="25"/>
    </row>
    <row r="1836" spans="2:7">
      <c r="B1836" s="25"/>
      <c r="C1836" s="38"/>
      <c r="D1836" s="26"/>
      <c r="E1836" s="25"/>
      <c r="F1836" s="25"/>
      <c r="G1836" s="25"/>
    </row>
    <row r="1837" spans="2:7">
      <c r="B1837" s="25"/>
      <c r="C1837" s="38"/>
      <c r="D1837" s="26"/>
      <c r="E1837" s="25"/>
      <c r="F1837" s="25"/>
      <c r="G1837" s="25"/>
    </row>
    <row r="1838" spans="2:7">
      <c r="B1838" s="25"/>
      <c r="C1838" s="38"/>
      <c r="D1838" s="26"/>
      <c r="E1838" s="25"/>
      <c r="F1838" s="25"/>
      <c r="G1838" s="25"/>
    </row>
    <row r="1839" spans="2:7">
      <c r="B1839" s="25"/>
      <c r="C1839" s="38"/>
      <c r="D1839" s="26"/>
      <c r="E1839" s="25"/>
      <c r="F1839" s="25"/>
      <c r="G1839" s="25"/>
    </row>
    <row r="1840" spans="2:7">
      <c r="B1840" s="25"/>
      <c r="C1840" s="38"/>
      <c r="D1840" s="26"/>
      <c r="E1840" s="25"/>
      <c r="F1840" s="25"/>
      <c r="G1840" s="25"/>
    </row>
    <row r="1841" spans="2:7">
      <c r="B1841" s="25"/>
      <c r="C1841" s="38"/>
      <c r="D1841" s="26"/>
      <c r="E1841" s="25"/>
      <c r="F1841" s="25"/>
      <c r="G1841" s="25"/>
    </row>
    <row r="1842" spans="2:7">
      <c r="B1842" s="25"/>
      <c r="C1842" s="38"/>
      <c r="D1842" s="26"/>
      <c r="E1842" s="25"/>
      <c r="F1842" s="25"/>
      <c r="G1842" s="25"/>
    </row>
    <row r="1843" spans="2:7">
      <c r="B1843" s="25"/>
      <c r="C1843" s="38"/>
      <c r="D1843" s="26"/>
      <c r="E1843" s="25"/>
      <c r="F1843" s="25"/>
      <c r="G1843" s="25"/>
    </row>
    <row r="1844" spans="2:7">
      <c r="B1844" s="25"/>
      <c r="C1844" s="38"/>
      <c r="D1844" s="26"/>
      <c r="E1844" s="25"/>
      <c r="F1844" s="25"/>
      <c r="G1844" s="25"/>
    </row>
    <row r="1845" spans="2:7">
      <c r="B1845" s="25"/>
      <c r="C1845" s="38"/>
      <c r="D1845" s="26"/>
      <c r="E1845" s="25"/>
      <c r="F1845" s="25"/>
      <c r="G1845" s="25"/>
    </row>
    <row r="1846" spans="2:7">
      <c r="B1846" s="25"/>
      <c r="C1846" s="38"/>
      <c r="D1846" s="26"/>
      <c r="E1846" s="25"/>
      <c r="F1846" s="25"/>
      <c r="G1846" s="25"/>
    </row>
    <row r="1847" spans="2:7">
      <c r="B1847" s="25"/>
      <c r="C1847" s="38"/>
      <c r="D1847" s="26"/>
      <c r="E1847" s="25"/>
      <c r="F1847" s="25"/>
      <c r="G1847" s="25"/>
    </row>
    <row r="1848" spans="2:7">
      <c r="B1848" s="25"/>
      <c r="C1848" s="38"/>
      <c r="D1848" s="26"/>
      <c r="E1848" s="25"/>
      <c r="F1848" s="25"/>
      <c r="G1848" s="25"/>
    </row>
    <row r="1849" spans="2:7">
      <c r="B1849" s="25"/>
      <c r="C1849" s="38"/>
      <c r="D1849" s="26"/>
      <c r="E1849" s="25"/>
      <c r="F1849" s="25"/>
      <c r="G1849" s="25"/>
    </row>
    <row r="1850" spans="2:7">
      <c r="B1850" s="25"/>
      <c r="C1850" s="38"/>
      <c r="D1850" s="26"/>
      <c r="E1850" s="25"/>
      <c r="F1850" s="25"/>
      <c r="G1850" s="25"/>
    </row>
    <row r="1851" spans="2:7">
      <c r="B1851" s="25"/>
      <c r="C1851" s="38"/>
      <c r="D1851" s="26"/>
      <c r="E1851" s="25"/>
      <c r="F1851" s="25"/>
      <c r="G1851" s="25"/>
    </row>
    <row r="1852" spans="2:7">
      <c r="B1852" s="25"/>
      <c r="C1852" s="38"/>
      <c r="D1852" s="26"/>
      <c r="E1852" s="25"/>
      <c r="F1852" s="25"/>
      <c r="G1852" s="25"/>
    </row>
    <row r="1853" spans="2:7">
      <c r="B1853" s="25"/>
      <c r="C1853" s="38"/>
      <c r="D1853" s="26"/>
      <c r="E1853" s="25"/>
      <c r="F1853" s="25"/>
      <c r="G1853" s="25"/>
    </row>
    <row r="1854" spans="2:7">
      <c r="B1854" s="25"/>
      <c r="C1854" s="38"/>
      <c r="D1854" s="26"/>
      <c r="E1854" s="25"/>
      <c r="F1854" s="25"/>
      <c r="G1854" s="25"/>
    </row>
    <row r="1855" spans="2:7">
      <c r="B1855" s="25"/>
      <c r="C1855" s="38"/>
      <c r="D1855" s="26"/>
      <c r="E1855" s="25"/>
      <c r="F1855" s="25"/>
      <c r="G1855" s="25"/>
    </row>
    <row r="1856" spans="2:7">
      <c r="B1856" s="25"/>
      <c r="C1856" s="38"/>
      <c r="D1856" s="26"/>
      <c r="E1856" s="25"/>
      <c r="F1856" s="25"/>
      <c r="G1856" s="25"/>
    </row>
    <row r="1857" spans="2:7">
      <c r="B1857" s="25"/>
      <c r="C1857" s="38"/>
      <c r="D1857" s="26"/>
      <c r="E1857" s="25"/>
      <c r="F1857" s="25"/>
      <c r="G1857" s="25"/>
    </row>
    <row r="1858" spans="2:7">
      <c r="B1858" s="25"/>
      <c r="C1858" s="38"/>
      <c r="D1858" s="26"/>
      <c r="E1858" s="25"/>
      <c r="F1858" s="25"/>
      <c r="G1858" s="25"/>
    </row>
    <row r="1859" spans="2:7">
      <c r="B1859" s="25"/>
      <c r="C1859" s="38"/>
      <c r="D1859" s="26"/>
      <c r="E1859" s="25"/>
      <c r="F1859" s="25"/>
      <c r="G1859" s="25"/>
    </row>
    <row r="1860" spans="2:7">
      <c r="B1860" s="25"/>
      <c r="C1860" s="38"/>
      <c r="D1860" s="26"/>
      <c r="E1860" s="25"/>
      <c r="F1860" s="25"/>
      <c r="G1860" s="25"/>
    </row>
    <row r="1861" spans="2:7">
      <c r="B1861" s="25"/>
      <c r="C1861" s="38"/>
      <c r="D1861" s="26"/>
      <c r="E1861" s="25"/>
      <c r="F1861" s="25"/>
      <c r="G1861" s="25"/>
    </row>
    <row r="1862" spans="2:7">
      <c r="B1862" s="25"/>
      <c r="C1862" s="38"/>
      <c r="D1862" s="26"/>
      <c r="E1862" s="25"/>
      <c r="F1862" s="25"/>
      <c r="G1862" s="25"/>
    </row>
    <row r="1863" spans="2:7">
      <c r="B1863" s="25"/>
      <c r="C1863" s="38"/>
      <c r="D1863" s="26"/>
      <c r="E1863" s="25"/>
      <c r="F1863" s="25"/>
      <c r="G1863" s="25"/>
    </row>
    <row r="1864" spans="2:7">
      <c r="B1864" s="25"/>
      <c r="C1864" s="38"/>
      <c r="D1864" s="26"/>
      <c r="E1864" s="25"/>
      <c r="F1864" s="25"/>
      <c r="G1864" s="25"/>
    </row>
    <row r="1865" spans="2:7">
      <c r="B1865" s="25"/>
      <c r="C1865" s="38"/>
      <c r="D1865" s="26"/>
      <c r="E1865" s="25"/>
      <c r="F1865" s="25"/>
      <c r="G1865" s="25"/>
    </row>
    <row r="1866" spans="2:7">
      <c r="B1866" s="25"/>
      <c r="C1866" s="38"/>
      <c r="D1866" s="26"/>
      <c r="E1866" s="25"/>
      <c r="F1866" s="25"/>
      <c r="G1866" s="25"/>
    </row>
    <row r="1867" spans="2:7">
      <c r="B1867" s="25"/>
      <c r="C1867" s="38"/>
      <c r="D1867" s="26"/>
      <c r="E1867" s="25"/>
      <c r="F1867" s="25"/>
      <c r="G1867" s="25"/>
    </row>
    <row r="1868" spans="2:7">
      <c r="B1868" s="25"/>
      <c r="C1868" s="38"/>
      <c r="D1868" s="26"/>
      <c r="E1868" s="25"/>
      <c r="F1868" s="25"/>
      <c r="G1868" s="25"/>
    </row>
    <row r="1869" spans="2:7">
      <c r="B1869" s="25"/>
      <c r="C1869" s="38"/>
      <c r="D1869" s="26"/>
      <c r="E1869" s="25"/>
      <c r="F1869" s="25"/>
      <c r="G1869" s="25"/>
    </row>
    <row r="1870" spans="2:7">
      <c r="B1870" s="25"/>
      <c r="C1870" s="38"/>
      <c r="D1870" s="26"/>
      <c r="E1870" s="25"/>
      <c r="F1870" s="25"/>
      <c r="G1870" s="25"/>
    </row>
    <row r="1871" spans="2:7">
      <c r="B1871" s="25"/>
      <c r="C1871" s="38"/>
      <c r="D1871" s="26"/>
      <c r="E1871" s="25"/>
      <c r="F1871" s="25"/>
      <c r="G1871" s="25"/>
    </row>
    <row r="1872" spans="2:7">
      <c r="B1872" s="25"/>
      <c r="C1872" s="38"/>
      <c r="D1872" s="26"/>
      <c r="E1872" s="25"/>
      <c r="F1872" s="25"/>
      <c r="G1872" s="25"/>
    </row>
    <row r="1873" spans="2:7">
      <c r="B1873" s="25"/>
      <c r="C1873" s="38"/>
      <c r="D1873" s="26"/>
      <c r="E1873" s="25"/>
      <c r="F1873" s="25"/>
      <c r="G1873" s="25"/>
    </row>
    <row r="1874" spans="2:7">
      <c r="B1874" s="25"/>
      <c r="C1874" s="38"/>
      <c r="D1874" s="26"/>
      <c r="E1874" s="25"/>
      <c r="F1874" s="25"/>
      <c r="G1874" s="25"/>
    </row>
    <row r="1875" spans="2:7">
      <c r="B1875" s="25"/>
      <c r="C1875" s="38"/>
      <c r="D1875" s="26"/>
      <c r="E1875" s="25"/>
      <c r="F1875" s="25"/>
      <c r="G1875" s="25"/>
    </row>
    <row r="1876" spans="2:7">
      <c r="B1876" s="25"/>
      <c r="C1876" s="38"/>
      <c r="D1876" s="26"/>
      <c r="E1876" s="25"/>
      <c r="F1876" s="25"/>
      <c r="G1876" s="25"/>
    </row>
    <row r="1877" spans="2:7">
      <c r="B1877" s="25"/>
      <c r="C1877" s="38"/>
      <c r="D1877" s="26"/>
      <c r="E1877" s="25"/>
      <c r="F1877" s="25"/>
      <c r="G1877" s="25"/>
    </row>
    <row r="1878" spans="2:7">
      <c r="B1878" s="25"/>
      <c r="C1878" s="38"/>
      <c r="D1878" s="26"/>
      <c r="E1878" s="25"/>
      <c r="F1878" s="25"/>
      <c r="G1878" s="25"/>
    </row>
    <row r="1879" spans="2:7">
      <c r="B1879" s="25"/>
      <c r="C1879" s="38"/>
      <c r="D1879" s="26"/>
      <c r="E1879" s="25"/>
      <c r="F1879" s="25"/>
      <c r="G1879" s="25"/>
    </row>
    <row r="1880" spans="2:7">
      <c r="B1880" s="25"/>
      <c r="C1880" s="38"/>
      <c r="D1880" s="26"/>
      <c r="E1880" s="25"/>
      <c r="F1880" s="25"/>
      <c r="G1880" s="25"/>
    </row>
    <row r="1881" spans="2:7">
      <c r="B1881" s="25"/>
      <c r="C1881" s="38"/>
      <c r="D1881" s="26"/>
      <c r="E1881" s="25"/>
      <c r="F1881" s="25"/>
      <c r="G1881" s="25"/>
    </row>
    <row r="1882" spans="2:7">
      <c r="B1882" s="25"/>
      <c r="C1882" s="38"/>
      <c r="D1882" s="26"/>
      <c r="E1882" s="25"/>
      <c r="F1882" s="25"/>
      <c r="G1882" s="25"/>
    </row>
    <row r="1883" spans="2:7">
      <c r="B1883" s="25"/>
      <c r="C1883" s="38"/>
      <c r="D1883" s="26"/>
      <c r="E1883" s="25"/>
      <c r="F1883" s="25"/>
      <c r="G1883" s="25"/>
    </row>
    <row r="1884" spans="2:7">
      <c r="B1884" s="25"/>
      <c r="C1884" s="38"/>
      <c r="D1884" s="26"/>
      <c r="E1884" s="25"/>
      <c r="F1884" s="25"/>
      <c r="G1884" s="25"/>
    </row>
    <row r="1885" spans="2:7">
      <c r="B1885" s="25"/>
      <c r="C1885" s="38"/>
      <c r="D1885" s="26"/>
      <c r="E1885" s="25"/>
      <c r="F1885" s="25"/>
      <c r="G1885" s="25"/>
    </row>
    <row r="1886" spans="2:7">
      <c r="B1886" s="25"/>
      <c r="C1886" s="38"/>
      <c r="D1886" s="26"/>
      <c r="E1886" s="25"/>
      <c r="F1886" s="25"/>
      <c r="G1886" s="25"/>
    </row>
    <row r="1887" spans="2:7">
      <c r="B1887" s="25"/>
      <c r="C1887" s="38"/>
      <c r="D1887" s="26"/>
      <c r="E1887" s="25"/>
      <c r="F1887" s="25"/>
      <c r="G1887" s="25"/>
    </row>
    <row r="1888" spans="2:7">
      <c r="B1888" s="25"/>
      <c r="C1888" s="38"/>
      <c r="D1888" s="26"/>
      <c r="E1888" s="25"/>
      <c r="F1888" s="25"/>
      <c r="G1888" s="25"/>
    </row>
    <row r="1889" spans="2:7">
      <c r="B1889" s="25"/>
      <c r="C1889" s="38"/>
      <c r="D1889" s="26"/>
      <c r="E1889" s="25"/>
      <c r="F1889" s="25"/>
      <c r="G1889" s="25"/>
    </row>
    <row r="1890" spans="2:7">
      <c r="B1890" s="25"/>
      <c r="C1890" s="38"/>
      <c r="D1890" s="26"/>
      <c r="E1890" s="25"/>
      <c r="F1890" s="25"/>
      <c r="G1890" s="25"/>
    </row>
    <row r="1891" spans="2:7">
      <c r="B1891" s="25"/>
      <c r="C1891" s="38"/>
      <c r="D1891" s="26"/>
      <c r="E1891" s="25"/>
      <c r="F1891" s="25"/>
      <c r="G1891" s="25"/>
    </row>
    <row r="1892" spans="2:7">
      <c r="B1892" s="25"/>
      <c r="C1892" s="38"/>
      <c r="D1892" s="26"/>
      <c r="E1892" s="25"/>
      <c r="F1892" s="25"/>
      <c r="G1892" s="25"/>
    </row>
    <row r="1893" spans="2:7">
      <c r="B1893" s="25"/>
      <c r="C1893" s="38"/>
      <c r="D1893" s="26"/>
      <c r="E1893" s="25"/>
      <c r="F1893" s="25"/>
      <c r="G1893" s="25"/>
    </row>
    <row r="1894" spans="2:7">
      <c r="B1894" s="25"/>
      <c r="C1894" s="38"/>
      <c r="D1894" s="26"/>
      <c r="E1894" s="25"/>
      <c r="F1894" s="25"/>
      <c r="G1894" s="25"/>
    </row>
    <row r="1895" spans="2:7">
      <c r="B1895" s="25"/>
      <c r="C1895" s="38"/>
      <c r="D1895" s="26"/>
      <c r="E1895" s="25"/>
      <c r="F1895" s="25"/>
      <c r="G1895" s="25"/>
    </row>
    <row r="1896" spans="2:7">
      <c r="B1896" s="25"/>
      <c r="C1896" s="38"/>
      <c r="D1896" s="26"/>
      <c r="E1896" s="25"/>
      <c r="F1896" s="25"/>
      <c r="G1896" s="25"/>
    </row>
    <row r="1897" spans="2:7">
      <c r="B1897" s="25"/>
      <c r="C1897" s="38"/>
      <c r="D1897" s="26"/>
      <c r="E1897" s="25"/>
      <c r="F1897" s="25"/>
      <c r="G1897" s="25"/>
    </row>
    <row r="1898" spans="2:7">
      <c r="B1898" s="25"/>
      <c r="C1898" s="38"/>
      <c r="D1898" s="26"/>
      <c r="E1898" s="25"/>
      <c r="F1898" s="25"/>
      <c r="G1898" s="25"/>
    </row>
    <row r="1899" spans="2:7">
      <c r="B1899" s="25"/>
      <c r="C1899" s="38"/>
      <c r="D1899" s="26"/>
      <c r="E1899" s="25"/>
      <c r="F1899" s="25"/>
      <c r="G1899" s="25"/>
    </row>
    <row r="1900" spans="2:7">
      <c r="B1900" s="25"/>
      <c r="C1900" s="38"/>
      <c r="D1900" s="26"/>
      <c r="E1900" s="25"/>
      <c r="F1900" s="25"/>
      <c r="G1900" s="25"/>
    </row>
    <row r="1901" spans="2:7">
      <c r="B1901" s="25"/>
      <c r="C1901" s="38"/>
      <c r="D1901" s="26"/>
      <c r="E1901" s="25"/>
      <c r="F1901" s="25"/>
      <c r="G1901" s="25"/>
    </row>
    <row r="1902" spans="2:7">
      <c r="B1902" s="25"/>
      <c r="C1902" s="38"/>
      <c r="D1902" s="26"/>
      <c r="E1902" s="25"/>
      <c r="F1902" s="25"/>
      <c r="G1902" s="25"/>
    </row>
    <row r="1903" spans="2:7">
      <c r="B1903" s="25"/>
      <c r="C1903" s="38"/>
      <c r="D1903" s="26"/>
      <c r="E1903" s="25"/>
      <c r="F1903" s="25"/>
      <c r="G1903" s="25"/>
    </row>
    <row r="1904" spans="2:7">
      <c r="B1904" s="25"/>
      <c r="C1904" s="38"/>
      <c r="D1904" s="26"/>
      <c r="E1904" s="25"/>
      <c r="F1904" s="25"/>
      <c r="G1904" s="25"/>
    </row>
    <row r="1905" spans="2:7">
      <c r="B1905" s="25"/>
      <c r="C1905" s="38"/>
      <c r="D1905" s="26"/>
      <c r="E1905" s="25"/>
      <c r="F1905" s="25"/>
      <c r="G1905" s="25"/>
    </row>
    <row r="1906" spans="2:7">
      <c r="B1906" s="25"/>
      <c r="C1906" s="38"/>
      <c r="D1906" s="26"/>
      <c r="E1906" s="25"/>
      <c r="F1906" s="25"/>
      <c r="G1906" s="25"/>
    </row>
    <row r="1907" spans="2:7">
      <c r="B1907" s="25"/>
      <c r="C1907" s="38"/>
      <c r="D1907" s="26"/>
      <c r="E1907" s="25"/>
      <c r="F1907" s="25"/>
      <c r="G1907" s="25"/>
    </row>
    <row r="1908" spans="2:7">
      <c r="B1908" s="25"/>
      <c r="C1908" s="38"/>
      <c r="D1908" s="26"/>
      <c r="E1908" s="25"/>
      <c r="F1908" s="25"/>
      <c r="G1908" s="25"/>
    </row>
    <row r="1909" spans="2:7">
      <c r="B1909" s="25"/>
      <c r="C1909" s="38"/>
      <c r="D1909" s="26"/>
      <c r="E1909" s="25"/>
      <c r="F1909" s="25"/>
      <c r="G1909" s="25"/>
    </row>
    <row r="1910" spans="2:7">
      <c r="B1910" s="25"/>
      <c r="C1910" s="38"/>
      <c r="D1910" s="26"/>
      <c r="E1910" s="25"/>
      <c r="F1910" s="25"/>
      <c r="G1910" s="25"/>
    </row>
    <row r="1911" spans="2:7">
      <c r="B1911" s="25"/>
      <c r="C1911" s="38"/>
      <c r="D1911" s="26"/>
      <c r="E1911" s="25"/>
      <c r="F1911" s="25"/>
      <c r="G1911" s="25"/>
    </row>
    <row r="1912" spans="2:7">
      <c r="B1912" s="25"/>
      <c r="C1912" s="38"/>
      <c r="D1912" s="26"/>
      <c r="E1912" s="25"/>
      <c r="F1912" s="25"/>
      <c r="G1912" s="25"/>
    </row>
    <row r="1913" spans="2:7">
      <c r="B1913" s="25"/>
      <c r="C1913" s="38"/>
      <c r="D1913" s="26"/>
      <c r="E1913" s="25"/>
      <c r="F1913" s="25"/>
      <c r="G1913" s="25"/>
    </row>
    <row r="1914" spans="2:7">
      <c r="B1914" s="25"/>
      <c r="C1914" s="38"/>
      <c r="D1914" s="26"/>
      <c r="E1914" s="25"/>
      <c r="F1914" s="25"/>
      <c r="G1914" s="25"/>
    </row>
    <row r="1915" spans="2:7">
      <c r="B1915" s="25"/>
      <c r="C1915" s="38"/>
      <c r="D1915" s="26"/>
      <c r="E1915" s="25"/>
      <c r="F1915" s="25"/>
      <c r="G1915" s="25"/>
    </row>
    <row r="1916" spans="2:7">
      <c r="B1916" s="25"/>
      <c r="C1916" s="38"/>
      <c r="D1916" s="26"/>
      <c r="E1916" s="25"/>
      <c r="F1916" s="25"/>
      <c r="G1916" s="25"/>
    </row>
    <row r="1917" spans="2:7">
      <c r="B1917" s="25"/>
      <c r="C1917" s="38"/>
      <c r="D1917" s="26"/>
      <c r="E1917" s="25"/>
      <c r="F1917" s="25"/>
      <c r="G1917" s="25"/>
    </row>
    <row r="1918" spans="2:7">
      <c r="B1918" s="25"/>
      <c r="C1918" s="38"/>
      <c r="D1918" s="26"/>
      <c r="E1918" s="25"/>
      <c r="F1918" s="25"/>
      <c r="G1918" s="25"/>
    </row>
    <row r="1919" spans="2:7">
      <c r="B1919" s="25"/>
      <c r="C1919" s="38"/>
      <c r="D1919" s="26"/>
      <c r="E1919" s="25"/>
      <c r="F1919" s="25"/>
      <c r="G1919" s="25"/>
    </row>
    <row r="1920" spans="2:7">
      <c r="B1920" s="25"/>
      <c r="C1920" s="38"/>
      <c r="D1920" s="26"/>
      <c r="E1920" s="25"/>
      <c r="F1920" s="25"/>
      <c r="G1920" s="25"/>
    </row>
    <row r="1921" spans="2:7">
      <c r="B1921" s="25"/>
      <c r="C1921" s="38"/>
      <c r="D1921" s="26"/>
      <c r="E1921" s="25"/>
      <c r="F1921" s="25"/>
      <c r="G1921" s="25"/>
    </row>
    <row r="1922" spans="2:7">
      <c r="B1922" s="25"/>
      <c r="C1922" s="38"/>
      <c r="D1922" s="26"/>
      <c r="E1922" s="25"/>
      <c r="F1922" s="25"/>
      <c r="G1922" s="25"/>
    </row>
    <row r="1923" spans="2:7">
      <c r="B1923" s="25"/>
      <c r="C1923" s="38"/>
      <c r="D1923" s="26"/>
      <c r="E1923" s="25"/>
      <c r="F1923" s="25"/>
      <c r="G1923" s="25"/>
    </row>
    <row r="1924" spans="2:7">
      <c r="B1924" s="25"/>
      <c r="C1924" s="38"/>
      <c r="D1924" s="26"/>
      <c r="E1924" s="25"/>
      <c r="F1924" s="25"/>
      <c r="G1924" s="25"/>
    </row>
    <row r="1925" spans="2:7">
      <c r="B1925" s="25"/>
      <c r="C1925" s="38"/>
      <c r="D1925" s="26"/>
      <c r="E1925" s="25"/>
      <c r="F1925" s="25"/>
      <c r="G1925" s="25"/>
    </row>
    <row r="1926" spans="2:7">
      <c r="B1926" s="25"/>
      <c r="C1926" s="38"/>
      <c r="D1926" s="26"/>
      <c r="E1926" s="25"/>
      <c r="F1926" s="25"/>
      <c r="G1926" s="25"/>
    </row>
    <row r="1927" spans="2:7">
      <c r="B1927" s="25"/>
      <c r="C1927" s="38"/>
      <c r="D1927" s="26"/>
      <c r="E1927" s="25"/>
      <c r="F1927" s="25"/>
      <c r="G1927" s="25"/>
    </row>
    <row r="1928" spans="2:7">
      <c r="B1928" s="25"/>
      <c r="C1928" s="38"/>
      <c r="D1928" s="26"/>
      <c r="E1928" s="25"/>
      <c r="F1928" s="25"/>
      <c r="G1928" s="25"/>
    </row>
    <row r="1929" spans="2:7">
      <c r="B1929" s="25"/>
      <c r="C1929" s="38"/>
      <c r="D1929" s="26"/>
      <c r="E1929" s="25"/>
      <c r="F1929" s="25"/>
      <c r="G1929" s="25"/>
    </row>
    <row r="1930" spans="2:7">
      <c r="B1930" s="25"/>
      <c r="C1930" s="38"/>
      <c r="D1930" s="26"/>
      <c r="E1930" s="25"/>
      <c r="F1930" s="25"/>
      <c r="G1930" s="25"/>
    </row>
    <row r="1931" spans="2:7">
      <c r="B1931" s="25"/>
      <c r="C1931" s="38"/>
      <c r="D1931" s="26"/>
      <c r="E1931" s="25"/>
      <c r="F1931" s="25"/>
      <c r="G1931" s="25"/>
    </row>
    <row r="1932" spans="2:7">
      <c r="B1932" s="25"/>
      <c r="C1932" s="38"/>
      <c r="D1932" s="26"/>
      <c r="E1932" s="25"/>
      <c r="F1932" s="25"/>
      <c r="G1932" s="25"/>
    </row>
    <row r="1933" spans="2:7">
      <c r="B1933" s="25"/>
      <c r="C1933" s="38"/>
      <c r="D1933" s="26"/>
      <c r="E1933" s="25"/>
      <c r="F1933" s="25"/>
      <c r="G1933" s="25"/>
    </row>
    <row r="1934" spans="2:7">
      <c r="B1934" s="25"/>
      <c r="C1934" s="38"/>
      <c r="D1934" s="26"/>
      <c r="E1934" s="25"/>
      <c r="F1934" s="25"/>
      <c r="G1934" s="25"/>
    </row>
    <row r="1935" spans="2:7">
      <c r="B1935" s="25"/>
      <c r="C1935" s="38"/>
      <c r="D1935" s="26"/>
      <c r="E1935" s="25"/>
      <c r="F1935" s="25"/>
      <c r="G1935" s="25"/>
    </row>
    <row r="1936" spans="2:7">
      <c r="B1936" s="25"/>
      <c r="C1936" s="38"/>
      <c r="D1936" s="26"/>
      <c r="E1936" s="25"/>
      <c r="F1936" s="25"/>
      <c r="G1936" s="25"/>
    </row>
    <row r="1937" spans="2:7">
      <c r="B1937" s="25"/>
      <c r="C1937" s="38"/>
      <c r="D1937" s="26"/>
      <c r="E1937" s="25"/>
      <c r="F1937" s="25"/>
      <c r="G1937" s="25"/>
    </row>
    <row r="1938" spans="2:7">
      <c r="B1938" s="25"/>
      <c r="C1938" s="38"/>
      <c r="D1938" s="26"/>
      <c r="E1938" s="25"/>
      <c r="F1938" s="25"/>
      <c r="G1938" s="25"/>
    </row>
    <row r="1939" spans="2:7">
      <c r="B1939" s="25"/>
      <c r="C1939" s="38"/>
      <c r="D1939" s="26"/>
      <c r="E1939" s="25"/>
      <c r="F1939" s="25"/>
      <c r="G1939" s="25"/>
    </row>
    <row r="1940" spans="2:7">
      <c r="B1940" s="25"/>
      <c r="C1940" s="38"/>
      <c r="D1940" s="26"/>
      <c r="E1940" s="25"/>
      <c r="F1940" s="25"/>
      <c r="G1940" s="25"/>
    </row>
    <row r="1941" spans="2:7">
      <c r="B1941" s="25"/>
      <c r="C1941" s="38"/>
      <c r="D1941" s="26"/>
      <c r="E1941" s="25"/>
      <c r="F1941" s="25"/>
      <c r="G1941" s="25"/>
    </row>
    <row r="1942" spans="2:7">
      <c r="B1942" s="25"/>
      <c r="C1942" s="38"/>
      <c r="D1942" s="26"/>
      <c r="E1942" s="25"/>
      <c r="F1942" s="25"/>
      <c r="G1942" s="25"/>
    </row>
    <row r="1943" spans="2:7">
      <c r="B1943" s="25"/>
      <c r="C1943" s="38"/>
      <c r="D1943" s="26"/>
      <c r="E1943" s="25"/>
      <c r="F1943" s="25"/>
      <c r="G1943" s="25"/>
    </row>
    <row r="1944" spans="2:7">
      <c r="B1944" s="25"/>
      <c r="C1944" s="38"/>
      <c r="D1944" s="26"/>
      <c r="E1944" s="25"/>
      <c r="F1944" s="25"/>
      <c r="G1944" s="25"/>
    </row>
    <row r="1945" spans="2:7">
      <c r="B1945" s="25"/>
      <c r="C1945" s="38"/>
      <c r="D1945" s="26"/>
      <c r="E1945" s="25"/>
      <c r="F1945" s="25"/>
      <c r="G1945" s="25"/>
    </row>
    <row r="1946" spans="2:7">
      <c r="B1946" s="25"/>
      <c r="C1946" s="38"/>
      <c r="D1946" s="26"/>
      <c r="E1946" s="25"/>
      <c r="F1946" s="25"/>
      <c r="G1946" s="25"/>
    </row>
    <row r="1947" spans="2:7">
      <c r="B1947" s="25"/>
      <c r="C1947" s="38"/>
      <c r="D1947" s="26"/>
      <c r="E1947" s="25"/>
      <c r="F1947" s="25"/>
      <c r="G1947" s="25"/>
    </row>
    <row r="1948" spans="2:7">
      <c r="B1948" s="25"/>
      <c r="C1948" s="38"/>
      <c r="D1948" s="26"/>
      <c r="E1948" s="25"/>
      <c r="F1948" s="25"/>
      <c r="G1948" s="25"/>
    </row>
    <row r="1949" spans="2:7">
      <c r="B1949" s="25"/>
      <c r="C1949" s="38"/>
      <c r="D1949" s="26"/>
      <c r="E1949" s="25"/>
      <c r="F1949" s="25"/>
      <c r="G1949" s="25"/>
    </row>
    <row r="1950" spans="2:7">
      <c r="B1950" s="25"/>
      <c r="C1950" s="38"/>
      <c r="D1950" s="26"/>
      <c r="E1950" s="25"/>
      <c r="F1950" s="25"/>
      <c r="G1950" s="25"/>
    </row>
    <row r="1951" spans="2:7">
      <c r="B1951" s="25"/>
      <c r="C1951" s="38"/>
      <c r="D1951" s="26"/>
      <c r="E1951" s="25"/>
      <c r="F1951" s="25"/>
      <c r="G1951" s="25"/>
    </row>
    <row r="1952" spans="2:7">
      <c r="B1952" s="25"/>
      <c r="C1952" s="38"/>
      <c r="D1952" s="26"/>
      <c r="E1952" s="25"/>
      <c r="F1952" s="25"/>
      <c r="G1952" s="25"/>
    </row>
    <row r="1953" spans="2:7">
      <c r="B1953" s="25"/>
      <c r="C1953" s="38"/>
      <c r="D1953" s="26"/>
      <c r="E1953" s="25"/>
      <c r="F1953" s="25"/>
      <c r="G1953" s="25"/>
    </row>
    <row r="1954" spans="2:7">
      <c r="B1954" s="25"/>
      <c r="C1954" s="38"/>
      <c r="D1954" s="26"/>
      <c r="E1954" s="25"/>
      <c r="F1954" s="25"/>
      <c r="G1954" s="25"/>
    </row>
    <row r="1955" spans="2:7">
      <c r="B1955" s="25"/>
      <c r="C1955" s="38"/>
      <c r="D1955" s="26"/>
      <c r="E1955" s="25"/>
      <c r="F1955" s="25"/>
      <c r="G1955" s="25"/>
    </row>
    <row r="1956" spans="2:7">
      <c r="B1956" s="25"/>
      <c r="C1956" s="38"/>
      <c r="D1956" s="26"/>
      <c r="E1956" s="25"/>
      <c r="F1956" s="25"/>
      <c r="G1956" s="25"/>
    </row>
    <row r="1957" spans="2:7">
      <c r="B1957" s="25"/>
      <c r="C1957" s="38"/>
      <c r="D1957" s="26"/>
      <c r="E1957" s="25"/>
      <c r="F1957" s="25"/>
      <c r="G1957" s="25"/>
    </row>
    <row r="1958" spans="2:7">
      <c r="B1958" s="25"/>
      <c r="C1958" s="38"/>
      <c r="D1958" s="26"/>
      <c r="E1958" s="25"/>
      <c r="F1958" s="25"/>
      <c r="G1958" s="25"/>
    </row>
    <row r="1959" spans="2:7">
      <c r="B1959" s="25"/>
      <c r="C1959" s="38"/>
      <c r="D1959" s="26"/>
      <c r="E1959" s="25"/>
      <c r="F1959" s="25"/>
      <c r="G1959" s="25"/>
    </row>
    <row r="1960" spans="2:7">
      <c r="B1960" s="25"/>
      <c r="C1960" s="38"/>
      <c r="D1960" s="26"/>
      <c r="E1960" s="25"/>
      <c r="F1960" s="25"/>
      <c r="G1960" s="25"/>
    </row>
    <row r="1961" spans="2:7">
      <c r="B1961" s="25"/>
      <c r="C1961" s="38"/>
      <c r="D1961" s="26"/>
      <c r="E1961" s="25"/>
      <c r="F1961" s="25"/>
      <c r="G1961" s="25"/>
    </row>
    <row r="1962" spans="2:7">
      <c r="B1962" s="25"/>
      <c r="C1962" s="38"/>
      <c r="D1962" s="26"/>
      <c r="E1962" s="25"/>
      <c r="F1962" s="25"/>
      <c r="G1962" s="25"/>
    </row>
    <row r="1963" spans="2:7">
      <c r="B1963" s="25"/>
      <c r="C1963" s="38"/>
      <c r="D1963" s="26"/>
      <c r="E1963" s="25"/>
      <c r="F1963" s="25"/>
      <c r="G1963" s="25"/>
    </row>
    <row r="1964" spans="2:7">
      <c r="B1964" s="25"/>
      <c r="C1964" s="38"/>
      <c r="D1964" s="26"/>
      <c r="E1964" s="25"/>
      <c r="F1964" s="25"/>
      <c r="G1964" s="25"/>
    </row>
    <row r="1965" spans="2:7">
      <c r="B1965" s="25"/>
      <c r="C1965" s="38"/>
      <c r="D1965" s="26"/>
      <c r="E1965" s="25"/>
      <c r="F1965" s="25"/>
      <c r="G1965" s="25"/>
    </row>
    <row r="1966" spans="2:7">
      <c r="B1966" s="25"/>
      <c r="C1966" s="38"/>
      <c r="D1966" s="26"/>
      <c r="E1966" s="25"/>
      <c r="F1966" s="25"/>
      <c r="G1966" s="25"/>
    </row>
    <row r="1967" spans="2:7">
      <c r="B1967" s="25"/>
      <c r="C1967" s="38"/>
      <c r="D1967" s="26"/>
      <c r="E1967" s="25"/>
      <c r="F1967" s="25"/>
      <c r="G1967" s="25"/>
    </row>
    <row r="1968" spans="2:7">
      <c r="B1968" s="25"/>
      <c r="C1968" s="38"/>
      <c r="D1968" s="26"/>
      <c r="E1968" s="25"/>
      <c r="F1968" s="25"/>
      <c r="G1968" s="25"/>
    </row>
    <row r="1969" spans="2:7">
      <c r="B1969" s="25"/>
      <c r="C1969" s="38"/>
      <c r="D1969" s="26"/>
      <c r="E1969" s="25"/>
      <c r="F1969" s="25"/>
      <c r="G1969" s="25"/>
    </row>
    <row r="1970" spans="2:7">
      <c r="B1970" s="25"/>
      <c r="C1970" s="38"/>
      <c r="D1970" s="26"/>
      <c r="E1970" s="25"/>
      <c r="F1970" s="25"/>
      <c r="G1970" s="25"/>
    </row>
    <row r="1971" spans="2:7">
      <c r="B1971" s="25"/>
      <c r="C1971" s="38"/>
      <c r="D1971" s="26"/>
      <c r="E1971" s="25"/>
      <c r="F1971" s="25"/>
      <c r="G1971" s="25"/>
    </row>
    <row r="1972" spans="2:7">
      <c r="B1972" s="25"/>
      <c r="C1972" s="38"/>
      <c r="D1972" s="26"/>
      <c r="E1972" s="25"/>
      <c r="F1972" s="25"/>
      <c r="G1972" s="25"/>
    </row>
    <row r="1973" spans="2:7">
      <c r="B1973" s="25"/>
      <c r="C1973" s="38"/>
      <c r="D1973" s="26"/>
      <c r="E1973" s="25"/>
      <c r="F1973" s="25"/>
      <c r="G1973" s="25"/>
    </row>
    <row r="1974" spans="2:7">
      <c r="B1974" s="25"/>
      <c r="C1974" s="38"/>
      <c r="D1974" s="26"/>
      <c r="E1974" s="25"/>
      <c r="F1974" s="25"/>
      <c r="G1974" s="25"/>
    </row>
    <row r="1975" spans="2:7">
      <c r="B1975" s="25"/>
      <c r="C1975" s="38"/>
      <c r="D1975" s="26"/>
      <c r="E1975" s="25"/>
      <c r="F1975" s="25"/>
      <c r="G1975" s="25"/>
    </row>
    <row r="1976" spans="2:7">
      <c r="B1976" s="25"/>
      <c r="C1976" s="38"/>
      <c r="D1976" s="26"/>
      <c r="E1976" s="25"/>
      <c r="F1976" s="25"/>
      <c r="G1976" s="25"/>
    </row>
    <row r="1977" spans="2:7">
      <c r="B1977" s="25"/>
      <c r="C1977" s="38"/>
      <c r="D1977" s="26"/>
      <c r="E1977" s="25"/>
      <c r="F1977" s="25"/>
      <c r="G1977" s="25"/>
    </row>
    <row r="1978" spans="2:7">
      <c r="B1978" s="25"/>
      <c r="C1978" s="38"/>
      <c r="D1978" s="26"/>
      <c r="E1978" s="25"/>
      <c r="F1978" s="25"/>
      <c r="G1978" s="25"/>
    </row>
    <row r="1979" spans="2:7">
      <c r="B1979" s="25"/>
      <c r="C1979" s="38"/>
      <c r="D1979" s="26"/>
      <c r="E1979" s="25"/>
      <c r="F1979" s="25"/>
      <c r="G1979" s="25"/>
    </row>
    <row r="1980" spans="2:7">
      <c r="B1980" s="25"/>
      <c r="C1980" s="38"/>
      <c r="D1980" s="26"/>
      <c r="E1980" s="25"/>
      <c r="F1980" s="25"/>
      <c r="G1980" s="25"/>
    </row>
    <row r="1981" spans="2:7">
      <c r="B1981" s="25"/>
      <c r="C1981" s="38"/>
      <c r="D1981" s="26"/>
      <c r="E1981" s="25"/>
      <c r="F1981" s="25"/>
      <c r="G1981" s="25"/>
    </row>
    <row r="1982" spans="2:7">
      <c r="B1982" s="25"/>
      <c r="C1982" s="38"/>
      <c r="D1982" s="26"/>
      <c r="E1982" s="25"/>
      <c r="F1982" s="25"/>
      <c r="G1982" s="25"/>
    </row>
    <row r="1983" spans="2:7">
      <c r="B1983" s="25"/>
      <c r="C1983" s="38"/>
      <c r="D1983" s="26"/>
      <c r="E1983" s="25"/>
      <c r="F1983" s="25"/>
      <c r="G1983" s="25"/>
    </row>
    <row r="1984" spans="2:7">
      <c r="B1984" s="25"/>
      <c r="C1984" s="38"/>
      <c r="D1984" s="26"/>
      <c r="E1984" s="25"/>
      <c r="F1984" s="25"/>
      <c r="G1984" s="25"/>
    </row>
    <row r="1985" spans="2:7">
      <c r="B1985" s="25"/>
      <c r="C1985" s="38"/>
      <c r="D1985" s="26"/>
      <c r="E1985" s="25"/>
      <c r="F1985" s="25"/>
      <c r="G1985" s="25"/>
    </row>
    <row r="1986" spans="2:7">
      <c r="B1986" s="25"/>
      <c r="C1986" s="38"/>
      <c r="D1986" s="26"/>
      <c r="E1986" s="25"/>
      <c r="F1986" s="25"/>
      <c r="G1986" s="25"/>
    </row>
    <row r="1987" spans="2:7">
      <c r="B1987" s="25"/>
      <c r="C1987" s="38"/>
      <c r="D1987" s="26"/>
      <c r="E1987" s="25"/>
      <c r="F1987" s="25"/>
      <c r="G1987" s="25"/>
    </row>
    <row r="1988" spans="2:7">
      <c r="B1988" s="25"/>
      <c r="C1988" s="38"/>
      <c r="D1988" s="26"/>
      <c r="E1988" s="25"/>
      <c r="F1988" s="25"/>
      <c r="G1988" s="25"/>
    </row>
    <row r="1989" spans="2:7">
      <c r="B1989" s="25"/>
      <c r="C1989" s="38"/>
      <c r="D1989" s="26"/>
      <c r="E1989" s="25"/>
      <c r="F1989" s="25"/>
      <c r="G1989" s="25"/>
    </row>
    <row r="1990" spans="2:7">
      <c r="B1990" s="25"/>
      <c r="C1990" s="38"/>
      <c r="D1990" s="26"/>
      <c r="E1990" s="25"/>
      <c r="F1990" s="25"/>
      <c r="G1990" s="25"/>
    </row>
    <row r="1991" spans="2:7">
      <c r="B1991" s="25"/>
      <c r="C1991" s="38"/>
      <c r="D1991" s="26"/>
      <c r="E1991" s="25"/>
      <c r="F1991" s="25"/>
      <c r="G1991" s="25"/>
    </row>
    <row r="1992" spans="2:7">
      <c r="B1992" s="25"/>
      <c r="C1992" s="38"/>
      <c r="D1992" s="26"/>
      <c r="E1992" s="25"/>
      <c r="F1992" s="25"/>
      <c r="G1992" s="25"/>
    </row>
    <row r="1993" spans="2:7">
      <c r="B1993" s="25"/>
      <c r="C1993" s="38"/>
      <c r="D1993" s="26"/>
      <c r="E1993" s="25"/>
      <c r="F1993" s="25"/>
      <c r="G1993" s="25"/>
    </row>
    <row r="1994" spans="2:7">
      <c r="B1994" s="25"/>
      <c r="C1994" s="38"/>
      <c r="D1994" s="26"/>
      <c r="E1994" s="25"/>
      <c r="F1994" s="25"/>
      <c r="G1994" s="25"/>
    </row>
    <row r="1995" spans="2:7">
      <c r="B1995" s="25"/>
      <c r="C1995" s="38"/>
      <c r="D1995" s="26"/>
      <c r="E1995" s="25"/>
      <c r="F1995" s="25"/>
      <c r="G1995" s="25"/>
    </row>
    <row r="1996" spans="2:7">
      <c r="B1996" s="25"/>
      <c r="C1996" s="38"/>
      <c r="D1996" s="26"/>
      <c r="E1996" s="25"/>
      <c r="F1996" s="25"/>
      <c r="G1996" s="25"/>
    </row>
    <row r="1997" spans="2:7">
      <c r="B1997" s="25"/>
      <c r="C1997" s="38"/>
      <c r="D1997" s="26"/>
      <c r="E1997" s="25"/>
      <c r="F1997" s="25"/>
      <c r="G1997" s="25"/>
    </row>
    <row r="1998" spans="2:7">
      <c r="B1998" s="25"/>
      <c r="C1998" s="38"/>
      <c r="D1998" s="26"/>
      <c r="E1998" s="25"/>
      <c r="F1998" s="25"/>
      <c r="G1998" s="25"/>
    </row>
    <row r="1999" spans="2:7">
      <c r="B1999" s="25"/>
      <c r="C1999" s="38"/>
      <c r="D1999" s="26"/>
      <c r="E1999" s="25"/>
      <c r="F1999" s="25"/>
      <c r="G1999" s="25"/>
    </row>
    <row r="2000" spans="2:7">
      <c r="B2000" s="25"/>
      <c r="C2000" s="38"/>
      <c r="D2000" s="26"/>
      <c r="E2000" s="25"/>
      <c r="F2000" s="25"/>
      <c r="G2000" s="25"/>
    </row>
    <row r="2001" spans="2:7">
      <c r="B2001" s="25"/>
      <c r="C2001" s="38"/>
      <c r="D2001" s="26"/>
      <c r="E2001" s="25"/>
      <c r="F2001" s="25"/>
      <c r="G2001" s="25"/>
    </row>
    <row r="2002" spans="2:7">
      <c r="B2002" s="25"/>
      <c r="C2002" s="38"/>
      <c r="D2002" s="26"/>
      <c r="E2002" s="25"/>
      <c r="F2002" s="25"/>
      <c r="G2002" s="25"/>
    </row>
    <row r="2003" spans="2:7">
      <c r="B2003" s="25"/>
      <c r="C2003" s="38"/>
      <c r="D2003" s="26"/>
      <c r="E2003" s="25"/>
      <c r="F2003" s="25"/>
      <c r="G2003" s="25"/>
    </row>
    <row r="2004" spans="2:7">
      <c r="B2004" s="25"/>
      <c r="C2004" s="38"/>
      <c r="D2004" s="26"/>
      <c r="E2004" s="25"/>
      <c r="F2004" s="25"/>
      <c r="G2004" s="25"/>
    </row>
    <row r="2005" spans="2:7">
      <c r="B2005" s="25"/>
      <c r="C2005" s="38"/>
      <c r="D2005" s="26"/>
      <c r="E2005" s="25"/>
      <c r="F2005" s="25"/>
      <c r="G2005" s="25"/>
    </row>
    <row r="2006" spans="2:7">
      <c r="B2006" s="25"/>
      <c r="C2006" s="38"/>
      <c r="D2006" s="26"/>
      <c r="E2006" s="25"/>
      <c r="F2006" s="25"/>
      <c r="G2006" s="25"/>
    </row>
    <row r="2007" spans="2:7">
      <c r="B2007" s="25"/>
      <c r="C2007" s="38"/>
      <c r="D2007" s="26"/>
      <c r="E2007" s="25"/>
      <c r="F2007" s="25"/>
      <c r="G2007" s="25"/>
    </row>
    <row r="2008" spans="2:7">
      <c r="B2008" s="25"/>
      <c r="C2008" s="38"/>
      <c r="D2008" s="26"/>
      <c r="E2008" s="25"/>
      <c r="F2008" s="25"/>
      <c r="G2008" s="25"/>
    </row>
    <row r="2009" spans="2:7">
      <c r="B2009" s="25"/>
      <c r="C2009" s="38"/>
      <c r="D2009" s="26"/>
      <c r="E2009" s="25"/>
      <c r="F2009" s="25"/>
      <c r="G2009" s="25"/>
    </row>
    <row r="2010" spans="2:7">
      <c r="B2010" s="25"/>
      <c r="C2010" s="38"/>
      <c r="D2010" s="26"/>
      <c r="E2010" s="25"/>
      <c r="F2010" s="25"/>
      <c r="G2010" s="25"/>
    </row>
    <row r="2011" spans="2:7">
      <c r="B2011" s="25"/>
      <c r="C2011" s="38"/>
      <c r="D2011" s="26"/>
      <c r="E2011" s="25"/>
      <c r="F2011" s="25"/>
      <c r="G2011" s="25"/>
    </row>
    <row r="2012" spans="2:7">
      <c r="B2012" s="25"/>
      <c r="C2012" s="38"/>
      <c r="D2012" s="26"/>
      <c r="E2012" s="25"/>
      <c r="F2012" s="25"/>
      <c r="G2012" s="25"/>
    </row>
    <row r="2013" spans="2:7">
      <c r="B2013" s="25"/>
      <c r="C2013" s="38"/>
      <c r="D2013" s="26"/>
      <c r="E2013" s="25"/>
      <c r="F2013" s="25"/>
      <c r="G2013" s="25"/>
    </row>
    <row r="2014" spans="2:7">
      <c r="B2014" s="25"/>
      <c r="C2014" s="38"/>
      <c r="D2014" s="26"/>
      <c r="E2014" s="25"/>
      <c r="F2014" s="25"/>
      <c r="G2014" s="25"/>
    </row>
    <row r="2015" spans="2:7">
      <c r="B2015" s="25"/>
      <c r="C2015" s="38"/>
      <c r="D2015" s="26"/>
      <c r="E2015" s="25"/>
      <c r="F2015" s="25"/>
      <c r="G2015" s="25"/>
    </row>
    <row r="2016" spans="2:7">
      <c r="B2016" s="25"/>
      <c r="C2016" s="38"/>
      <c r="D2016" s="26"/>
      <c r="E2016" s="25"/>
      <c r="F2016" s="25"/>
      <c r="G2016" s="25"/>
    </row>
    <row r="2017" spans="2:7">
      <c r="B2017" s="25"/>
      <c r="C2017" s="38"/>
      <c r="D2017" s="26"/>
      <c r="E2017" s="25"/>
      <c r="F2017" s="25"/>
      <c r="G2017" s="25"/>
    </row>
    <row r="2018" spans="2:7">
      <c r="B2018" s="25"/>
      <c r="C2018" s="38"/>
      <c r="D2018" s="26"/>
      <c r="E2018" s="25"/>
      <c r="F2018" s="25"/>
      <c r="G2018" s="25"/>
    </row>
    <row r="2019" spans="2:7">
      <c r="B2019" s="25"/>
      <c r="C2019" s="38"/>
      <c r="D2019" s="26"/>
      <c r="E2019" s="25"/>
      <c r="F2019" s="25"/>
      <c r="G2019" s="25"/>
    </row>
    <row r="2020" spans="2:7">
      <c r="B2020" s="25"/>
      <c r="C2020" s="38"/>
      <c r="D2020" s="26"/>
      <c r="E2020" s="25"/>
      <c r="F2020" s="25"/>
      <c r="G2020" s="25"/>
    </row>
    <row r="2021" spans="2:7">
      <c r="B2021" s="25"/>
      <c r="C2021" s="38"/>
      <c r="D2021" s="26"/>
      <c r="E2021" s="25"/>
      <c r="F2021" s="25"/>
      <c r="G2021" s="25"/>
    </row>
    <row r="2022" spans="2:7">
      <c r="B2022" s="25"/>
      <c r="C2022" s="38"/>
      <c r="D2022" s="26"/>
      <c r="E2022" s="25"/>
      <c r="F2022" s="25"/>
      <c r="G2022" s="25"/>
    </row>
    <row r="2023" spans="2:7">
      <c r="B2023" s="25"/>
      <c r="C2023" s="38"/>
      <c r="D2023" s="26"/>
      <c r="E2023" s="25"/>
      <c r="F2023" s="25"/>
      <c r="G2023" s="25"/>
    </row>
    <row r="2024" spans="2:7">
      <c r="B2024" s="25"/>
      <c r="C2024" s="38"/>
      <c r="D2024" s="26"/>
      <c r="E2024" s="25"/>
      <c r="F2024" s="25"/>
      <c r="G2024" s="25"/>
    </row>
    <row r="2025" spans="2:7">
      <c r="B2025" s="25"/>
      <c r="C2025" s="38"/>
      <c r="D2025" s="26"/>
      <c r="E2025" s="25"/>
      <c r="F2025" s="25"/>
      <c r="G2025" s="25"/>
    </row>
    <row r="2026" spans="2:7">
      <c r="B2026" s="25"/>
      <c r="C2026" s="38"/>
      <c r="D2026" s="26"/>
      <c r="E2026" s="25"/>
      <c r="F2026" s="25"/>
      <c r="G2026" s="25"/>
    </row>
    <row r="2027" spans="2:7">
      <c r="B2027" s="25"/>
      <c r="C2027" s="38"/>
      <c r="D2027" s="26"/>
      <c r="E2027" s="25"/>
      <c r="F2027" s="25"/>
      <c r="G2027" s="25"/>
    </row>
    <row r="2028" spans="2:7">
      <c r="B2028" s="25"/>
      <c r="C2028" s="38"/>
      <c r="D2028" s="26"/>
      <c r="E2028" s="25"/>
      <c r="F2028" s="25"/>
      <c r="G2028" s="25"/>
    </row>
    <row r="2029" spans="2:7">
      <c r="B2029" s="25"/>
      <c r="C2029" s="38"/>
      <c r="D2029" s="26"/>
      <c r="E2029" s="25"/>
      <c r="F2029" s="25"/>
      <c r="G2029" s="25"/>
    </row>
    <row r="2030" spans="2:7">
      <c r="B2030" s="25"/>
      <c r="C2030" s="38"/>
      <c r="D2030" s="26"/>
      <c r="E2030" s="25"/>
      <c r="F2030" s="25"/>
      <c r="G2030" s="25"/>
    </row>
    <row r="2031" spans="2:7">
      <c r="B2031" s="25"/>
      <c r="C2031" s="38"/>
      <c r="D2031" s="26"/>
      <c r="E2031" s="25"/>
      <c r="F2031" s="25"/>
      <c r="G2031" s="25"/>
    </row>
    <row r="2032" spans="2:7">
      <c r="B2032" s="25"/>
      <c r="C2032" s="38"/>
      <c r="D2032" s="26"/>
      <c r="E2032" s="25"/>
      <c r="F2032" s="25"/>
      <c r="G2032" s="25"/>
    </row>
    <row r="2033" spans="2:7">
      <c r="B2033" s="25"/>
      <c r="C2033" s="38"/>
      <c r="D2033" s="26"/>
      <c r="E2033" s="25"/>
      <c r="F2033" s="25"/>
      <c r="G2033" s="25"/>
    </row>
    <row r="2034" spans="2:7">
      <c r="B2034" s="25"/>
      <c r="C2034" s="38"/>
      <c r="D2034" s="26"/>
      <c r="E2034" s="25"/>
      <c r="F2034" s="25"/>
      <c r="G2034" s="25"/>
    </row>
    <row r="2035" spans="2:7">
      <c r="B2035" s="25"/>
      <c r="C2035" s="38"/>
      <c r="D2035" s="26"/>
      <c r="E2035" s="25"/>
      <c r="F2035" s="25"/>
      <c r="G2035" s="25"/>
    </row>
    <row r="2036" spans="2:7">
      <c r="B2036" s="25"/>
      <c r="C2036" s="38"/>
      <c r="D2036" s="26"/>
      <c r="E2036" s="25"/>
      <c r="F2036" s="25"/>
      <c r="G2036" s="25"/>
    </row>
    <row r="2037" spans="2:7">
      <c r="B2037" s="25"/>
      <c r="C2037" s="38"/>
      <c r="D2037" s="26"/>
      <c r="E2037" s="25"/>
      <c r="F2037" s="25"/>
      <c r="G2037" s="25"/>
    </row>
    <row r="2038" spans="2:7">
      <c r="B2038" s="25"/>
      <c r="C2038" s="38"/>
      <c r="D2038" s="26"/>
      <c r="E2038" s="25"/>
      <c r="F2038" s="25"/>
      <c r="G2038" s="25"/>
    </row>
    <row r="2039" spans="2:7">
      <c r="B2039" s="25"/>
      <c r="C2039" s="38"/>
      <c r="D2039" s="26"/>
      <c r="E2039" s="25"/>
      <c r="F2039" s="25"/>
      <c r="G2039" s="25"/>
    </row>
    <row r="2040" spans="2:7">
      <c r="B2040" s="25"/>
      <c r="C2040" s="38"/>
      <c r="D2040" s="26"/>
      <c r="E2040" s="25"/>
      <c r="F2040" s="25"/>
      <c r="G2040" s="25"/>
    </row>
    <row r="2041" spans="2:7">
      <c r="B2041" s="25"/>
      <c r="C2041" s="38"/>
      <c r="D2041" s="26"/>
      <c r="E2041" s="25"/>
      <c r="F2041" s="25"/>
      <c r="G2041" s="25"/>
    </row>
    <row r="2042" spans="2:7">
      <c r="B2042" s="25"/>
      <c r="C2042" s="38"/>
      <c r="D2042" s="26"/>
      <c r="E2042" s="25"/>
      <c r="F2042" s="25"/>
      <c r="G2042" s="25"/>
    </row>
    <row r="2043" spans="2:7">
      <c r="B2043" s="25"/>
      <c r="C2043" s="38"/>
      <c r="D2043" s="26"/>
      <c r="E2043" s="25"/>
      <c r="F2043" s="25"/>
      <c r="G2043" s="25"/>
    </row>
    <row r="2044" spans="2:7">
      <c r="B2044" s="25"/>
      <c r="C2044" s="38"/>
      <c r="D2044" s="26"/>
      <c r="E2044" s="25"/>
      <c r="F2044" s="25"/>
      <c r="G2044" s="25"/>
    </row>
    <row r="2045" spans="2:7">
      <c r="B2045" s="25"/>
      <c r="C2045" s="38"/>
      <c r="D2045" s="26"/>
      <c r="E2045" s="25"/>
      <c r="F2045" s="25"/>
      <c r="G2045" s="25"/>
    </row>
    <row r="2046" spans="2:7">
      <c r="B2046" s="25"/>
      <c r="C2046" s="38"/>
      <c r="D2046" s="26"/>
      <c r="E2046" s="25"/>
      <c r="F2046" s="25"/>
      <c r="G2046" s="25"/>
    </row>
    <row r="2047" spans="2:7">
      <c r="B2047" s="25"/>
      <c r="C2047" s="38"/>
      <c r="D2047" s="26"/>
      <c r="E2047" s="25"/>
      <c r="F2047" s="25"/>
      <c r="G2047" s="25"/>
    </row>
    <row r="2048" spans="2:7">
      <c r="B2048" s="25"/>
      <c r="C2048" s="38"/>
      <c r="D2048" s="26"/>
      <c r="E2048" s="25"/>
      <c r="F2048" s="25"/>
      <c r="G2048" s="25"/>
    </row>
    <row r="2049" spans="2:7">
      <c r="B2049" s="25"/>
      <c r="C2049" s="38"/>
      <c r="D2049" s="26"/>
      <c r="E2049" s="25"/>
      <c r="F2049" s="25"/>
      <c r="G2049" s="25"/>
    </row>
    <row r="2050" spans="2:7">
      <c r="B2050" s="25"/>
      <c r="C2050" s="38"/>
      <c r="D2050" s="26"/>
      <c r="E2050" s="25"/>
      <c r="F2050" s="25"/>
      <c r="G2050" s="25"/>
    </row>
    <row r="2051" spans="2:7">
      <c r="B2051" s="25"/>
      <c r="C2051" s="38"/>
      <c r="D2051" s="26"/>
      <c r="E2051" s="25"/>
      <c r="F2051" s="25"/>
      <c r="G2051" s="25"/>
    </row>
    <row r="2052" spans="2:7">
      <c r="B2052" s="25"/>
      <c r="C2052" s="38"/>
      <c r="D2052" s="26"/>
      <c r="E2052" s="25"/>
      <c r="F2052" s="25"/>
      <c r="G2052" s="25"/>
    </row>
    <row r="2053" spans="2:7">
      <c r="B2053" s="25"/>
      <c r="C2053" s="38"/>
      <c r="D2053" s="26"/>
      <c r="E2053" s="25"/>
      <c r="F2053" s="25"/>
      <c r="G2053" s="25"/>
    </row>
    <row r="2054" spans="2:7">
      <c r="B2054" s="25"/>
      <c r="C2054" s="38"/>
      <c r="D2054" s="26"/>
      <c r="E2054" s="25"/>
      <c r="F2054" s="25"/>
      <c r="G2054" s="25"/>
    </row>
    <row r="2055" spans="2:7">
      <c r="B2055" s="25"/>
      <c r="C2055" s="38"/>
      <c r="D2055" s="26"/>
      <c r="E2055" s="25"/>
      <c r="F2055" s="25"/>
      <c r="G2055" s="25"/>
    </row>
    <row r="2056" spans="2:7">
      <c r="B2056" s="25"/>
      <c r="C2056" s="38"/>
      <c r="D2056" s="26"/>
      <c r="E2056" s="25"/>
      <c r="F2056" s="25"/>
      <c r="G2056" s="25"/>
    </row>
    <row r="2057" spans="2:7">
      <c r="B2057" s="25"/>
      <c r="C2057" s="38"/>
      <c r="D2057" s="26"/>
      <c r="E2057" s="25"/>
      <c r="F2057" s="25"/>
      <c r="G2057" s="25"/>
    </row>
    <row r="2058" spans="2:7">
      <c r="B2058" s="25"/>
      <c r="C2058" s="38"/>
      <c r="D2058" s="26"/>
      <c r="E2058" s="25"/>
      <c r="F2058" s="25"/>
      <c r="G2058" s="25"/>
    </row>
    <row r="2059" spans="2:7">
      <c r="B2059" s="25"/>
      <c r="C2059" s="38"/>
      <c r="D2059" s="26"/>
      <c r="E2059" s="25"/>
      <c r="F2059" s="25"/>
      <c r="G2059" s="25"/>
    </row>
    <row r="2060" spans="2:7">
      <c r="B2060" s="25"/>
      <c r="C2060" s="38"/>
      <c r="D2060" s="26"/>
      <c r="E2060" s="25"/>
      <c r="F2060" s="25"/>
      <c r="G2060" s="25"/>
    </row>
    <row r="2061" spans="2:7">
      <c r="B2061" s="25"/>
      <c r="C2061" s="38"/>
      <c r="D2061" s="26"/>
      <c r="E2061" s="25"/>
      <c r="F2061" s="25"/>
      <c r="G2061" s="25"/>
    </row>
    <row r="2062" spans="2:7">
      <c r="B2062" s="25"/>
      <c r="C2062" s="38"/>
      <c r="D2062" s="26"/>
      <c r="E2062" s="25"/>
      <c r="F2062" s="25"/>
      <c r="G2062" s="25"/>
    </row>
    <row r="2063" spans="2:7">
      <c r="B2063" s="25"/>
      <c r="C2063" s="38"/>
      <c r="D2063" s="26"/>
      <c r="E2063" s="25"/>
      <c r="F2063" s="25"/>
      <c r="G2063" s="25"/>
    </row>
    <row r="2064" spans="2:7">
      <c r="B2064" s="25"/>
      <c r="C2064" s="38"/>
      <c r="D2064" s="26"/>
      <c r="E2064" s="25"/>
      <c r="F2064" s="25"/>
      <c r="G2064" s="25"/>
    </row>
    <row r="2065" spans="2:7">
      <c r="B2065" s="25"/>
      <c r="C2065" s="38"/>
      <c r="D2065" s="26"/>
      <c r="E2065" s="25"/>
      <c r="F2065" s="25"/>
      <c r="G2065" s="25"/>
    </row>
    <row r="2066" spans="2:7">
      <c r="B2066" s="25"/>
      <c r="C2066" s="38"/>
      <c r="D2066" s="26"/>
      <c r="E2066" s="25"/>
      <c r="F2066" s="25"/>
      <c r="G2066" s="25"/>
    </row>
    <row r="2067" spans="2:7">
      <c r="B2067" s="25"/>
      <c r="C2067" s="38"/>
      <c r="D2067" s="26"/>
      <c r="E2067" s="25"/>
      <c r="F2067" s="25"/>
      <c r="G2067" s="25"/>
    </row>
    <row r="2068" spans="2:7">
      <c r="B2068" s="25"/>
      <c r="C2068" s="38"/>
      <c r="D2068" s="26"/>
      <c r="E2068" s="25"/>
      <c r="F2068" s="25"/>
      <c r="G2068" s="25"/>
    </row>
    <row r="2069" spans="2:7">
      <c r="B2069" s="25"/>
      <c r="C2069" s="38"/>
      <c r="D2069" s="26"/>
      <c r="E2069" s="25"/>
      <c r="F2069" s="25"/>
      <c r="G2069" s="25"/>
    </row>
    <row r="2070" spans="2:7">
      <c r="B2070" s="25"/>
      <c r="C2070" s="38"/>
      <c r="D2070" s="26"/>
      <c r="E2070" s="25"/>
      <c r="F2070" s="25"/>
      <c r="G2070" s="25"/>
    </row>
    <row r="2071" spans="2:7">
      <c r="B2071" s="25"/>
      <c r="C2071" s="38"/>
      <c r="D2071" s="26"/>
      <c r="E2071" s="25"/>
      <c r="F2071" s="25"/>
      <c r="G2071" s="25"/>
    </row>
    <row r="2072" spans="2:7">
      <c r="B2072" s="25"/>
      <c r="C2072" s="38"/>
      <c r="D2072" s="26"/>
      <c r="E2072" s="25"/>
      <c r="F2072" s="25"/>
      <c r="G2072" s="25"/>
    </row>
    <row r="2073" spans="2:7">
      <c r="B2073" s="25"/>
      <c r="C2073" s="38"/>
      <c r="D2073" s="26"/>
      <c r="E2073" s="25"/>
      <c r="F2073" s="25"/>
      <c r="G2073" s="25"/>
    </row>
    <row r="2074" spans="2:7">
      <c r="B2074" s="25"/>
      <c r="C2074" s="38"/>
      <c r="D2074" s="26"/>
      <c r="E2074" s="25"/>
      <c r="F2074" s="25"/>
      <c r="G2074" s="25"/>
    </row>
    <row r="2075" spans="2:7">
      <c r="B2075" s="25"/>
      <c r="C2075" s="38"/>
      <c r="D2075" s="26"/>
      <c r="E2075" s="25"/>
      <c r="F2075" s="25"/>
      <c r="G2075" s="25"/>
    </row>
    <row r="2076" spans="2:7">
      <c r="B2076" s="25"/>
      <c r="C2076" s="38"/>
      <c r="D2076" s="26"/>
      <c r="E2076" s="25"/>
      <c r="F2076" s="25"/>
      <c r="G2076" s="25"/>
    </row>
    <row r="2077" spans="2:7">
      <c r="B2077" s="25"/>
      <c r="C2077" s="38"/>
      <c r="D2077" s="26"/>
      <c r="E2077" s="25"/>
      <c r="F2077" s="25"/>
      <c r="G2077" s="25"/>
    </row>
    <row r="2078" spans="2:7">
      <c r="B2078" s="25"/>
      <c r="C2078" s="38"/>
      <c r="D2078" s="26"/>
      <c r="E2078" s="25"/>
      <c r="F2078" s="25"/>
      <c r="G2078" s="25"/>
    </row>
    <row r="2079" spans="2:7">
      <c r="B2079" s="25"/>
      <c r="C2079" s="38"/>
      <c r="D2079" s="26"/>
      <c r="E2079" s="25"/>
      <c r="F2079" s="25"/>
      <c r="G2079" s="25"/>
    </row>
    <row r="2080" spans="2:7">
      <c r="B2080" s="25"/>
      <c r="C2080" s="38"/>
      <c r="D2080" s="26"/>
      <c r="E2080" s="25"/>
      <c r="F2080" s="25"/>
      <c r="G2080" s="25"/>
    </row>
    <row r="2081" spans="2:7">
      <c r="B2081" s="25"/>
      <c r="C2081" s="38"/>
      <c r="D2081" s="26"/>
      <c r="E2081" s="25"/>
      <c r="F2081" s="25"/>
      <c r="G2081" s="25"/>
    </row>
    <row r="2082" spans="2:7">
      <c r="B2082" s="25"/>
      <c r="C2082" s="38"/>
      <c r="D2082" s="26"/>
      <c r="E2082" s="25"/>
      <c r="F2082" s="25"/>
      <c r="G2082" s="25"/>
    </row>
    <row r="2083" spans="2:7">
      <c r="B2083" s="25"/>
      <c r="C2083" s="38"/>
      <c r="D2083" s="26"/>
      <c r="E2083" s="25"/>
      <c r="F2083" s="25"/>
      <c r="G2083" s="25"/>
    </row>
    <row r="2084" spans="2:7">
      <c r="B2084" s="25"/>
      <c r="C2084" s="38"/>
      <c r="D2084" s="26"/>
      <c r="E2084" s="25"/>
      <c r="F2084" s="25"/>
      <c r="G2084" s="25"/>
    </row>
    <row r="2085" spans="2:7">
      <c r="B2085" s="25"/>
      <c r="C2085" s="38"/>
      <c r="D2085" s="26"/>
      <c r="E2085" s="25"/>
      <c r="F2085" s="25"/>
      <c r="G2085" s="25"/>
    </row>
    <row r="2086" spans="2:7">
      <c r="B2086" s="25"/>
      <c r="C2086" s="38"/>
      <c r="D2086" s="26"/>
      <c r="E2086" s="25"/>
      <c r="F2086" s="25"/>
      <c r="G2086" s="25"/>
    </row>
    <row r="2087" spans="2:7">
      <c r="B2087" s="25"/>
      <c r="C2087" s="38"/>
      <c r="D2087" s="26"/>
      <c r="E2087" s="25"/>
      <c r="F2087" s="25"/>
      <c r="G2087" s="25"/>
    </row>
    <row r="2088" spans="2:7">
      <c r="B2088" s="25"/>
      <c r="C2088" s="38"/>
      <c r="D2088" s="26"/>
      <c r="E2088" s="25"/>
      <c r="F2088" s="25"/>
      <c r="G2088" s="25"/>
    </row>
    <row r="2089" spans="2:7">
      <c r="B2089" s="25"/>
      <c r="C2089" s="38"/>
      <c r="D2089" s="26"/>
      <c r="E2089" s="25"/>
      <c r="F2089" s="25"/>
      <c r="G2089" s="25"/>
    </row>
    <row r="2090" spans="2:7">
      <c r="B2090" s="25"/>
      <c r="C2090" s="38"/>
      <c r="D2090" s="26"/>
      <c r="E2090" s="25"/>
      <c r="F2090" s="25"/>
      <c r="G2090" s="25"/>
    </row>
    <row r="2091" spans="2:7">
      <c r="B2091" s="25"/>
      <c r="C2091" s="38"/>
      <c r="D2091" s="26"/>
      <c r="E2091" s="25"/>
      <c r="F2091" s="25"/>
      <c r="G2091" s="25"/>
    </row>
    <row r="2092" spans="2:7">
      <c r="B2092" s="25"/>
      <c r="C2092" s="38"/>
      <c r="D2092" s="26"/>
      <c r="E2092" s="25"/>
      <c r="F2092" s="25"/>
      <c r="G2092" s="25"/>
    </row>
    <row r="2093" spans="2:7">
      <c r="B2093" s="25"/>
      <c r="C2093" s="38"/>
      <c r="D2093" s="26"/>
      <c r="E2093" s="25"/>
      <c r="F2093" s="25"/>
      <c r="G2093" s="25"/>
    </row>
    <row r="2094" spans="2:7">
      <c r="B2094" s="25"/>
      <c r="C2094" s="38"/>
      <c r="D2094" s="26"/>
      <c r="E2094" s="25"/>
      <c r="F2094" s="25"/>
      <c r="G2094" s="25"/>
    </row>
    <row r="2095" spans="2:7">
      <c r="B2095" s="25"/>
      <c r="C2095" s="38"/>
      <c r="D2095" s="26"/>
      <c r="E2095" s="25"/>
      <c r="F2095" s="25"/>
      <c r="G2095" s="25"/>
    </row>
    <row r="2096" spans="2:7">
      <c r="B2096" s="25"/>
      <c r="C2096" s="38"/>
      <c r="D2096" s="26"/>
      <c r="E2096" s="25"/>
      <c r="F2096" s="25"/>
      <c r="G2096" s="25"/>
    </row>
    <row r="2097" spans="2:7">
      <c r="B2097" s="25"/>
      <c r="C2097" s="38"/>
      <c r="D2097" s="26"/>
      <c r="E2097" s="25"/>
      <c r="F2097" s="25"/>
      <c r="G2097" s="25"/>
    </row>
    <row r="2098" spans="2:7">
      <c r="B2098" s="25"/>
      <c r="C2098" s="38"/>
      <c r="D2098" s="26"/>
      <c r="E2098" s="25"/>
      <c r="F2098" s="25"/>
      <c r="G2098" s="25"/>
    </row>
    <row r="2099" spans="2:7">
      <c r="B2099" s="25"/>
      <c r="C2099" s="38"/>
      <c r="D2099" s="26"/>
      <c r="E2099" s="25"/>
      <c r="F2099" s="25"/>
      <c r="G2099" s="25"/>
    </row>
    <row r="2100" spans="2:7">
      <c r="B2100" s="25"/>
      <c r="C2100" s="38"/>
      <c r="D2100" s="26"/>
      <c r="E2100" s="25"/>
      <c r="F2100" s="25"/>
      <c r="G2100" s="25"/>
    </row>
    <row r="2101" spans="2:7">
      <c r="B2101" s="25"/>
      <c r="C2101" s="38"/>
      <c r="D2101" s="26"/>
      <c r="E2101" s="25"/>
      <c r="F2101" s="25"/>
      <c r="G2101" s="25"/>
    </row>
    <row r="2102" spans="2:7">
      <c r="B2102" s="25"/>
      <c r="C2102" s="38"/>
      <c r="D2102" s="26"/>
      <c r="E2102" s="25"/>
      <c r="F2102" s="25"/>
      <c r="G2102" s="25"/>
    </row>
    <row r="2103" spans="2:7">
      <c r="B2103" s="25"/>
      <c r="C2103" s="38"/>
      <c r="D2103" s="26"/>
      <c r="E2103" s="25"/>
      <c r="F2103" s="25"/>
      <c r="G2103" s="25"/>
    </row>
    <row r="2104" spans="2:7">
      <c r="B2104" s="25"/>
      <c r="C2104" s="38"/>
      <c r="D2104" s="26"/>
      <c r="E2104" s="25"/>
      <c r="F2104" s="25"/>
      <c r="G2104" s="25"/>
    </row>
    <row r="2105" spans="2:7">
      <c r="B2105" s="25"/>
      <c r="C2105" s="38"/>
      <c r="D2105" s="26"/>
      <c r="E2105" s="25"/>
      <c r="F2105" s="25"/>
      <c r="G2105" s="25"/>
    </row>
    <row r="2106" spans="2:7">
      <c r="B2106" s="25"/>
      <c r="C2106" s="38"/>
      <c r="D2106" s="26"/>
      <c r="E2106" s="25"/>
      <c r="F2106" s="25"/>
      <c r="G2106" s="25"/>
    </row>
    <row r="2107" spans="2:7">
      <c r="B2107" s="25"/>
      <c r="C2107" s="38"/>
      <c r="D2107" s="26"/>
      <c r="E2107" s="25"/>
      <c r="F2107" s="25"/>
      <c r="G2107" s="25"/>
    </row>
    <row r="2108" spans="2:7">
      <c r="B2108" s="25"/>
      <c r="C2108" s="38"/>
      <c r="D2108" s="26"/>
      <c r="E2108" s="25"/>
      <c r="F2108" s="25"/>
      <c r="G2108" s="25"/>
    </row>
    <row r="2109" spans="2:7">
      <c r="B2109" s="25"/>
      <c r="C2109" s="38"/>
      <c r="D2109" s="26"/>
      <c r="E2109" s="25"/>
      <c r="F2109" s="25"/>
      <c r="G2109" s="25"/>
    </row>
    <row r="2110" spans="2:7">
      <c r="B2110" s="25"/>
      <c r="C2110" s="38"/>
      <c r="D2110" s="26"/>
      <c r="E2110" s="25"/>
      <c r="F2110" s="25"/>
      <c r="G2110" s="25"/>
    </row>
    <row r="2111" spans="2:7">
      <c r="B2111" s="25"/>
      <c r="C2111" s="38"/>
      <c r="D2111" s="26"/>
      <c r="E2111" s="25"/>
      <c r="F2111" s="25"/>
      <c r="G2111" s="25"/>
    </row>
    <row r="2112" spans="2:7">
      <c r="B2112" s="25"/>
      <c r="C2112" s="38"/>
      <c r="D2112" s="26"/>
      <c r="E2112" s="25"/>
      <c r="F2112" s="25"/>
      <c r="G2112" s="25"/>
    </row>
    <row r="2113" spans="2:7">
      <c r="B2113" s="25"/>
      <c r="C2113" s="38"/>
      <c r="D2113" s="26"/>
      <c r="E2113" s="25"/>
      <c r="F2113" s="25"/>
      <c r="G2113" s="25"/>
    </row>
    <row r="2114" spans="2:7">
      <c r="B2114" s="25"/>
      <c r="C2114" s="38"/>
      <c r="D2114" s="26"/>
      <c r="E2114" s="25"/>
      <c r="F2114" s="25"/>
      <c r="G2114" s="25"/>
    </row>
    <row r="2115" spans="2:7">
      <c r="B2115" s="25"/>
      <c r="C2115" s="38"/>
      <c r="D2115" s="26"/>
      <c r="E2115" s="25"/>
      <c r="F2115" s="25"/>
      <c r="G2115" s="25"/>
    </row>
    <row r="2116" spans="2:7">
      <c r="B2116" s="25"/>
      <c r="C2116" s="38"/>
      <c r="D2116" s="26"/>
      <c r="E2116" s="25"/>
      <c r="F2116" s="25"/>
      <c r="G2116" s="25"/>
    </row>
    <row r="2117" spans="2:7">
      <c r="B2117" s="25"/>
      <c r="C2117" s="38"/>
      <c r="D2117" s="26"/>
      <c r="E2117" s="25"/>
      <c r="F2117" s="25"/>
      <c r="G2117" s="25"/>
    </row>
    <row r="2118" spans="2:7">
      <c r="B2118" s="25"/>
      <c r="C2118" s="38"/>
      <c r="D2118" s="26"/>
      <c r="E2118" s="25"/>
      <c r="F2118" s="25"/>
      <c r="G2118" s="25"/>
    </row>
    <row r="2119" spans="2:7">
      <c r="B2119" s="25"/>
      <c r="C2119" s="38"/>
      <c r="D2119" s="26"/>
      <c r="E2119" s="25"/>
      <c r="F2119" s="25"/>
      <c r="G2119" s="25"/>
    </row>
    <row r="2120" spans="2:7">
      <c r="B2120" s="25"/>
      <c r="C2120" s="38"/>
      <c r="D2120" s="26"/>
      <c r="E2120" s="25"/>
      <c r="F2120" s="25"/>
      <c r="G2120" s="25"/>
    </row>
    <row r="2121" spans="2:7">
      <c r="B2121" s="25"/>
      <c r="C2121" s="38"/>
      <c r="D2121" s="26"/>
      <c r="E2121" s="25"/>
      <c r="F2121" s="25"/>
      <c r="G2121" s="25"/>
    </row>
    <row r="2122" spans="2:7">
      <c r="B2122" s="25"/>
      <c r="C2122" s="38"/>
      <c r="D2122" s="26"/>
      <c r="E2122" s="25"/>
      <c r="F2122" s="25"/>
      <c r="G2122" s="25"/>
    </row>
    <row r="2123" spans="2:7">
      <c r="B2123" s="25"/>
      <c r="C2123" s="38"/>
      <c r="D2123" s="26"/>
      <c r="E2123" s="25"/>
      <c r="F2123" s="25"/>
      <c r="G2123" s="25"/>
    </row>
    <row r="2124" spans="2:7">
      <c r="B2124" s="25"/>
      <c r="C2124" s="38"/>
      <c r="D2124" s="26"/>
      <c r="E2124" s="25"/>
      <c r="F2124" s="25"/>
      <c r="G2124" s="25"/>
    </row>
    <row r="2125" spans="2:7">
      <c r="B2125" s="25"/>
      <c r="C2125" s="38"/>
      <c r="D2125" s="26"/>
      <c r="E2125" s="25"/>
      <c r="F2125" s="25"/>
      <c r="G2125" s="25"/>
    </row>
    <row r="2126" spans="2:7">
      <c r="B2126" s="25"/>
      <c r="C2126" s="38"/>
      <c r="D2126" s="26"/>
      <c r="E2126" s="25"/>
      <c r="F2126" s="25"/>
      <c r="G2126" s="25"/>
    </row>
    <row r="2127" spans="2:7">
      <c r="B2127" s="25"/>
      <c r="C2127" s="38"/>
      <c r="D2127" s="26"/>
      <c r="E2127" s="25"/>
      <c r="F2127" s="25"/>
      <c r="G2127" s="25"/>
    </row>
    <row r="2128" spans="2:7">
      <c r="B2128" s="25"/>
      <c r="C2128" s="38"/>
      <c r="D2128" s="26"/>
      <c r="E2128" s="25"/>
      <c r="F2128" s="25"/>
      <c r="G2128" s="25"/>
    </row>
    <row r="2129" spans="2:7">
      <c r="B2129" s="25"/>
      <c r="C2129" s="38"/>
      <c r="D2129" s="26"/>
      <c r="E2129" s="25"/>
      <c r="F2129" s="25"/>
      <c r="G2129" s="25"/>
    </row>
    <row r="2130" spans="2:7">
      <c r="B2130" s="25"/>
      <c r="C2130" s="38"/>
      <c r="D2130" s="26"/>
      <c r="E2130" s="25"/>
      <c r="F2130" s="25"/>
      <c r="G2130" s="25"/>
    </row>
    <row r="2131" spans="2:7">
      <c r="B2131" s="25"/>
      <c r="C2131" s="38"/>
      <c r="D2131" s="26"/>
      <c r="E2131" s="25"/>
      <c r="F2131" s="25"/>
      <c r="G2131" s="25"/>
    </row>
    <row r="2132" spans="2:7">
      <c r="B2132" s="25"/>
      <c r="C2132" s="38"/>
      <c r="D2132" s="26"/>
      <c r="E2132" s="25"/>
      <c r="F2132" s="25"/>
      <c r="G2132" s="25"/>
    </row>
    <row r="2133" spans="2:7">
      <c r="B2133" s="25"/>
      <c r="C2133" s="38"/>
      <c r="D2133" s="26"/>
      <c r="E2133" s="25"/>
      <c r="F2133" s="25"/>
      <c r="G2133" s="25"/>
    </row>
    <row r="2134" spans="2:7">
      <c r="B2134" s="25"/>
      <c r="C2134" s="38"/>
      <c r="D2134" s="26"/>
      <c r="E2134" s="25"/>
      <c r="F2134" s="25"/>
      <c r="G2134" s="25"/>
    </row>
    <row r="2135" spans="2:7">
      <c r="B2135" s="25"/>
      <c r="C2135" s="38"/>
      <c r="D2135" s="26"/>
      <c r="E2135" s="25"/>
      <c r="F2135" s="25"/>
      <c r="G2135" s="25"/>
    </row>
    <row r="2136" spans="2:7">
      <c r="B2136" s="25"/>
      <c r="C2136" s="38"/>
      <c r="D2136" s="26"/>
      <c r="E2136" s="25"/>
      <c r="F2136" s="25"/>
      <c r="G2136" s="25"/>
    </row>
    <row r="2137" spans="2:7">
      <c r="B2137" s="25"/>
      <c r="C2137" s="38"/>
      <c r="D2137" s="26"/>
      <c r="E2137" s="25"/>
      <c r="F2137" s="25"/>
      <c r="G2137" s="25"/>
    </row>
    <row r="2138" spans="2:7">
      <c r="B2138" s="25"/>
      <c r="C2138" s="38"/>
      <c r="D2138" s="26"/>
      <c r="E2138" s="25"/>
      <c r="F2138" s="25"/>
      <c r="G2138" s="25"/>
    </row>
    <row r="2139" spans="2:7">
      <c r="B2139" s="25"/>
      <c r="C2139" s="38"/>
      <c r="D2139" s="26"/>
      <c r="E2139" s="25"/>
      <c r="F2139" s="25"/>
      <c r="G2139" s="25"/>
    </row>
    <row r="2140" spans="2:7">
      <c r="B2140" s="25"/>
      <c r="C2140" s="38"/>
      <c r="D2140" s="26"/>
      <c r="E2140" s="25"/>
      <c r="F2140" s="25"/>
      <c r="G2140" s="25"/>
    </row>
    <row r="2141" spans="2:7">
      <c r="B2141" s="25"/>
      <c r="C2141" s="38"/>
      <c r="D2141" s="26"/>
      <c r="E2141" s="25"/>
      <c r="F2141" s="25"/>
      <c r="G2141" s="25"/>
    </row>
    <row r="2142" spans="2:7">
      <c r="B2142" s="25"/>
      <c r="C2142" s="38"/>
      <c r="D2142" s="26"/>
      <c r="E2142" s="25"/>
      <c r="F2142" s="25"/>
      <c r="G2142" s="25"/>
    </row>
    <row r="2143" spans="2:7">
      <c r="B2143" s="25"/>
      <c r="C2143" s="38"/>
      <c r="D2143" s="26"/>
      <c r="E2143" s="25"/>
      <c r="F2143" s="25"/>
      <c r="G2143" s="25"/>
    </row>
    <row r="2144" spans="2:7">
      <c r="B2144" s="25"/>
      <c r="C2144" s="38"/>
      <c r="D2144" s="26"/>
      <c r="E2144" s="25"/>
      <c r="F2144" s="25"/>
      <c r="G2144" s="25"/>
    </row>
    <row r="2145" spans="2:7">
      <c r="B2145" s="25"/>
      <c r="C2145" s="38"/>
      <c r="D2145" s="26"/>
      <c r="E2145" s="25"/>
      <c r="F2145" s="25"/>
      <c r="G2145" s="25"/>
    </row>
    <row r="2146" spans="2:7">
      <c r="B2146" s="25"/>
      <c r="C2146" s="38"/>
      <c r="D2146" s="26"/>
      <c r="E2146" s="25"/>
      <c r="F2146" s="25"/>
      <c r="G2146" s="25"/>
    </row>
    <row r="2147" spans="2:7">
      <c r="B2147" s="25"/>
      <c r="C2147" s="38"/>
      <c r="D2147" s="26"/>
      <c r="E2147" s="25"/>
      <c r="F2147" s="25"/>
      <c r="G2147" s="25"/>
    </row>
    <row r="2148" spans="2:7">
      <c r="B2148" s="25"/>
      <c r="C2148" s="38"/>
      <c r="D2148" s="26"/>
      <c r="E2148" s="25"/>
      <c r="F2148" s="25"/>
      <c r="G2148" s="25"/>
    </row>
    <row r="2149" spans="2:7">
      <c r="B2149" s="25"/>
      <c r="C2149" s="38"/>
      <c r="D2149" s="26"/>
      <c r="E2149" s="25"/>
      <c r="F2149" s="25"/>
      <c r="G2149" s="25"/>
    </row>
    <row r="2150" spans="2:7">
      <c r="B2150" s="25"/>
      <c r="C2150" s="38"/>
      <c r="D2150" s="26"/>
      <c r="E2150" s="25"/>
      <c r="F2150" s="25"/>
      <c r="G2150" s="25"/>
    </row>
    <row r="2151" spans="2:7">
      <c r="B2151" s="25"/>
      <c r="C2151" s="38"/>
      <c r="D2151" s="26"/>
      <c r="E2151" s="25"/>
      <c r="F2151" s="25"/>
      <c r="G2151" s="25"/>
    </row>
    <row r="2152" spans="2:7">
      <c r="B2152" s="25"/>
      <c r="C2152" s="38"/>
      <c r="D2152" s="26"/>
      <c r="E2152" s="25"/>
      <c r="F2152" s="25"/>
      <c r="G2152" s="25"/>
    </row>
    <row r="2153" spans="2:7">
      <c r="B2153" s="25"/>
      <c r="C2153" s="38"/>
      <c r="D2153" s="26"/>
      <c r="E2153" s="25"/>
      <c r="F2153" s="25"/>
      <c r="G2153" s="25"/>
    </row>
    <row r="2154" spans="2:7">
      <c r="B2154" s="25"/>
      <c r="C2154" s="38"/>
      <c r="D2154" s="26"/>
      <c r="E2154" s="25"/>
      <c r="F2154" s="25"/>
      <c r="G2154" s="25"/>
    </row>
    <row r="2155" spans="2:7">
      <c r="B2155" s="25"/>
      <c r="C2155" s="38"/>
      <c r="D2155" s="26"/>
      <c r="E2155" s="25"/>
      <c r="F2155" s="25"/>
      <c r="G2155" s="25"/>
    </row>
    <row r="2156" spans="2:7">
      <c r="B2156" s="25"/>
      <c r="C2156" s="38"/>
      <c r="D2156" s="26"/>
      <c r="E2156" s="25"/>
      <c r="F2156" s="25"/>
      <c r="G2156" s="25"/>
    </row>
    <row r="2157" spans="2:7">
      <c r="B2157" s="25"/>
      <c r="C2157" s="38"/>
      <c r="D2157" s="26"/>
      <c r="E2157" s="25"/>
      <c r="F2157" s="25"/>
      <c r="G2157" s="25"/>
    </row>
    <row r="2158" spans="2:7">
      <c r="B2158" s="25"/>
      <c r="C2158" s="38"/>
      <c r="D2158" s="26"/>
      <c r="E2158" s="25"/>
      <c r="F2158" s="25"/>
      <c r="G2158" s="25"/>
    </row>
    <row r="2159" spans="2:7">
      <c r="B2159" s="25"/>
      <c r="C2159" s="38"/>
      <c r="D2159" s="26"/>
      <c r="E2159" s="25"/>
      <c r="F2159" s="25"/>
      <c r="G2159" s="25"/>
    </row>
    <row r="2160" spans="2:7">
      <c r="B2160" s="25"/>
      <c r="C2160" s="38"/>
      <c r="D2160" s="26"/>
      <c r="E2160" s="25"/>
      <c r="F2160" s="25"/>
      <c r="G2160" s="25"/>
    </row>
    <row r="2161" spans="2:7">
      <c r="B2161" s="25"/>
      <c r="C2161" s="38"/>
      <c r="D2161" s="26"/>
      <c r="E2161" s="25"/>
      <c r="F2161" s="25"/>
      <c r="G2161" s="25"/>
    </row>
    <row r="2162" spans="2:7">
      <c r="B2162" s="25"/>
      <c r="C2162" s="38"/>
      <c r="D2162" s="26"/>
      <c r="E2162" s="25"/>
      <c r="F2162" s="25"/>
      <c r="G2162" s="25"/>
    </row>
    <row r="2163" spans="2:7">
      <c r="B2163" s="25"/>
      <c r="C2163" s="38"/>
      <c r="D2163" s="26"/>
      <c r="E2163" s="25"/>
      <c r="F2163" s="25"/>
      <c r="G2163" s="25"/>
    </row>
    <row r="2164" spans="2:7">
      <c r="B2164" s="25"/>
      <c r="C2164" s="38"/>
      <c r="D2164" s="26"/>
      <c r="E2164" s="25"/>
      <c r="F2164" s="25"/>
      <c r="G2164" s="25"/>
    </row>
    <row r="2165" spans="2:7">
      <c r="B2165" s="25"/>
      <c r="C2165" s="38"/>
      <c r="D2165" s="26"/>
      <c r="E2165" s="25"/>
      <c r="F2165" s="25"/>
      <c r="G2165" s="25"/>
    </row>
    <row r="2166" spans="2:7">
      <c r="B2166" s="25"/>
      <c r="C2166" s="38"/>
      <c r="D2166" s="26"/>
      <c r="E2166" s="25"/>
      <c r="F2166" s="25"/>
      <c r="G2166" s="25"/>
    </row>
    <row r="2167" spans="2:7">
      <c r="B2167" s="25"/>
      <c r="C2167" s="38"/>
      <c r="D2167" s="26"/>
      <c r="E2167" s="25"/>
      <c r="F2167" s="25"/>
      <c r="G2167" s="25"/>
    </row>
    <row r="2168" spans="2:7">
      <c r="B2168" s="25"/>
      <c r="C2168" s="38"/>
      <c r="D2168" s="26"/>
      <c r="E2168" s="25"/>
      <c r="F2168" s="25"/>
      <c r="G2168" s="25"/>
    </row>
    <row r="2169" spans="2:7">
      <c r="B2169" s="25"/>
      <c r="C2169" s="38"/>
      <c r="D2169" s="26"/>
      <c r="E2169" s="25"/>
      <c r="F2169" s="25"/>
      <c r="G2169" s="25"/>
    </row>
    <row r="2170" spans="2:7">
      <c r="B2170" s="25"/>
      <c r="C2170" s="38"/>
      <c r="D2170" s="26"/>
      <c r="E2170" s="25"/>
      <c r="F2170" s="25"/>
      <c r="G2170" s="25"/>
    </row>
    <row r="2171" spans="2:7">
      <c r="B2171" s="25"/>
      <c r="C2171" s="38"/>
      <c r="D2171" s="26"/>
      <c r="E2171" s="25"/>
      <c r="F2171" s="25"/>
      <c r="G2171" s="25"/>
    </row>
    <row r="2172" spans="2:7">
      <c r="B2172" s="25"/>
      <c r="C2172" s="38"/>
      <c r="D2172" s="26"/>
      <c r="E2172" s="25"/>
      <c r="F2172" s="25"/>
      <c r="G2172" s="25"/>
    </row>
    <row r="2173" spans="2:7">
      <c r="B2173" s="25"/>
      <c r="C2173" s="38"/>
      <c r="D2173" s="26"/>
      <c r="E2173" s="25"/>
      <c r="F2173" s="25"/>
      <c r="G2173" s="25"/>
    </row>
    <row r="2174" spans="2:7">
      <c r="B2174" s="25"/>
      <c r="C2174" s="38"/>
      <c r="D2174" s="26"/>
      <c r="E2174" s="25"/>
      <c r="F2174" s="25"/>
      <c r="G2174" s="25"/>
    </row>
    <row r="2175" spans="2:7">
      <c r="B2175" s="25"/>
      <c r="C2175" s="38"/>
      <c r="D2175" s="26"/>
      <c r="E2175" s="25"/>
      <c r="F2175" s="25"/>
      <c r="G2175" s="25"/>
    </row>
    <row r="2176" spans="2:7">
      <c r="B2176" s="25"/>
      <c r="C2176" s="38"/>
      <c r="D2176" s="26"/>
      <c r="E2176" s="25"/>
      <c r="F2176" s="25"/>
      <c r="G2176" s="25"/>
    </row>
    <row r="2177" spans="2:7">
      <c r="B2177" s="25"/>
      <c r="C2177" s="38"/>
      <c r="D2177" s="26"/>
      <c r="E2177" s="25"/>
      <c r="F2177" s="25"/>
      <c r="G2177" s="25"/>
    </row>
    <row r="2178" spans="2:7">
      <c r="B2178" s="25"/>
      <c r="C2178" s="38"/>
      <c r="D2178" s="26"/>
      <c r="E2178" s="25"/>
      <c r="F2178" s="25"/>
      <c r="G2178" s="25"/>
    </row>
    <row r="2179" spans="2:7">
      <c r="B2179" s="25"/>
      <c r="C2179" s="38"/>
      <c r="D2179" s="26"/>
      <c r="E2179" s="25"/>
      <c r="F2179" s="25"/>
      <c r="G2179" s="25"/>
    </row>
    <row r="2180" spans="2:7">
      <c r="B2180" s="25"/>
      <c r="C2180" s="38"/>
      <c r="D2180" s="26"/>
      <c r="E2180" s="25"/>
      <c r="F2180" s="25"/>
      <c r="G2180" s="25"/>
    </row>
    <row r="2181" spans="2:7">
      <c r="B2181" s="25"/>
      <c r="C2181" s="38"/>
      <c r="D2181" s="26"/>
      <c r="E2181" s="25"/>
      <c r="F2181" s="25"/>
      <c r="G2181" s="25"/>
    </row>
    <row r="2182" spans="2:7">
      <c r="B2182" s="25"/>
      <c r="C2182" s="38"/>
      <c r="D2182" s="26"/>
      <c r="E2182" s="25"/>
      <c r="F2182" s="25"/>
      <c r="G2182" s="25"/>
    </row>
    <row r="2183" spans="2:7">
      <c r="B2183" s="25"/>
      <c r="C2183" s="38"/>
      <c r="D2183" s="26"/>
      <c r="E2183" s="25"/>
      <c r="F2183" s="25"/>
      <c r="G2183" s="25"/>
    </row>
    <row r="2184" spans="2:7">
      <c r="B2184" s="25"/>
      <c r="C2184" s="38"/>
      <c r="D2184" s="26"/>
      <c r="E2184" s="25"/>
      <c r="F2184" s="25"/>
      <c r="G2184" s="25"/>
    </row>
    <row r="2185" spans="2:7">
      <c r="B2185" s="25"/>
      <c r="C2185" s="38"/>
      <c r="D2185" s="26"/>
      <c r="E2185" s="25"/>
      <c r="F2185" s="25"/>
      <c r="G2185" s="25"/>
    </row>
    <row r="2186" spans="2:7">
      <c r="B2186" s="25"/>
      <c r="C2186" s="38"/>
      <c r="D2186" s="26"/>
      <c r="E2186" s="25"/>
      <c r="F2186" s="25"/>
      <c r="G2186" s="25"/>
    </row>
    <row r="2187" spans="2:7">
      <c r="B2187" s="25"/>
      <c r="C2187" s="38"/>
      <c r="D2187" s="26"/>
      <c r="E2187" s="25"/>
      <c r="F2187" s="25"/>
      <c r="G2187" s="25"/>
    </row>
    <row r="2188" spans="2:7">
      <c r="B2188" s="25"/>
      <c r="C2188" s="38"/>
      <c r="D2188" s="26"/>
      <c r="E2188" s="25"/>
      <c r="F2188" s="25"/>
      <c r="G2188" s="25"/>
    </row>
    <row r="2189" spans="2:7">
      <c r="B2189" s="25"/>
      <c r="C2189" s="38"/>
      <c r="D2189" s="26"/>
      <c r="E2189" s="25"/>
      <c r="F2189" s="25"/>
      <c r="G2189" s="25"/>
    </row>
    <row r="2190" spans="2:7">
      <c r="B2190" s="25"/>
      <c r="C2190" s="38"/>
      <c r="D2190" s="26"/>
      <c r="E2190" s="25"/>
      <c r="F2190" s="25"/>
      <c r="G2190" s="25"/>
    </row>
    <row r="2191" spans="2:7">
      <c r="B2191" s="25"/>
      <c r="C2191" s="38"/>
      <c r="D2191" s="26"/>
      <c r="E2191" s="25"/>
      <c r="F2191" s="25"/>
      <c r="G2191" s="25"/>
    </row>
    <row r="2192" spans="2:7">
      <c r="B2192" s="25"/>
      <c r="C2192" s="38"/>
      <c r="D2192" s="26"/>
      <c r="E2192" s="25"/>
      <c r="F2192" s="25"/>
      <c r="G2192" s="25"/>
    </row>
    <row r="2193" spans="2:7">
      <c r="B2193" s="25"/>
      <c r="C2193" s="38"/>
      <c r="D2193" s="26"/>
      <c r="E2193" s="25"/>
      <c r="F2193" s="25"/>
      <c r="G2193" s="25"/>
    </row>
    <row r="2194" spans="2:7">
      <c r="B2194" s="25"/>
      <c r="C2194" s="38"/>
      <c r="D2194" s="26"/>
      <c r="E2194" s="25"/>
      <c r="F2194" s="25"/>
      <c r="G2194" s="25"/>
    </row>
    <row r="2195" spans="2:7">
      <c r="B2195" s="25"/>
      <c r="C2195" s="38"/>
      <c r="D2195" s="26"/>
      <c r="E2195" s="25"/>
      <c r="F2195" s="25"/>
      <c r="G2195" s="25"/>
    </row>
    <row r="2196" spans="2:7">
      <c r="B2196" s="25"/>
      <c r="C2196" s="38"/>
      <c r="D2196" s="26"/>
      <c r="E2196" s="25"/>
      <c r="F2196" s="25"/>
      <c r="G2196" s="25"/>
    </row>
    <row r="2197" spans="2:7">
      <c r="B2197" s="25"/>
      <c r="C2197" s="38"/>
      <c r="D2197" s="26"/>
      <c r="E2197" s="25"/>
      <c r="F2197" s="25"/>
      <c r="G2197" s="25"/>
    </row>
    <row r="2198" spans="2:7">
      <c r="B2198" s="25"/>
      <c r="C2198" s="38"/>
      <c r="D2198" s="26"/>
      <c r="E2198" s="25"/>
      <c r="F2198" s="25"/>
      <c r="G2198" s="25"/>
    </row>
    <row r="2199" spans="2:7">
      <c r="B2199" s="25"/>
      <c r="C2199" s="38"/>
      <c r="D2199" s="26"/>
      <c r="E2199" s="25"/>
      <c r="F2199" s="25"/>
      <c r="G2199" s="25"/>
    </row>
    <row r="2200" spans="2:7">
      <c r="B2200" s="25"/>
      <c r="C2200" s="38"/>
      <c r="D2200" s="26"/>
      <c r="E2200" s="25"/>
      <c r="F2200" s="25"/>
      <c r="G2200" s="25"/>
    </row>
    <row r="2201" spans="2:7">
      <c r="B2201" s="25"/>
      <c r="C2201" s="38"/>
      <c r="D2201" s="26"/>
      <c r="E2201" s="25"/>
      <c r="F2201" s="25"/>
      <c r="G2201" s="25"/>
    </row>
    <row r="2202" spans="2:7">
      <c r="B2202" s="25"/>
      <c r="C2202" s="38"/>
      <c r="D2202" s="26"/>
      <c r="E2202" s="25"/>
      <c r="F2202" s="25"/>
      <c r="G2202" s="25"/>
    </row>
    <row r="2203" spans="2:7">
      <c r="B2203" s="25"/>
      <c r="C2203" s="38"/>
      <c r="D2203" s="26"/>
      <c r="E2203" s="25"/>
      <c r="F2203" s="25"/>
      <c r="G2203" s="25"/>
    </row>
    <row r="2204" spans="2:7">
      <c r="B2204" s="25"/>
      <c r="C2204" s="38"/>
      <c r="D2204" s="26"/>
      <c r="E2204" s="25"/>
      <c r="F2204" s="25"/>
      <c r="G2204" s="25"/>
    </row>
    <row r="2205" spans="2:7">
      <c r="B2205" s="25"/>
      <c r="C2205" s="38"/>
      <c r="D2205" s="26"/>
      <c r="E2205" s="25"/>
      <c r="F2205" s="25"/>
      <c r="G2205" s="25"/>
    </row>
    <row r="2206" spans="2:7">
      <c r="B2206" s="25"/>
      <c r="C2206" s="38"/>
      <c r="D2206" s="26"/>
      <c r="E2206" s="25"/>
      <c r="F2206" s="25"/>
      <c r="G2206" s="25"/>
    </row>
    <row r="2207" spans="2:7">
      <c r="B2207" s="25"/>
      <c r="C2207" s="38"/>
      <c r="D2207" s="26"/>
      <c r="E2207" s="25"/>
      <c r="F2207" s="25"/>
      <c r="G2207" s="25"/>
    </row>
    <row r="2208" spans="2:7">
      <c r="B2208" s="25"/>
      <c r="C2208" s="38"/>
      <c r="D2208" s="26"/>
      <c r="E2208" s="25"/>
      <c r="F2208" s="25"/>
      <c r="G2208" s="25"/>
    </row>
    <row r="2209" spans="2:7">
      <c r="B2209" s="25"/>
      <c r="C2209" s="38"/>
      <c r="D2209" s="26"/>
      <c r="E2209" s="25"/>
      <c r="F2209" s="25"/>
      <c r="G2209" s="25"/>
    </row>
    <row r="2210" spans="2:7">
      <c r="B2210" s="25"/>
      <c r="C2210" s="38"/>
      <c r="D2210" s="26"/>
      <c r="E2210" s="25"/>
      <c r="F2210" s="25"/>
      <c r="G2210" s="25"/>
    </row>
    <row r="2211" spans="2:7">
      <c r="B2211" s="25"/>
      <c r="C2211" s="38"/>
      <c r="D2211" s="26"/>
      <c r="E2211" s="25"/>
      <c r="F2211" s="25"/>
      <c r="G2211" s="25"/>
    </row>
    <row r="2212" spans="2:7">
      <c r="B2212" s="25"/>
      <c r="C2212" s="38"/>
      <c r="D2212" s="26"/>
      <c r="E2212" s="25"/>
      <c r="F2212" s="25"/>
      <c r="G2212" s="25"/>
    </row>
    <row r="2213" spans="2:7">
      <c r="B2213" s="25"/>
      <c r="C2213" s="38"/>
      <c r="D2213" s="26"/>
      <c r="E2213" s="25"/>
      <c r="F2213" s="25"/>
      <c r="G2213" s="25"/>
    </row>
    <row r="2214" spans="2:7">
      <c r="B2214" s="25"/>
      <c r="C2214" s="38"/>
      <c r="D2214" s="26"/>
      <c r="E2214" s="25"/>
      <c r="F2214" s="25"/>
      <c r="G2214" s="25"/>
    </row>
    <row r="2215" spans="2:7">
      <c r="B2215" s="25"/>
      <c r="C2215" s="38"/>
      <c r="D2215" s="26"/>
      <c r="E2215" s="25"/>
      <c r="F2215" s="25"/>
      <c r="G2215" s="25"/>
    </row>
    <row r="2216" spans="2:7">
      <c r="B2216" s="25"/>
      <c r="C2216" s="38"/>
      <c r="D2216" s="26"/>
      <c r="E2216" s="25"/>
      <c r="F2216" s="25"/>
      <c r="G2216" s="25"/>
    </row>
    <row r="2217" spans="2:7">
      <c r="B2217" s="25"/>
      <c r="C2217" s="38"/>
      <c r="D2217" s="26"/>
      <c r="E2217" s="25"/>
      <c r="F2217" s="25"/>
      <c r="G2217" s="25"/>
    </row>
    <row r="2218" spans="2:7">
      <c r="B2218" s="25"/>
      <c r="C2218" s="38"/>
      <c r="D2218" s="26"/>
      <c r="E2218" s="25"/>
      <c r="F2218" s="25"/>
      <c r="G2218" s="25"/>
    </row>
    <row r="2219" spans="2:7">
      <c r="B2219" s="25"/>
      <c r="C2219" s="38"/>
      <c r="D2219" s="26"/>
      <c r="E2219" s="25"/>
      <c r="F2219" s="25"/>
      <c r="G2219" s="25"/>
    </row>
    <row r="2220" spans="2:7">
      <c r="B2220" s="25"/>
      <c r="C2220" s="38"/>
      <c r="D2220" s="26"/>
      <c r="E2220" s="25"/>
      <c r="F2220" s="25"/>
      <c r="G2220" s="25"/>
    </row>
    <row r="2221" spans="2:7">
      <c r="B2221" s="25"/>
      <c r="C2221" s="38"/>
      <c r="D2221" s="26"/>
      <c r="E2221" s="25"/>
      <c r="F2221" s="25"/>
      <c r="G2221" s="25"/>
    </row>
    <row r="2222" spans="2:7">
      <c r="B2222" s="25"/>
      <c r="C2222" s="38"/>
      <c r="D2222" s="26"/>
      <c r="E2222" s="25"/>
      <c r="F2222" s="25"/>
      <c r="G2222" s="25"/>
    </row>
    <row r="2223" spans="2:7">
      <c r="B2223" s="25"/>
      <c r="C2223" s="38"/>
      <c r="D2223" s="26"/>
      <c r="E2223" s="25"/>
      <c r="F2223" s="25"/>
      <c r="G2223" s="25"/>
    </row>
    <row r="2224" spans="2:7">
      <c r="B2224" s="25"/>
      <c r="C2224" s="38"/>
      <c r="D2224" s="26"/>
      <c r="E2224" s="25"/>
      <c r="F2224" s="25"/>
      <c r="G2224" s="25"/>
    </row>
    <row r="2225" spans="2:7">
      <c r="B2225" s="25"/>
      <c r="C2225" s="38"/>
      <c r="D2225" s="26"/>
      <c r="E2225" s="25"/>
      <c r="F2225" s="25"/>
      <c r="G2225" s="25"/>
    </row>
    <row r="2226" spans="2:7">
      <c r="B2226" s="25"/>
      <c r="C2226" s="38"/>
      <c r="D2226" s="26"/>
      <c r="E2226" s="25"/>
      <c r="F2226" s="25"/>
      <c r="G2226" s="25"/>
    </row>
    <row r="2227" spans="2:7">
      <c r="B2227" s="25"/>
      <c r="C2227" s="38"/>
      <c r="D2227" s="26"/>
      <c r="E2227" s="25"/>
      <c r="F2227" s="25"/>
      <c r="G2227" s="25"/>
    </row>
    <row r="2228" spans="2:7">
      <c r="B2228" s="25"/>
      <c r="C2228" s="38"/>
      <c r="D2228" s="26"/>
      <c r="E2228" s="25"/>
      <c r="F2228" s="25"/>
      <c r="G2228" s="25"/>
    </row>
    <row r="2229" spans="2:7">
      <c r="B2229" s="25"/>
      <c r="C2229" s="38"/>
      <c r="D2229" s="26"/>
      <c r="E2229" s="25"/>
      <c r="F2229" s="25"/>
      <c r="G2229" s="25"/>
    </row>
    <row r="2230" spans="2:7">
      <c r="B2230" s="25"/>
      <c r="C2230" s="38"/>
      <c r="D2230" s="26"/>
      <c r="E2230" s="25"/>
      <c r="F2230" s="25"/>
      <c r="G2230" s="25"/>
    </row>
    <row r="2231" spans="2:7">
      <c r="B2231" s="25"/>
      <c r="C2231" s="38"/>
      <c r="D2231" s="26"/>
      <c r="E2231" s="25"/>
      <c r="F2231" s="25"/>
      <c r="G2231" s="25"/>
    </row>
    <row r="2232" spans="2:7">
      <c r="B2232" s="25"/>
      <c r="C2232" s="38"/>
      <c r="D2232" s="26"/>
      <c r="E2232" s="25"/>
      <c r="F2232" s="25"/>
      <c r="G2232" s="25"/>
    </row>
    <row r="2233" spans="2:7">
      <c r="B2233" s="25"/>
      <c r="C2233" s="38"/>
      <c r="D2233" s="26"/>
      <c r="E2233" s="25"/>
      <c r="F2233" s="25"/>
      <c r="G2233" s="25"/>
    </row>
    <row r="2234" spans="2:7">
      <c r="B2234" s="25"/>
      <c r="C2234" s="38"/>
      <c r="D2234" s="26"/>
      <c r="E2234" s="25"/>
      <c r="F2234" s="25"/>
      <c r="G2234" s="25"/>
    </row>
    <row r="2235" spans="2:7">
      <c r="B2235" s="25"/>
      <c r="C2235" s="38"/>
      <c r="D2235" s="26"/>
      <c r="E2235" s="25"/>
      <c r="F2235" s="25"/>
      <c r="G2235" s="25"/>
    </row>
    <row r="2236" spans="2:7">
      <c r="B2236" s="25"/>
      <c r="C2236" s="38"/>
      <c r="D2236" s="26"/>
      <c r="E2236" s="25"/>
      <c r="F2236" s="25"/>
      <c r="G2236" s="25"/>
    </row>
    <row r="2237" spans="2:7">
      <c r="B2237" s="25"/>
      <c r="C2237" s="38"/>
      <c r="D2237" s="26"/>
      <c r="E2237" s="25"/>
      <c r="F2237" s="25"/>
      <c r="G2237" s="25"/>
    </row>
    <row r="2238" spans="2:7">
      <c r="B2238" s="25"/>
      <c r="C2238" s="38"/>
      <c r="D2238" s="26"/>
      <c r="E2238" s="25"/>
      <c r="F2238" s="25"/>
      <c r="G2238" s="25"/>
    </row>
    <row r="2239" spans="2:7">
      <c r="B2239" s="25"/>
      <c r="C2239" s="38"/>
      <c r="D2239" s="26"/>
      <c r="E2239" s="25"/>
      <c r="F2239" s="25"/>
      <c r="G2239" s="25"/>
    </row>
    <row r="2240" spans="2:7">
      <c r="B2240" s="25"/>
      <c r="C2240" s="38"/>
      <c r="D2240" s="26"/>
      <c r="E2240" s="25"/>
      <c r="F2240" s="25"/>
      <c r="G2240" s="25"/>
    </row>
    <row r="2241" spans="2:7">
      <c r="B2241" s="25"/>
      <c r="C2241" s="38"/>
      <c r="D2241" s="26"/>
      <c r="E2241" s="25"/>
      <c r="F2241" s="25"/>
      <c r="G2241" s="25"/>
    </row>
    <row r="2242" spans="2:7">
      <c r="B2242" s="25"/>
      <c r="C2242" s="38"/>
      <c r="D2242" s="26"/>
      <c r="E2242" s="25"/>
      <c r="F2242" s="25"/>
      <c r="G2242" s="25"/>
    </row>
    <row r="2243" spans="2:7">
      <c r="B2243" s="25"/>
      <c r="C2243" s="38"/>
      <c r="D2243" s="26"/>
      <c r="E2243" s="25"/>
      <c r="F2243" s="25"/>
      <c r="G2243" s="25"/>
    </row>
    <row r="2244" spans="2:7">
      <c r="B2244" s="25"/>
      <c r="C2244" s="38"/>
      <c r="D2244" s="26"/>
      <c r="E2244" s="25"/>
      <c r="F2244" s="25"/>
      <c r="G2244" s="25"/>
    </row>
    <row r="2245" spans="2:7">
      <c r="B2245" s="25"/>
      <c r="C2245" s="38"/>
      <c r="D2245" s="26"/>
      <c r="E2245" s="25"/>
      <c r="F2245" s="25"/>
      <c r="G2245" s="25"/>
    </row>
    <row r="2246" spans="2:7">
      <c r="B2246" s="25"/>
      <c r="C2246" s="38"/>
      <c r="D2246" s="26"/>
      <c r="E2246" s="25"/>
      <c r="F2246" s="25"/>
      <c r="G2246" s="25"/>
    </row>
    <row r="2247" spans="2:7">
      <c r="B2247" s="25"/>
      <c r="C2247" s="38"/>
      <c r="D2247" s="26"/>
      <c r="E2247" s="25"/>
      <c r="F2247" s="25"/>
      <c r="G2247" s="25"/>
    </row>
    <row r="2248" spans="2:7">
      <c r="B2248" s="25"/>
      <c r="C2248" s="38"/>
      <c r="D2248" s="26"/>
      <c r="E2248" s="25"/>
      <c r="F2248" s="25"/>
      <c r="G2248" s="25"/>
    </row>
    <row r="2249" spans="2:7">
      <c r="B2249" s="25"/>
      <c r="C2249" s="38"/>
      <c r="D2249" s="26"/>
      <c r="E2249" s="25"/>
      <c r="F2249" s="25"/>
      <c r="G2249" s="25"/>
    </row>
    <row r="2250" spans="2:7">
      <c r="B2250" s="25"/>
      <c r="C2250" s="38"/>
      <c r="D2250" s="26"/>
      <c r="E2250" s="25"/>
      <c r="F2250" s="25"/>
      <c r="G2250" s="25"/>
    </row>
    <row r="2251" spans="2:7">
      <c r="B2251" s="25"/>
      <c r="C2251" s="38"/>
      <c r="D2251" s="26"/>
      <c r="E2251" s="25"/>
      <c r="F2251" s="25"/>
      <c r="G2251" s="25"/>
    </row>
    <row r="2252" spans="2:7">
      <c r="B2252" s="25"/>
      <c r="C2252" s="38"/>
      <c r="D2252" s="26"/>
      <c r="E2252" s="25"/>
      <c r="F2252" s="25"/>
      <c r="G2252" s="25"/>
    </row>
    <row r="2253" spans="2:7">
      <c r="B2253" s="25"/>
      <c r="C2253" s="38"/>
      <c r="D2253" s="26"/>
      <c r="E2253" s="25"/>
      <c r="F2253" s="25"/>
      <c r="G2253" s="25"/>
    </row>
    <row r="2254" spans="2:7">
      <c r="B2254" s="25"/>
      <c r="C2254" s="38"/>
      <c r="D2254" s="26"/>
      <c r="E2254" s="25"/>
      <c r="F2254" s="25"/>
      <c r="G2254" s="25"/>
    </row>
    <row r="2255" spans="2:7">
      <c r="B2255" s="25"/>
      <c r="C2255" s="38"/>
      <c r="D2255" s="26"/>
      <c r="E2255" s="25"/>
      <c r="F2255" s="25"/>
      <c r="G2255" s="25"/>
    </row>
    <row r="2256" spans="2:7">
      <c r="B2256" s="25"/>
      <c r="C2256" s="38"/>
      <c r="D2256" s="26"/>
      <c r="E2256" s="25"/>
      <c r="F2256" s="25"/>
      <c r="G2256" s="25"/>
    </row>
    <row r="2257" spans="2:7">
      <c r="B2257" s="25"/>
      <c r="C2257" s="38"/>
      <c r="D2257" s="26"/>
      <c r="E2257" s="25"/>
      <c r="F2257" s="25"/>
      <c r="G2257" s="25"/>
    </row>
    <row r="2258" spans="2:7">
      <c r="B2258" s="25"/>
      <c r="C2258" s="38"/>
      <c r="D2258" s="26"/>
      <c r="E2258" s="25"/>
      <c r="F2258" s="25"/>
      <c r="G2258" s="25"/>
    </row>
    <row r="2259" spans="2:7">
      <c r="B2259" s="25"/>
      <c r="C2259" s="38"/>
      <c r="D2259" s="26"/>
      <c r="E2259" s="25"/>
      <c r="F2259" s="25"/>
      <c r="G2259" s="25"/>
    </row>
    <row r="2260" spans="2:7">
      <c r="B2260" s="25"/>
      <c r="C2260" s="38"/>
      <c r="D2260" s="26"/>
      <c r="E2260" s="25"/>
      <c r="F2260" s="25"/>
      <c r="G2260" s="25"/>
    </row>
    <row r="2261" spans="2:7">
      <c r="B2261" s="25"/>
      <c r="C2261" s="38"/>
      <c r="D2261" s="26"/>
      <c r="E2261" s="25"/>
      <c r="F2261" s="25"/>
      <c r="G2261" s="25"/>
    </row>
    <row r="2262" spans="2:7">
      <c r="B2262" s="25"/>
      <c r="C2262" s="38"/>
      <c r="D2262" s="26"/>
      <c r="E2262" s="25"/>
      <c r="F2262" s="25"/>
      <c r="G2262" s="25"/>
    </row>
    <row r="2263" spans="2:7">
      <c r="B2263" s="25"/>
      <c r="C2263" s="38"/>
      <c r="D2263" s="26"/>
      <c r="E2263" s="25"/>
      <c r="F2263" s="25"/>
      <c r="G2263" s="25"/>
    </row>
    <row r="2264" spans="2:7">
      <c r="B2264" s="25"/>
      <c r="C2264" s="38"/>
      <c r="D2264" s="26"/>
      <c r="E2264" s="25"/>
      <c r="F2264" s="25"/>
      <c r="G2264" s="25"/>
    </row>
    <row r="2265" spans="2:7">
      <c r="B2265" s="25"/>
      <c r="C2265" s="38"/>
      <c r="D2265" s="26"/>
      <c r="E2265" s="25"/>
      <c r="F2265" s="25"/>
      <c r="G2265" s="25"/>
    </row>
    <row r="2266" spans="2:7">
      <c r="B2266" s="25"/>
      <c r="C2266" s="38"/>
      <c r="D2266" s="26"/>
      <c r="E2266" s="25"/>
      <c r="F2266" s="25"/>
      <c r="G2266" s="25"/>
    </row>
    <row r="2267" spans="2:7">
      <c r="B2267" s="25"/>
      <c r="C2267" s="38"/>
      <c r="D2267" s="26"/>
      <c r="E2267" s="25"/>
      <c r="F2267" s="25"/>
      <c r="G2267" s="25"/>
    </row>
    <row r="2268" spans="2:7">
      <c r="B2268" s="25"/>
      <c r="C2268" s="38"/>
      <c r="D2268" s="26"/>
      <c r="E2268" s="25"/>
      <c r="F2268" s="25"/>
      <c r="G2268" s="25"/>
    </row>
    <row r="2269" spans="2:7">
      <c r="B2269" s="25"/>
      <c r="C2269" s="38"/>
      <c r="D2269" s="26"/>
      <c r="E2269" s="25"/>
      <c r="F2269" s="25"/>
      <c r="G2269" s="25"/>
    </row>
    <row r="2270" spans="2:7">
      <c r="B2270" s="25"/>
      <c r="C2270" s="38"/>
      <c r="D2270" s="26"/>
      <c r="E2270" s="25"/>
      <c r="F2270" s="25"/>
      <c r="G2270" s="25"/>
    </row>
    <row r="2271" spans="2:7">
      <c r="B2271" s="25"/>
      <c r="C2271" s="38"/>
      <c r="D2271" s="26"/>
      <c r="E2271" s="25"/>
      <c r="F2271" s="25"/>
      <c r="G2271" s="25"/>
    </row>
    <row r="2272" spans="2:7">
      <c r="B2272" s="25"/>
      <c r="C2272" s="38"/>
      <c r="D2272" s="26"/>
      <c r="E2272" s="25"/>
      <c r="F2272" s="25"/>
      <c r="G2272" s="25"/>
    </row>
    <row r="2273" spans="2:7">
      <c r="B2273" s="25"/>
      <c r="C2273" s="38"/>
      <c r="D2273" s="26"/>
      <c r="E2273" s="25"/>
      <c r="F2273" s="25"/>
      <c r="G2273" s="25"/>
    </row>
    <row r="2274" spans="2:7">
      <c r="B2274" s="25"/>
      <c r="C2274" s="38"/>
      <c r="D2274" s="26"/>
      <c r="E2274" s="25"/>
      <c r="F2274" s="25"/>
      <c r="G2274" s="25"/>
    </row>
    <row r="2275" spans="2:7">
      <c r="B2275" s="25"/>
      <c r="C2275" s="38"/>
      <c r="D2275" s="26"/>
      <c r="E2275" s="25"/>
      <c r="F2275" s="25"/>
      <c r="G2275" s="25"/>
    </row>
    <row r="2276" spans="2:7">
      <c r="B2276" s="25"/>
      <c r="C2276" s="38"/>
      <c r="D2276" s="26"/>
      <c r="E2276" s="25"/>
      <c r="F2276" s="25"/>
      <c r="G2276" s="25"/>
    </row>
    <row r="2277" spans="2:7">
      <c r="B2277" s="25"/>
      <c r="C2277" s="38"/>
      <c r="D2277" s="26"/>
      <c r="E2277" s="25"/>
      <c r="F2277" s="25"/>
      <c r="G2277" s="25"/>
    </row>
    <row r="2278" spans="2:7">
      <c r="B2278" s="25"/>
      <c r="C2278" s="38"/>
      <c r="D2278" s="26"/>
      <c r="E2278" s="25"/>
      <c r="F2278" s="25"/>
      <c r="G2278" s="25"/>
    </row>
    <row r="2279" spans="2:7">
      <c r="B2279" s="25"/>
      <c r="C2279" s="38"/>
      <c r="D2279" s="26"/>
      <c r="E2279" s="25"/>
      <c r="F2279" s="25"/>
      <c r="G2279" s="25"/>
    </row>
    <row r="2280" spans="2:7">
      <c r="B2280" s="25"/>
      <c r="C2280" s="38"/>
      <c r="D2280" s="26"/>
      <c r="E2280" s="25"/>
      <c r="F2280" s="25"/>
      <c r="G2280" s="25"/>
    </row>
    <row r="2281" spans="2:7">
      <c r="B2281" s="25"/>
      <c r="C2281" s="38"/>
      <c r="D2281" s="26"/>
      <c r="E2281" s="25"/>
      <c r="F2281" s="25"/>
      <c r="G2281" s="25"/>
    </row>
    <row r="2282" spans="2:7">
      <c r="B2282" s="25"/>
      <c r="C2282" s="38"/>
      <c r="D2282" s="26"/>
      <c r="E2282" s="25"/>
      <c r="F2282" s="25"/>
      <c r="G2282" s="25"/>
    </row>
    <row r="2283" spans="2:7">
      <c r="B2283" s="25"/>
      <c r="C2283" s="38"/>
      <c r="D2283" s="26"/>
      <c r="E2283" s="25"/>
      <c r="F2283" s="25"/>
      <c r="G2283" s="25"/>
    </row>
    <row r="2284" spans="2:7">
      <c r="B2284" s="25"/>
      <c r="C2284" s="38"/>
      <c r="D2284" s="26"/>
      <c r="E2284" s="25"/>
      <c r="F2284" s="25"/>
      <c r="G2284" s="25"/>
    </row>
    <row r="2285" spans="2:7">
      <c r="B2285" s="25"/>
      <c r="C2285" s="38"/>
      <c r="D2285" s="26"/>
      <c r="E2285" s="25"/>
      <c r="F2285" s="25"/>
      <c r="G2285" s="25"/>
    </row>
    <row r="2286" spans="2:7">
      <c r="B2286" s="25"/>
      <c r="C2286" s="38"/>
      <c r="D2286" s="26"/>
      <c r="E2286" s="25"/>
      <c r="F2286" s="25"/>
      <c r="G2286" s="25"/>
    </row>
    <row r="2287" spans="2:7">
      <c r="B2287" s="25"/>
      <c r="C2287" s="38"/>
      <c r="D2287" s="26"/>
      <c r="E2287" s="25"/>
      <c r="F2287" s="25"/>
      <c r="G2287" s="25"/>
    </row>
    <row r="2288" spans="2:7">
      <c r="B2288" s="25"/>
      <c r="C2288" s="38"/>
      <c r="D2288" s="26"/>
      <c r="E2288" s="25"/>
      <c r="F2288" s="25"/>
      <c r="G2288" s="25"/>
    </row>
    <row r="2289" spans="2:7">
      <c r="B2289" s="25"/>
      <c r="C2289" s="38"/>
      <c r="D2289" s="26"/>
      <c r="E2289" s="25"/>
      <c r="F2289" s="25"/>
      <c r="G2289" s="25"/>
    </row>
    <row r="2290" spans="2:7">
      <c r="B2290" s="25"/>
      <c r="C2290" s="38"/>
      <c r="D2290" s="26"/>
      <c r="E2290" s="25"/>
      <c r="F2290" s="25"/>
      <c r="G2290" s="25"/>
    </row>
    <row r="2291" spans="2:7">
      <c r="B2291" s="25"/>
      <c r="C2291" s="38"/>
      <c r="D2291" s="26"/>
      <c r="E2291" s="25"/>
      <c r="F2291" s="25"/>
      <c r="G2291" s="25"/>
    </row>
    <row r="2292" spans="2:7">
      <c r="B2292" s="25"/>
      <c r="C2292" s="38"/>
      <c r="D2292" s="26"/>
      <c r="E2292" s="25"/>
      <c r="F2292" s="25"/>
      <c r="G2292" s="25"/>
    </row>
    <row r="2293" spans="2:7">
      <c r="B2293" s="25"/>
      <c r="C2293" s="38"/>
      <c r="D2293" s="26"/>
      <c r="E2293" s="25"/>
      <c r="F2293" s="25"/>
      <c r="G2293" s="25"/>
    </row>
    <row r="2294" spans="2:7">
      <c r="B2294" s="25"/>
      <c r="C2294" s="38"/>
      <c r="D2294" s="26"/>
      <c r="E2294" s="25"/>
      <c r="F2294" s="25"/>
      <c r="G2294" s="25"/>
    </row>
    <row r="2295" spans="2:7">
      <c r="B2295" s="25"/>
      <c r="C2295" s="38"/>
      <c r="D2295" s="26"/>
      <c r="E2295" s="25"/>
      <c r="F2295" s="25"/>
      <c r="G2295" s="25"/>
    </row>
    <row r="2296" spans="2:7">
      <c r="B2296" s="25"/>
      <c r="C2296" s="38"/>
      <c r="D2296" s="26"/>
      <c r="E2296" s="25"/>
      <c r="F2296" s="25"/>
      <c r="G2296" s="25"/>
    </row>
    <row r="2297" spans="2:7">
      <c r="B2297" s="25"/>
      <c r="C2297" s="38"/>
      <c r="D2297" s="26"/>
      <c r="E2297" s="25"/>
      <c r="F2297" s="25"/>
      <c r="G2297" s="25"/>
    </row>
    <row r="2298" spans="2:7">
      <c r="B2298" s="25"/>
      <c r="C2298" s="38"/>
      <c r="D2298" s="26"/>
      <c r="E2298" s="25"/>
      <c r="F2298" s="25"/>
      <c r="G2298" s="25"/>
    </row>
    <row r="2299" spans="2:7">
      <c r="B2299" s="25"/>
      <c r="C2299" s="38"/>
      <c r="D2299" s="26"/>
      <c r="E2299" s="25"/>
      <c r="F2299" s="25"/>
      <c r="G2299" s="25"/>
    </row>
    <row r="2300" spans="2:7">
      <c r="B2300" s="25"/>
      <c r="C2300" s="38"/>
      <c r="D2300" s="26"/>
      <c r="E2300" s="25"/>
      <c r="F2300" s="25"/>
      <c r="G2300" s="25"/>
    </row>
    <row r="2301" spans="2:7">
      <c r="B2301" s="25"/>
      <c r="C2301" s="38"/>
      <c r="D2301" s="26"/>
      <c r="E2301" s="25"/>
      <c r="F2301" s="25"/>
      <c r="G2301" s="25"/>
    </row>
    <row r="2302" spans="2:7">
      <c r="B2302" s="25"/>
      <c r="C2302" s="38"/>
      <c r="D2302" s="26"/>
      <c r="E2302" s="25"/>
      <c r="F2302" s="25"/>
      <c r="G2302" s="25"/>
    </row>
    <row r="2303" spans="2:7">
      <c r="B2303" s="25"/>
      <c r="C2303" s="38"/>
      <c r="D2303" s="26"/>
      <c r="E2303" s="25"/>
      <c r="F2303" s="25"/>
      <c r="G2303" s="25"/>
    </row>
    <row r="2304" spans="2:7">
      <c r="B2304" s="25"/>
      <c r="C2304" s="38"/>
      <c r="D2304" s="26"/>
      <c r="E2304" s="25"/>
      <c r="F2304" s="25"/>
      <c r="G2304" s="25"/>
    </row>
    <row r="2305" spans="2:7">
      <c r="B2305" s="25"/>
      <c r="C2305" s="38"/>
      <c r="D2305" s="26"/>
      <c r="E2305" s="25"/>
      <c r="F2305" s="25"/>
      <c r="G2305" s="25"/>
    </row>
    <row r="2306" spans="2:7">
      <c r="B2306" s="25"/>
      <c r="C2306" s="38"/>
      <c r="D2306" s="26"/>
      <c r="E2306" s="25"/>
      <c r="F2306" s="25"/>
      <c r="G2306" s="25"/>
    </row>
    <row r="2307" spans="2:7">
      <c r="B2307" s="25"/>
      <c r="C2307" s="38"/>
      <c r="D2307" s="26"/>
      <c r="E2307" s="25"/>
      <c r="F2307" s="25"/>
      <c r="G2307" s="25"/>
    </row>
    <row r="2308" spans="2:7">
      <c r="B2308" s="25"/>
      <c r="C2308" s="38"/>
      <c r="D2308" s="26"/>
      <c r="E2308" s="25"/>
      <c r="F2308" s="25"/>
      <c r="G2308" s="25"/>
    </row>
    <row r="2309" spans="2:7">
      <c r="B2309" s="25"/>
      <c r="C2309" s="38"/>
      <c r="D2309" s="26"/>
      <c r="E2309" s="25"/>
      <c r="F2309" s="25"/>
      <c r="G2309" s="25"/>
    </row>
    <row r="2310" spans="2:7">
      <c r="B2310" s="25"/>
      <c r="C2310" s="38"/>
      <c r="D2310" s="26"/>
      <c r="E2310" s="25"/>
      <c r="F2310" s="25"/>
      <c r="G2310" s="25"/>
    </row>
    <row r="2311" spans="2:7">
      <c r="B2311" s="25"/>
      <c r="C2311" s="38"/>
      <c r="D2311" s="26"/>
      <c r="E2311" s="25"/>
      <c r="F2311" s="25"/>
      <c r="G2311" s="25"/>
    </row>
    <row r="2312" spans="2:7">
      <c r="B2312" s="25"/>
      <c r="C2312" s="38"/>
      <c r="D2312" s="26"/>
      <c r="E2312" s="25"/>
      <c r="F2312" s="25"/>
      <c r="G2312" s="25"/>
    </row>
    <row r="2313" spans="2:7">
      <c r="B2313" s="25"/>
      <c r="C2313" s="38"/>
      <c r="D2313" s="26"/>
      <c r="E2313" s="25"/>
      <c r="F2313" s="25"/>
      <c r="G2313" s="25"/>
    </row>
    <row r="2314" spans="2:7">
      <c r="B2314" s="25"/>
      <c r="C2314" s="38"/>
      <c r="D2314" s="26"/>
      <c r="E2314" s="25"/>
      <c r="F2314" s="25"/>
      <c r="G2314" s="25"/>
    </row>
    <row r="2315" spans="2:7">
      <c r="B2315" s="25"/>
      <c r="C2315" s="38"/>
      <c r="D2315" s="26"/>
      <c r="E2315" s="25"/>
      <c r="F2315" s="25"/>
      <c r="G2315" s="25"/>
    </row>
    <row r="2316" spans="2:7">
      <c r="B2316" s="25"/>
      <c r="C2316" s="38"/>
      <c r="D2316" s="26"/>
      <c r="E2316" s="25"/>
      <c r="F2316" s="25"/>
      <c r="G2316" s="25"/>
    </row>
    <row r="2317" spans="2:7">
      <c r="B2317" s="25"/>
      <c r="C2317" s="38"/>
      <c r="D2317" s="26"/>
      <c r="E2317" s="25"/>
      <c r="F2317" s="25"/>
      <c r="G2317" s="25"/>
    </row>
    <row r="2318" spans="2:7">
      <c r="B2318" s="25"/>
      <c r="C2318" s="38"/>
      <c r="D2318" s="26"/>
      <c r="E2318" s="25"/>
      <c r="F2318" s="25"/>
      <c r="G2318" s="25"/>
    </row>
    <row r="2319" spans="2:7">
      <c r="B2319" s="25"/>
      <c r="C2319" s="38"/>
      <c r="D2319" s="26"/>
      <c r="E2319" s="25"/>
      <c r="F2319" s="25"/>
      <c r="G2319" s="25"/>
    </row>
    <row r="2320" spans="2:7">
      <c r="B2320" s="25"/>
      <c r="C2320" s="38"/>
      <c r="D2320" s="26"/>
      <c r="E2320" s="25"/>
      <c r="F2320" s="25"/>
      <c r="G2320" s="25"/>
    </row>
    <row r="2321" spans="2:7">
      <c r="B2321" s="25"/>
      <c r="C2321" s="38"/>
      <c r="D2321" s="26"/>
      <c r="E2321" s="25"/>
      <c r="F2321" s="25"/>
      <c r="G2321" s="25"/>
    </row>
    <row r="2322" spans="2:7">
      <c r="B2322" s="25"/>
      <c r="C2322" s="38"/>
      <c r="D2322" s="26"/>
      <c r="E2322" s="25"/>
      <c r="F2322" s="25"/>
      <c r="G2322" s="25"/>
    </row>
    <row r="2323" spans="2:7">
      <c r="B2323" s="25"/>
      <c r="C2323" s="38"/>
      <c r="D2323" s="26"/>
      <c r="E2323" s="25"/>
      <c r="F2323" s="25"/>
      <c r="G2323" s="25"/>
    </row>
    <row r="2324" spans="2:7">
      <c r="B2324" s="25"/>
      <c r="C2324" s="38"/>
      <c r="D2324" s="26"/>
      <c r="E2324" s="25"/>
      <c r="F2324" s="25"/>
      <c r="G2324" s="25"/>
    </row>
    <row r="2325" spans="2:7">
      <c r="B2325" s="25"/>
      <c r="C2325" s="38"/>
      <c r="D2325" s="26"/>
      <c r="E2325" s="25"/>
      <c r="F2325" s="25"/>
      <c r="G2325" s="25"/>
    </row>
    <row r="2326" spans="2:7">
      <c r="B2326" s="25"/>
      <c r="C2326" s="38"/>
      <c r="D2326" s="26"/>
      <c r="E2326" s="25"/>
      <c r="F2326" s="25"/>
      <c r="G2326" s="25"/>
    </row>
    <row r="2327" spans="2:7">
      <c r="B2327" s="25"/>
      <c r="C2327" s="38"/>
      <c r="D2327" s="26"/>
      <c r="E2327" s="25"/>
      <c r="F2327" s="25"/>
      <c r="G2327" s="25"/>
    </row>
    <row r="2328" spans="2:7">
      <c r="B2328" s="25"/>
      <c r="C2328" s="38"/>
      <c r="D2328" s="26"/>
      <c r="E2328" s="25"/>
      <c r="F2328" s="25"/>
      <c r="G2328" s="25"/>
    </row>
    <row r="2329" spans="2:7">
      <c r="B2329" s="25"/>
      <c r="C2329" s="38"/>
      <c r="D2329" s="26"/>
      <c r="E2329" s="25"/>
      <c r="F2329" s="25"/>
      <c r="G2329" s="25"/>
    </row>
    <row r="2330" spans="2:7">
      <c r="B2330" s="25"/>
      <c r="C2330" s="38"/>
      <c r="D2330" s="26"/>
      <c r="E2330" s="25"/>
      <c r="F2330" s="25"/>
      <c r="G2330" s="25"/>
    </row>
    <row r="2331" spans="2:7">
      <c r="B2331" s="25"/>
      <c r="C2331" s="38"/>
      <c r="D2331" s="26"/>
      <c r="E2331" s="25"/>
      <c r="F2331" s="25"/>
      <c r="G2331" s="25"/>
    </row>
    <row r="2332" spans="2:7">
      <c r="B2332" s="25"/>
      <c r="C2332" s="38"/>
      <c r="D2332" s="26"/>
      <c r="E2332" s="25"/>
      <c r="F2332" s="25"/>
      <c r="G2332" s="25"/>
    </row>
    <row r="2333" spans="2:7">
      <c r="B2333" s="25"/>
      <c r="C2333" s="38"/>
      <c r="D2333" s="26"/>
      <c r="E2333" s="25"/>
      <c r="F2333" s="25"/>
      <c r="G2333" s="25"/>
    </row>
    <row r="2334" spans="2:7">
      <c r="B2334" s="25"/>
      <c r="C2334" s="38"/>
      <c r="D2334" s="26"/>
      <c r="E2334" s="25"/>
      <c r="F2334" s="25"/>
      <c r="G2334" s="25"/>
    </row>
    <row r="2335" spans="2:7">
      <c r="B2335" s="25"/>
      <c r="C2335" s="38"/>
      <c r="D2335" s="26"/>
      <c r="E2335" s="25"/>
      <c r="F2335" s="25"/>
      <c r="G2335" s="25"/>
    </row>
    <row r="2336" spans="2:7">
      <c r="B2336" s="25"/>
      <c r="C2336" s="38"/>
      <c r="D2336" s="26"/>
      <c r="E2336" s="25"/>
      <c r="F2336" s="25"/>
      <c r="G2336" s="25"/>
    </row>
    <row r="2337" spans="2:7">
      <c r="B2337" s="25"/>
      <c r="C2337" s="38"/>
      <c r="D2337" s="26"/>
      <c r="E2337" s="25"/>
      <c r="F2337" s="25"/>
      <c r="G2337" s="25"/>
    </row>
    <row r="2338" spans="2:7">
      <c r="B2338" s="25"/>
      <c r="C2338" s="38"/>
      <c r="D2338" s="26"/>
      <c r="E2338" s="25"/>
      <c r="F2338" s="25"/>
      <c r="G2338" s="25"/>
    </row>
    <row r="2339" spans="2:7">
      <c r="B2339" s="25"/>
      <c r="C2339" s="38"/>
      <c r="D2339" s="26"/>
      <c r="E2339" s="25"/>
      <c r="F2339" s="25"/>
      <c r="G2339" s="25"/>
    </row>
    <row r="2340" spans="2:7">
      <c r="B2340" s="25"/>
      <c r="C2340" s="38"/>
      <c r="D2340" s="26"/>
      <c r="E2340" s="25"/>
      <c r="F2340" s="25"/>
      <c r="G2340" s="25"/>
    </row>
    <row r="2341" spans="2:7">
      <c r="B2341" s="25"/>
      <c r="C2341" s="38"/>
      <c r="D2341" s="26"/>
      <c r="E2341" s="25"/>
      <c r="F2341" s="25"/>
      <c r="G2341" s="25"/>
    </row>
    <row r="2342" spans="2:7">
      <c r="B2342" s="25"/>
      <c r="C2342" s="38"/>
      <c r="D2342" s="26"/>
      <c r="E2342" s="25"/>
      <c r="F2342" s="25"/>
      <c r="G2342" s="25"/>
    </row>
    <row r="2343" spans="2:7">
      <c r="B2343" s="25"/>
      <c r="C2343" s="38"/>
      <c r="D2343" s="26"/>
      <c r="E2343" s="25"/>
      <c r="F2343" s="25"/>
      <c r="G2343" s="25"/>
    </row>
    <row r="2344" spans="2:7">
      <c r="B2344" s="25"/>
      <c r="C2344" s="38"/>
      <c r="D2344" s="26"/>
      <c r="E2344" s="25"/>
      <c r="F2344" s="25"/>
      <c r="G2344" s="25"/>
    </row>
    <row r="2345" spans="2:7">
      <c r="B2345" s="25"/>
      <c r="C2345" s="38"/>
      <c r="D2345" s="26"/>
      <c r="E2345" s="25"/>
      <c r="F2345" s="25"/>
      <c r="G2345" s="25"/>
    </row>
    <row r="2346" spans="2:7">
      <c r="B2346" s="25"/>
      <c r="C2346" s="38"/>
      <c r="D2346" s="26"/>
      <c r="E2346" s="25"/>
      <c r="F2346" s="25"/>
      <c r="G2346" s="25"/>
    </row>
    <row r="2347" spans="2:7">
      <c r="B2347" s="25"/>
      <c r="C2347" s="38"/>
      <c r="D2347" s="26"/>
      <c r="E2347" s="25"/>
      <c r="F2347" s="25"/>
      <c r="G2347" s="25"/>
    </row>
    <row r="2348" spans="2:7">
      <c r="B2348" s="25"/>
      <c r="C2348" s="38"/>
      <c r="D2348" s="26"/>
      <c r="E2348" s="25"/>
      <c r="F2348" s="25"/>
      <c r="G2348" s="25"/>
    </row>
    <row r="2349" spans="2:7">
      <c r="B2349" s="25"/>
      <c r="C2349" s="38"/>
      <c r="D2349" s="26"/>
      <c r="E2349" s="25"/>
      <c r="F2349" s="25"/>
      <c r="G2349" s="25"/>
    </row>
    <row r="2350" spans="2:7">
      <c r="B2350" s="25"/>
      <c r="C2350" s="38"/>
      <c r="D2350" s="26"/>
      <c r="E2350" s="25"/>
      <c r="F2350" s="25"/>
      <c r="G2350" s="25"/>
    </row>
    <row r="2351" spans="2:7">
      <c r="B2351" s="25"/>
      <c r="C2351" s="38"/>
      <c r="D2351" s="26"/>
      <c r="E2351" s="25"/>
      <c r="F2351" s="25"/>
      <c r="G2351" s="25"/>
    </row>
    <row r="2352" spans="2:7">
      <c r="B2352" s="25"/>
      <c r="C2352" s="38"/>
      <c r="D2352" s="26"/>
      <c r="E2352" s="25"/>
      <c r="F2352" s="25"/>
      <c r="G2352" s="25"/>
    </row>
    <row r="2353" spans="2:7">
      <c r="B2353" s="25"/>
      <c r="C2353" s="38"/>
      <c r="D2353" s="26"/>
      <c r="E2353" s="25"/>
      <c r="F2353" s="25"/>
      <c r="G2353" s="25"/>
    </row>
    <row r="2354" spans="2:7">
      <c r="B2354" s="25"/>
      <c r="C2354" s="38"/>
      <c r="D2354" s="26"/>
      <c r="E2354" s="25"/>
      <c r="F2354" s="25"/>
      <c r="G2354" s="25"/>
    </row>
    <row r="2355" spans="2:7">
      <c r="B2355" s="25"/>
      <c r="C2355" s="38"/>
      <c r="D2355" s="26"/>
      <c r="E2355" s="25"/>
      <c r="F2355" s="25"/>
      <c r="G2355" s="25"/>
    </row>
    <row r="2356" spans="2:7">
      <c r="B2356" s="25"/>
      <c r="C2356" s="38"/>
      <c r="D2356" s="26"/>
      <c r="E2356" s="25"/>
      <c r="F2356" s="25"/>
      <c r="G2356" s="25"/>
    </row>
    <row r="2357" spans="2:7">
      <c r="B2357" s="25"/>
      <c r="C2357" s="38"/>
      <c r="D2357" s="26"/>
      <c r="E2357" s="25"/>
      <c r="F2357" s="25"/>
      <c r="G2357" s="25"/>
    </row>
    <row r="2358" spans="2:7">
      <c r="B2358" s="25"/>
      <c r="C2358" s="38"/>
      <c r="D2358" s="26"/>
      <c r="E2358" s="25"/>
      <c r="F2358" s="25"/>
      <c r="G2358" s="25"/>
    </row>
    <row r="2359" spans="2:7">
      <c r="B2359" s="25"/>
      <c r="C2359" s="38"/>
      <c r="D2359" s="26"/>
      <c r="E2359" s="25"/>
      <c r="F2359" s="25"/>
      <c r="G2359" s="25"/>
    </row>
    <row r="2360" spans="2:7">
      <c r="B2360" s="25"/>
      <c r="C2360" s="38"/>
      <c r="D2360" s="26"/>
      <c r="E2360" s="25"/>
      <c r="F2360" s="25"/>
      <c r="G2360" s="25"/>
    </row>
    <row r="2361" spans="2:7">
      <c r="B2361" s="25"/>
      <c r="C2361" s="38"/>
      <c r="D2361" s="26"/>
      <c r="E2361" s="25"/>
      <c r="F2361" s="25"/>
      <c r="G2361" s="25"/>
    </row>
    <row r="2362" spans="2:7">
      <c r="B2362" s="25"/>
      <c r="C2362" s="38"/>
      <c r="D2362" s="26"/>
      <c r="E2362" s="25"/>
      <c r="F2362" s="25"/>
      <c r="G2362" s="25"/>
    </row>
    <row r="2363" spans="2:7">
      <c r="B2363" s="25"/>
      <c r="C2363" s="38"/>
      <c r="D2363" s="26"/>
      <c r="E2363" s="25"/>
      <c r="F2363" s="25"/>
      <c r="G2363" s="25"/>
    </row>
    <row r="2364" spans="2:7">
      <c r="B2364" s="25"/>
      <c r="C2364" s="38"/>
      <c r="D2364" s="26"/>
      <c r="E2364" s="25"/>
      <c r="F2364" s="25"/>
      <c r="G2364" s="25"/>
    </row>
    <row r="2365" spans="2:7">
      <c r="B2365" s="25"/>
      <c r="C2365" s="38"/>
      <c r="D2365" s="26"/>
      <c r="E2365" s="25"/>
      <c r="F2365" s="25"/>
      <c r="G2365" s="25"/>
    </row>
    <row r="2366" spans="2:7">
      <c r="B2366" s="25"/>
      <c r="C2366" s="38"/>
      <c r="D2366" s="26"/>
      <c r="E2366" s="25"/>
      <c r="F2366" s="25"/>
      <c r="G2366" s="25"/>
    </row>
    <row r="2367" spans="2:7">
      <c r="B2367" s="25"/>
      <c r="C2367" s="38"/>
      <c r="D2367" s="26"/>
      <c r="E2367" s="25"/>
      <c r="F2367" s="25"/>
      <c r="G2367" s="25"/>
    </row>
    <row r="2368" spans="2:7">
      <c r="B2368" s="25"/>
      <c r="C2368" s="38"/>
      <c r="D2368" s="26"/>
      <c r="E2368" s="25"/>
      <c r="F2368" s="25"/>
      <c r="G2368" s="25"/>
    </row>
    <row r="2369" spans="2:7">
      <c r="B2369" s="25"/>
      <c r="C2369" s="38"/>
      <c r="D2369" s="26"/>
      <c r="E2369" s="25"/>
      <c r="F2369" s="25"/>
      <c r="G2369" s="25"/>
    </row>
    <row r="2370" spans="2:7">
      <c r="B2370" s="25"/>
      <c r="C2370" s="38"/>
      <c r="D2370" s="26"/>
      <c r="E2370" s="25"/>
      <c r="F2370" s="25"/>
      <c r="G2370" s="25"/>
    </row>
    <row r="2371" spans="2:7">
      <c r="B2371" s="25"/>
      <c r="C2371" s="38"/>
      <c r="D2371" s="26"/>
      <c r="E2371" s="25"/>
      <c r="F2371" s="25"/>
      <c r="G2371" s="25"/>
    </row>
    <row r="2372" spans="2:7">
      <c r="B2372" s="25"/>
      <c r="C2372" s="38"/>
      <c r="D2372" s="26"/>
      <c r="E2372" s="25"/>
      <c r="F2372" s="25"/>
      <c r="G2372" s="25"/>
    </row>
    <row r="2373" spans="2:7">
      <c r="B2373" s="25"/>
      <c r="C2373" s="38"/>
      <c r="D2373" s="26"/>
      <c r="E2373" s="25"/>
      <c r="F2373" s="25"/>
      <c r="G2373" s="25"/>
    </row>
    <row r="2374" spans="2:7">
      <c r="B2374" s="25"/>
      <c r="C2374" s="38"/>
      <c r="D2374" s="26"/>
      <c r="E2374" s="25"/>
      <c r="F2374" s="25"/>
      <c r="G2374" s="25"/>
    </row>
    <row r="2375" spans="2:7">
      <c r="B2375" s="25"/>
      <c r="C2375" s="38"/>
      <c r="D2375" s="26"/>
      <c r="E2375" s="25"/>
      <c r="F2375" s="25"/>
      <c r="G2375" s="25"/>
    </row>
    <row r="2376" spans="2:7">
      <c r="B2376" s="25"/>
      <c r="C2376" s="38"/>
      <c r="D2376" s="26"/>
      <c r="E2376" s="25"/>
      <c r="F2376" s="25"/>
      <c r="G2376" s="25"/>
    </row>
    <row r="2377" spans="2:7">
      <c r="B2377" s="25"/>
      <c r="C2377" s="38"/>
      <c r="D2377" s="26"/>
      <c r="E2377" s="25"/>
      <c r="F2377" s="25"/>
      <c r="G2377" s="25"/>
    </row>
    <row r="2378" spans="2:7">
      <c r="B2378" s="25"/>
      <c r="C2378" s="38"/>
      <c r="D2378" s="26"/>
      <c r="E2378" s="25"/>
      <c r="F2378" s="25"/>
      <c r="G2378" s="25"/>
    </row>
    <row r="2379" spans="2:7">
      <c r="B2379" s="25"/>
      <c r="C2379" s="38"/>
      <c r="D2379" s="26"/>
      <c r="E2379" s="25"/>
      <c r="F2379" s="25"/>
      <c r="G2379" s="25"/>
    </row>
    <row r="2380" spans="2:7">
      <c r="B2380" s="25"/>
      <c r="C2380" s="38"/>
      <c r="D2380" s="26"/>
      <c r="E2380" s="25"/>
      <c r="F2380" s="25"/>
      <c r="G2380" s="25"/>
    </row>
    <row r="2381" spans="2:7">
      <c r="B2381" s="25"/>
      <c r="C2381" s="38"/>
      <c r="D2381" s="26"/>
      <c r="E2381" s="25"/>
      <c r="F2381" s="25"/>
      <c r="G2381" s="25"/>
    </row>
    <row r="2382" spans="2:7">
      <c r="B2382" s="25"/>
      <c r="C2382" s="38"/>
      <c r="D2382" s="26"/>
      <c r="E2382" s="25"/>
      <c r="F2382" s="25"/>
      <c r="G2382" s="25"/>
    </row>
    <row r="2383" spans="2:7">
      <c r="B2383" s="25"/>
      <c r="C2383" s="38"/>
      <c r="D2383" s="26"/>
      <c r="E2383" s="25"/>
      <c r="F2383" s="25"/>
      <c r="G2383" s="25"/>
    </row>
    <row r="2384" spans="2:7">
      <c r="B2384" s="25"/>
      <c r="C2384" s="38"/>
      <c r="D2384" s="26"/>
      <c r="E2384" s="25"/>
      <c r="F2384" s="25"/>
      <c r="G2384" s="25"/>
    </row>
    <row r="2385" spans="2:7">
      <c r="B2385" s="28"/>
      <c r="C2385" s="39"/>
      <c r="D2385" s="29"/>
      <c r="E2385" s="28"/>
      <c r="F2385" s="28"/>
      <c r="G2385" s="28"/>
    </row>
    <row r="2386" spans="2:7">
      <c r="B2386" s="25"/>
      <c r="C2386" s="38"/>
      <c r="D2386" s="26"/>
      <c r="E2386" s="25"/>
      <c r="F2386" s="25"/>
      <c r="G2386" s="25"/>
    </row>
    <row r="2387" spans="2:7">
      <c r="B2387" s="25"/>
      <c r="C2387" s="38"/>
      <c r="D2387" s="26"/>
      <c r="E2387" s="25"/>
      <c r="F2387" s="25"/>
      <c r="G2387" s="25"/>
    </row>
    <row r="2388" spans="2:7">
      <c r="B2388" s="25"/>
      <c r="C2388" s="38"/>
      <c r="D2388" s="26"/>
      <c r="E2388" s="25"/>
      <c r="F2388" s="25"/>
      <c r="G2388" s="25"/>
    </row>
    <row r="2389" spans="2:7">
      <c r="B2389" s="25"/>
      <c r="C2389" s="38"/>
      <c r="D2389" s="26"/>
      <c r="E2389" s="25"/>
      <c r="F2389" s="25"/>
      <c r="G2389" s="25"/>
    </row>
    <row r="2390" spans="2:7">
      <c r="B2390" s="25"/>
      <c r="C2390" s="38"/>
      <c r="D2390" s="26"/>
      <c r="E2390" s="25"/>
      <c r="F2390" s="25"/>
      <c r="G2390" s="25"/>
    </row>
    <row r="2391" spans="2:7">
      <c r="B2391" s="25"/>
      <c r="C2391" s="38"/>
      <c r="D2391" s="26"/>
      <c r="E2391" s="25"/>
      <c r="F2391" s="25"/>
      <c r="G2391" s="25"/>
    </row>
    <row r="2392" spans="2:7">
      <c r="B2392" s="25"/>
      <c r="C2392" s="38"/>
      <c r="D2392" s="26"/>
      <c r="E2392" s="25"/>
      <c r="F2392" s="25"/>
      <c r="G2392" s="25"/>
    </row>
    <row r="2393" spans="2:7">
      <c r="B2393" s="25"/>
      <c r="C2393" s="38"/>
      <c r="D2393" s="26"/>
      <c r="E2393" s="25"/>
      <c r="F2393" s="25"/>
      <c r="G2393" s="25"/>
    </row>
    <row r="2394" spans="2:7">
      <c r="B2394" s="25"/>
      <c r="C2394" s="38"/>
      <c r="D2394" s="26"/>
      <c r="E2394" s="25"/>
      <c r="F2394" s="25"/>
      <c r="G2394" s="25"/>
    </row>
    <row r="2395" spans="2:7">
      <c r="B2395" s="25"/>
      <c r="C2395" s="38"/>
      <c r="D2395" s="26"/>
      <c r="E2395" s="25"/>
      <c r="F2395" s="25"/>
      <c r="G2395" s="25"/>
    </row>
    <row r="2396" spans="2:7">
      <c r="B2396" s="25"/>
      <c r="C2396" s="38"/>
      <c r="D2396" s="26"/>
      <c r="E2396" s="25"/>
      <c r="F2396" s="25"/>
      <c r="G2396" s="25"/>
    </row>
    <row r="2397" spans="2:7">
      <c r="B2397" s="25"/>
      <c r="C2397" s="38"/>
      <c r="D2397" s="26"/>
      <c r="E2397" s="25"/>
      <c r="F2397" s="25"/>
      <c r="G2397" s="25"/>
    </row>
    <row r="2398" spans="2:7">
      <c r="B2398" s="25"/>
      <c r="C2398" s="38"/>
      <c r="D2398" s="26"/>
      <c r="E2398" s="25"/>
      <c r="F2398" s="25"/>
      <c r="G2398" s="25"/>
    </row>
    <row r="2399" spans="2:7">
      <c r="B2399" s="25"/>
      <c r="C2399" s="38"/>
      <c r="D2399" s="26"/>
      <c r="E2399" s="25"/>
      <c r="F2399" s="25"/>
      <c r="G2399" s="25"/>
    </row>
    <row r="2400" spans="2:7">
      <c r="B2400" s="25"/>
      <c r="C2400" s="38"/>
      <c r="D2400" s="26"/>
      <c r="E2400" s="25"/>
      <c r="F2400" s="25"/>
      <c r="G2400" s="25"/>
    </row>
    <row r="2401" spans="2:7">
      <c r="B2401" s="25"/>
      <c r="C2401" s="38"/>
      <c r="D2401" s="26"/>
      <c r="E2401" s="25"/>
      <c r="F2401" s="25"/>
      <c r="G2401" s="25"/>
    </row>
    <row r="2402" spans="2:7">
      <c r="B2402" s="25"/>
      <c r="C2402" s="38"/>
      <c r="D2402" s="26"/>
      <c r="E2402" s="25"/>
      <c r="F2402" s="25"/>
      <c r="G2402" s="25"/>
    </row>
    <row r="2403" spans="2:7">
      <c r="B2403" s="25"/>
      <c r="C2403" s="38"/>
      <c r="D2403" s="26"/>
      <c r="E2403" s="25"/>
      <c r="F2403" s="25"/>
      <c r="G2403" s="25"/>
    </row>
    <row r="2404" spans="2:7">
      <c r="B2404" s="25"/>
      <c r="C2404" s="38"/>
      <c r="D2404" s="26"/>
      <c r="E2404" s="25"/>
      <c r="F2404" s="25"/>
      <c r="G2404" s="25"/>
    </row>
    <row r="2405" spans="2:7">
      <c r="B2405" s="25"/>
      <c r="C2405" s="38"/>
      <c r="D2405" s="26"/>
      <c r="E2405" s="25"/>
      <c r="F2405" s="25"/>
      <c r="G2405" s="25"/>
    </row>
    <row r="2406" spans="2:7">
      <c r="B2406" s="25"/>
      <c r="C2406" s="38"/>
      <c r="D2406" s="26"/>
      <c r="E2406" s="25"/>
      <c r="F2406" s="25"/>
      <c r="G2406" s="25"/>
    </row>
    <row r="2407" spans="2:7">
      <c r="B2407" s="25"/>
      <c r="C2407" s="38"/>
      <c r="D2407" s="26"/>
      <c r="E2407" s="25"/>
      <c r="F2407" s="25"/>
      <c r="G2407" s="25"/>
    </row>
    <row r="2408" spans="2:7">
      <c r="B2408" s="25"/>
      <c r="C2408" s="38"/>
      <c r="D2408" s="26"/>
      <c r="E2408" s="25"/>
      <c r="F2408" s="25"/>
      <c r="G2408" s="25"/>
    </row>
    <row r="2409" spans="2:7">
      <c r="B2409" s="25"/>
      <c r="C2409" s="38"/>
      <c r="D2409" s="26"/>
      <c r="E2409" s="25"/>
      <c r="F2409" s="25"/>
      <c r="G2409" s="25"/>
    </row>
    <row r="2410" spans="2:7">
      <c r="B2410" s="25"/>
      <c r="C2410" s="38"/>
      <c r="D2410" s="26"/>
      <c r="E2410" s="25"/>
      <c r="F2410" s="25"/>
      <c r="G2410" s="25"/>
    </row>
    <row r="2411" spans="2:7">
      <c r="B2411" s="25"/>
      <c r="C2411" s="38"/>
      <c r="D2411" s="26"/>
      <c r="E2411" s="25"/>
      <c r="F2411" s="25"/>
      <c r="G2411" s="25"/>
    </row>
    <row r="2412" spans="2:7">
      <c r="B2412" s="25"/>
      <c r="C2412" s="38"/>
      <c r="D2412" s="26"/>
      <c r="E2412" s="25"/>
      <c r="F2412" s="25"/>
      <c r="G2412" s="25"/>
    </row>
    <row r="2413" spans="2:7">
      <c r="B2413" s="25"/>
      <c r="C2413" s="38"/>
      <c r="D2413" s="26"/>
      <c r="E2413" s="25"/>
      <c r="F2413" s="25"/>
      <c r="G2413" s="25"/>
    </row>
    <row r="2414" spans="2:7">
      <c r="B2414" s="25"/>
      <c r="C2414" s="38"/>
      <c r="D2414" s="26"/>
      <c r="E2414" s="25"/>
      <c r="F2414" s="25"/>
      <c r="G2414" s="25"/>
    </row>
    <row r="2415" spans="2:7">
      <c r="B2415" s="25"/>
      <c r="C2415" s="38"/>
      <c r="D2415" s="26"/>
      <c r="E2415" s="25"/>
      <c r="F2415" s="25"/>
      <c r="G2415" s="25"/>
    </row>
    <row r="2416" spans="2:7">
      <c r="B2416" s="25"/>
      <c r="C2416" s="38"/>
      <c r="D2416" s="26"/>
      <c r="E2416" s="25"/>
      <c r="F2416" s="25"/>
      <c r="G2416" s="25"/>
    </row>
    <row r="2417" spans="2:7">
      <c r="B2417" s="25"/>
      <c r="C2417" s="38"/>
      <c r="D2417" s="26"/>
      <c r="E2417" s="25"/>
      <c r="F2417" s="25"/>
      <c r="G2417" s="25"/>
    </row>
    <row r="2418" spans="2:7">
      <c r="B2418" s="25"/>
      <c r="C2418" s="38"/>
      <c r="D2418" s="26"/>
      <c r="E2418" s="25"/>
      <c r="F2418" s="25"/>
      <c r="G2418" s="25"/>
    </row>
    <row r="2419" spans="2:7">
      <c r="B2419" s="25"/>
      <c r="C2419" s="38"/>
      <c r="D2419" s="26"/>
      <c r="E2419" s="25"/>
      <c r="F2419" s="25"/>
      <c r="G2419" s="25"/>
    </row>
    <row r="2420" spans="2:7">
      <c r="B2420" s="25"/>
      <c r="C2420" s="38"/>
      <c r="D2420" s="26"/>
      <c r="E2420" s="25"/>
      <c r="F2420" s="25"/>
      <c r="G2420" s="25"/>
    </row>
    <row r="2421" spans="2:7">
      <c r="B2421" s="25"/>
      <c r="C2421" s="38"/>
      <c r="D2421" s="26"/>
      <c r="E2421" s="25"/>
      <c r="F2421" s="25"/>
      <c r="G2421" s="25"/>
    </row>
    <row r="2422" spans="2:7">
      <c r="B2422" s="25"/>
      <c r="C2422" s="38"/>
      <c r="D2422" s="26"/>
      <c r="E2422" s="25"/>
      <c r="F2422" s="25"/>
      <c r="G2422" s="25"/>
    </row>
    <row r="2423" spans="2:7">
      <c r="B2423" s="25"/>
      <c r="C2423" s="38"/>
      <c r="D2423" s="26"/>
      <c r="E2423" s="25"/>
      <c r="F2423" s="25"/>
      <c r="G2423" s="25"/>
    </row>
    <row r="2424" spans="2:7">
      <c r="B2424" s="25"/>
      <c r="C2424" s="38"/>
      <c r="D2424" s="26"/>
      <c r="E2424" s="25"/>
      <c r="F2424" s="25"/>
      <c r="G2424" s="25"/>
    </row>
    <row r="2425" spans="2:7">
      <c r="B2425" s="25"/>
      <c r="C2425" s="38"/>
      <c r="D2425" s="26"/>
      <c r="E2425" s="25"/>
      <c r="F2425" s="25"/>
      <c r="G2425" s="25"/>
    </row>
    <row r="2426" spans="2:7">
      <c r="B2426" s="25"/>
      <c r="C2426" s="38"/>
      <c r="D2426" s="26"/>
      <c r="E2426" s="25"/>
      <c r="F2426" s="25"/>
      <c r="G2426" s="25"/>
    </row>
    <row r="2427" spans="2:7">
      <c r="B2427" s="25"/>
      <c r="C2427" s="38"/>
      <c r="D2427" s="26"/>
      <c r="E2427" s="25"/>
      <c r="F2427" s="25"/>
      <c r="G2427" s="25"/>
    </row>
    <row r="2428" spans="2:7">
      <c r="B2428" s="25"/>
      <c r="C2428" s="38"/>
      <c r="D2428" s="26"/>
      <c r="E2428" s="25"/>
      <c r="F2428" s="25"/>
      <c r="G2428" s="25"/>
    </row>
    <row r="2429" spans="2:7">
      <c r="B2429" s="25"/>
      <c r="C2429" s="38"/>
      <c r="D2429" s="26"/>
      <c r="E2429" s="25"/>
      <c r="F2429" s="25"/>
      <c r="G2429" s="25"/>
    </row>
    <row r="2430" spans="2:7">
      <c r="B2430" s="25"/>
      <c r="C2430" s="38"/>
      <c r="D2430" s="26"/>
      <c r="E2430" s="25"/>
      <c r="F2430" s="25"/>
      <c r="G2430" s="25"/>
    </row>
    <row r="2431" spans="2:7">
      <c r="B2431" s="25"/>
      <c r="C2431" s="38"/>
      <c r="D2431" s="26"/>
      <c r="E2431" s="25"/>
      <c r="F2431" s="25"/>
      <c r="G2431" s="25"/>
    </row>
    <row r="2432" spans="2:7">
      <c r="B2432" s="25"/>
      <c r="C2432" s="38"/>
      <c r="D2432" s="26"/>
      <c r="E2432" s="25"/>
      <c r="F2432" s="25"/>
      <c r="G2432" s="25"/>
    </row>
    <row r="2433" spans="2:7">
      <c r="B2433" s="25"/>
      <c r="C2433" s="38"/>
      <c r="D2433" s="26"/>
      <c r="E2433" s="25"/>
      <c r="F2433" s="25"/>
      <c r="G2433" s="25"/>
    </row>
    <row r="2434" spans="2:7">
      <c r="B2434" s="25"/>
      <c r="C2434" s="38"/>
      <c r="D2434" s="26"/>
      <c r="E2434" s="25"/>
      <c r="F2434" s="25"/>
      <c r="G2434" s="25"/>
    </row>
    <row r="2435" spans="2:7">
      <c r="B2435" s="25"/>
      <c r="C2435" s="38"/>
      <c r="D2435" s="26"/>
      <c r="E2435" s="25"/>
      <c r="F2435" s="25"/>
      <c r="G2435" s="25"/>
    </row>
    <row r="2436" spans="2:7">
      <c r="B2436" s="25"/>
      <c r="C2436" s="38"/>
      <c r="D2436" s="26"/>
      <c r="E2436" s="25"/>
      <c r="F2436" s="25"/>
      <c r="G2436" s="25"/>
    </row>
    <row r="2437" spans="2:7">
      <c r="B2437" s="25"/>
      <c r="C2437" s="38"/>
      <c r="D2437" s="26"/>
      <c r="E2437" s="25"/>
      <c r="F2437" s="25"/>
      <c r="G2437" s="25"/>
    </row>
    <row r="2438" spans="2:7">
      <c r="B2438" s="25"/>
      <c r="C2438" s="38"/>
      <c r="D2438" s="26"/>
      <c r="E2438" s="25"/>
      <c r="F2438" s="25"/>
      <c r="G2438" s="25"/>
    </row>
    <row r="2439" spans="2:7">
      <c r="B2439" s="25"/>
      <c r="C2439" s="38"/>
      <c r="D2439" s="26"/>
      <c r="E2439" s="25"/>
      <c r="F2439" s="25"/>
      <c r="G2439" s="25"/>
    </row>
    <row r="2440" spans="2:7">
      <c r="B2440" s="25"/>
      <c r="C2440" s="38"/>
      <c r="D2440" s="26"/>
      <c r="E2440" s="25"/>
      <c r="F2440" s="25"/>
      <c r="G2440" s="25"/>
    </row>
    <row r="2441" spans="2:7">
      <c r="B2441" s="25"/>
      <c r="C2441" s="38"/>
      <c r="D2441" s="26"/>
      <c r="E2441" s="25"/>
      <c r="F2441" s="25"/>
      <c r="G2441" s="25"/>
    </row>
    <row r="2442" spans="2:7">
      <c r="B2442" s="25"/>
      <c r="C2442" s="38"/>
      <c r="D2442" s="26"/>
      <c r="E2442" s="25"/>
      <c r="F2442" s="25"/>
      <c r="G2442" s="25"/>
    </row>
    <row r="2443" spans="2:7">
      <c r="B2443" s="25"/>
      <c r="C2443" s="38"/>
      <c r="D2443" s="26"/>
      <c r="E2443" s="25"/>
      <c r="F2443" s="25"/>
      <c r="G2443" s="25"/>
    </row>
    <row r="2444" spans="2:7">
      <c r="B2444" s="25"/>
      <c r="C2444" s="38"/>
      <c r="D2444" s="26"/>
      <c r="E2444" s="25"/>
      <c r="F2444" s="25"/>
      <c r="G2444" s="25"/>
    </row>
    <row r="2445" spans="2:7">
      <c r="B2445" s="25"/>
      <c r="C2445" s="38"/>
      <c r="D2445" s="26"/>
      <c r="E2445" s="25"/>
      <c r="F2445" s="25"/>
      <c r="G2445" s="25"/>
    </row>
    <row r="2446" spans="2:7">
      <c r="B2446" s="25"/>
      <c r="C2446" s="38"/>
      <c r="D2446" s="26"/>
      <c r="E2446" s="25"/>
      <c r="F2446" s="25"/>
      <c r="G2446" s="25"/>
    </row>
    <row r="2447" spans="2:7">
      <c r="B2447" s="25"/>
      <c r="C2447" s="38"/>
      <c r="D2447" s="26"/>
      <c r="E2447" s="25"/>
      <c r="F2447" s="25"/>
      <c r="G2447" s="25"/>
    </row>
    <row r="2448" spans="2:7">
      <c r="B2448" s="25"/>
      <c r="C2448" s="38"/>
      <c r="D2448" s="26"/>
      <c r="E2448" s="25"/>
      <c r="F2448" s="25"/>
      <c r="G2448" s="25"/>
    </row>
    <row r="2449" spans="2:7">
      <c r="B2449" s="25"/>
      <c r="C2449" s="38"/>
      <c r="D2449" s="26"/>
      <c r="E2449" s="25"/>
      <c r="F2449" s="25"/>
      <c r="G2449" s="25"/>
    </row>
    <row r="2450" spans="2:7">
      <c r="B2450" s="25"/>
      <c r="C2450" s="38"/>
      <c r="D2450" s="26"/>
      <c r="E2450" s="25"/>
      <c r="F2450" s="25"/>
      <c r="G2450" s="25"/>
    </row>
    <row r="2451" spans="2:7">
      <c r="B2451" s="25"/>
      <c r="C2451" s="38"/>
      <c r="D2451" s="26"/>
      <c r="E2451" s="25"/>
      <c r="F2451" s="25"/>
      <c r="G2451" s="25"/>
    </row>
    <row r="2452" spans="2:7">
      <c r="B2452" s="25"/>
      <c r="C2452" s="38"/>
      <c r="D2452" s="26"/>
      <c r="E2452" s="25"/>
      <c r="F2452" s="25"/>
      <c r="G2452" s="25"/>
    </row>
    <row r="2453" spans="2:7">
      <c r="B2453" s="25"/>
      <c r="C2453" s="38"/>
      <c r="D2453" s="26"/>
      <c r="E2453" s="25"/>
      <c r="F2453" s="25"/>
      <c r="G2453" s="25"/>
    </row>
    <row r="2454" spans="2:7">
      <c r="B2454" s="25"/>
      <c r="C2454" s="38"/>
      <c r="D2454" s="26"/>
      <c r="E2454" s="25"/>
      <c r="F2454" s="25"/>
      <c r="G2454" s="25"/>
    </row>
    <row r="2455" spans="2:7">
      <c r="B2455" s="25"/>
      <c r="C2455" s="38"/>
      <c r="D2455" s="26"/>
      <c r="E2455" s="25"/>
      <c r="F2455" s="25"/>
      <c r="G2455" s="25"/>
    </row>
    <row r="2456" spans="2:7">
      <c r="B2456" s="25"/>
      <c r="C2456" s="38"/>
      <c r="D2456" s="26"/>
      <c r="E2456" s="25"/>
      <c r="F2456" s="25"/>
      <c r="G2456" s="25"/>
    </row>
    <row r="2457" spans="2:7">
      <c r="B2457" s="25"/>
      <c r="C2457" s="38"/>
      <c r="D2457" s="26"/>
      <c r="E2457" s="25"/>
      <c r="F2457" s="25"/>
      <c r="G2457" s="25"/>
    </row>
    <row r="2458" spans="2:7">
      <c r="B2458" s="25"/>
      <c r="C2458" s="38"/>
      <c r="D2458" s="26"/>
      <c r="E2458" s="25"/>
      <c r="F2458" s="25"/>
      <c r="G2458" s="25"/>
    </row>
    <row r="2459" spans="2:7">
      <c r="B2459" s="25"/>
      <c r="C2459" s="38"/>
      <c r="D2459" s="26"/>
      <c r="E2459" s="25"/>
      <c r="F2459" s="25"/>
      <c r="G2459" s="25"/>
    </row>
    <row r="2460" spans="2:7">
      <c r="B2460" s="25"/>
      <c r="C2460" s="38"/>
      <c r="D2460" s="26"/>
      <c r="E2460" s="25"/>
      <c r="F2460" s="25"/>
      <c r="G2460" s="25"/>
    </row>
    <row r="2461" spans="2:7">
      <c r="B2461" s="25"/>
      <c r="C2461" s="38"/>
      <c r="D2461" s="26"/>
      <c r="E2461" s="25"/>
      <c r="F2461" s="25"/>
      <c r="G2461" s="25"/>
    </row>
    <row r="2462" spans="2:7">
      <c r="B2462" s="25"/>
      <c r="C2462" s="38"/>
      <c r="D2462" s="26"/>
      <c r="E2462" s="25"/>
      <c r="F2462" s="25"/>
      <c r="G2462" s="25"/>
    </row>
    <row r="2463" spans="2:7">
      <c r="B2463" s="25"/>
      <c r="C2463" s="38"/>
      <c r="D2463" s="26"/>
      <c r="E2463" s="25"/>
      <c r="F2463" s="25"/>
      <c r="G2463" s="25"/>
    </row>
    <row r="2464" spans="2:7">
      <c r="B2464" s="25"/>
      <c r="C2464" s="38"/>
      <c r="D2464" s="26"/>
      <c r="E2464" s="25"/>
      <c r="F2464" s="25"/>
      <c r="G2464" s="25"/>
    </row>
    <row r="2465" spans="2:7">
      <c r="B2465" s="25"/>
      <c r="C2465" s="38"/>
      <c r="D2465" s="26"/>
      <c r="E2465" s="25"/>
      <c r="F2465" s="25"/>
      <c r="G2465" s="25"/>
    </row>
    <row r="2466" spans="2:7">
      <c r="B2466" s="25"/>
      <c r="C2466" s="38"/>
      <c r="D2466" s="26"/>
      <c r="E2466" s="25"/>
      <c r="F2466" s="25"/>
      <c r="G2466" s="25"/>
    </row>
    <row r="2467" spans="2:7">
      <c r="B2467" s="25"/>
      <c r="C2467" s="38"/>
      <c r="D2467" s="26"/>
      <c r="E2467" s="25"/>
      <c r="F2467" s="25"/>
      <c r="G2467" s="25"/>
    </row>
    <row r="2468" spans="2:7">
      <c r="B2468" s="25"/>
      <c r="C2468" s="38"/>
      <c r="D2468" s="26"/>
      <c r="E2468" s="25"/>
      <c r="F2468" s="25"/>
      <c r="G2468" s="25"/>
    </row>
    <row r="2469" spans="2:7">
      <c r="B2469" s="25"/>
      <c r="C2469" s="38"/>
      <c r="D2469" s="26"/>
      <c r="E2469" s="25"/>
      <c r="F2469" s="25"/>
      <c r="G2469" s="25"/>
    </row>
    <row r="2470" spans="2:7">
      <c r="B2470" s="25"/>
      <c r="C2470" s="38"/>
      <c r="D2470" s="26"/>
      <c r="E2470" s="25"/>
      <c r="F2470" s="25"/>
      <c r="G2470" s="25"/>
    </row>
    <row r="2471" spans="2:7">
      <c r="B2471" s="25"/>
      <c r="C2471" s="38"/>
      <c r="D2471" s="26"/>
      <c r="E2471" s="25"/>
      <c r="F2471" s="25"/>
      <c r="G2471" s="25"/>
    </row>
    <row r="2472" spans="2:7">
      <c r="B2472" s="25"/>
      <c r="C2472" s="38"/>
      <c r="D2472" s="26"/>
      <c r="E2472" s="25"/>
      <c r="F2472" s="25"/>
      <c r="G2472" s="25"/>
    </row>
    <row r="2473" spans="2:7">
      <c r="B2473" s="25"/>
      <c r="C2473" s="38"/>
      <c r="D2473" s="26"/>
      <c r="E2473" s="25"/>
      <c r="F2473" s="25"/>
      <c r="G2473" s="25"/>
    </row>
    <row r="2474" spans="2:7">
      <c r="B2474" s="25"/>
      <c r="C2474" s="38"/>
      <c r="D2474" s="26"/>
      <c r="E2474" s="25"/>
      <c r="F2474" s="25"/>
      <c r="G2474" s="25"/>
    </row>
    <row r="2475" spans="2:7">
      <c r="B2475" s="25"/>
      <c r="C2475" s="38"/>
      <c r="D2475" s="26"/>
      <c r="E2475" s="25"/>
      <c r="F2475" s="25"/>
      <c r="G2475" s="25"/>
    </row>
    <row r="2476" spans="2:7">
      <c r="B2476" s="25"/>
      <c r="C2476" s="38"/>
      <c r="D2476" s="26"/>
      <c r="E2476" s="25"/>
      <c r="F2476" s="25"/>
      <c r="G2476" s="25"/>
    </row>
    <row r="2477" spans="2:7">
      <c r="B2477" s="25"/>
      <c r="C2477" s="38"/>
      <c r="D2477" s="26"/>
      <c r="E2477" s="25"/>
      <c r="F2477" s="25"/>
      <c r="G2477" s="25"/>
    </row>
    <row r="2478" spans="2:7">
      <c r="B2478" s="25"/>
      <c r="C2478" s="38"/>
      <c r="D2478" s="26"/>
      <c r="E2478" s="25"/>
      <c r="F2478" s="25"/>
      <c r="G2478" s="25"/>
    </row>
    <row r="2479" spans="2:7">
      <c r="B2479" s="25"/>
      <c r="C2479" s="38"/>
      <c r="D2479" s="26"/>
      <c r="E2479" s="25"/>
      <c r="F2479" s="25"/>
      <c r="G2479" s="25"/>
    </row>
    <row r="2480" spans="2:7">
      <c r="B2480" s="25"/>
      <c r="C2480" s="38"/>
      <c r="D2480" s="26"/>
      <c r="E2480" s="25"/>
      <c r="F2480" s="25"/>
      <c r="G2480" s="25"/>
    </row>
    <row r="2481" spans="2:7">
      <c r="B2481" s="25"/>
      <c r="C2481" s="38"/>
      <c r="D2481" s="26"/>
      <c r="E2481" s="25"/>
      <c r="F2481" s="25"/>
      <c r="G2481" s="25"/>
    </row>
    <row r="2482" spans="2:7">
      <c r="B2482" s="25"/>
      <c r="C2482" s="38"/>
      <c r="D2482" s="26"/>
      <c r="E2482" s="25"/>
      <c r="F2482" s="25"/>
      <c r="G2482" s="25"/>
    </row>
    <row r="2483" spans="2:7">
      <c r="B2483" s="25"/>
      <c r="C2483" s="38"/>
      <c r="D2483" s="26"/>
      <c r="E2483" s="25"/>
      <c r="F2483" s="25"/>
      <c r="G2483" s="25"/>
    </row>
    <row r="2484" spans="2:7">
      <c r="B2484" s="25"/>
      <c r="C2484" s="38"/>
      <c r="D2484" s="26"/>
      <c r="E2484" s="25"/>
      <c r="F2484" s="25"/>
      <c r="G2484" s="25"/>
    </row>
    <row r="2485" spans="2:7">
      <c r="B2485" s="25"/>
      <c r="C2485" s="38"/>
      <c r="D2485" s="26"/>
      <c r="E2485" s="25"/>
      <c r="F2485" s="25"/>
      <c r="G2485" s="25"/>
    </row>
    <row r="2486" spans="2:7">
      <c r="B2486" s="25"/>
      <c r="C2486" s="38"/>
      <c r="D2486" s="26"/>
      <c r="E2486" s="25"/>
      <c r="F2486" s="25"/>
      <c r="G2486" s="25"/>
    </row>
    <row r="2487" spans="2:7">
      <c r="B2487" s="25"/>
      <c r="C2487" s="38"/>
      <c r="D2487" s="26"/>
      <c r="E2487" s="25"/>
      <c r="F2487" s="25"/>
      <c r="G2487" s="25"/>
    </row>
    <row r="2488" spans="2:7">
      <c r="B2488" s="25"/>
      <c r="C2488" s="38"/>
      <c r="D2488" s="26"/>
      <c r="E2488" s="25"/>
      <c r="F2488" s="25"/>
      <c r="G2488" s="25"/>
    </row>
    <row r="2489" spans="2:7">
      <c r="B2489" s="25"/>
      <c r="C2489" s="38"/>
      <c r="D2489" s="26"/>
      <c r="E2489" s="25"/>
      <c r="F2489" s="25"/>
      <c r="G2489" s="25"/>
    </row>
    <row r="2490" spans="2:7">
      <c r="B2490" s="25"/>
      <c r="C2490" s="38"/>
      <c r="D2490" s="26"/>
      <c r="E2490" s="25"/>
      <c r="F2490" s="25"/>
      <c r="G2490" s="25"/>
    </row>
    <row r="2491" spans="2:7">
      <c r="B2491" s="25"/>
      <c r="C2491" s="38"/>
      <c r="D2491" s="26"/>
      <c r="E2491" s="25"/>
      <c r="F2491" s="25"/>
      <c r="G2491" s="25"/>
    </row>
    <row r="2492" spans="2:7">
      <c r="B2492" s="25"/>
      <c r="C2492" s="38"/>
      <c r="D2492" s="26"/>
      <c r="E2492" s="25"/>
      <c r="F2492" s="25"/>
      <c r="G2492" s="25"/>
    </row>
    <row r="2493" spans="2:7">
      <c r="B2493" s="25"/>
      <c r="C2493" s="38"/>
      <c r="D2493" s="26"/>
      <c r="E2493" s="25"/>
      <c r="F2493" s="25"/>
      <c r="G2493" s="25"/>
    </row>
    <row r="2494" spans="2:7">
      <c r="B2494" s="25"/>
      <c r="C2494" s="38"/>
      <c r="D2494" s="26"/>
      <c r="E2494" s="25"/>
      <c r="F2494" s="25"/>
      <c r="G2494" s="25"/>
    </row>
    <row r="2495" spans="2:7">
      <c r="B2495" s="25"/>
      <c r="C2495" s="38"/>
      <c r="D2495" s="26"/>
      <c r="E2495" s="25"/>
      <c r="F2495" s="25"/>
      <c r="G2495" s="25"/>
    </row>
    <row r="2496" spans="2:7">
      <c r="B2496" s="25"/>
      <c r="C2496" s="38"/>
      <c r="D2496" s="26"/>
      <c r="E2496" s="25"/>
      <c r="F2496" s="25"/>
      <c r="G2496" s="25"/>
    </row>
    <row r="2497" spans="2:7">
      <c r="B2497" s="25"/>
      <c r="C2497" s="38"/>
      <c r="D2497" s="26"/>
      <c r="E2497" s="25"/>
      <c r="F2497" s="25"/>
      <c r="G2497" s="25"/>
    </row>
    <row r="2498" spans="2:7">
      <c r="B2498" s="25"/>
      <c r="C2498" s="38"/>
      <c r="D2498" s="26"/>
      <c r="E2498" s="25"/>
      <c r="F2498" s="25"/>
      <c r="G2498" s="25"/>
    </row>
    <row r="2499" spans="2:7">
      <c r="B2499" s="25"/>
      <c r="C2499" s="38"/>
      <c r="D2499" s="26"/>
      <c r="E2499" s="25"/>
      <c r="F2499" s="25"/>
      <c r="G2499" s="25"/>
    </row>
    <row r="2500" spans="2:7">
      <c r="B2500" s="25"/>
      <c r="C2500" s="38"/>
      <c r="D2500" s="26"/>
      <c r="E2500" s="25"/>
      <c r="F2500" s="25"/>
      <c r="G2500" s="25"/>
    </row>
    <row r="2501" spans="2:7">
      <c r="B2501" s="25"/>
      <c r="C2501" s="38"/>
      <c r="D2501" s="26"/>
      <c r="E2501" s="25"/>
      <c r="F2501" s="25"/>
      <c r="G2501" s="25"/>
    </row>
    <row r="2502" spans="2:7">
      <c r="B2502" s="25"/>
      <c r="C2502" s="38"/>
      <c r="D2502" s="26"/>
      <c r="E2502" s="25"/>
      <c r="F2502" s="25"/>
      <c r="G2502" s="25"/>
    </row>
    <row r="2503" spans="2:7">
      <c r="B2503" s="25"/>
      <c r="C2503" s="38"/>
      <c r="D2503" s="26"/>
      <c r="E2503" s="25"/>
      <c r="F2503" s="25"/>
      <c r="G2503" s="25"/>
    </row>
    <row r="2504" spans="2:7">
      <c r="B2504" s="25"/>
      <c r="C2504" s="38"/>
      <c r="D2504" s="26"/>
      <c r="E2504" s="25"/>
      <c r="F2504" s="25"/>
      <c r="G2504" s="25"/>
    </row>
    <row r="2505" spans="2:7">
      <c r="B2505" s="25"/>
      <c r="C2505" s="38"/>
      <c r="D2505" s="26"/>
      <c r="E2505" s="25"/>
      <c r="F2505" s="25"/>
      <c r="G2505" s="25"/>
    </row>
    <row r="2506" spans="2:7">
      <c r="B2506" s="25"/>
      <c r="C2506" s="38"/>
      <c r="D2506" s="26"/>
      <c r="E2506" s="25"/>
      <c r="F2506" s="25"/>
      <c r="G2506" s="25"/>
    </row>
    <row r="2507" spans="2:7">
      <c r="B2507" s="25"/>
      <c r="C2507" s="38"/>
      <c r="D2507" s="26"/>
      <c r="E2507" s="25"/>
      <c r="F2507" s="25"/>
      <c r="G2507" s="25"/>
    </row>
    <row r="2508" spans="2:7">
      <c r="B2508" s="25"/>
      <c r="C2508" s="38"/>
      <c r="D2508" s="26"/>
      <c r="E2508" s="25"/>
      <c r="F2508" s="25"/>
      <c r="G2508" s="25"/>
    </row>
    <row r="2509" spans="2:7">
      <c r="B2509" s="25"/>
      <c r="C2509" s="38"/>
      <c r="D2509" s="26"/>
      <c r="E2509" s="25"/>
      <c r="F2509" s="25"/>
      <c r="G2509" s="25"/>
    </row>
    <row r="2510" spans="2:7">
      <c r="B2510" s="25"/>
      <c r="C2510" s="38"/>
      <c r="D2510" s="26"/>
      <c r="E2510" s="25"/>
      <c r="F2510" s="25"/>
      <c r="G2510" s="25"/>
    </row>
    <row r="2511" spans="2:7">
      <c r="B2511" s="25"/>
      <c r="C2511" s="38"/>
      <c r="D2511" s="26"/>
      <c r="E2511" s="25"/>
      <c r="F2511" s="25"/>
      <c r="G2511" s="25"/>
    </row>
    <row r="2512" spans="2:7">
      <c r="B2512" s="25"/>
      <c r="C2512" s="38"/>
      <c r="D2512" s="26"/>
      <c r="E2512" s="25"/>
      <c r="F2512" s="25"/>
      <c r="G2512" s="25"/>
    </row>
    <row r="2513" spans="2:7">
      <c r="B2513" s="25"/>
      <c r="C2513" s="38"/>
      <c r="D2513" s="26"/>
      <c r="E2513" s="25"/>
      <c r="F2513" s="25"/>
      <c r="G2513" s="25"/>
    </row>
    <row r="2514" spans="2:7">
      <c r="B2514" s="25"/>
      <c r="C2514" s="38"/>
      <c r="D2514" s="26"/>
      <c r="E2514" s="25"/>
      <c r="F2514" s="25"/>
      <c r="G2514" s="25"/>
    </row>
    <row r="2515" spans="2:7">
      <c r="B2515" s="25"/>
      <c r="C2515" s="38"/>
      <c r="D2515" s="26"/>
      <c r="E2515" s="25"/>
      <c r="F2515" s="25"/>
      <c r="G2515" s="25"/>
    </row>
    <row r="2516" spans="2:7">
      <c r="B2516" s="25"/>
      <c r="C2516" s="38"/>
      <c r="D2516" s="26"/>
      <c r="E2516" s="25"/>
      <c r="F2516" s="25"/>
      <c r="G2516" s="25"/>
    </row>
    <row r="2517" spans="2:7">
      <c r="B2517" s="25"/>
      <c r="C2517" s="38"/>
      <c r="D2517" s="26"/>
      <c r="E2517" s="25"/>
      <c r="F2517" s="25"/>
      <c r="G2517" s="25"/>
    </row>
    <row r="2518" spans="2:7">
      <c r="B2518" s="25"/>
      <c r="C2518" s="38"/>
      <c r="D2518" s="26"/>
      <c r="E2518" s="25"/>
      <c r="F2518" s="25"/>
      <c r="G2518" s="25"/>
    </row>
    <row r="2519" spans="2:7">
      <c r="B2519" s="25"/>
      <c r="C2519" s="38"/>
      <c r="D2519" s="26"/>
      <c r="E2519" s="25"/>
      <c r="F2519" s="25"/>
      <c r="G2519" s="25"/>
    </row>
    <row r="2520" spans="2:7">
      <c r="B2520" s="25"/>
      <c r="C2520" s="38"/>
      <c r="D2520" s="26"/>
      <c r="E2520" s="25"/>
      <c r="F2520" s="25"/>
      <c r="G2520" s="25"/>
    </row>
    <row r="2521" spans="2:7">
      <c r="B2521" s="25"/>
      <c r="C2521" s="38"/>
      <c r="D2521" s="26"/>
      <c r="E2521" s="25"/>
      <c r="F2521" s="25"/>
      <c r="G2521" s="25"/>
    </row>
    <row r="2522" spans="2:7">
      <c r="B2522" s="25"/>
      <c r="C2522" s="38"/>
      <c r="D2522" s="26"/>
      <c r="E2522" s="25"/>
      <c r="F2522" s="25"/>
      <c r="G2522" s="25"/>
    </row>
    <row r="2523" spans="2:7">
      <c r="B2523" s="25"/>
      <c r="C2523" s="38"/>
      <c r="D2523" s="26"/>
      <c r="E2523" s="25"/>
      <c r="F2523" s="25"/>
      <c r="G2523" s="25"/>
    </row>
    <row r="2524" spans="2:7">
      <c r="B2524" s="25"/>
      <c r="C2524" s="38"/>
      <c r="D2524" s="26"/>
      <c r="E2524" s="25"/>
      <c r="F2524" s="25"/>
      <c r="G2524" s="25"/>
    </row>
    <row r="2525" spans="2:7">
      <c r="B2525" s="25"/>
      <c r="C2525" s="38"/>
      <c r="D2525" s="26"/>
      <c r="E2525" s="25"/>
      <c r="F2525" s="25"/>
      <c r="G2525" s="25"/>
    </row>
    <row r="2526" spans="2:7">
      <c r="B2526" s="25"/>
      <c r="C2526" s="38"/>
      <c r="D2526" s="26"/>
      <c r="E2526" s="25"/>
      <c r="F2526" s="25"/>
      <c r="G2526" s="25"/>
    </row>
    <row r="2527" spans="2:7">
      <c r="B2527" s="25"/>
      <c r="C2527" s="38"/>
      <c r="D2527" s="26"/>
      <c r="E2527" s="25"/>
      <c r="F2527" s="25"/>
      <c r="G2527" s="25"/>
    </row>
    <row r="2528" spans="2:7">
      <c r="B2528" s="25"/>
      <c r="C2528" s="38"/>
      <c r="D2528" s="26"/>
      <c r="E2528" s="25"/>
      <c r="F2528" s="25"/>
      <c r="G2528" s="25"/>
    </row>
    <row r="2529" spans="2:7">
      <c r="B2529" s="25"/>
      <c r="C2529" s="38"/>
      <c r="D2529" s="26"/>
      <c r="E2529" s="25"/>
      <c r="F2529" s="25"/>
      <c r="G2529" s="25"/>
    </row>
    <row r="2530" spans="2:7">
      <c r="B2530" s="25"/>
      <c r="C2530" s="38"/>
      <c r="D2530" s="26"/>
      <c r="E2530" s="25"/>
      <c r="F2530" s="25"/>
      <c r="G2530" s="25"/>
    </row>
    <row r="2531" spans="2:7">
      <c r="B2531" s="25"/>
      <c r="C2531" s="38"/>
      <c r="D2531" s="26"/>
      <c r="E2531" s="25"/>
      <c r="F2531" s="25"/>
      <c r="G2531" s="25"/>
    </row>
    <row r="2532" spans="2:7">
      <c r="B2532" s="25"/>
      <c r="C2532" s="38"/>
      <c r="D2532" s="26"/>
      <c r="E2532" s="25"/>
      <c r="F2532" s="25"/>
      <c r="G2532" s="25"/>
    </row>
    <row r="2533" spans="2:7">
      <c r="B2533" s="25"/>
      <c r="C2533" s="38"/>
      <c r="D2533" s="26"/>
      <c r="E2533" s="25"/>
      <c r="F2533" s="25"/>
      <c r="G2533" s="25"/>
    </row>
    <row r="2534" spans="2:7">
      <c r="B2534" s="25"/>
      <c r="C2534" s="38"/>
      <c r="D2534" s="26"/>
      <c r="E2534" s="25"/>
      <c r="F2534" s="25"/>
      <c r="G2534" s="25"/>
    </row>
    <row r="2535" spans="2:7">
      <c r="B2535" s="25"/>
      <c r="C2535" s="38"/>
      <c r="D2535" s="26"/>
      <c r="E2535" s="25"/>
      <c r="F2535" s="25"/>
      <c r="G2535" s="25"/>
    </row>
    <row r="2536" spans="2:7">
      <c r="B2536" s="25"/>
      <c r="C2536" s="38"/>
      <c r="D2536" s="26"/>
      <c r="E2536" s="25"/>
      <c r="F2536" s="25"/>
      <c r="G2536" s="25"/>
    </row>
    <row r="2537" spans="2:7">
      <c r="B2537" s="25"/>
      <c r="C2537" s="38"/>
      <c r="D2537" s="26"/>
      <c r="E2537" s="25"/>
      <c r="F2537" s="25"/>
      <c r="G2537" s="25"/>
    </row>
    <row r="2538" spans="2:7">
      <c r="B2538" s="25"/>
      <c r="C2538" s="38"/>
      <c r="D2538" s="26"/>
      <c r="E2538" s="25"/>
      <c r="F2538" s="25"/>
      <c r="G2538" s="25"/>
    </row>
    <row r="2539" spans="2:7">
      <c r="B2539" s="25"/>
      <c r="C2539" s="38"/>
      <c r="D2539" s="26"/>
      <c r="E2539" s="25"/>
      <c r="F2539" s="25"/>
      <c r="G2539" s="25"/>
    </row>
    <row r="2540" spans="2:7">
      <c r="B2540" s="25"/>
      <c r="C2540" s="38"/>
      <c r="D2540" s="26"/>
      <c r="E2540" s="25"/>
      <c r="F2540" s="25"/>
      <c r="G2540" s="25"/>
    </row>
    <row r="2541" spans="2:7">
      <c r="B2541" s="25"/>
      <c r="C2541" s="38"/>
      <c r="D2541" s="26"/>
      <c r="E2541" s="25"/>
      <c r="F2541" s="25"/>
      <c r="G2541" s="25"/>
    </row>
    <row r="2542" spans="2:7">
      <c r="B2542" s="25"/>
      <c r="C2542" s="38"/>
      <c r="D2542" s="26"/>
      <c r="E2542" s="25"/>
      <c r="F2542" s="25"/>
      <c r="G2542" s="25"/>
    </row>
    <row r="2543" spans="2:7">
      <c r="B2543" s="25"/>
      <c r="C2543" s="38"/>
      <c r="D2543" s="26"/>
      <c r="E2543" s="25"/>
      <c r="F2543" s="25"/>
      <c r="G2543" s="25"/>
    </row>
    <row r="2544" spans="2:7">
      <c r="B2544" s="25"/>
      <c r="C2544" s="38"/>
      <c r="D2544" s="26"/>
      <c r="E2544" s="25"/>
      <c r="F2544" s="25"/>
      <c r="G2544" s="25"/>
    </row>
    <row r="2545" spans="2:7">
      <c r="B2545" s="25"/>
      <c r="C2545" s="38"/>
      <c r="D2545" s="26"/>
      <c r="E2545" s="25"/>
      <c r="F2545" s="25"/>
      <c r="G2545" s="25"/>
    </row>
    <row r="2546" spans="2:7">
      <c r="B2546" s="25"/>
      <c r="C2546" s="38"/>
      <c r="D2546" s="26"/>
      <c r="E2546" s="25"/>
      <c r="F2546" s="25"/>
      <c r="G2546" s="25"/>
    </row>
    <row r="2547" spans="2:7">
      <c r="B2547" s="25"/>
      <c r="C2547" s="38"/>
      <c r="D2547" s="26"/>
      <c r="E2547" s="25"/>
      <c r="F2547" s="25"/>
      <c r="G2547" s="25"/>
    </row>
    <row r="2548" spans="2:7">
      <c r="B2548" s="25"/>
      <c r="C2548" s="38"/>
      <c r="D2548" s="26"/>
      <c r="E2548" s="25"/>
      <c r="F2548" s="25"/>
      <c r="G2548" s="25"/>
    </row>
    <row r="2549" spans="2:7">
      <c r="B2549" s="25"/>
      <c r="C2549" s="38"/>
      <c r="D2549" s="26"/>
      <c r="E2549" s="25"/>
      <c r="F2549" s="25"/>
      <c r="G2549" s="25"/>
    </row>
    <row r="2550" spans="2:7">
      <c r="B2550" s="25"/>
      <c r="C2550" s="38"/>
      <c r="D2550" s="26"/>
      <c r="E2550" s="25"/>
      <c r="F2550" s="25"/>
      <c r="G2550" s="25"/>
    </row>
    <row r="2551" spans="2:7">
      <c r="B2551" s="25"/>
      <c r="C2551" s="38"/>
      <c r="D2551" s="26"/>
      <c r="E2551" s="25"/>
      <c r="F2551" s="25"/>
      <c r="G2551" s="25"/>
    </row>
    <row r="2552" spans="2:7">
      <c r="B2552" s="25"/>
      <c r="C2552" s="38"/>
      <c r="D2552" s="26"/>
      <c r="E2552" s="25"/>
      <c r="F2552" s="25"/>
      <c r="G2552" s="25"/>
    </row>
    <row r="2553" spans="2:7">
      <c r="B2553" s="25"/>
      <c r="C2553" s="38"/>
      <c r="D2553" s="26"/>
      <c r="E2553" s="25"/>
      <c r="F2553" s="25"/>
      <c r="G2553" s="25"/>
    </row>
    <row r="2554" spans="2:7">
      <c r="B2554" s="25"/>
      <c r="C2554" s="38"/>
      <c r="D2554" s="26"/>
      <c r="E2554" s="25"/>
      <c r="F2554" s="25"/>
      <c r="G2554" s="25"/>
    </row>
    <row r="2555" spans="2:7">
      <c r="B2555" s="25"/>
      <c r="C2555" s="38"/>
      <c r="D2555" s="26"/>
      <c r="E2555" s="25"/>
      <c r="F2555" s="25"/>
      <c r="G2555" s="25"/>
    </row>
    <row r="2556" spans="2:7">
      <c r="B2556" s="25"/>
      <c r="C2556" s="38"/>
      <c r="D2556" s="26"/>
      <c r="E2556" s="25"/>
      <c r="F2556" s="25"/>
      <c r="G2556" s="25"/>
    </row>
    <row r="2557" spans="2:7">
      <c r="B2557" s="25"/>
      <c r="C2557" s="38"/>
      <c r="D2557" s="26"/>
      <c r="E2557" s="25"/>
      <c r="F2557" s="25"/>
      <c r="G2557" s="25"/>
    </row>
    <row r="2558" spans="2:7">
      <c r="B2558" s="25"/>
      <c r="C2558" s="38"/>
      <c r="D2558" s="26"/>
      <c r="E2558" s="25"/>
      <c r="F2558" s="25"/>
      <c r="G2558" s="25"/>
    </row>
    <row r="2559" spans="2:7">
      <c r="B2559" s="25"/>
      <c r="C2559" s="38"/>
      <c r="D2559" s="26"/>
      <c r="E2559" s="25"/>
      <c r="F2559" s="25"/>
      <c r="G2559" s="25"/>
    </row>
    <row r="2560" spans="2:7">
      <c r="B2560" s="25"/>
      <c r="C2560" s="38"/>
      <c r="D2560" s="26"/>
      <c r="E2560" s="25"/>
      <c r="F2560" s="25"/>
      <c r="G2560" s="25"/>
    </row>
    <row r="2561" spans="2:7">
      <c r="B2561" s="25"/>
      <c r="C2561" s="38"/>
      <c r="D2561" s="26"/>
      <c r="E2561" s="25"/>
      <c r="F2561" s="25"/>
      <c r="G2561" s="25"/>
    </row>
    <row r="2562" spans="2:7">
      <c r="B2562" s="25"/>
      <c r="C2562" s="38"/>
      <c r="D2562" s="26"/>
      <c r="E2562" s="25"/>
      <c r="F2562" s="25"/>
      <c r="G2562" s="25"/>
    </row>
    <row r="2563" spans="2:7">
      <c r="B2563" s="25"/>
      <c r="C2563" s="38"/>
      <c r="D2563" s="26"/>
      <c r="E2563" s="25"/>
      <c r="F2563" s="25"/>
      <c r="G2563" s="25"/>
    </row>
    <row r="2564" spans="2:7">
      <c r="B2564" s="25"/>
      <c r="C2564" s="38"/>
      <c r="D2564" s="26"/>
      <c r="E2564" s="25"/>
      <c r="F2564" s="25"/>
      <c r="G2564" s="25"/>
    </row>
    <row r="2565" spans="2:7">
      <c r="B2565" s="25"/>
      <c r="C2565" s="38"/>
      <c r="D2565" s="26"/>
      <c r="E2565" s="25"/>
      <c r="F2565" s="25"/>
      <c r="G2565" s="25"/>
    </row>
    <row r="2566" spans="2:7">
      <c r="B2566" s="25"/>
      <c r="C2566" s="38"/>
      <c r="D2566" s="26"/>
      <c r="E2566" s="25"/>
      <c r="F2566" s="25"/>
      <c r="G2566" s="25"/>
    </row>
    <row r="2567" spans="2:7">
      <c r="B2567" s="25"/>
      <c r="C2567" s="38"/>
      <c r="D2567" s="26"/>
      <c r="E2567" s="25"/>
      <c r="F2567" s="25"/>
      <c r="G2567" s="25"/>
    </row>
    <row r="2568" spans="2:7">
      <c r="B2568" s="25"/>
      <c r="C2568" s="38"/>
      <c r="D2568" s="26"/>
      <c r="E2568" s="25"/>
      <c r="F2568" s="25"/>
      <c r="G2568" s="25"/>
    </row>
    <row r="2569" spans="2:7">
      <c r="B2569" s="25"/>
      <c r="C2569" s="38"/>
      <c r="D2569" s="26"/>
      <c r="E2569" s="25"/>
      <c r="F2569" s="25"/>
      <c r="G2569" s="25"/>
    </row>
    <row r="2570" spans="2:7">
      <c r="B2570" s="25"/>
      <c r="C2570" s="38"/>
      <c r="D2570" s="26"/>
      <c r="E2570" s="25"/>
      <c r="F2570" s="25"/>
      <c r="G2570" s="25"/>
    </row>
    <row r="2571" spans="2:7">
      <c r="B2571" s="25"/>
      <c r="C2571" s="38"/>
      <c r="D2571" s="26"/>
      <c r="E2571" s="25"/>
      <c r="F2571" s="25"/>
      <c r="G2571" s="25"/>
    </row>
    <row r="2572" spans="2:7">
      <c r="B2572" s="25"/>
      <c r="C2572" s="38"/>
      <c r="D2572" s="26"/>
      <c r="E2572" s="25"/>
      <c r="F2572" s="25"/>
      <c r="G2572" s="25"/>
    </row>
    <row r="2573" spans="2:7">
      <c r="B2573" s="25"/>
      <c r="C2573" s="38"/>
      <c r="D2573" s="26"/>
      <c r="E2573" s="25"/>
      <c r="F2573" s="25"/>
      <c r="G2573" s="25"/>
    </row>
    <row r="2574" spans="2:7">
      <c r="B2574" s="25"/>
      <c r="C2574" s="38"/>
      <c r="D2574" s="26"/>
      <c r="E2574" s="25"/>
      <c r="F2574" s="25"/>
      <c r="G2574" s="25"/>
    </row>
    <row r="2575" spans="2:7">
      <c r="B2575" s="25"/>
      <c r="C2575" s="38"/>
      <c r="D2575" s="26"/>
      <c r="E2575" s="25"/>
      <c r="F2575" s="25"/>
      <c r="G2575" s="25"/>
    </row>
    <row r="2576" spans="2:7">
      <c r="B2576" s="25"/>
      <c r="C2576" s="38"/>
      <c r="D2576" s="26"/>
      <c r="E2576" s="25"/>
      <c r="F2576" s="25"/>
      <c r="G2576" s="25"/>
    </row>
    <row r="2577" spans="2:7">
      <c r="B2577" s="25"/>
      <c r="C2577" s="38"/>
      <c r="D2577" s="26"/>
      <c r="E2577" s="25"/>
      <c r="F2577" s="25"/>
      <c r="G2577" s="25"/>
    </row>
    <row r="2578" spans="2:7">
      <c r="B2578" s="25"/>
      <c r="C2578" s="38"/>
      <c r="D2578" s="26"/>
      <c r="E2578" s="25"/>
      <c r="F2578" s="25"/>
      <c r="G2578" s="25"/>
    </row>
    <row r="2579" spans="2:7">
      <c r="B2579" s="25"/>
      <c r="C2579" s="38"/>
      <c r="D2579" s="26"/>
      <c r="E2579" s="25"/>
      <c r="F2579" s="25"/>
      <c r="G2579" s="25"/>
    </row>
    <row r="2580" spans="2:7">
      <c r="B2580" s="25"/>
      <c r="C2580" s="38"/>
      <c r="D2580" s="26"/>
      <c r="E2580" s="25"/>
      <c r="F2580" s="25"/>
      <c r="G2580" s="25"/>
    </row>
    <row r="2581" spans="2:7">
      <c r="B2581" s="25"/>
      <c r="C2581" s="38"/>
      <c r="D2581" s="26"/>
      <c r="E2581" s="25"/>
      <c r="F2581" s="25"/>
      <c r="G2581" s="25"/>
    </row>
    <row r="2582" spans="2:7">
      <c r="B2582" s="25"/>
      <c r="C2582" s="38"/>
      <c r="D2582" s="26"/>
      <c r="E2582" s="25"/>
      <c r="F2582" s="25"/>
      <c r="G2582" s="25"/>
    </row>
    <row r="2583" spans="2:7">
      <c r="B2583" s="25"/>
      <c r="C2583" s="38"/>
      <c r="D2583" s="26"/>
      <c r="E2583" s="25"/>
      <c r="F2583" s="25"/>
      <c r="G2583" s="25"/>
    </row>
    <row r="2584" spans="2:7">
      <c r="B2584" s="25"/>
      <c r="C2584" s="38"/>
      <c r="D2584" s="26"/>
      <c r="E2584" s="25"/>
      <c r="F2584" s="25"/>
      <c r="G2584" s="25"/>
    </row>
    <row r="2585" spans="2:7">
      <c r="B2585" s="25"/>
      <c r="C2585" s="38"/>
      <c r="D2585" s="26"/>
      <c r="E2585" s="25"/>
      <c r="F2585" s="25"/>
      <c r="G2585" s="25"/>
    </row>
    <row r="2586" spans="2:7">
      <c r="B2586" s="25"/>
      <c r="C2586" s="38"/>
      <c r="D2586" s="26"/>
      <c r="E2586" s="25"/>
      <c r="F2586" s="25"/>
      <c r="G2586" s="25"/>
    </row>
    <row r="2587" spans="2:7">
      <c r="B2587" s="25"/>
      <c r="C2587" s="38"/>
      <c r="D2587" s="26"/>
      <c r="E2587" s="25"/>
      <c r="F2587" s="25"/>
      <c r="G2587" s="25"/>
    </row>
    <row r="2588" spans="2:7">
      <c r="B2588" s="25"/>
      <c r="C2588" s="38"/>
      <c r="D2588" s="26"/>
      <c r="E2588" s="25"/>
      <c r="F2588" s="25"/>
      <c r="G2588" s="25"/>
    </row>
    <row r="2589" spans="2:7">
      <c r="B2589" s="25"/>
      <c r="C2589" s="38"/>
      <c r="D2589" s="26"/>
      <c r="E2589" s="25"/>
      <c r="F2589" s="25"/>
      <c r="G2589" s="25"/>
    </row>
    <row r="2590" spans="2:7">
      <c r="B2590" s="25"/>
      <c r="C2590" s="38"/>
      <c r="D2590" s="26"/>
      <c r="E2590" s="25"/>
      <c r="F2590" s="25"/>
      <c r="G2590" s="25"/>
    </row>
    <row r="2591" spans="2:7">
      <c r="B2591" s="25"/>
      <c r="C2591" s="38"/>
      <c r="D2591" s="26"/>
      <c r="E2591" s="25"/>
      <c r="F2591" s="25"/>
      <c r="G2591" s="25"/>
    </row>
    <row r="2592" spans="2:7">
      <c r="B2592" s="25"/>
      <c r="C2592" s="38"/>
      <c r="D2592" s="26"/>
      <c r="E2592" s="25"/>
      <c r="F2592" s="25"/>
      <c r="G2592" s="25"/>
    </row>
    <row r="2593" spans="2:7">
      <c r="B2593" s="25"/>
      <c r="C2593" s="38"/>
      <c r="D2593" s="26"/>
      <c r="E2593" s="25"/>
      <c r="F2593" s="25"/>
      <c r="G2593" s="25"/>
    </row>
    <row r="2594" spans="2:7">
      <c r="B2594" s="25"/>
      <c r="C2594" s="38"/>
      <c r="D2594" s="26"/>
      <c r="E2594" s="25"/>
      <c r="F2594" s="25"/>
      <c r="G2594" s="25"/>
    </row>
    <row r="2595" spans="2:7">
      <c r="B2595" s="25"/>
      <c r="C2595" s="38"/>
      <c r="D2595" s="26"/>
      <c r="E2595" s="25"/>
      <c r="F2595" s="25"/>
      <c r="G2595" s="25"/>
    </row>
    <row r="2596" spans="2:7">
      <c r="B2596" s="25"/>
      <c r="C2596" s="38"/>
      <c r="D2596" s="26"/>
      <c r="E2596" s="25"/>
      <c r="F2596" s="25"/>
      <c r="G2596" s="25"/>
    </row>
    <row r="2597" spans="2:7">
      <c r="B2597" s="25"/>
      <c r="C2597" s="38"/>
      <c r="D2597" s="26"/>
      <c r="E2597" s="25"/>
      <c r="F2597" s="25"/>
      <c r="G2597" s="25"/>
    </row>
    <row r="2598" spans="2:7">
      <c r="B2598" s="25"/>
      <c r="C2598" s="38"/>
      <c r="D2598" s="26"/>
      <c r="E2598" s="25"/>
      <c r="F2598" s="25"/>
      <c r="G2598" s="25"/>
    </row>
    <row r="2599" spans="2:7">
      <c r="B2599" s="25"/>
      <c r="C2599" s="38"/>
      <c r="D2599" s="26"/>
      <c r="E2599" s="25"/>
      <c r="F2599" s="25"/>
      <c r="G2599" s="25"/>
    </row>
    <row r="2600" spans="2:7">
      <c r="B2600" s="25"/>
      <c r="C2600" s="38"/>
      <c r="D2600" s="26"/>
      <c r="E2600" s="25"/>
      <c r="F2600" s="25"/>
      <c r="G2600" s="25"/>
    </row>
    <row r="2601" spans="2:7">
      <c r="B2601" s="25"/>
      <c r="C2601" s="38"/>
      <c r="D2601" s="26"/>
      <c r="E2601" s="25"/>
      <c r="F2601" s="25"/>
      <c r="G2601" s="25"/>
    </row>
    <row r="2602" spans="2:7">
      <c r="B2602" s="25"/>
      <c r="C2602" s="38"/>
      <c r="D2602" s="26"/>
      <c r="E2602" s="25"/>
      <c r="F2602" s="25"/>
      <c r="G2602" s="25"/>
    </row>
    <row r="2603" spans="2:7">
      <c r="B2603" s="25"/>
      <c r="C2603" s="38"/>
      <c r="D2603" s="26"/>
      <c r="E2603" s="25"/>
      <c r="F2603" s="25"/>
      <c r="G2603" s="25"/>
    </row>
    <row r="2604" spans="2:7">
      <c r="B2604" s="25"/>
      <c r="C2604" s="38"/>
      <c r="D2604" s="26"/>
      <c r="E2604" s="25"/>
      <c r="F2604" s="25"/>
      <c r="G2604" s="25"/>
    </row>
    <row r="2605" spans="2:7">
      <c r="B2605" s="25"/>
      <c r="C2605" s="38"/>
      <c r="D2605" s="26"/>
      <c r="E2605" s="25"/>
      <c r="F2605" s="25"/>
      <c r="G2605" s="25"/>
    </row>
    <row r="2606" spans="2:7">
      <c r="B2606" s="25"/>
      <c r="C2606" s="38"/>
      <c r="D2606" s="26"/>
      <c r="E2606" s="25"/>
      <c r="F2606" s="25"/>
      <c r="G2606" s="25"/>
    </row>
    <row r="2607" spans="2:7">
      <c r="B2607" s="25"/>
      <c r="C2607" s="38"/>
      <c r="D2607" s="26"/>
      <c r="E2607" s="25"/>
      <c r="F2607" s="25"/>
      <c r="G2607" s="25"/>
    </row>
    <row r="2608" spans="2:7">
      <c r="B2608" s="25"/>
      <c r="C2608" s="38"/>
      <c r="D2608" s="26"/>
      <c r="E2608" s="25"/>
      <c r="F2608" s="25"/>
      <c r="G2608" s="25"/>
    </row>
    <row r="2609" spans="2:7">
      <c r="B2609" s="25"/>
      <c r="C2609" s="38"/>
      <c r="D2609" s="26"/>
      <c r="E2609" s="25"/>
      <c r="F2609" s="25"/>
      <c r="G2609" s="25"/>
    </row>
    <row r="2610" spans="2:7">
      <c r="B2610" s="25"/>
      <c r="C2610" s="38"/>
      <c r="D2610" s="26"/>
      <c r="E2610" s="25"/>
      <c r="F2610" s="25"/>
      <c r="G2610" s="25"/>
    </row>
    <row r="2611" spans="2:7">
      <c r="B2611" s="25"/>
      <c r="C2611" s="38"/>
      <c r="D2611" s="26"/>
      <c r="E2611" s="25"/>
      <c r="F2611" s="25"/>
      <c r="G2611" s="25"/>
    </row>
    <row r="2612" spans="2:7">
      <c r="B2612" s="25"/>
      <c r="C2612" s="38"/>
      <c r="D2612" s="26"/>
      <c r="E2612" s="25"/>
      <c r="F2612" s="25"/>
      <c r="G2612" s="25"/>
    </row>
    <row r="2613" spans="2:7">
      <c r="B2613" s="25"/>
      <c r="C2613" s="38"/>
      <c r="D2613" s="26"/>
      <c r="E2613" s="25"/>
      <c r="F2613" s="25"/>
      <c r="G2613" s="25"/>
    </row>
    <row r="2614" spans="2:7">
      <c r="B2614" s="25"/>
      <c r="C2614" s="38"/>
      <c r="D2614" s="26"/>
      <c r="E2614" s="25"/>
      <c r="F2614" s="25"/>
      <c r="G2614" s="25"/>
    </row>
    <row r="2615" spans="2:7">
      <c r="B2615" s="25"/>
      <c r="C2615" s="38"/>
      <c r="D2615" s="26"/>
      <c r="E2615" s="25"/>
      <c r="F2615" s="25"/>
      <c r="G2615" s="25"/>
    </row>
    <row r="2616" spans="2:7">
      <c r="B2616" s="25"/>
      <c r="C2616" s="38"/>
      <c r="D2616" s="26"/>
      <c r="E2616" s="25"/>
      <c r="F2616" s="25"/>
      <c r="G2616" s="25"/>
    </row>
    <row r="2617" spans="2:7">
      <c r="B2617" s="25"/>
      <c r="C2617" s="38"/>
      <c r="D2617" s="26"/>
      <c r="E2617" s="25"/>
      <c r="F2617" s="25"/>
      <c r="G2617" s="25"/>
    </row>
    <row r="2618" spans="2:7">
      <c r="B2618" s="25"/>
      <c r="C2618" s="38"/>
      <c r="D2618" s="26"/>
      <c r="E2618" s="25"/>
      <c r="F2618" s="25"/>
      <c r="G2618" s="25"/>
    </row>
    <row r="2619" spans="2:7">
      <c r="B2619" s="25"/>
      <c r="C2619" s="38"/>
      <c r="D2619" s="26"/>
      <c r="E2619" s="25"/>
      <c r="F2619" s="25"/>
      <c r="G2619" s="25"/>
    </row>
    <row r="2620" spans="2:7">
      <c r="B2620" s="25"/>
      <c r="C2620" s="38"/>
      <c r="D2620" s="26"/>
      <c r="E2620" s="25"/>
      <c r="F2620" s="25"/>
      <c r="G2620" s="25"/>
    </row>
    <row r="2621" spans="2:7">
      <c r="B2621" s="25"/>
      <c r="C2621" s="38"/>
      <c r="D2621" s="26"/>
      <c r="E2621" s="25"/>
      <c r="F2621" s="25"/>
      <c r="G2621" s="25"/>
    </row>
    <row r="2622" spans="2:7">
      <c r="B2622" s="25"/>
      <c r="C2622" s="38"/>
      <c r="D2622" s="26"/>
      <c r="E2622" s="25"/>
      <c r="F2622" s="25"/>
      <c r="G2622" s="25"/>
    </row>
    <row r="2623" spans="2:7">
      <c r="B2623" s="25"/>
      <c r="C2623" s="38"/>
      <c r="D2623" s="26"/>
      <c r="E2623" s="25"/>
      <c r="F2623" s="25"/>
      <c r="G2623" s="25"/>
    </row>
    <row r="2624" spans="2:7">
      <c r="B2624" s="25"/>
      <c r="C2624" s="38"/>
      <c r="D2624" s="26"/>
      <c r="E2624" s="25"/>
      <c r="F2624" s="25"/>
      <c r="G2624" s="25"/>
    </row>
    <row r="2625" spans="2:7">
      <c r="B2625" s="25"/>
      <c r="C2625" s="38"/>
      <c r="D2625" s="26"/>
      <c r="E2625" s="25"/>
      <c r="F2625" s="25"/>
      <c r="G2625" s="25"/>
    </row>
    <row r="2626" spans="2:7">
      <c r="B2626" s="25"/>
      <c r="C2626" s="38"/>
      <c r="D2626" s="26"/>
      <c r="E2626" s="25"/>
      <c r="F2626" s="25"/>
      <c r="G2626" s="25"/>
    </row>
    <row r="2627" spans="2:7">
      <c r="B2627" s="25"/>
      <c r="C2627" s="38"/>
      <c r="D2627" s="26"/>
      <c r="E2627" s="25"/>
      <c r="F2627" s="25"/>
      <c r="G2627" s="25"/>
    </row>
    <row r="2628" spans="2:7">
      <c r="B2628" s="25"/>
      <c r="C2628" s="38"/>
      <c r="D2628" s="26"/>
      <c r="E2628" s="25"/>
      <c r="F2628" s="25"/>
      <c r="G2628" s="25"/>
    </row>
    <row r="2629" spans="2:7">
      <c r="B2629" s="25"/>
      <c r="C2629" s="38"/>
      <c r="D2629" s="26"/>
      <c r="E2629" s="25"/>
      <c r="F2629" s="25"/>
      <c r="G2629" s="25"/>
    </row>
    <row r="2630" spans="2:7">
      <c r="B2630" s="25"/>
      <c r="C2630" s="38"/>
      <c r="D2630" s="26"/>
      <c r="E2630" s="25"/>
      <c r="F2630" s="25"/>
      <c r="G2630" s="25"/>
    </row>
    <row r="2631" spans="2:7">
      <c r="B2631" s="25"/>
      <c r="C2631" s="38"/>
      <c r="D2631" s="26"/>
      <c r="E2631" s="25"/>
      <c r="F2631" s="25"/>
      <c r="G2631" s="25"/>
    </row>
    <row r="2632" spans="2:7">
      <c r="B2632" s="25"/>
      <c r="C2632" s="38"/>
      <c r="D2632" s="26"/>
      <c r="E2632" s="25"/>
      <c r="F2632" s="25"/>
      <c r="G2632" s="25"/>
    </row>
    <row r="2633" spans="2:7">
      <c r="B2633" s="25"/>
      <c r="C2633" s="38"/>
      <c r="D2633" s="26"/>
      <c r="E2633" s="25"/>
      <c r="F2633" s="25"/>
      <c r="G2633" s="25"/>
    </row>
    <row r="2634" spans="2:7">
      <c r="B2634" s="25"/>
      <c r="C2634" s="38"/>
      <c r="D2634" s="26"/>
      <c r="E2634" s="25"/>
      <c r="F2634" s="25"/>
      <c r="G2634" s="25"/>
    </row>
    <row r="2635" spans="2:7">
      <c r="B2635" s="25"/>
      <c r="C2635" s="38"/>
      <c r="D2635" s="26"/>
      <c r="E2635" s="25"/>
      <c r="F2635" s="25"/>
      <c r="G2635" s="25"/>
    </row>
    <row r="2636" spans="2:7">
      <c r="B2636" s="25"/>
      <c r="C2636" s="38"/>
      <c r="D2636" s="26"/>
      <c r="E2636" s="25"/>
      <c r="F2636" s="25"/>
      <c r="G2636" s="25"/>
    </row>
    <row r="2637" spans="2:7">
      <c r="B2637" s="25"/>
      <c r="C2637" s="38"/>
      <c r="D2637" s="26"/>
      <c r="E2637" s="25"/>
      <c r="F2637" s="25"/>
      <c r="G2637" s="25"/>
    </row>
    <row r="2638" spans="2:7">
      <c r="B2638" s="25"/>
      <c r="C2638" s="38"/>
      <c r="D2638" s="26"/>
      <c r="E2638" s="25"/>
      <c r="F2638" s="25"/>
      <c r="G2638" s="25"/>
    </row>
    <row r="2639" spans="2:7">
      <c r="B2639" s="25"/>
      <c r="C2639" s="38"/>
      <c r="D2639" s="26"/>
      <c r="E2639" s="25"/>
      <c r="F2639" s="25"/>
      <c r="G2639" s="25"/>
    </row>
    <row r="2640" spans="2:7">
      <c r="B2640" s="25"/>
      <c r="C2640" s="38"/>
      <c r="D2640" s="26"/>
      <c r="E2640" s="25"/>
      <c r="F2640" s="25"/>
      <c r="G2640" s="25"/>
    </row>
    <row r="2641" spans="2:7">
      <c r="B2641" s="25"/>
      <c r="C2641" s="38"/>
      <c r="D2641" s="26"/>
      <c r="E2641" s="25"/>
      <c r="F2641" s="25"/>
      <c r="G2641" s="25"/>
    </row>
    <row r="2642" spans="2:7">
      <c r="B2642" s="25"/>
      <c r="C2642" s="38"/>
      <c r="D2642" s="26"/>
      <c r="E2642" s="25"/>
      <c r="F2642" s="25"/>
      <c r="G2642" s="25"/>
    </row>
    <row r="2643" spans="2:7">
      <c r="B2643" s="25"/>
      <c r="C2643" s="38"/>
      <c r="D2643" s="26"/>
      <c r="E2643" s="25"/>
      <c r="F2643" s="25"/>
      <c r="G2643" s="25"/>
    </row>
    <row r="2644" spans="2:7">
      <c r="B2644" s="25"/>
      <c r="C2644" s="38"/>
      <c r="D2644" s="26"/>
      <c r="E2644" s="25"/>
      <c r="F2644" s="25"/>
      <c r="G2644" s="25"/>
    </row>
    <row r="2645" spans="2:7">
      <c r="B2645" s="25"/>
      <c r="C2645" s="38"/>
      <c r="D2645" s="26"/>
      <c r="E2645" s="25"/>
      <c r="F2645" s="25"/>
      <c r="G2645" s="25"/>
    </row>
    <row r="2646" spans="2:7">
      <c r="B2646" s="25"/>
      <c r="C2646" s="38"/>
      <c r="D2646" s="26"/>
      <c r="E2646" s="25"/>
      <c r="F2646" s="25"/>
      <c r="G2646" s="25"/>
    </row>
    <row r="2647" spans="2:7">
      <c r="B2647" s="25"/>
      <c r="C2647" s="38"/>
      <c r="D2647" s="26"/>
      <c r="E2647" s="25"/>
      <c r="F2647" s="25"/>
      <c r="G2647" s="25"/>
    </row>
    <row r="2648" spans="2:7">
      <c r="B2648" s="25"/>
      <c r="C2648" s="38"/>
      <c r="D2648" s="26"/>
      <c r="E2648" s="25"/>
      <c r="F2648" s="25"/>
      <c r="G2648" s="25"/>
    </row>
    <row r="2649" spans="2:7">
      <c r="B2649" s="25"/>
      <c r="C2649" s="38"/>
      <c r="D2649" s="26"/>
      <c r="E2649" s="25"/>
      <c r="F2649" s="25"/>
      <c r="G2649" s="25"/>
    </row>
    <row r="2650" spans="2:7">
      <c r="B2650" s="25"/>
      <c r="C2650" s="38"/>
      <c r="D2650" s="26"/>
      <c r="E2650" s="25"/>
      <c r="F2650" s="25"/>
      <c r="G2650" s="25"/>
    </row>
    <row r="2651" spans="2:7">
      <c r="B2651" s="25"/>
      <c r="C2651" s="38"/>
      <c r="D2651" s="26"/>
      <c r="E2651" s="25"/>
      <c r="F2651" s="25"/>
      <c r="G2651" s="25"/>
    </row>
    <row r="2652" spans="2:7">
      <c r="B2652" s="25"/>
      <c r="C2652" s="38"/>
      <c r="D2652" s="26"/>
      <c r="E2652" s="25"/>
      <c r="F2652" s="25"/>
      <c r="G2652" s="25"/>
    </row>
    <row r="2653" spans="2:7">
      <c r="B2653" s="25"/>
      <c r="C2653" s="38"/>
      <c r="D2653" s="26"/>
      <c r="E2653" s="25"/>
      <c r="F2653" s="25"/>
      <c r="G2653" s="25"/>
    </row>
    <row r="2654" spans="2:7">
      <c r="B2654" s="25"/>
      <c r="C2654" s="38"/>
      <c r="D2654" s="26"/>
      <c r="E2654" s="25"/>
      <c r="F2654" s="25"/>
      <c r="G2654" s="25"/>
    </row>
    <row r="2655" spans="2:7">
      <c r="B2655" s="25"/>
      <c r="C2655" s="38"/>
      <c r="D2655" s="26"/>
      <c r="E2655" s="25"/>
      <c r="F2655" s="25"/>
      <c r="G2655" s="25"/>
    </row>
    <row r="2656" spans="2:7">
      <c r="B2656" s="25"/>
      <c r="C2656" s="38"/>
      <c r="D2656" s="26"/>
      <c r="E2656" s="25"/>
      <c r="F2656" s="25"/>
      <c r="G2656" s="25"/>
    </row>
    <row r="2657" spans="2:7">
      <c r="B2657" s="25"/>
      <c r="C2657" s="38"/>
      <c r="D2657" s="26"/>
      <c r="E2657" s="25"/>
      <c r="F2657" s="25"/>
      <c r="G2657" s="25"/>
    </row>
    <row r="2658" spans="2:7">
      <c r="B2658" s="25"/>
      <c r="C2658" s="38"/>
      <c r="D2658" s="26"/>
      <c r="E2658" s="25"/>
      <c r="F2658" s="25"/>
      <c r="G2658" s="25"/>
    </row>
    <row r="2659" spans="2:7">
      <c r="B2659" s="25"/>
      <c r="C2659" s="38"/>
      <c r="D2659" s="26"/>
      <c r="E2659" s="25"/>
      <c r="F2659" s="25"/>
      <c r="G2659" s="25"/>
    </row>
    <row r="2660" spans="2:7">
      <c r="B2660" s="25"/>
      <c r="C2660" s="38"/>
      <c r="D2660" s="26"/>
      <c r="E2660" s="25"/>
      <c r="F2660" s="25"/>
      <c r="G2660" s="25"/>
    </row>
    <row r="2661" spans="2:7">
      <c r="B2661" s="25"/>
      <c r="C2661" s="38"/>
      <c r="D2661" s="26"/>
      <c r="E2661" s="25"/>
      <c r="F2661" s="25"/>
      <c r="G2661" s="25"/>
    </row>
    <row r="2662" spans="2:7">
      <c r="B2662" s="25"/>
      <c r="C2662" s="38"/>
      <c r="D2662" s="26"/>
      <c r="E2662" s="25"/>
      <c r="F2662" s="25"/>
      <c r="G2662" s="25"/>
    </row>
    <row r="2663" spans="2:7">
      <c r="B2663" s="25"/>
      <c r="C2663" s="38"/>
      <c r="D2663" s="26"/>
      <c r="E2663" s="25"/>
      <c r="F2663" s="25"/>
      <c r="G2663" s="25"/>
    </row>
    <row r="2664" spans="2:7">
      <c r="B2664" s="25"/>
      <c r="C2664" s="38"/>
      <c r="D2664" s="26"/>
      <c r="E2664" s="25"/>
      <c r="F2664" s="25"/>
      <c r="G2664" s="25"/>
    </row>
    <row r="2665" spans="2:7">
      <c r="B2665" s="25"/>
      <c r="C2665" s="38"/>
      <c r="D2665" s="26"/>
      <c r="E2665" s="25"/>
      <c r="F2665" s="25"/>
      <c r="G2665" s="25"/>
    </row>
    <row r="2666" spans="2:7">
      <c r="B2666" s="25"/>
      <c r="C2666" s="38"/>
      <c r="D2666" s="26"/>
      <c r="E2666" s="25"/>
      <c r="F2666" s="25"/>
      <c r="G2666" s="25"/>
    </row>
    <row r="2667" spans="2:7">
      <c r="B2667" s="25"/>
      <c r="C2667" s="38"/>
      <c r="D2667" s="26"/>
      <c r="E2667" s="25"/>
      <c r="F2667" s="25"/>
      <c r="G2667" s="25"/>
    </row>
    <row r="2668" spans="2:7">
      <c r="B2668" s="25"/>
      <c r="C2668" s="38"/>
      <c r="D2668" s="26"/>
      <c r="E2668" s="25"/>
      <c r="F2668" s="25"/>
      <c r="G2668" s="25"/>
    </row>
    <row r="2669" spans="2:7">
      <c r="B2669" s="25"/>
      <c r="C2669" s="38"/>
      <c r="D2669" s="26"/>
      <c r="E2669" s="25"/>
      <c r="F2669" s="25"/>
      <c r="G2669" s="25"/>
    </row>
    <row r="2670" spans="2:7">
      <c r="B2670" s="25"/>
      <c r="C2670" s="38"/>
      <c r="D2670" s="26"/>
      <c r="E2670" s="25"/>
      <c r="F2670" s="25"/>
      <c r="G2670" s="25"/>
    </row>
    <row r="2671" spans="2:7">
      <c r="B2671" s="25"/>
      <c r="C2671" s="38"/>
      <c r="D2671" s="26"/>
      <c r="E2671" s="25"/>
      <c r="F2671" s="25"/>
      <c r="G2671" s="25"/>
    </row>
    <row r="2672" spans="2:7">
      <c r="B2672" s="25"/>
      <c r="C2672" s="38"/>
      <c r="D2672" s="26"/>
      <c r="E2672" s="25"/>
      <c r="F2672" s="25"/>
      <c r="G2672" s="25"/>
    </row>
    <row r="2673" spans="2:7">
      <c r="B2673" s="25"/>
      <c r="C2673" s="38"/>
      <c r="D2673" s="26"/>
      <c r="E2673" s="25"/>
      <c r="F2673" s="25"/>
      <c r="G2673" s="25"/>
    </row>
    <row r="2674" spans="2:7">
      <c r="B2674" s="25"/>
      <c r="C2674" s="38"/>
      <c r="D2674" s="26"/>
      <c r="E2674" s="25"/>
      <c r="F2674" s="25"/>
      <c r="G2674" s="25"/>
    </row>
    <row r="2675" spans="2:7">
      <c r="B2675" s="25"/>
      <c r="C2675" s="38"/>
      <c r="D2675" s="26"/>
      <c r="E2675" s="25"/>
      <c r="F2675" s="25"/>
      <c r="G2675" s="25"/>
    </row>
    <row r="2676" spans="2:7">
      <c r="B2676" s="25"/>
      <c r="C2676" s="38"/>
      <c r="D2676" s="26"/>
      <c r="E2676" s="25"/>
      <c r="F2676" s="25"/>
      <c r="G2676" s="25"/>
    </row>
    <row r="2677" spans="2:7">
      <c r="B2677" s="25"/>
      <c r="C2677" s="38"/>
      <c r="D2677" s="26"/>
      <c r="E2677" s="25"/>
      <c r="F2677" s="25"/>
      <c r="G2677" s="25"/>
    </row>
    <row r="2678" spans="2:7">
      <c r="B2678" s="25"/>
      <c r="C2678" s="38"/>
      <c r="D2678" s="26"/>
      <c r="E2678" s="25"/>
      <c r="F2678" s="25"/>
      <c r="G2678" s="25"/>
    </row>
    <row r="2679" spans="2:7">
      <c r="B2679" s="25"/>
      <c r="C2679" s="38"/>
      <c r="D2679" s="26"/>
      <c r="E2679" s="25"/>
      <c r="F2679" s="25"/>
      <c r="G2679" s="25"/>
    </row>
    <row r="2680" spans="2:7">
      <c r="B2680" s="25"/>
      <c r="C2680" s="38"/>
      <c r="D2680" s="26"/>
      <c r="E2680" s="25"/>
      <c r="F2680" s="25"/>
      <c r="G2680" s="25"/>
    </row>
    <row r="2681" spans="2:7">
      <c r="B2681" s="25"/>
      <c r="C2681" s="38"/>
      <c r="D2681" s="26"/>
      <c r="E2681" s="25"/>
      <c r="F2681" s="25"/>
      <c r="G2681" s="25"/>
    </row>
    <row r="2682" spans="2:7">
      <c r="B2682" s="25"/>
      <c r="C2682" s="38"/>
      <c r="D2682" s="26"/>
      <c r="E2682" s="25"/>
      <c r="F2682" s="25"/>
      <c r="G2682" s="25"/>
    </row>
    <row r="2683" spans="2:7">
      <c r="B2683" s="25"/>
      <c r="C2683" s="38"/>
      <c r="D2683" s="26"/>
      <c r="E2683" s="25"/>
      <c r="F2683" s="25"/>
      <c r="G2683" s="25"/>
    </row>
    <row r="2684" spans="2:7">
      <c r="B2684" s="25"/>
      <c r="C2684" s="38"/>
      <c r="D2684" s="26"/>
      <c r="E2684" s="25"/>
      <c r="F2684" s="25"/>
      <c r="G2684" s="25"/>
    </row>
    <row r="2685" spans="2:7">
      <c r="B2685" s="25"/>
      <c r="C2685" s="38"/>
      <c r="D2685" s="26"/>
      <c r="E2685" s="25"/>
      <c r="F2685" s="25"/>
      <c r="G2685" s="25"/>
    </row>
    <row r="2686" spans="2:7">
      <c r="B2686" s="25"/>
      <c r="C2686" s="38"/>
      <c r="D2686" s="26"/>
      <c r="E2686" s="25"/>
      <c r="F2686" s="25"/>
      <c r="G2686" s="25"/>
    </row>
    <row r="2687" spans="2:7">
      <c r="B2687" s="25"/>
      <c r="C2687" s="38"/>
      <c r="D2687" s="26"/>
      <c r="E2687" s="25"/>
      <c r="F2687" s="25"/>
      <c r="G2687" s="25"/>
    </row>
    <row r="2688" spans="2:7">
      <c r="B2688" s="25"/>
      <c r="C2688" s="38"/>
      <c r="D2688" s="26"/>
      <c r="E2688" s="25"/>
      <c r="F2688" s="25"/>
      <c r="G2688" s="25"/>
    </row>
    <row r="2689" spans="2:7">
      <c r="B2689" s="25"/>
      <c r="C2689" s="38"/>
      <c r="D2689" s="26"/>
      <c r="E2689" s="25"/>
      <c r="F2689" s="25"/>
      <c r="G2689" s="25"/>
    </row>
    <row r="2690" spans="2:7">
      <c r="B2690" s="25"/>
      <c r="C2690" s="38"/>
      <c r="D2690" s="26"/>
      <c r="E2690" s="25"/>
      <c r="F2690" s="25"/>
      <c r="G2690" s="25"/>
    </row>
    <row r="2691" spans="2:7">
      <c r="B2691" s="25"/>
      <c r="C2691" s="38"/>
      <c r="D2691" s="26"/>
      <c r="E2691" s="25"/>
      <c r="F2691" s="25"/>
      <c r="G2691" s="25"/>
    </row>
    <row r="2692" spans="2:7">
      <c r="B2692" s="25"/>
      <c r="C2692" s="38"/>
      <c r="D2692" s="26"/>
      <c r="E2692" s="25"/>
      <c r="F2692" s="25"/>
      <c r="G2692" s="25"/>
    </row>
    <row r="2693" spans="2:7">
      <c r="B2693" s="25"/>
      <c r="C2693" s="38"/>
      <c r="D2693" s="26"/>
      <c r="E2693" s="25"/>
      <c r="F2693" s="25"/>
      <c r="G2693" s="25"/>
    </row>
    <row r="2694" spans="2:7">
      <c r="B2694" s="25"/>
      <c r="C2694" s="38"/>
      <c r="D2694" s="26"/>
      <c r="E2694" s="25"/>
      <c r="F2694" s="25"/>
      <c r="G2694" s="25"/>
    </row>
    <row r="2695" spans="2:7">
      <c r="B2695" s="25"/>
      <c r="C2695" s="38"/>
      <c r="D2695" s="26"/>
      <c r="E2695" s="25"/>
      <c r="F2695" s="25"/>
      <c r="G2695" s="25"/>
    </row>
    <row r="2696" spans="2:7">
      <c r="B2696" s="25"/>
      <c r="C2696" s="38"/>
      <c r="D2696" s="26"/>
      <c r="E2696" s="25"/>
      <c r="F2696" s="25"/>
      <c r="G2696" s="25"/>
    </row>
    <row r="2697" spans="2:7">
      <c r="B2697" s="25"/>
      <c r="C2697" s="38"/>
      <c r="D2697" s="26"/>
      <c r="E2697" s="25"/>
      <c r="F2697" s="25"/>
      <c r="G2697" s="25"/>
    </row>
    <row r="2698" spans="2:7">
      <c r="B2698" s="25"/>
      <c r="C2698" s="38"/>
      <c r="D2698" s="26"/>
      <c r="E2698" s="25"/>
      <c r="F2698" s="25"/>
      <c r="G2698" s="25"/>
    </row>
    <row r="2699" spans="2:7">
      <c r="B2699" s="25"/>
      <c r="C2699" s="38"/>
      <c r="D2699" s="26"/>
      <c r="E2699" s="25"/>
      <c r="F2699" s="25"/>
      <c r="G2699" s="25"/>
    </row>
    <row r="2700" spans="2:7">
      <c r="B2700" s="25"/>
      <c r="C2700" s="38"/>
      <c r="D2700" s="26"/>
      <c r="E2700" s="25"/>
      <c r="F2700" s="25"/>
      <c r="G2700" s="25"/>
    </row>
    <row r="2701" spans="2:7">
      <c r="B2701" s="25"/>
      <c r="C2701" s="38"/>
      <c r="D2701" s="26"/>
      <c r="E2701" s="25"/>
      <c r="F2701" s="25"/>
      <c r="G2701" s="25"/>
    </row>
    <row r="2702" spans="2:7">
      <c r="B2702" s="25"/>
      <c r="C2702" s="38"/>
      <c r="D2702" s="26"/>
      <c r="E2702" s="25"/>
      <c r="F2702" s="25"/>
      <c r="G2702" s="25"/>
    </row>
    <row r="2703" spans="2:7">
      <c r="B2703" s="25"/>
      <c r="C2703" s="38"/>
      <c r="D2703" s="26"/>
      <c r="E2703" s="25"/>
      <c r="F2703" s="25"/>
      <c r="G2703" s="25"/>
    </row>
    <row r="2704" spans="2:7">
      <c r="B2704" s="25"/>
      <c r="C2704" s="38"/>
      <c r="D2704" s="26"/>
      <c r="E2704" s="25"/>
      <c r="F2704" s="25"/>
      <c r="G2704" s="25"/>
    </row>
    <row r="2705" spans="2:7">
      <c r="B2705" s="25"/>
      <c r="C2705" s="38"/>
      <c r="D2705" s="26"/>
      <c r="E2705" s="25"/>
      <c r="F2705" s="25"/>
      <c r="G2705" s="25"/>
    </row>
    <row r="2706" spans="2:7">
      <c r="B2706" s="25"/>
      <c r="C2706" s="38"/>
      <c r="D2706" s="26"/>
      <c r="E2706" s="25"/>
      <c r="F2706" s="25"/>
      <c r="G2706" s="25"/>
    </row>
    <row r="2707" spans="2:7">
      <c r="B2707" s="25"/>
      <c r="C2707" s="38"/>
      <c r="D2707" s="26"/>
      <c r="E2707" s="25"/>
      <c r="F2707" s="25"/>
      <c r="G2707" s="25"/>
    </row>
    <row r="2708" spans="2:7">
      <c r="B2708" s="25"/>
      <c r="C2708" s="38"/>
      <c r="D2708" s="26"/>
      <c r="E2708" s="25"/>
      <c r="F2708" s="25"/>
      <c r="G2708" s="25"/>
    </row>
    <row r="2709" spans="2:7">
      <c r="B2709" s="25"/>
      <c r="C2709" s="38"/>
      <c r="D2709" s="26"/>
      <c r="E2709" s="25"/>
      <c r="F2709" s="25"/>
      <c r="G2709" s="25"/>
    </row>
    <row r="2710" spans="2:7">
      <c r="B2710" s="25"/>
      <c r="C2710" s="38"/>
      <c r="D2710" s="26"/>
      <c r="E2710" s="25"/>
      <c r="F2710" s="25"/>
      <c r="G2710" s="25"/>
    </row>
    <row r="2711" spans="2:7">
      <c r="B2711" s="25"/>
      <c r="C2711" s="38"/>
      <c r="D2711" s="26"/>
      <c r="E2711" s="25"/>
      <c r="F2711" s="25"/>
      <c r="G2711" s="25"/>
    </row>
    <row r="2712" spans="2:7">
      <c r="B2712" s="25"/>
      <c r="C2712" s="38"/>
      <c r="D2712" s="26"/>
      <c r="E2712" s="25"/>
      <c r="F2712" s="25"/>
      <c r="G2712" s="25"/>
    </row>
    <row r="2713" spans="2:7">
      <c r="B2713" s="25"/>
      <c r="C2713" s="38"/>
      <c r="D2713" s="26"/>
      <c r="E2713" s="25"/>
      <c r="F2713" s="25"/>
      <c r="G2713" s="25"/>
    </row>
    <row r="2714" spans="2:7">
      <c r="B2714" s="25"/>
      <c r="C2714" s="38"/>
      <c r="D2714" s="26"/>
      <c r="E2714" s="25"/>
      <c r="F2714" s="25"/>
      <c r="G2714" s="25"/>
    </row>
    <row r="2715" spans="2:7">
      <c r="B2715" s="25"/>
      <c r="C2715" s="38"/>
      <c r="D2715" s="26"/>
      <c r="E2715" s="25"/>
      <c r="F2715" s="25"/>
      <c r="G2715" s="25"/>
    </row>
    <row r="2716" spans="2:7">
      <c r="B2716" s="25"/>
      <c r="C2716" s="38"/>
      <c r="D2716" s="26"/>
      <c r="E2716" s="25"/>
      <c r="F2716" s="25"/>
      <c r="G2716" s="25"/>
    </row>
    <row r="2717" spans="2:7">
      <c r="B2717" s="25"/>
      <c r="C2717" s="38"/>
      <c r="D2717" s="26"/>
      <c r="E2717" s="25"/>
      <c r="F2717" s="25"/>
      <c r="G2717" s="25"/>
    </row>
    <row r="2718" spans="2:7">
      <c r="B2718" s="25"/>
      <c r="C2718" s="38"/>
      <c r="D2718" s="26"/>
      <c r="E2718" s="25"/>
      <c r="F2718" s="25"/>
      <c r="G2718" s="25"/>
    </row>
    <row r="2719" spans="2:7">
      <c r="B2719" s="25"/>
      <c r="C2719" s="38"/>
      <c r="D2719" s="26"/>
      <c r="E2719" s="25"/>
      <c r="F2719" s="25"/>
      <c r="G2719" s="25"/>
    </row>
    <row r="2720" spans="2:7">
      <c r="B2720" s="25"/>
      <c r="C2720" s="38"/>
      <c r="D2720" s="26"/>
      <c r="E2720" s="25"/>
      <c r="F2720" s="25"/>
      <c r="G2720" s="25"/>
    </row>
    <row r="2721" spans="2:7">
      <c r="B2721" s="25"/>
      <c r="C2721" s="38"/>
      <c r="D2721" s="26"/>
      <c r="E2721" s="25"/>
      <c r="F2721" s="25"/>
      <c r="G2721" s="25"/>
    </row>
    <row r="2722" spans="2:7">
      <c r="B2722" s="25"/>
      <c r="C2722" s="38"/>
      <c r="D2722" s="26"/>
      <c r="E2722" s="25"/>
      <c r="F2722" s="25"/>
      <c r="G2722" s="25"/>
    </row>
    <row r="2723" spans="2:7">
      <c r="B2723" s="25"/>
      <c r="C2723" s="38"/>
      <c r="D2723" s="26"/>
      <c r="E2723" s="25"/>
      <c r="F2723" s="25"/>
      <c r="G2723" s="25"/>
    </row>
    <row r="2724" spans="2:7">
      <c r="B2724" s="25"/>
      <c r="C2724" s="38"/>
      <c r="D2724" s="26"/>
      <c r="E2724" s="25"/>
      <c r="F2724" s="25"/>
      <c r="G2724" s="25"/>
    </row>
    <row r="2725" spans="2:7">
      <c r="B2725" s="25"/>
      <c r="C2725" s="38"/>
      <c r="D2725" s="26"/>
      <c r="E2725" s="25"/>
      <c r="F2725" s="25"/>
      <c r="G2725" s="25"/>
    </row>
    <row r="2726" spans="2:7">
      <c r="B2726" s="25"/>
      <c r="C2726" s="38"/>
      <c r="D2726" s="26"/>
      <c r="E2726" s="25"/>
      <c r="F2726" s="25"/>
      <c r="G2726" s="25"/>
    </row>
    <row r="2727" spans="2:7">
      <c r="B2727" s="25"/>
      <c r="C2727" s="38"/>
      <c r="D2727" s="26"/>
      <c r="E2727" s="25"/>
      <c r="F2727" s="25"/>
      <c r="G2727" s="25"/>
    </row>
    <row r="2728" spans="2:7">
      <c r="B2728" s="25"/>
      <c r="C2728" s="38"/>
      <c r="D2728" s="26"/>
      <c r="E2728" s="25"/>
      <c r="F2728" s="25"/>
      <c r="G2728" s="25"/>
    </row>
    <row r="2729" spans="2:7">
      <c r="B2729" s="25"/>
      <c r="C2729" s="38"/>
      <c r="D2729" s="26"/>
      <c r="E2729" s="25"/>
      <c r="F2729" s="25"/>
      <c r="G2729" s="25"/>
    </row>
    <row r="2730" spans="2:7">
      <c r="B2730" s="25"/>
      <c r="C2730" s="38"/>
      <c r="D2730" s="26"/>
      <c r="E2730" s="25"/>
      <c r="F2730" s="25"/>
      <c r="G2730" s="25"/>
    </row>
    <row r="2731" spans="2:7">
      <c r="B2731" s="25"/>
      <c r="C2731" s="38"/>
      <c r="D2731" s="26"/>
      <c r="E2731" s="25"/>
      <c r="F2731" s="25"/>
      <c r="G2731" s="25"/>
    </row>
    <row r="2732" spans="2:7">
      <c r="B2732" s="25"/>
      <c r="C2732" s="38"/>
      <c r="D2732" s="26"/>
      <c r="E2732" s="25"/>
      <c r="F2732" s="25"/>
      <c r="G2732" s="25"/>
    </row>
    <row r="2733" spans="2:7">
      <c r="B2733" s="25"/>
      <c r="C2733" s="38"/>
      <c r="D2733" s="26"/>
      <c r="E2733" s="25"/>
      <c r="F2733" s="25"/>
      <c r="G2733" s="25"/>
    </row>
    <row r="2734" spans="2:7">
      <c r="B2734" s="25"/>
      <c r="C2734" s="38"/>
      <c r="D2734" s="26"/>
      <c r="E2734" s="25"/>
      <c r="F2734" s="25"/>
      <c r="G2734" s="25"/>
    </row>
    <row r="2735" spans="2:7">
      <c r="B2735" s="25"/>
      <c r="C2735" s="38"/>
      <c r="D2735" s="26"/>
      <c r="E2735" s="25"/>
      <c r="F2735" s="25"/>
      <c r="G2735" s="25"/>
    </row>
    <row r="2736" spans="2:7">
      <c r="B2736" s="25"/>
      <c r="C2736" s="38"/>
      <c r="D2736" s="26"/>
      <c r="E2736" s="25"/>
      <c r="F2736" s="25"/>
      <c r="G2736" s="25"/>
    </row>
    <row r="2737" spans="2:7">
      <c r="B2737" s="25"/>
      <c r="C2737" s="38"/>
      <c r="D2737" s="26"/>
      <c r="E2737" s="25"/>
      <c r="F2737" s="25"/>
      <c r="G2737" s="25"/>
    </row>
    <row r="2738" spans="2:7">
      <c r="B2738" s="25"/>
      <c r="C2738" s="38"/>
      <c r="D2738" s="26"/>
      <c r="E2738" s="25"/>
      <c r="F2738" s="25"/>
      <c r="G2738" s="25"/>
    </row>
    <row r="2739" spans="2:7">
      <c r="B2739" s="25"/>
      <c r="C2739" s="38"/>
      <c r="D2739" s="26"/>
      <c r="E2739" s="25"/>
      <c r="F2739" s="25"/>
      <c r="G2739" s="25"/>
    </row>
    <row r="2740" spans="2:7">
      <c r="B2740" s="25"/>
      <c r="C2740" s="38"/>
      <c r="D2740" s="26"/>
      <c r="E2740" s="25"/>
      <c r="F2740" s="25"/>
      <c r="G2740" s="25"/>
    </row>
    <row r="2741" spans="2:7">
      <c r="B2741" s="25"/>
      <c r="C2741" s="38"/>
      <c r="D2741" s="26"/>
      <c r="E2741" s="25"/>
      <c r="F2741" s="25"/>
      <c r="G2741" s="25"/>
    </row>
    <row r="2742" spans="2:7">
      <c r="B2742" s="25"/>
      <c r="C2742" s="38"/>
      <c r="D2742" s="26"/>
      <c r="E2742" s="25"/>
      <c r="F2742" s="25"/>
      <c r="G2742" s="25"/>
    </row>
    <row r="2743" spans="2:7">
      <c r="B2743" s="25"/>
      <c r="C2743" s="38"/>
      <c r="D2743" s="26"/>
      <c r="E2743" s="25"/>
      <c r="F2743" s="25"/>
      <c r="G2743" s="25"/>
    </row>
    <row r="2744" spans="2:7">
      <c r="B2744" s="25"/>
      <c r="C2744" s="38"/>
      <c r="D2744" s="26"/>
      <c r="E2744" s="25"/>
      <c r="F2744" s="25"/>
      <c r="G2744" s="25"/>
    </row>
    <row r="2745" spans="2:7">
      <c r="B2745" s="25"/>
      <c r="C2745" s="38"/>
      <c r="D2745" s="26"/>
      <c r="E2745" s="25"/>
      <c r="F2745" s="25"/>
      <c r="G2745" s="25"/>
    </row>
    <row r="2746" spans="2:7">
      <c r="B2746" s="25"/>
      <c r="C2746" s="38"/>
      <c r="D2746" s="26"/>
      <c r="E2746" s="25"/>
      <c r="F2746" s="25"/>
      <c r="G2746" s="25"/>
    </row>
    <row r="2747" spans="2:7">
      <c r="B2747" s="25"/>
      <c r="C2747" s="38"/>
      <c r="D2747" s="26"/>
      <c r="E2747" s="25"/>
      <c r="F2747" s="25"/>
      <c r="G2747" s="25"/>
    </row>
    <row r="2748" spans="2:7">
      <c r="B2748" s="25"/>
      <c r="C2748" s="38"/>
      <c r="D2748" s="26"/>
      <c r="E2748" s="25"/>
      <c r="F2748" s="25"/>
      <c r="G2748" s="25"/>
    </row>
    <row r="2749" spans="2:7">
      <c r="B2749" s="25"/>
      <c r="C2749" s="38"/>
      <c r="D2749" s="26"/>
      <c r="E2749" s="25"/>
      <c r="F2749" s="25"/>
      <c r="G2749" s="25"/>
    </row>
    <row r="2750" spans="2:7">
      <c r="B2750" s="25"/>
      <c r="C2750" s="38"/>
      <c r="D2750" s="26"/>
      <c r="E2750" s="25"/>
      <c r="F2750" s="25"/>
      <c r="G2750" s="25"/>
    </row>
    <row r="2751" spans="2:7">
      <c r="B2751" s="25"/>
      <c r="C2751" s="38"/>
      <c r="D2751" s="26"/>
      <c r="E2751" s="25"/>
      <c r="F2751" s="25"/>
      <c r="G2751" s="25"/>
    </row>
    <row r="2752" spans="2:7">
      <c r="B2752" s="25"/>
      <c r="C2752" s="38"/>
      <c r="D2752" s="26"/>
      <c r="E2752" s="25"/>
      <c r="F2752" s="25"/>
      <c r="G2752" s="25"/>
    </row>
    <row r="2753" spans="2:7">
      <c r="B2753" s="25"/>
      <c r="C2753" s="38"/>
      <c r="D2753" s="26"/>
      <c r="E2753" s="25"/>
      <c r="F2753" s="25"/>
      <c r="G2753" s="25"/>
    </row>
    <row r="2754" spans="2:7">
      <c r="B2754" s="25"/>
      <c r="C2754" s="38"/>
      <c r="D2754" s="26"/>
      <c r="E2754" s="25"/>
      <c r="F2754" s="25"/>
      <c r="G2754" s="25"/>
    </row>
    <row r="2755" spans="2:7">
      <c r="B2755" s="25"/>
      <c r="C2755" s="38"/>
      <c r="D2755" s="26"/>
      <c r="E2755" s="25"/>
      <c r="F2755" s="25"/>
      <c r="G2755" s="25"/>
    </row>
    <row r="2756" spans="2:7">
      <c r="B2756" s="25"/>
      <c r="C2756" s="38"/>
      <c r="D2756" s="26"/>
      <c r="E2756" s="25"/>
      <c r="F2756" s="25"/>
      <c r="G2756" s="25"/>
    </row>
    <row r="2757" spans="2:7">
      <c r="B2757" s="25"/>
      <c r="C2757" s="38"/>
      <c r="D2757" s="26"/>
      <c r="E2757" s="25"/>
      <c r="F2757" s="25"/>
      <c r="G2757" s="25"/>
    </row>
    <row r="2758" spans="2:7">
      <c r="B2758" s="25"/>
      <c r="C2758" s="38"/>
      <c r="D2758" s="26"/>
      <c r="E2758" s="25"/>
      <c r="F2758" s="25"/>
      <c r="G2758" s="25"/>
    </row>
    <row r="2759" spans="2:7">
      <c r="B2759" s="25"/>
      <c r="C2759" s="38"/>
      <c r="D2759" s="26"/>
      <c r="E2759" s="25"/>
      <c r="F2759" s="25"/>
      <c r="G2759" s="25"/>
    </row>
    <row r="2760" spans="2:7">
      <c r="B2760" s="25"/>
      <c r="C2760" s="38"/>
      <c r="D2760" s="26"/>
      <c r="E2760" s="25"/>
      <c r="F2760" s="25"/>
      <c r="G2760" s="25"/>
    </row>
    <row r="2761" spans="2:7">
      <c r="B2761" s="25"/>
      <c r="C2761" s="38"/>
      <c r="D2761" s="26"/>
      <c r="E2761" s="25"/>
      <c r="F2761" s="25"/>
      <c r="G2761" s="25"/>
    </row>
    <row r="2762" spans="2:7">
      <c r="B2762" s="25"/>
      <c r="C2762" s="38"/>
      <c r="D2762" s="26"/>
      <c r="E2762" s="25"/>
      <c r="F2762" s="25"/>
      <c r="G2762" s="25"/>
    </row>
    <row r="2763" spans="2:7">
      <c r="B2763" s="25"/>
      <c r="C2763" s="38"/>
      <c r="D2763" s="26"/>
      <c r="E2763" s="25"/>
      <c r="F2763" s="25"/>
      <c r="G2763" s="25"/>
    </row>
    <row r="2764" spans="2:7">
      <c r="B2764" s="25"/>
      <c r="C2764" s="38"/>
      <c r="D2764" s="26"/>
      <c r="E2764" s="25"/>
      <c r="F2764" s="25"/>
      <c r="G2764" s="25"/>
    </row>
    <row r="2765" spans="2:7">
      <c r="B2765" s="25"/>
      <c r="C2765" s="38"/>
      <c r="D2765" s="26"/>
      <c r="E2765" s="25"/>
      <c r="F2765" s="25"/>
      <c r="G2765" s="25"/>
    </row>
    <row r="2766" spans="2:7">
      <c r="B2766" s="25"/>
      <c r="C2766" s="38"/>
      <c r="D2766" s="26"/>
      <c r="E2766" s="25"/>
      <c r="F2766" s="25"/>
      <c r="G2766" s="25"/>
    </row>
    <row r="2767" spans="2:7">
      <c r="B2767" s="25"/>
      <c r="C2767" s="38"/>
      <c r="D2767" s="26"/>
      <c r="E2767" s="25"/>
      <c r="F2767" s="25"/>
      <c r="G2767" s="25"/>
    </row>
    <row r="2768" spans="2:7">
      <c r="B2768" s="25"/>
      <c r="C2768" s="38"/>
      <c r="D2768" s="26"/>
      <c r="E2768" s="25"/>
      <c r="F2768" s="25"/>
      <c r="G2768" s="25"/>
    </row>
    <row r="2769" spans="2:7">
      <c r="B2769" s="25"/>
      <c r="C2769" s="38"/>
      <c r="D2769" s="26"/>
      <c r="E2769" s="25"/>
      <c r="F2769" s="25"/>
      <c r="G2769" s="25"/>
    </row>
    <row r="2770" spans="2:7">
      <c r="B2770" s="25"/>
      <c r="C2770" s="38"/>
      <c r="D2770" s="26"/>
      <c r="E2770" s="25"/>
      <c r="F2770" s="25"/>
      <c r="G2770" s="25"/>
    </row>
    <row r="2771" spans="2:7">
      <c r="B2771" s="25"/>
      <c r="C2771" s="38"/>
      <c r="D2771" s="26"/>
      <c r="E2771" s="25"/>
      <c r="F2771" s="25"/>
      <c r="G2771" s="25"/>
    </row>
    <row r="2772" spans="2:7">
      <c r="B2772" s="25"/>
      <c r="C2772" s="38"/>
      <c r="D2772" s="26"/>
      <c r="E2772" s="25"/>
      <c r="F2772" s="25"/>
      <c r="G2772" s="25"/>
    </row>
    <row r="2773" spans="2:7">
      <c r="B2773" s="25"/>
      <c r="C2773" s="38"/>
      <c r="D2773" s="26"/>
      <c r="E2773" s="25"/>
      <c r="F2773" s="25"/>
      <c r="G2773" s="25"/>
    </row>
    <row r="2774" spans="2:7">
      <c r="B2774" s="25"/>
      <c r="C2774" s="38"/>
      <c r="D2774" s="26"/>
      <c r="E2774" s="25"/>
      <c r="F2774" s="25"/>
      <c r="G2774" s="25"/>
    </row>
    <row r="2775" spans="2:7">
      <c r="B2775" s="25"/>
      <c r="C2775" s="38"/>
      <c r="D2775" s="26"/>
      <c r="E2775" s="25"/>
      <c r="F2775" s="25"/>
      <c r="G2775" s="25"/>
    </row>
    <row r="2776" spans="2:7">
      <c r="B2776" s="25"/>
      <c r="C2776" s="38"/>
      <c r="D2776" s="26"/>
      <c r="E2776" s="25"/>
      <c r="F2776" s="25"/>
      <c r="G2776" s="25"/>
    </row>
    <row r="2777" spans="2:7">
      <c r="B2777" s="25"/>
      <c r="C2777" s="38"/>
      <c r="D2777" s="26"/>
      <c r="E2777" s="25"/>
      <c r="F2777" s="25"/>
      <c r="G2777" s="25"/>
    </row>
    <row r="2778" spans="2:7">
      <c r="B2778" s="25"/>
      <c r="C2778" s="38"/>
      <c r="D2778" s="26"/>
      <c r="E2778" s="25"/>
      <c r="F2778" s="25"/>
      <c r="G2778" s="25"/>
    </row>
    <row r="2779" spans="2:7">
      <c r="B2779" s="25"/>
      <c r="C2779" s="38"/>
      <c r="D2779" s="26"/>
      <c r="E2779" s="25"/>
      <c r="F2779" s="25"/>
      <c r="G2779" s="25"/>
    </row>
    <row r="2780" spans="2:7">
      <c r="B2780" s="25"/>
      <c r="C2780" s="38"/>
      <c r="D2780" s="26"/>
      <c r="E2780" s="25"/>
      <c r="F2780" s="25"/>
      <c r="G2780" s="25"/>
    </row>
    <row r="2781" spans="2:7">
      <c r="B2781" s="25"/>
      <c r="C2781" s="38"/>
      <c r="D2781" s="26"/>
      <c r="E2781" s="25"/>
      <c r="F2781" s="25"/>
      <c r="G2781" s="25"/>
    </row>
    <row r="2782" spans="2:7">
      <c r="B2782" s="25"/>
      <c r="C2782" s="38"/>
      <c r="D2782" s="26"/>
      <c r="E2782" s="25"/>
      <c r="F2782" s="25"/>
      <c r="G2782" s="25"/>
    </row>
    <row r="2783" spans="2:7">
      <c r="B2783" s="25"/>
      <c r="C2783" s="38"/>
      <c r="D2783" s="26"/>
      <c r="E2783" s="25"/>
      <c r="F2783" s="25"/>
      <c r="G2783" s="25"/>
    </row>
    <row r="2784" spans="2:7">
      <c r="B2784" s="25"/>
      <c r="C2784" s="38"/>
      <c r="D2784" s="26"/>
      <c r="E2784" s="25"/>
      <c r="F2784" s="25"/>
      <c r="G2784" s="25"/>
    </row>
    <row r="2785" spans="2:7">
      <c r="B2785" s="25"/>
      <c r="C2785" s="38"/>
      <c r="D2785" s="26"/>
      <c r="E2785" s="25"/>
      <c r="F2785" s="25"/>
      <c r="G2785" s="25"/>
    </row>
    <row r="2786" spans="2:7">
      <c r="B2786" s="25"/>
      <c r="C2786" s="38"/>
      <c r="D2786" s="26"/>
      <c r="E2786" s="25"/>
      <c r="F2786" s="25"/>
      <c r="G2786" s="25"/>
    </row>
    <row r="2787" spans="2:7">
      <c r="B2787" s="25"/>
      <c r="C2787" s="38"/>
      <c r="D2787" s="26"/>
      <c r="E2787" s="25"/>
      <c r="F2787" s="25"/>
      <c r="G2787" s="25"/>
    </row>
    <row r="2788" spans="2:7">
      <c r="B2788" s="25"/>
      <c r="C2788" s="38"/>
      <c r="D2788" s="26"/>
      <c r="E2788" s="25"/>
      <c r="F2788" s="25"/>
      <c r="G2788" s="25"/>
    </row>
    <row r="2789" spans="2:7">
      <c r="B2789" s="25"/>
      <c r="C2789" s="38"/>
      <c r="D2789" s="26"/>
      <c r="E2789" s="25"/>
      <c r="F2789" s="25"/>
      <c r="G2789" s="25"/>
    </row>
    <row r="2790" spans="2:7">
      <c r="B2790" s="25"/>
      <c r="C2790" s="38"/>
      <c r="D2790" s="26"/>
      <c r="E2790" s="25"/>
      <c r="F2790" s="25"/>
      <c r="G2790" s="25"/>
    </row>
    <row r="2791" spans="2:7">
      <c r="B2791" s="25"/>
      <c r="C2791" s="38"/>
      <c r="D2791" s="26"/>
      <c r="E2791" s="25"/>
      <c r="F2791" s="25"/>
      <c r="G2791" s="25"/>
    </row>
    <row r="2792" spans="2:7">
      <c r="B2792" s="25"/>
      <c r="C2792" s="38"/>
      <c r="D2792" s="26"/>
      <c r="E2792" s="25"/>
      <c r="F2792" s="25"/>
      <c r="G2792" s="25"/>
    </row>
    <row r="2793" spans="2:7">
      <c r="B2793" s="25"/>
      <c r="C2793" s="38"/>
      <c r="D2793" s="26"/>
      <c r="E2793" s="25"/>
      <c r="F2793" s="25"/>
      <c r="G2793" s="25"/>
    </row>
    <row r="2794" spans="2:7">
      <c r="B2794" s="25"/>
      <c r="C2794" s="38"/>
      <c r="D2794" s="26"/>
      <c r="E2794" s="25"/>
      <c r="F2794" s="25"/>
      <c r="G2794" s="25"/>
    </row>
    <row r="2795" spans="2:7">
      <c r="B2795" s="25"/>
      <c r="C2795" s="38"/>
      <c r="D2795" s="26"/>
      <c r="E2795" s="25"/>
      <c r="F2795" s="25"/>
      <c r="G2795" s="25"/>
    </row>
    <row r="2796" spans="2:7">
      <c r="B2796" s="25"/>
      <c r="C2796" s="38"/>
      <c r="D2796" s="26"/>
      <c r="E2796" s="25"/>
      <c r="F2796" s="25"/>
      <c r="G2796" s="25"/>
    </row>
    <row r="2797" spans="2:7">
      <c r="B2797" s="25"/>
      <c r="C2797" s="38"/>
      <c r="D2797" s="26"/>
      <c r="E2797" s="25"/>
      <c r="F2797" s="25"/>
      <c r="G2797" s="25"/>
    </row>
    <row r="2798" spans="2:7">
      <c r="B2798" s="25"/>
      <c r="C2798" s="38"/>
      <c r="D2798" s="26"/>
      <c r="E2798" s="25"/>
      <c r="F2798" s="25"/>
      <c r="G2798" s="25"/>
    </row>
    <row r="2799" spans="2:7">
      <c r="B2799" s="25"/>
      <c r="C2799" s="38"/>
      <c r="D2799" s="26"/>
      <c r="E2799" s="25"/>
      <c r="F2799" s="25"/>
      <c r="G2799" s="25"/>
    </row>
    <row r="2800" spans="2:7">
      <c r="B2800" s="25"/>
      <c r="C2800" s="38"/>
      <c r="D2800" s="26"/>
      <c r="E2800" s="25"/>
      <c r="F2800" s="25"/>
      <c r="G2800" s="25"/>
    </row>
    <row r="2801" spans="2:7">
      <c r="B2801" s="25"/>
      <c r="C2801" s="38"/>
      <c r="D2801" s="26"/>
      <c r="E2801" s="25"/>
      <c r="F2801" s="25"/>
      <c r="G2801" s="25"/>
    </row>
    <row r="2802" spans="2:7">
      <c r="B2802" s="25"/>
      <c r="C2802" s="38"/>
      <c r="D2802" s="26"/>
      <c r="E2802" s="25"/>
      <c r="F2802" s="25"/>
      <c r="G2802" s="25"/>
    </row>
    <row r="2803" spans="2:7">
      <c r="B2803" s="25"/>
      <c r="C2803" s="38"/>
      <c r="D2803" s="26"/>
      <c r="E2803" s="25"/>
      <c r="F2803" s="25"/>
      <c r="G2803" s="25"/>
    </row>
    <row r="2804" spans="2:7">
      <c r="B2804" s="25"/>
      <c r="C2804" s="38"/>
      <c r="D2804" s="26"/>
      <c r="E2804" s="25"/>
      <c r="F2804" s="25"/>
      <c r="G2804" s="25"/>
    </row>
    <row r="2805" spans="2:7">
      <c r="B2805" s="25"/>
      <c r="C2805" s="38"/>
      <c r="D2805" s="26"/>
      <c r="E2805" s="25"/>
      <c r="F2805" s="25"/>
      <c r="G2805" s="25"/>
    </row>
    <row r="2806" spans="2:7">
      <c r="B2806" s="25"/>
      <c r="C2806" s="38"/>
      <c r="D2806" s="26"/>
      <c r="E2806" s="25"/>
      <c r="F2806" s="25"/>
      <c r="G2806" s="25"/>
    </row>
    <row r="2807" spans="2:7">
      <c r="B2807" s="25"/>
      <c r="C2807" s="38"/>
      <c r="D2807" s="26"/>
      <c r="E2807" s="25"/>
      <c r="F2807" s="25"/>
      <c r="G2807" s="25"/>
    </row>
    <row r="2808" spans="2:7">
      <c r="B2808" s="25"/>
      <c r="C2808" s="38"/>
      <c r="D2808" s="26"/>
      <c r="E2808" s="25"/>
      <c r="F2808" s="25"/>
      <c r="G2808" s="25"/>
    </row>
    <row r="2809" spans="2:7">
      <c r="B2809" s="25"/>
      <c r="C2809" s="38"/>
      <c r="D2809" s="26"/>
      <c r="E2809" s="25"/>
      <c r="F2809" s="25"/>
      <c r="G2809" s="25"/>
    </row>
    <row r="2810" spans="2:7">
      <c r="B2810" s="25"/>
      <c r="C2810" s="38"/>
      <c r="D2810" s="26"/>
      <c r="E2810" s="25"/>
      <c r="F2810" s="25"/>
      <c r="G2810" s="25"/>
    </row>
    <row r="2811" spans="2:7">
      <c r="B2811" s="25"/>
      <c r="C2811" s="38"/>
      <c r="D2811" s="26"/>
      <c r="E2811" s="25"/>
      <c r="F2811" s="25"/>
      <c r="G2811" s="25"/>
    </row>
    <row r="2812" spans="2:7">
      <c r="B2812" s="25"/>
      <c r="C2812" s="38"/>
      <c r="D2812" s="26"/>
      <c r="E2812" s="25"/>
      <c r="F2812" s="25"/>
      <c r="G2812" s="25"/>
    </row>
    <row r="2813" spans="2:7">
      <c r="B2813" s="25"/>
      <c r="C2813" s="38"/>
      <c r="D2813" s="26"/>
      <c r="E2813" s="25"/>
      <c r="F2813" s="25"/>
      <c r="G2813" s="25"/>
    </row>
    <row r="2814" spans="2:7">
      <c r="B2814" s="25"/>
      <c r="C2814" s="38"/>
      <c r="D2814" s="26"/>
      <c r="E2814" s="25"/>
      <c r="F2814" s="25"/>
      <c r="G2814" s="25"/>
    </row>
    <row r="2815" spans="2:7">
      <c r="B2815" s="25"/>
      <c r="C2815" s="38"/>
      <c r="D2815" s="26"/>
      <c r="E2815" s="25"/>
      <c r="F2815" s="25"/>
      <c r="G2815" s="25"/>
    </row>
    <row r="2816" spans="2:7">
      <c r="B2816" s="25"/>
      <c r="C2816" s="38"/>
      <c r="D2816" s="26"/>
      <c r="E2816" s="25"/>
      <c r="F2816" s="25"/>
      <c r="G2816" s="25"/>
    </row>
    <row r="2817" spans="2:7">
      <c r="B2817" s="25"/>
      <c r="C2817" s="38"/>
      <c r="D2817" s="26"/>
      <c r="E2817" s="25"/>
      <c r="F2817" s="25"/>
      <c r="G2817" s="25"/>
    </row>
    <row r="2818" spans="2:7">
      <c r="B2818" s="25"/>
      <c r="C2818" s="38"/>
      <c r="D2818" s="26"/>
      <c r="E2818" s="25"/>
      <c r="F2818" s="25"/>
      <c r="G2818" s="25"/>
    </row>
    <row r="2819" spans="2:7">
      <c r="B2819" s="25"/>
      <c r="C2819" s="38"/>
      <c r="D2819" s="26"/>
      <c r="E2819" s="25"/>
      <c r="F2819" s="25"/>
      <c r="G2819" s="25"/>
    </row>
    <row r="2820" spans="2:7">
      <c r="B2820" s="25"/>
      <c r="C2820" s="38"/>
      <c r="D2820" s="26"/>
      <c r="E2820" s="25"/>
      <c r="F2820" s="25"/>
      <c r="G2820" s="25"/>
    </row>
    <row r="2821" spans="2:7">
      <c r="B2821" s="25"/>
      <c r="C2821" s="38"/>
      <c r="D2821" s="26"/>
      <c r="E2821" s="25"/>
      <c r="F2821" s="25"/>
      <c r="G2821" s="25"/>
    </row>
    <row r="2822" spans="2:7">
      <c r="B2822" s="25"/>
      <c r="C2822" s="38"/>
      <c r="D2822" s="26"/>
      <c r="E2822" s="25"/>
      <c r="F2822" s="25"/>
      <c r="G2822" s="25"/>
    </row>
    <row r="2823" spans="2:7">
      <c r="B2823" s="25"/>
      <c r="C2823" s="38"/>
      <c r="D2823" s="26"/>
      <c r="E2823" s="25"/>
      <c r="F2823" s="25"/>
      <c r="G2823" s="25"/>
    </row>
    <row r="2824" spans="2:7">
      <c r="B2824" s="25"/>
      <c r="C2824" s="38"/>
      <c r="D2824" s="26"/>
      <c r="E2824" s="25"/>
      <c r="F2824" s="25"/>
      <c r="G2824" s="25"/>
    </row>
    <row r="2825" spans="2:7">
      <c r="B2825" s="25"/>
      <c r="C2825" s="38"/>
      <c r="D2825" s="26"/>
      <c r="E2825" s="25"/>
      <c r="F2825" s="25"/>
      <c r="G2825" s="25"/>
    </row>
    <row r="2826" spans="2:7">
      <c r="B2826" s="25"/>
      <c r="C2826" s="38"/>
      <c r="D2826" s="26"/>
      <c r="E2826" s="25"/>
      <c r="F2826" s="25"/>
      <c r="G2826" s="25"/>
    </row>
    <row r="2827" spans="2:7">
      <c r="B2827" s="25"/>
      <c r="C2827" s="38"/>
      <c r="D2827" s="26"/>
      <c r="E2827" s="25"/>
      <c r="F2827" s="25"/>
      <c r="G2827" s="25"/>
    </row>
    <row r="2828" spans="2:7">
      <c r="B2828" s="25"/>
      <c r="C2828" s="38"/>
      <c r="D2828" s="26"/>
      <c r="E2828" s="25"/>
      <c r="F2828" s="25"/>
      <c r="G2828" s="25"/>
    </row>
    <row r="2829" spans="2:7">
      <c r="B2829" s="25"/>
      <c r="C2829" s="38"/>
      <c r="D2829" s="26"/>
      <c r="E2829" s="25"/>
      <c r="F2829" s="25"/>
      <c r="G2829" s="25"/>
    </row>
    <row r="2830" spans="2:7">
      <c r="B2830" s="25"/>
      <c r="C2830" s="38"/>
      <c r="D2830" s="26"/>
      <c r="E2830" s="25"/>
      <c r="F2830" s="25"/>
      <c r="G2830" s="25"/>
    </row>
    <row r="2831" spans="2:7">
      <c r="B2831" s="25"/>
      <c r="C2831" s="38"/>
      <c r="D2831" s="26"/>
      <c r="E2831" s="25"/>
      <c r="F2831" s="25"/>
      <c r="G2831" s="25"/>
    </row>
    <row r="2832" spans="2:7">
      <c r="B2832" s="25"/>
      <c r="C2832" s="38"/>
      <c r="D2832" s="26"/>
      <c r="E2832" s="25"/>
      <c r="F2832" s="25"/>
      <c r="G2832" s="25"/>
    </row>
    <row r="2833" spans="2:7">
      <c r="B2833" s="25"/>
      <c r="C2833" s="38"/>
      <c r="D2833" s="26"/>
      <c r="E2833" s="25"/>
      <c r="F2833" s="25"/>
      <c r="G2833" s="25"/>
    </row>
    <row r="2834" spans="2:7">
      <c r="B2834" s="25"/>
      <c r="C2834" s="38"/>
      <c r="D2834" s="26"/>
      <c r="E2834" s="25"/>
      <c r="F2834" s="25"/>
      <c r="G2834" s="25"/>
    </row>
    <row r="2835" spans="2:7">
      <c r="B2835" s="25"/>
      <c r="C2835" s="38"/>
      <c r="D2835" s="26"/>
      <c r="E2835" s="25"/>
      <c r="F2835" s="25"/>
      <c r="G2835" s="25"/>
    </row>
    <row r="2836" spans="2:7">
      <c r="B2836" s="25"/>
      <c r="C2836" s="38"/>
      <c r="D2836" s="26"/>
      <c r="E2836" s="25"/>
      <c r="F2836" s="25"/>
      <c r="G2836" s="25"/>
    </row>
    <row r="2837" spans="2:7">
      <c r="B2837" s="25"/>
      <c r="C2837" s="38"/>
      <c r="D2837" s="26"/>
      <c r="E2837" s="25"/>
      <c r="F2837" s="25"/>
      <c r="G2837" s="25"/>
    </row>
    <row r="2838" spans="2:7">
      <c r="B2838" s="25"/>
      <c r="C2838" s="38"/>
      <c r="D2838" s="26"/>
      <c r="E2838" s="25"/>
      <c r="F2838" s="25"/>
      <c r="G2838" s="25"/>
    </row>
    <row r="2839" spans="2:7">
      <c r="B2839" s="25"/>
      <c r="C2839" s="38"/>
      <c r="D2839" s="26"/>
      <c r="E2839" s="25"/>
      <c r="F2839" s="25"/>
      <c r="G2839" s="25"/>
    </row>
    <row r="2840" spans="2:7">
      <c r="B2840" s="25"/>
      <c r="C2840" s="38"/>
      <c r="D2840" s="26"/>
      <c r="E2840" s="25"/>
      <c r="F2840" s="25"/>
      <c r="G2840" s="25"/>
    </row>
    <row r="2841" spans="2:7">
      <c r="B2841" s="25"/>
      <c r="C2841" s="38"/>
      <c r="D2841" s="26"/>
      <c r="E2841" s="25"/>
      <c r="F2841" s="25"/>
      <c r="G2841" s="25"/>
    </row>
    <row r="2842" spans="2:7">
      <c r="B2842" s="25"/>
      <c r="C2842" s="38"/>
      <c r="D2842" s="26"/>
      <c r="E2842" s="25"/>
      <c r="F2842" s="25"/>
      <c r="G2842" s="25"/>
    </row>
    <row r="2843" spans="2:7">
      <c r="B2843" s="25"/>
      <c r="C2843" s="38"/>
      <c r="D2843" s="26"/>
      <c r="E2843" s="25"/>
      <c r="F2843" s="25"/>
      <c r="G2843" s="25"/>
    </row>
    <row r="2844" spans="2:7">
      <c r="B2844" s="25"/>
      <c r="C2844" s="38"/>
      <c r="D2844" s="26"/>
      <c r="E2844" s="25"/>
      <c r="F2844" s="25"/>
      <c r="G2844" s="25"/>
    </row>
    <row r="2845" spans="2:7">
      <c r="B2845" s="25"/>
      <c r="C2845" s="38"/>
      <c r="D2845" s="26"/>
      <c r="E2845" s="25"/>
      <c r="F2845" s="25"/>
      <c r="G2845" s="25"/>
    </row>
    <row r="2846" spans="2:7">
      <c r="B2846" s="25"/>
      <c r="C2846" s="38"/>
      <c r="D2846" s="26"/>
      <c r="E2846" s="25"/>
      <c r="F2846" s="25"/>
      <c r="G2846" s="25"/>
    </row>
    <row r="2847" spans="2:7">
      <c r="B2847" s="25"/>
      <c r="C2847" s="38"/>
      <c r="D2847" s="26"/>
      <c r="E2847" s="25"/>
      <c r="F2847" s="25"/>
      <c r="G2847" s="25"/>
    </row>
    <row r="2848" spans="2:7">
      <c r="B2848" s="25"/>
      <c r="C2848" s="38"/>
      <c r="D2848" s="26"/>
      <c r="E2848" s="25"/>
      <c r="F2848" s="25"/>
      <c r="G2848" s="25"/>
    </row>
    <row r="2849" spans="2:7">
      <c r="B2849" s="25"/>
      <c r="C2849" s="38"/>
      <c r="D2849" s="26"/>
      <c r="E2849" s="25"/>
      <c r="F2849" s="25"/>
      <c r="G2849" s="25"/>
    </row>
    <row r="2850" spans="2:7">
      <c r="B2850" s="25"/>
      <c r="C2850" s="38"/>
      <c r="D2850" s="26"/>
      <c r="E2850" s="25"/>
      <c r="F2850" s="25"/>
      <c r="G2850" s="25"/>
    </row>
    <row r="2851" spans="2:7">
      <c r="B2851" s="25"/>
      <c r="C2851" s="38"/>
      <c r="D2851" s="26"/>
      <c r="E2851" s="25"/>
      <c r="F2851" s="25"/>
      <c r="G2851" s="25"/>
    </row>
    <row r="2852" spans="2:7">
      <c r="B2852" s="25"/>
      <c r="C2852" s="38"/>
      <c r="D2852" s="26"/>
      <c r="E2852" s="25"/>
      <c r="F2852" s="25"/>
      <c r="G2852" s="25"/>
    </row>
    <row r="2853" spans="2:7">
      <c r="B2853" s="25"/>
      <c r="C2853" s="38"/>
      <c r="D2853" s="26"/>
      <c r="E2853" s="25"/>
      <c r="F2853" s="25"/>
      <c r="G2853" s="25"/>
    </row>
    <row r="2854" spans="2:7">
      <c r="B2854" s="25"/>
      <c r="C2854" s="38"/>
      <c r="D2854" s="26"/>
      <c r="E2854" s="25"/>
      <c r="F2854" s="25"/>
      <c r="G2854" s="25"/>
    </row>
    <row r="2855" spans="2:7">
      <c r="B2855" s="25"/>
      <c r="C2855" s="38"/>
      <c r="D2855" s="26"/>
      <c r="E2855" s="25"/>
      <c r="F2855" s="25"/>
      <c r="G2855" s="25"/>
    </row>
    <row r="2856" spans="2:7">
      <c r="B2856" s="25"/>
      <c r="C2856" s="38"/>
      <c r="D2856" s="26"/>
      <c r="E2856" s="25"/>
      <c r="F2856" s="25"/>
      <c r="G2856" s="25"/>
    </row>
    <row r="2857" spans="2:7">
      <c r="B2857" s="25"/>
      <c r="C2857" s="38"/>
      <c r="D2857" s="26"/>
      <c r="E2857" s="25"/>
      <c r="F2857" s="25"/>
      <c r="G2857" s="25"/>
    </row>
    <row r="2858" spans="2:7">
      <c r="B2858" s="25"/>
      <c r="C2858" s="38"/>
      <c r="D2858" s="26"/>
      <c r="E2858" s="25"/>
      <c r="F2858" s="25"/>
      <c r="G2858" s="25"/>
    </row>
    <row r="2859" spans="2:7">
      <c r="B2859" s="25"/>
      <c r="C2859" s="38"/>
      <c r="D2859" s="26"/>
      <c r="E2859" s="25"/>
      <c r="F2859" s="25"/>
      <c r="G2859" s="25"/>
    </row>
    <row r="2860" spans="2:7">
      <c r="B2860" s="25"/>
      <c r="C2860" s="38"/>
      <c r="D2860" s="26"/>
      <c r="E2860" s="25"/>
      <c r="F2860" s="25"/>
      <c r="G2860" s="25"/>
    </row>
    <row r="2861" spans="2:7">
      <c r="B2861" s="25"/>
      <c r="C2861" s="38"/>
      <c r="D2861" s="26"/>
      <c r="E2861" s="25"/>
      <c r="F2861" s="25"/>
      <c r="G2861" s="25"/>
    </row>
    <row r="2862" spans="2:7">
      <c r="B2862" s="25"/>
      <c r="C2862" s="38"/>
      <c r="D2862" s="26"/>
      <c r="E2862" s="25"/>
      <c r="F2862" s="25"/>
      <c r="G2862" s="25"/>
    </row>
    <row r="2863" spans="2:7">
      <c r="B2863" s="25"/>
      <c r="C2863" s="38"/>
      <c r="D2863" s="26"/>
      <c r="E2863" s="25"/>
      <c r="F2863" s="25"/>
      <c r="G2863" s="25"/>
    </row>
    <row r="2864" spans="2:7">
      <c r="B2864" s="25"/>
      <c r="C2864" s="38"/>
      <c r="D2864" s="26"/>
      <c r="E2864" s="25"/>
      <c r="F2864" s="25"/>
      <c r="G2864" s="25"/>
    </row>
    <row r="2865" spans="2:7">
      <c r="B2865" s="25"/>
      <c r="C2865" s="38"/>
      <c r="D2865" s="26"/>
      <c r="E2865" s="25"/>
      <c r="F2865" s="25"/>
      <c r="G2865" s="25"/>
    </row>
    <row r="2866" spans="2:7">
      <c r="B2866" s="25"/>
      <c r="C2866" s="38"/>
      <c r="D2866" s="26"/>
      <c r="E2866" s="25"/>
      <c r="F2866" s="25"/>
      <c r="G2866" s="25"/>
    </row>
    <row r="2867" spans="2:7">
      <c r="B2867" s="25"/>
      <c r="C2867" s="38"/>
      <c r="D2867" s="26"/>
      <c r="E2867" s="25"/>
      <c r="F2867" s="25"/>
      <c r="G2867" s="25"/>
    </row>
    <row r="2868" spans="2:7">
      <c r="B2868" s="25"/>
      <c r="C2868" s="38"/>
      <c r="D2868" s="26"/>
      <c r="E2868" s="25"/>
      <c r="F2868" s="25"/>
      <c r="G2868" s="25"/>
    </row>
    <row r="2869" spans="2:7">
      <c r="B2869" s="25"/>
      <c r="C2869" s="38"/>
      <c r="D2869" s="26"/>
      <c r="E2869" s="25"/>
      <c r="F2869" s="25"/>
      <c r="G2869" s="25"/>
    </row>
    <row r="2870" spans="2:7">
      <c r="B2870" s="25"/>
      <c r="C2870" s="38"/>
      <c r="D2870" s="26"/>
      <c r="E2870" s="25"/>
      <c r="F2870" s="25"/>
      <c r="G2870" s="25"/>
    </row>
    <row r="2871" spans="2:7">
      <c r="B2871" s="25"/>
      <c r="C2871" s="38"/>
      <c r="D2871" s="26"/>
      <c r="E2871" s="25"/>
      <c r="F2871" s="25"/>
      <c r="G2871" s="25"/>
    </row>
    <row r="2872" spans="2:7">
      <c r="B2872" s="25"/>
      <c r="C2872" s="38"/>
      <c r="D2872" s="26"/>
      <c r="E2872" s="25"/>
      <c r="F2872" s="25"/>
      <c r="G2872" s="25"/>
    </row>
    <row r="2873" spans="2:7">
      <c r="B2873" s="25"/>
      <c r="C2873" s="38"/>
      <c r="D2873" s="26"/>
      <c r="E2873" s="25"/>
      <c r="F2873" s="25"/>
      <c r="G2873" s="25"/>
    </row>
    <row r="2874" spans="2:7">
      <c r="B2874" s="25"/>
      <c r="C2874" s="38"/>
      <c r="D2874" s="26"/>
      <c r="E2874" s="25"/>
      <c r="F2874" s="25"/>
      <c r="G2874" s="25"/>
    </row>
    <row r="2875" spans="2:7">
      <c r="B2875" s="25"/>
      <c r="C2875" s="38"/>
      <c r="D2875" s="26"/>
      <c r="E2875" s="25"/>
      <c r="F2875" s="25"/>
      <c r="G2875" s="25"/>
    </row>
    <row r="2876" spans="2:7">
      <c r="B2876" s="25"/>
      <c r="C2876" s="38"/>
      <c r="D2876" s="26"/>
      <c r="E2876" s="25"/>
      <c r="F2876" s="25"/>
      <c r="G2876" s="25"/>
    </row>
    <row r="2877" spans="2:7">
      <c r="B2877" s="25"/>
      <c r="C2877" s="38"/>
      <c r="D2877" s="26"/>
      <c r="E2877" s="25"/>
      <c r="F2877" s="25"/>
      <c r="G2877" s="25"/>
    </row>
    <row r="2878" spans="2:7">
      <c r="B2878" s="25"/>
      <c r="C2878" s="38"/>
      <c r="D2878" s="26"/>
      <c r="E2878" s="25"/>
      <c r="F2878" s="25"/>
      <c r="G2878" s="25"/>
    </row>
    <row r="2879" spans="2:7">
      <c r="B2879" s="25"/>
      <c r="C2879" s="38"/>
      <c r="D2879" s="26"/>
      <c r="E2879" s="25"/>
      <c r="F2879" s="25"/>
      <c r="G2879" s="25"/>
    </row>
    <row r="2880" spans="2:7">
      <c r="B2880" s="25"/>
      <c r="C2880" s="38"/>
      <c r="D2880" s="26"/>
      <c r="E2880" s="25"/>
      <c r="F2880" s="25"/>
      <c r="G2880" s="25"/>
    </row>
    <row r="2881" spans="2:7">
      <c r="B2881" s="25"/>
      <c r="C2881" s="38"/>
      <c r="D2881" s="26"/>
      <c r="E2881" s="25"/>
      <c r="F2881" s="25"/>
      <c r="G2881" s="25"/>
    </row>
    <row r="2882" spans="2:7">
      <c r="B2882" s="25"/>
      <c r="C2882" s="38"/>
      <c r="D2882" s="26"/>
      <c r="E2882" s="25"/>
      <c r="F2882" s="25"/>
      <c r="G2882" s="25"/>
    </row>
    <row r="2883" spans="2:7">
      <c r="B2883" s="25"/>
      <c r="C2883" s="38"/>
      <c r="D2883" s="26"/>
      <c r="E2883" s="25"/>
      <c r="F2883" s="25"/>
      <c r="G2883" s="25"/>
    </row>
    <row r="2884" spans="2:7">
      <c r="B2884" s="25"/>
      <c r="C2884" s="38"/>
      <c r="D2884" s="26"/>
      <c r="E2884" s="25"/>
      <c r="F2884" s="25"/>
      <c r="G2884" s="25"/>
    </row>
    <row r="2885" spans="2:7">
      <c r="B2885" s="25"/>
      <c r="C2885" s="38"/>
      <c r="D2885" s="26"/>
      <c r="E2885" s="25"/>
      <c r="F2885" s="25"/>
      <c r="G2885" s="25"/>
    </row>
    <row r="2886" spans="2:7">
      <c r="B2886" s="25"/>
      <c r="C2886" s="38"/>
      <c r="D2886" s="26"/>
      <c r="E2886" s="25"/>
      <c r="F2886" s="25"/>
      <c r="G2886" s="25"/>
    </row>
    <row r="2887" spans="2:7">
      <c r="B2887" s="25"/>
      <c r="C2887" s="38"/>
      <c r="D2887" s="26"/>
      <c r="E2887" s="25"/>
      <c r="F2887" s="25"/>
      <c r="G2887" s="25"/>
    </row>
    <row r="2888" spans="2:7">
      <c r="B2888" s="25"/>
      <c r="C2888" s="38"/>
      <c r="D2888" s="26"/>
      <c r="E2888" s="25"/>
      <c r="F2888" s="25"/>
      <c r="G2888" s="25"/>
    </row>
    <row r="2889" spans="2:7">
      <c r="B2889" s="25"/>
      <c r="C2889" s="38"/>
      <c r="D2889" s="26"/>
      <c r="E2889" s="25"/>
      <c r="F2889" s="25"/>
      <c r="G2889" s="25"/>
    </row>
    <row r="2890" spans="2:7">
      <c r="B2890" s="25"/>
      <c r="C2890" s="38"/>
      <c r="D2890" s="26"/>
      <c r="E2890" s="25"/>
      <c r="F2890" s="25"/>
      <c r="G2890" s="25"/>
    </row>
    <row r="2891" spans="2:7">
      <c r="B2891" s="25"/>
      <c r="C2891" s="38"/>
      <c r="D2891" s="26"/>
      <c r="E2891" s="25"/>
      <c r="F2891" s="25"/>
      <c r="G2891" s="25"/>
    </row>
    <row r="2892" spans="2:7">
      <c r="B2892" s="25"/>
      <c r="C2892" s="38"/>
      <c r="D2892" s="26"/>
      <c r="E2892" s="25"/>
      <c r="F2892" s="25"/>
      <c r="G2892" s="25"/>
    </row>
    <row r="2893" spans="2:7">
      <c r="B2893" s="25"/>
      <c r="C2893" s="38"/>
      <c r="D2893" s="26"/>
      <c r="E2893" s="25"/>
      <c r="F2893" s="25"/>
      <c r="G2893" s="25"/>
    </row>
    <row r="2894" spans="2:7">
      <c r="B2894" s="25"/>
      <c r="C2894" s="38"/>
      <c r="D2894" s="26"/>
      <c r="E2894" s="25"/>
      <c r="F2894" s="25"/>
      <c r="G2894" s="25"/>
    </row>
    <row r="2895" spans="2:7">
      <c r="B2895" s="25"/>
      <c r="C2895" s="38"/>
      <c r="D2895" s="26"/>
      <c r="E2895" s="25"/>
      <c r="F2895" s="25"/>
      <c r="G2895" s="25"/>
    </row>
    <row r="2896" spans="2:7">
      <c r="B2896" s="25"/>
      <c r="C2896" s="38"/>
      <c r="D2896" s="26"/>
      <c r="E2896" s="25"/>
      <c r="F2896" s="25"/>
      <c r="G2896" s="25"/>
    </row>
    <row r="2897" spans="2:7">
      <c r="B2897" s="25"/>
      <c r="C2897" s="38"/>
      <c r="D2897" s="26"/>
      <c r="E2897" s="25"/>
      <c r="F2897" s="25"/>
      <c r="G2897" s="25"/>
    </row>
    <row r="2898" spans="2:7">
      <c r="B2898" s="25"/>
      <c r="C2898" s="38"/>
      <c r="D2898" s="26"/>
      <c r="E2898" s="25"/>
      <c r="F2898" s="25"/>
      <c r="G2898" s="25"/>
    </row>
    <row r="2899" spans="2:7">
      <c r="B2899" s="25"/>
      <c r="C2899" s="38"/>
      <c r="D2899" s="26"/>
      <c r="E2899" s="25"/>
      <c r="F2899" s="25"/>
      <c r="G2899" s="25"/>
    </row>
    <row r="2900" spans="2:7">
      <c r="B2900" s="25"/>
      <c r="C2900" s="38"/>
      <c r="D2900" s="26"/>
      <c r="E2900" s="25"/>
      <c r="F2900" s="25"/>
      <c r="G2900" s="25"/>
    </row>
    <row r="2901" spans="2:7">
      <c r="B2901" s="25"/>
      <c r="C2901" s="38"/>
      <c r="D2901" s="26"/>
      <c r="E2901" s="25"/>
      <c r="F2901" s="25"/>
      <c r="G2901" s="25"/>
    </row>
    <row r="2902" spans="2:7">
      <c r="B2902" s="25"/>
      <c r="C2902" s="38"/>
      <c r="D2902" s="26"/>
      <c r="E2902" s="25"/>
      <c r="F2902" s="25"/>
      <c r="G2902" s="25"/>
    </row>
    <row r="2903" spans="2:7">
      <c r="B2903" s="25"/>
      <c r="C2903" s="38"/>
      <c r="D2903" s="26"/>
      <c r="E2903" s="25"/>
      <c r="F2903" s="25"/>
      <c r="G2903" s="25"/>
    </row>
    <row r="2904" spans="2:7">
      <c r="B2904" s="25"/>
      <c r="C2904" s="38"/>
      <c r="D2904" s="26"/>
      <c r="E2904" s="25"/>
      <c r="F2904" s="25"/>
      <c r="G2904" s="25"/>
    </row>
    <row r="2905" spans="2:7">
      <c r="B2905" s="25"/>
      <c r="C2905" s="38"/>
      <c r="D2905" s="26"/>
      <c r="E2905" s="25"/>
      <c r="F2905" s="25"/>
      <c r="G2905" s="25"/>
    </row>
    <row r="2906" spans="2:7">
      <c r="B2906" s="25"/>
      <c r="C2906" s="38"/>
      <c r="D2906" s="26"/>
      <c r="E2906" s="25"/>
      <c r="F2906" s="25"/>
      <c r="G2906" s="25"/>
    </row>
    <row r="2907" spans="2:7">
      <c r="B2907" s="25"/>
      <c r="C2907" s="38"/>
      <c r="D2907" s="26"/>
      <c r="E2907" s="25"/>
      <c r="F2907" s="25"/>
      <c r="G2907" s="25"/>
    </row>
    <row r="2908" spans="2:7">
      <c r="B2908" s="25"/>
      <c r="C2908" s="38"/>
      <c r="D2908" s="26"/>
      <c r="E2908" s="25"/>
      <c r="F2908" s="25"/>
      <c r="G2908" s="25"/>
    </row>
    <row r="2909" spans="2:7">
      <c r="B2909" s="25"/>
      <c r="C2909" s="38"/>
      <c r="D2909" s="26"/>
      <c r="E2909" s="25"/>
      <c r="F2909" s="25"/>
      <c r="G2909" s="25"/>
    </row>
    <row r="2910" spans="2:7">
      <c r="B2910" s="25"/>
      <c r="C2910" s="38"/>
      <c r="D2910" s="26"/>
      <c r="E2910" s="25"/>
      <c r="F2910" s="25"/>
      <c r="G2910" s="25"/>
    </row>
    <row r="2911" spans="2:7">
      <c r="B2911" s="25"/>
      <c r="C2911" s="38"/>
      <c r="D2911" s="26"/>
      <c r="E2911" s="25"/>
      <c r="F2911" s="25"/>
      <c r="G2911" s="25"/>
    </row>
    <row r="2912" spans="2:7">
      <c r="B2912" s="25"/>
      <c r="C2912" s="38"/>
      <c r="D2912" s="26"/>
      <c r="E2912" s="25"/>
      <c r="F2912" s="25"/>
      <c r="G2912" s="25"/>
    </row>
    <row r="2913" spans="2:7">
      <c r="B2913" s="25"/>
      <c r="C2913" s="38"/>
      <c r="D2913" s="26"/>
      <c r="E2913" s="25"/>
      <c r="F2913" s="25"/>
      <c r="G2913" s="25"/>
    </row>
    <row r="2914" spans="2:7">
      <c r="B2914" s="25"/>
      <c r="C2914" s="38"/>
      <c r="D2914" s="26"/>
      <c r="E2914" s="25"/>
      <c r="F2914" s="25"/>
      <c r="G2914" s="25"/>
    </row>
    <row r="2915" spans="2:7">
      <c r="B2915" s="25"/>
      <c r="C2915" s="38"/>
      <c r="D2915" s="26"/>
      <c r="E2915" s="25"/>
      <c r="F2915" s="25"/>
      <c r="G2915" s="25"/>
    </row>
    <row r="2916" spans="2:7">
      <c r="B2916" s="25"/>
      <c r="C2916" s="38"/>
      <c r="D2916" s="26"/>
      <c r="E2916" s="25"/>
      <c r="F2916" s="25"/>
      <c r="G2916" s="25"/>
    </row>
    <row r="2917" spans="2:7">
      <c r="B2917" s="25"/>
      <c r="C2917" s="38"/>
      <c r="D2917" s="26"/>
      <c r="E2917" s="25"/>
      <c r="F2917" s="25"/>
      <c r="G2917" s="25"/>
    </row>
    <row r="2918" spans="2:7">
      <c r="B2918" s="25"/>
      <c r="C2918" s="38"/>
      <c r="D2918" s="26"/>
      <c r="E2918" s="25"/>
      <c r="F2918" s="25"/>
      <c r="G2918" s="25"/>
    </row>
    <row r="2919" spans="2:7">
      <c r="B2919" s="25"/>
      <c r="C2919" s="38"/>
      <c r="D2919" s="26"/>
      <c r="E2919" s="25"/>
      <c r="F2919" s="25"/>
      <c r="G2919" s="25"/>
    </row>
    <row r="2920" spans="2:7">
      <c r="B2920" s="25"/>
      <c r="C2920" s="38"/>
      <c r="D2920" s="26"/>
      <c r="E2920" s="25"/>
      <c r="F2920" s="25"/>
      <c r="G2920" s="25"/>
    </row>
    <row r="2921" spans="2:7">
      <c r="B2921" s="25"/>
      <c r="C2921" s="38"/>
      <c r="D2921" s="26"/>
      <c r="E2921" s="25"/>
      <c r="F2921" s="25"/>
      <c r="G2921" s="25"/>
    </row>
    <row r="2922" spans="2:7">
      <c r="B2922" s="25"/>
      <c r="C2922" s="38"/>
      <c r="D2922" s="26"/>
      <c r="E2922" s="25"/>
      <c r="F2922" s="25"/>
      <c r="G2922" s="25"/>
    </row>
    <row r="2923" spans="2:7">
      <c r="B2923" s="25"/>
      <c r="C2923" s="38"/>
      <c r="D2923" s="26"/>
      <c r="E2923" s="25"/>
      <c r="F2923" s="25"/>
      <c r="G2923" s="25"/>
    </row>
    <row r="2924" spans="2:7">
      <c r="B2924" s="25"/>
      <c r="C2924" s="38"/>
      <c r="D2924" s="26"/>
      <c r="E2924" s="25"/>
      <c r="F2924" s="25"/>
      <c r="G2924" s="25"/>
    </row>
    <row r="2925" spans="2:7">
      <c r="B2925" s="25"/>
      <c r="C2925" s="38"/>
      <c r="D2925" s="26"/>
      <c r="E2925" s="25"/>
      <c r="F2925" s="25"/>
      <c r="G2925" s="25"/>
    </row>
    <row r="2926" spans="2:7">
      <c r="B2926" s="25"/>
      <c r="C2926" s="38"/>
      <c r="D2926" s="26"/>
      <c r="E2926" s="25"/>
      <c r="F2926" s="25"/>
      <c r="G2926" s="25"/>
    </row>
    <row r="2927" spans="2:7">
      <c r="B2927" s="25"/>
      <c r="C2927" s="38"/>
      <c r="D2927" s="26"/>
      <c r="E2927" s="25"/>
      <c r="F2927" s="25"/>
      <c r="G2927" s="25"/>
    </row>
    <row r="2928" spans="2:7">
      <c r="B2928" s="25"/>
      <c r="C2928" s="38"/>
      <c r="D2928" s="26"/>
      <c r="E2928" s="25"/>
      <c r="F2928" s="25"/>
      <c r="G2928" s="25"/>
    </row>
    <row r="2929" spans="2:7">
      <c r="B2929" s="25"/>
      <c r="C2929" s="38"/>
      <c r="D2929" s="26"/>
      <c r="E2929" s="25"/>
      <c r="F2929" s="25"/>
      <c r="G2929" s="25"/>
    </row>
    <row r="2930" spans="2:7">
      <c r="B2930" s="25"/>
      <c r="C2930" s="38"/>
      <c r="D2930" s="26"/>
      <c r="E2930" s="25"/>
      <c r="F2930" s="25"/>
      <c r="G2930" s="25"/>
    </row>
    <row r="2931" spans="2:7">
      <c r="B2931" s="25"/>
      <c r="C2931" s="38"/>
      <c r="D2931" s="26"/>
      <c r="E2931" s="25"/>
      <c r="F2931" s="25"/>
      <c r="G2931" s="25"/>
    </row>
    <row r="2932" spans="2:7">
      <c r="B2932" s="25"/>
      <c r="C2932" s="38"/>
      <c r="D2932" s="26"/>
      <c r="E2932" s="25"/>
      <c r="F2932" s="25"/>
      <c r="G2932" s="25"/>
    </row>
    <row r="2933" spans="2:7">
      <c r="B2933" s="25"/>
      <c r="C2933" s="38"/>
      <c r="D2933" s="26"/>
      <c r="E2933" s="25"/>
      <c r="F2933" s="25"/>
      <c r="G2933" s="25"/>
    </row>
    <row r="2934" spans="2:7">
      <c r="B2934" s="25"/>
      <c r="C2934" s="38"/>
      <c r="D2934" s="26"/>
      <c r="E2934" s="25"/>
      <c r="F2934" s="25"/>
      <c r="G2934" s="25"/>
    </row>
    <row r="2935" spans="2:7">
      <c r="B2935" s="25"/>
      <c r="C2935" s="38"/>
      <c r="D2935" s="26"/>
      <c r="E2935" s="25"/>
      <c r="F2935" s="25"/>
      <c r="G2935" s="25"/>
    </row>
    <row r="2936" spans="2:7">
      <c r="B2936" s="25"/>
      <c r="C2936" s="38"/>
      <c r="D2936" s="26"/>
      <c r="E2936" s="25"/>
      <c r="F2936" s="25"/>
      <c r="G2936" s="25"/>
    </row>
    <row r="2937" spans="2:7">
      <c r="B2937" s="25"/>
      <c r="C2937" s="38"/>
      <c r="D2937" s="26"/>
      <c r="E2937" s="25"/>
      <c r="F2937" s="25"/>
      <c r="G2937" s="25"/>
    </row>
    <row r="2938" spans="2:7">
      <c r="B2938" s="25"/>
      <c r="C2938" s="38"/>
      <c r="D2938" s="26"/>
      <c r="E2938" s="25"/>
      <c r="F2938" s="25"/>
      <c r="G2938" s="25"/>
    </row>
    <row r="2939" spans="2:7">
      <c r="B2939" s="25"/>
      <c r="C2939" s="38"/>
      <c r="D2939" s="26"/>
      <c r="E2939" s="25"/>
      <c r="F2939" s="25"/>
      <c r="G2939" s="25"/>
    </row>
    <row r="2940" spans="2:7">
      <c r="B2940" s="25"/>
      <c r="C2940" s="38"/>
      <c r="D2940" s="26"/>
      <c r="E2940" s="25"/>
      <c r="F2940" s="25"/>
      <c r="G2940" s="25"/>
    </row>
    <row r="2941" spans="2:7">
      <c r="B2941" s="25"/>
      <c r="C2941" s="38"/>
      <c r="D2941" s="26"/>
      <c r="E2941" s="25"/>
      <c r="F2941" s="25"/>
      <c r="G2941" s="25"/>
    </row>
    <row r="2942" spans="2:7">
      <c r="B2942" s="25"/>
      <c r="C2942" s="38"/>
      <c r="D2942" s="26"/>
      <c r="E2942" s="25"/>
      <c r="F2942" s="25"/>
      <c r="G2942" s="25"/>
    </row>
    <row r="2943" spans="2:7">
      <c r="B2943" s="25"/>
      <c r="C2943" s="38"/>
      <c r="D2943" s="26"/>
      <c r="E2943" s="25"/>
      <c r="F2943" s="25"/>
      <c r="G2943" s="25"/>
    </row>
    <row r="2944" spans="2:7">
      <c r="B2944" s="25"/>
      <c r="C2944" s="38"/>
      <c r="D2944" s="26"/>
      <c r="E2944" s="25"/>
      <c r="F2944" s="25"/>
      <c r="G2944" s="25"/>
    </row>
    <row r="2945" spans="2:7">
      <c r="B2945" s="25"/>
      <c r="C2945" s="38"/>
      <c r="D2945" s="26"/>
      <c r="E2945" s="25"/>
      <c r="F2945" s="25"/>
      <c r="G2945" s="25"/>
    </row>
    <row r="2946" spans="2:7">
      <c r="B2946" s="25"/>
      <c r="C2946" s="38"/>
      <c r="D2946" s="26"/>
      <c r="E2946" s="25"/>
      <c r="F2946" s="25"/>
      <c r="G2946" s="25"/>
    </row>
    <row r="2947" spans="2:7">
      <c r="B2947" s="25"/>
      <c r="C2947" s="38"/>
      <c r="D2947" s="26"/>
      <c r="E2947" s="25"/>
      <c r="F2947" s="25"/>
      <c r="G2947" s="25"/>
    </row>
    <row r="2948" spans="2:7">
      <c r="B2948" s="25"/>
      <c r="C2948" s="38"/>
      <c r="D2948" s="26"/>
      <c r="E2948" s="25"/>
      <c r="F2948" s="25"/>
      <c r="G2948" s="25"/>
    </row>
    <row r="2949" spans="2:7">
      <c r="B2949" s="25"/>
      <c r="C2949" s="38"/>
      <c r="D2949" s="26"/>
      <c r="E2949" s="25"/>
      <c r="F2949" s="25"/>
      <c r="G2949" s="25"/>
    </row>
    <row r="2950" spans="2:7">
      <c r="B2950" s="25"/>
      <c r="C2950" s="38"/>
      <c r="D2950" s="26"/>
      <c r="E2950" s="25"/>
      <c r="F2950" s="25"/>
      <c r="G2950" s="25"/>
    </row>
    <row r="2951" spans="2:7">
      <c r="B2951" s="25"/>
      <c r="C2951" s="38"/>
      <c r="D2951" s="26"/>
      <c r="E2951" s="25"/>
      <c r="F2951" s="25"/>
      <c r="G2951" s="25"/>
    </row>
    <row r="2952" spans="2:7">
      <c r="B2952" s="25"/>
      <c r="C2952" s="38"/>
      <c r="D2952" s="26"/>
      <c r="E2952" s="25"/>
      <c r="F2952" s="25"/>
      <c r="G2952" s="25"/>
    </row>
    <row r="2953" spans="2:7">
      <c r="B2953" s="25"/>
      <c r="C2953" s="38"/>
      <c r="D2953" s="26"/>
      <c r="E2953" s="25"/>
      <c r="F2953" s="25"/>
      <c r="G2953" s="25"/>
    </row>
    <row r="2954" spans="2:7">
      <c r="B2954" s="25"/>
      <c r="C2954" s="38"/>
      <c r="D2954" s="26"/>
      <c r="E2954" s="25"/>
      <c r="F2954" s="25"/>
      <c r="G2954" s="25"/>
    </row>
    <row r="2955" spans="2:7">
      <c r="B2955" s="25"/>
      <c r="C2955" s="38"/>
      <c r="D2955" s="26"/>
      <c r="E2955" s="25"/>
      <c r="F2955" s="25"/>
      <c r="G2955" s="25"/>
    </row>
    <row r="2956" spans="2:7">
      <c r="B2956" s="25"/>
      <c r="C2956" s="38"/>
      <c r="D2956" s="26"/>
      <c r="E2956" s="25"/>
      <c r="F2956" s="25"/>
      <c r="G2956" s="25"/>
    </row>
    <row r="2957" spans="2:7">
      <c r="B2957" s="25"/>
      <c r="C2957" s="38"/>
      <c r="D2957" s="26"/>
      <c r="E2957" s="25"/>
      <c r="F2957" s="25"/>
      <c r="G2957" s="25"/>
    </row>
    <row r="2958" spans="2:7">
      <c r="B2958" s="25"/>
      <c r="C2958" s="38"/>
      <c r="D2958" s="26"/>
      <c r="E2958" s="25"/>
      <c r="F2958" s="25"/>
      <c r="G2958" s="25"/>
    </row>
    <row r="2959" spans="2:7">
      <c r="B2959" s="25"/>
      <c r="C2959" s="38"/>
      <c r="D2959" s="26"/>
      <c r="E2959" s="25"/>
      <c r="F2959" s="25"/>
      <c r="G2959" s="25"/>
    </row>
    <row r="2960" spans="2:7">
      <c r="B2960" s="25"/>
      <c r="C2960" s="38"/>
      <c r="D2960" s="26"/>
      <c r="E2960" s="25"/>
      <c r="F2960" s="25"/>
      <c r="G2960" s="25"/>
    </row>
    <row r="2961" spans="2:7">
      <c r="B2961" s="25"/>
      <c r="C2961" s="38"/>
      <c r="D2961" s="26"/>
      <c r="E2961" s="25"/>
      <c r="F2961" s="25"/>
      <c r="G2961" s="25"/>
    </row>
    <row r="2962" spans="2:7">
      <c r="B2962" s="25"/>
      <c r="C2962" s="38"/>
      <c r="D2962" s="26"/>
      <c r="E2962" s="25"/>
      <c r="F2962" s="25"/>
      <c r="G2962" s="25"/>
    </row>
    <row r="2963" spans="2:7">
      <c r="B2963" s="25"/>
      <c r="C2963" s="38"/>
      <c r="D2963" s="26"/>
      <c r="E2963" s="25"/>
      <c r="F2963" s="25"/>
      <c r="G2963" s="25"/>
    </row>
    <row r="2964" spans="2:7">
      <c r="B2964" s="25"/>
      <c r="C2964" s="38"/>
      <c r="D2964" s="26"/>
      <c r="E2964" s="25"/>
      <c r="F2964" s="25"/>
      <c r="G2964" s="25"/>
    </row>
    <row r="2965" spans="2:7">
      <c r="B2965" s="25"/>
      <c r="C2965" s="38"/>
      <c r="D2965" s="26"/>
      <c r="E2965" s="25"/>
      <c r="F2965" s="25"/>
      <c r="G2965" s="25"/>
    </row>
    <row r="2966" spans="2:7">
      <c r="B2966" s="25"/>
      <c r="C2966" s="38"/>
      <c r="D2966" s="26"/>
      <c r="E2966" s="25"/>
      <c r="F2966" s="25"/>
      <c r="G2966" s="25"/>
    </row>
    <row r="2967" spans="2:7">
      <c r="B2967" s="25"/>
      <c r="C2967" s="38"/>
      <c r="D2967" s="26"/>
      <c r="E2967" s="25"/>
      <c r="F2967" s="25"/>
      <c r="G2967" s="25"/>
    </row>
    <row r="2968" spans="2:7">
      <c r="B2968" s="25"/>
      <c r="C2968" s="38"/>
      <c r="D2968" s="26"/>
      <c r="E2968" s="25"/>
      <c r="F2968" s="25"/>
      <c r="G2968" s="25"/>
    </row>
    <row r="2969" spans="2:7">
      <c r="B2969" s="25"/>
      <c r="C2969" s="38"/>
      <c r="D2969" s="26"/>
      <c r="E2969" s="25"/>
      <c r="F2969" s="25"/>
      <c r="G2969" s="25"/>
    </row>
    <row r="2970" spans="2:7">
      <c r="B2970" s="25"/>
      <c r="C2970" s="38"/>
      <c r="D2970" s="26"/>
      <c r="E2970" s="25"/>
      <c r="F2970" s="25"/>
      <c r="G2970" s="25"/>
    </row>
    <row r="2971" spans="2:7">
      <c r="B2971" s="25"/>
      <c r="C2971" s="38"/>
      <c r="D2971" s="26"/>
      <c r="E2971" s="25"/>
      <c r="F2971" s="25"/>
      <c r="G2971" s="25"/>
    </row>
    <row r="2972" spans="2:7">
      <c r="B2972" s="25"/>
      <c r="C2972" s="38"/>
      <c r="D2972" s="26"/>
      <c r="E2972" s="25"/>
      <c r="F2972" s="25"/>
      <c r="G2972" s="25"/>
    </row>
    <row r="2973" spans="2:7">
      <c r="B2973" s="25"/>
      <c r="C2973" s="38"/>
      <c r="D2973" s="26"/>
      <c r="E2973" s="25"/>
      <c r="F2973" s="25"/>
      <c r="G2973" s="25"/>
    </row>
    <row r="2974" spans="2:7">
      <c r="B2974" s="25"/>
      <c r="C2974" s="38"/>
      <c r="D2974" s="26"/>
      <c r="E2974" s="25"/>
      <c r="F2974" s="25"/>
      <c r="G2974" s="25"/>
    </row>
    <row r="2975" spans="2:7">
      <c r="B2975" s="25"/>
      <c r="C2975" s="38"/>
      <c r="D2975" s="26"/>
      <c r="E2975" s="25"/>
      <c r="F2975" s="25"/>
      <c r="G2975" s="25"/>
    </row>
    <row r="2976" spans="2:7">
      <c r="B2976" s="25"/>
      <c r="C2976" s="38"/>
      <c r="D2976" s="26"/>
      <c r="E2976" s="25"/>
      <c r="F2976" s="25"/>
      <c r="G2976" s="25"/>
    </row>
    <row r="2977" spans="2:7">
      <c r="B2977" s="25"/>
      <c r="C2977" s="38"/>
      <c r="D2977" s="26"/>
      <c r="E2977" s="25"/>
      <c r="F2977" s="25"/>
      <c r="G2977" s="25"/>
    </row>
    <row r="2978" spans="2:7">
      <c r="B2978" s="25"/>
      <c r="C2978" s="38"/>
      <c r="D2978" s="26"/>
      <c r="E2978" s="25"/>
      <c r="F2978" s="25"/>
      <c r="G2978" s="25"/>
    </row>
    <row r="2979" spans="2:7">
      <c r="B2979" s="25"/>
      <c r="C2979" s="38"/>
      <c r="D2979" s="26"/>
      <c r="E2979" s="25"/>
      <c r="F2979" s="25"/>
      <c r="G2979" s="25"/>
    </row>
    <row r="2980" spans="2:7">
      <c r="B2980" s="25"/>
      <c r="C2980" s="38"/>
      <c r="D2980" s="26"/>
      <c r="E2980" s="25"/>
      <c r="F2980" s="25"/>
      <c r="G2980" s="25"/>
    </row>
    <row r="2981" spans="2:7">
      <c r="B2981" s="25"/>
      <c r="C2981" s="38"/>
      <c r="D2981" s="26"/>
      <c r="E2981" s="25"/>
      <c r="F2981" s="25"/>
      <c r="G2981" s="25"/>
    </row>
    <row r="2982" spans="2:7">
      <c r="B2982" s="25"/>
      <c r="C2982" s="38"/>
      <c r="D2982" s="26"/>
      <c r="E2982" s="25"/>
      <c r="F2982" s="25"/>
      <c r="G2982" s="25"/>
    </row>
    <row r="2983" spans="2:7">
      <c r="B2983" s="25"/>
      <c r="C2983" s="38"/>
      <c r="D2983" s="26"/>
      <c r="E2983" s="25"/>
      <c r="F2983" s="25"/>
      <c r="G2983" s="25"/>
    </row>
    <row r="2984" spans="2:7">
      <c r="B2984" s="25"/>
      <c r="C2984" s="38"/>
      <c r="D2984" s="26"/>
      <c r="E2984" s="25"/>
      <c r="F2984" s="25"/>
      <c r="G2984" s="25"/>
    </row>
    <row r="2985" spans="2:7">
      <c r="B2985" s="25"/>
      <c r="C2985" s="38"/>
      <c r="D2985" s="26"/>
      <c r="E2985" s="25"/>
      <c r="F2985" s="25"/>
      <c r="G2985" s="25"/>
    </row>
    <row r="2986" spans="2:7">
      <c r="B2986" s="25"/>
      <c r="C2986" s="38"/>
      <c r="D2986" s="26"/>
      <c r="E2986" s="25"/>
      <c r="F2986" s="25"/>
      <c r="G2986" s="25"/>
    </row>
    <row r="2987" spans="2:7">
      <c r="B2987" s="25"/>
      <c r="C2987" s="38"/>
      <c r="D2987" s="26"/>
      <c r="E2987" s="25"/>
      <c r="F2987" s="25"/>
      <c r="G2987" s="25"/>
    </row>
    <row r="2988" spans="2:7">
      <c r="B2988" s="25"/>
      <c r="C2988" s="38"/>
      <c r="D2988" s="26"/>
      <c r="E2988" s="25"/>
      <c r="F2988" s="25"/>
      <c r="G2988" s="25"/>
    </row>
    <row r="2989" spans="2:7">
      <c r="B2989" s="25"/>
      <c r="C2989" s="38"/>
      <c r="D2989" s="26"/>
      <c r="E2989" s="25"/>
      <c r="F2989" s="25"/>
      <c r="G2989" s="25"/>
    </row>
    <row r="2990" spans="2:7">
      <c r="B2990" s="25"/>
      <c r="C2990" s="38"/>
      <c r="D2990" s="26"/>
      <c r="E2990" s="25"/>
      <c r="F2990" s="25"/>
      <c r="G2990" s="25"/>
    </row>
    <row r="2991" spans="2:7">
      <c r="B2991" s="25"/>
      <c r="C2991" s="38"/>
      <c r="D2991" s="26"/>
      <c r="E2991" s="25"/>
      <c r="F2991" s="25"/>
      <c r="G2991" s="25"/>
    </row>
    <row r="2992" spans="2:7">
      <c r="B2992" s="25"/>
      <c r="C2992" s="38"/>
      <c r="D2992" s="26"/>
      <c r="E2992" s="25"/>
      <c r="F2992" s="25"/>
      <c r="G2992" s="25"/>
    </row>
    <row r="2993" spans="2:7">
      <c r="B2993" s="25"/>
      <c r="C2993" s="38"/>
      <c r="D2993" s="26"/>
      <c r="E2993" s="25"/>
      <c r="F2993" s="25"/>
      <c r="G2993" s="25"/>
    </row>
    <row r="2994" spans="2:7">
      <c r="B2994" s="25"/>
      <c r="C2994" s="38"/>
      <c r="D2994" s="26"/>
      <c r="E2994" s="25"/>
      <c r="F2994" s="25"/>
      <c r="G2994" s="25"/>
    </row>
    <row r="2995" spans="2:7">
      <c r="B2995" s="25"/>
      <c r="C2995" s="38"/>
      <c r="D2995" s="26"/>
      <c r="E2995" s="25"/>
      <c r="F2995" s="25"/>
      <c r="G2995" s="25"/>
    </row>
    <row r="2996" spans="2:7">
      <c r="B2996" s="25"/>
      <c r="C2996" s="38"/>
      <c r="D2996" s="26"/>
      <c r="E2996" s="25"/>
      <c r="F2996" s="25"/>
      <c r="G2996" s="25"/>
    </row>
    <row r="2997" spans="2:7">
      <c r="B2997" s="25"/>
      <c r="C2997" s="38"/>
      <c r="D2997" s="26"/>
      <c r="E2997" s="25"/>
      <c r="F2997" s="25"/>
      <c r="G2997" s="25"/>
    </row>
    <row r="2998" spans="2:7">
      <c r="B2998" s="25"/>
      <c r="C2998" s="38"/>
      <c r="D2998" s="26"/>
      <c r="E2998" s="25"/>
      <c r="F2998" s="25"/>
      <c r="G2998" s="25"/>
    </row>
    <row r="2999" spans="2:7">
      <c r="B2999" s="25"/>
      <c r="C2999" s="38"/>
      <c r="D2999" s="26"/>
      <c r="E2999" s="25"/>
      <c r="F2999" s="25"/>
      <c r="G2999" s="25"/>
    </row>
    <row r="3000" spans="2:7">
      <c r="B3000" s="25"/>
      <c r="C3000" s="38"/>
      <c r="D3000" s="26"/>
      <c r="E3000" s="25"/>
      <c r="F3000" s="25"/>
      <c r="G3000" s="25"/>
    </row>
    <row r="3001" spans="2:7">
      <c r="B3001" s="25"/>
      <c r="C3001" s="38"/>
      <c r="D3001" s="26"/>
      <c r="E3001" s="25"/>
      <c r="F3001" s="25"/>
      <c r="G3001" s="25"/>
    </row>
    <row r="3002" spans="2:7">
      <c r="B3002" s="25"/>
      <c r="C3002" s="38"/>
      <c r="D3002" s="26"/>
      <c r="E3002" s="25"/>
      <c r="F3002" s="25"/>
      <c r="G3002" s="25"/>
    </row>
    <row r="3003" spans="2:7">
      <c r="B3003" s="25"/>
      <c r="C3003" s="38"/>
      <c r="D3003" s="26"/>
      <c r="E3003" s="25"/>
      <c r="F3003" s="25"/>
      <c r="G3003" s="25"/>
    </row>
    <row r="3004" spans="2:7">
      <c r="B3004" s="25"/>
      <c r="C3004" s="38"/>
      <c r="D3004" s="26"/>
      <c r="E3004" s="25"/>
      <c r="F3004" s="25"/>
      <c r="G3004" s="25"/>
    </row>
    <row r="3005" spans="2:7">
      <c r="B3005" s="25"/>
      <c r="C3005" s="38"/>
      <c r="D3005" s="26"/>
      <c r="E3005" s="25"/>
      <c r="F3005" s="25"/>
      <c r="G3005" s="25"/>
    </row>
    <row r="3006" spans="2:7">
      <c r="B3006" s="25"/>
      <c r="C3006" s="38"/>
      <c r="D3006" s="26"/>
      <c r="E3006" s="25"/>
      <c r="F3006" s="25"/>
      <c r="G3006" s="25"/>
    </row>
    <row r="3007" spans="2:7">
      <c r="B3007" s="25"/>
      <c r="C3007" s="38"/>
      <c r="D3007" s="26"/>
      <c r="E3007" s="25"/>
      <c r="F3007" s="25"/>
      <c r="G3007" s="25"/>
    </row>
    <row r="3008" spans="2:7">
      <c r="B3008" s="25"/>
      <c r="C3008" s="38"/>
      <c r="D3008" s="26"/>
      <c r="E3008" s="25"/>
      <c r="F3008" s="25"/>
      <c r="G3008" s="25"/>
    </row>
    <row r="3009" spans="2:7">
      <c r="B3009" s="25"/>
      <c r="C3009" s="38"/>
      <c r="D3009" s="26"/>
      <c r="E3009" s="25"/>
      <c r="F3009" s="25"/>
      <c r="G3009" s="25"/>
    </row>
    <row r="3010" spans="2:7">
      <c r="B3010" s="25"/>
      <c r="C3010" s="38"/>
      <c r="D3010" s="26"/>
      <c r="E3010" s="25"/>
      <c r="F3010" s="25"/>
      <c r="G3010" s="25"/>
    </row>
    <row r="3011" spans="2:7">
      <c r="B3011" s="25"/>
      <c r="C3011" s="38"/>
      <c r="D3011" s="26"/>
      <c r="E3011" s="25"/>
      <c r="F3011" s="25"/>
      <c r="G3011" s="25"/>
    </row>
    <row r="3012" spans="2:7">
      <c r="B3012" s="25"/>
      <c r="C3012" s="38"/>
      <c r="D3012" s="26"/>
      <c r="E3012" s="25"/>
      <c r="F3012" s="25"/>
      <c r="G3012" s="25"/>
    </row>
    <row r="3013" spans="2:7">
      <c r="B3013" s="25"/>
      <c r="C3013" s="38"/>
      <c r="D3013" s="26"/>
      <c r="E3013" s="25"/>
      <c r="F3013" s="25"/>
      <c r="G3013" s="25"/>
    </row>
    <row r="3014" spans="2:7">
      <c r="B3014" s="25"/>
      <c r="C3014" s="38"/>
      <c r="D3014" s="26"/>
      <c r="E3014" s="25"/>
      <c r="F3014" s="25"/>
      <c r="G3014" s="25"/>
    </row>
    <row r="3015" spans="2:7">
      <c r="B3015" s="25"/>
      <c r="C3015" s="38"/>
      <c r="D3015" s="26"/>
      <c r="E3015" s="25"/>
      <c r="F3015" s="25"/>
      <c r="G3015" s="25"/>
    </row>
    <row r="3016" spans="2:7">
      <c r="B3016" s="25"/>
      <c r="C3016" s="38"/>
      <c r="D3016" s="26"/>
      <c r="E3016" s="25"/>
      <c r="F3016" s="25"/>
      <c r="G3016" s="25"/>
    </row>
    <row r="3017" spans="2:7">
      <c r="B3017" s="25"/>
      <c r="C3017" s="38"/>
      <c r="D3017" s="26"/>
      <c r="E3017" s="25"/>
      <c r="F3017" s="25"/>
      <c r="G3017" s="25"/>
    </row>
    <row r="3018" spans="2:7">
      <c r="B3018" s="25"/>
      <c r="C3018" s="38"/>
      <c r="D3018" s="26"/>
      <c r="E3018" s="25"/>
      <c r="F3018" s="25"/>
      <c r="G3018" s="25"/>
    </row>
    <row r="3019" spans="2:7">
      <c r="B3019" s="25"/>
      <c r="C3019" s="38"/>
      <c r="D3019" s="26"/>
      <c r="E3019" s="25"/>
      <c r="F3019" s="25"/>
      <c r="G3019" s="25"/>
    </row>
    <row r="3020" spans="2:7">
      <c r="B3020" s="25"/>
      <c r="C3020" s="38"/>
      <c r="D3020" s="26"/>
      <c r="E3020" s="25"/>
      <c r="F3020" s="25"/>
      <c r="G3020" s="25"/>
    </row>
    <row r="3021" spans="2:7">
      <c r="B3021" s="25"/>
      <c r="C3021" s="38"/>
      <c r="D3021" s="26"/>
      <c r="E3021" s="25"/>
      <c r="F3021" s="25"/>
      <c r="G3021" s="25"/>
    </row>
    <row r="3022" spans="2:7">
      <c r="B3022" s="25"/>
      <c r="C3022" s="38"/>
      <c r="D3022" s="26"/>
      <c r="E3022" s="25"/>
      <c r="F3022" s="25"/>
      <c r="G3022" s="25"/>
    </row>
    <row r="3023" spans="2:7">
      <c r="B3023" s="25"/>
      <c r="C3023" s="38"/>
      <c r="D3023" s="26"/>
      <c r="E3023" s="25"/>
      <c r="F3023" s="25"/>
      <c r="G3023" s="25"/>
    </row>
    <row r="3024" spans="2:7">
      <c r="B3024" s="25"/>
      <c r="C3024" s="38"/>
      <c r="D3024" s="26"/>
      <c r="E3024" s="25"/>
      <c r="F3024" s="25"/>
      <c r="G3024" s="25"/>
    </row>
    <row r="3025" spans="2:7">
      <c r="B3025" s="25"/>
      <c r="C3025" s="38"/>
      <c r="D3025" s="26"/>
      <c r="E3025" s="25"/>
      <c r="F3025" s="25"/>
      <c r="G3025" s="25"/>
    </row>
    <row r="3026" spans="2:7">
      <c r="B3026" s="25"/>
      <c r="C3026" s="38"/>
      <c r="D3026" s="26"/>
      <c r="E3026" s="25"/>
      <c r="F3026" s="25"/>
      <c r="G3026" s="25"/>
    </row>
    <row r="3027" spans="2:7">
      <c r="B3027" s="25"/>
      <c r="C3027" s="38"/>
      <c r="D3027" s="26"/>
      <c r="E3027" s="25"/>
      <c r="F3027" s="25"/>
      <c r="G3027" s="25"/>
    </row>
    <row r="3028" spans="2:7">
      <c r="B3028" s="25"/>
      <c r="C3028" s="38"/>
      <c r="D3028" s="26"/>
      <c r="E3028" s="25"/>
      <c r="F3028" s="25"/>
      <c r="G3028" s="25"/>
    </row>
    <row r="3029" spans="2:7">
      <c r="B3029" s="25"/>
      <c r="C3029" s="38"/>
      <c r="D3029" s="26"/>
      <c r="E3029" s="25"/>
      <c r="F3029" s="25"/>
      <c r="G3029" s="25"/>
    </row>
    <row r="3030" spans="2:7">
      <c r="B3030" s="25"/>
      <c r="C3030" s="38"/>
      <c r="D3030" s="26"/>
      <c r="E3030" s="25"/>
      <c r="F3030" s="25"/>
      <c r="G3030" s="25"/>
    </row>
    <row r="3031" spans="2:7">
      <c r="B3031" s="25"/>
      <c r="C3031" s="38"/>
      <c r="D3031" s="26"/>
      <c r="E3031" s="25"/>
      <c r="F3031" s="25"/>
      <c r="G3031" s="25"/>
    </row>
    <row r="3032" spans="2:7">
      <c r="B3032" s="25"/>
      <c r="C3032" s="38"/>
      <c r="D3032" s="26"/>
      <c r="E3032" s="25"/>
      <c r="F3032" s="25"/>
      <c r="G3032" s="25"/>
    </row>
    <row r="3033" spans="2:7">
      <c r="B3033" s="25"/>
      <c r="C3033" s="38"/>
      <c r="D3033" s="26"/>
      <c r="E3033" s="25"/>
      <c r="F3033" s="25"/>
      <c r="G3033" s="25"/>
    </row>
    <row r="3034" spans="2:7">
      <c r="B3034" s="25"/>
      <c r="C3034" s="38"/>
      <c r="D3034" s="26"/>
      <c r="E3034" s="25"/>
      <c r="F3034" s="25"/>
      <c r="G3034" s="25"/>
    </row>
    <row r="3035" spans="2:7">
      <c r="B3035" s="25"/>
      <c r="C3035" s="38"/>
      <c r="D3035" s="26"/>
      <c r="E3035" s="25"/>
      <c r="F3035" s="25"/>
      <c r="G3035" s="25"/>
    </row>
    <row r="3036" spans="2:7">
      <c r="B3036" s="25"/>
      <c r="C3036" s="38"/>
      <c r="D3036" s="26"/>
      <c r="E3036" s="25"/>
      <c r="F3036" s="25"/>
      <c r="G3036" s="25"/>
    </row>
    <row r="3037" spans="2:7">
      <c r="B3037" s="25"/>
      <c r="C3037" s="38"/>
      <c r="D3037" s="26"/>
      <c r="E3037" s="25"/>
      <c r="F3037" s="25"/>
      <c r="G3037" s="25"/>
    </row>
    <row r="3038" spans="2:7">
      <c r="B3038" s="25"/>
      <c r="C3038" s="38"/>
      <c r="D3038" s="26"/>
      <c r="E3038" s="25"/>
      <c r="F3038" s="25"/>
      <c r="G3038" s="25"/>
    </row>
    <row r="3039" spans="2:7">
      <c r="B3039" s="25"/>
      <c r="C3039" s="38"/>
      <c r="D3039" s="26"/>
      <c r="E3039" s="25"/>
      <c r="F3039" s="25"/>
      <c r="G3039" s="25"/>
    </row>
    <row r="3040" spans="2:7">
      <c r="B3040" s="25"/>
      <c r="C3040" s="38"/>
      <c r="D3040" s="26"/>
      <c r="E3040" s="25"/>
      <c r="F3040" s="25"/>
      <c r="G3040" s="25"/>
    </row>
    <row r="3041" spans="2:7">
      <c r="B3041" s="25"/>
      <c r="C3041" s="38"/>
      <c r="D3041" s="26"/>
      <c r="E3041" s="25"/>
      <c r="F3041" s="25"/>
      <c r="G3041" s="25"/>
    </row>
    <row r="3042" spans="2:7">
      <c r="B3042" s="25"/>
      <c r="C3042" s="38"/>
      <c r="D3042" s="26"/>
      <c r="E3042" s="25"/>
      <c r="F3042" s="25"/>
      <c r="G3042" s="25"/>
    </row>
    <row r="3043" spans="2:7">
      <c r="B3043" s="25"/>
      <c r="C3043" s="38"/>
      <c r="D3043" s="26"/>
      <c r="E3043" s="25"/>
      <c r="F3043" s="25"/>
      <c r="G3043" s="25"/>
    </row>
    <row r="3044" spans="2:7">
      <c r="B3044" s="25"/>
      <c r="C3044" s="38"/>
      <c r="D3044" s="26"/>
      <c r="E3044" s="25"/>
      <c r="F3044" s="25"/>
      <c r="G3044" s="25"/>
    </row>
    <row r="3045" spans="2:7">
      <c r="B3045" s="25"/>
      <c r="C3045" s="38"/>
      <c r="D3045" s="26"/>
      <c r="E3045" s="25"/>
      <c r="F3045" s="25"/>
      <c r="G3045" s="25"/>
    </row>
    <row r="3046" spans="2:7">
      <c r="B3046" s="25"/>
      <c r="C3046" s="38"/>
      <c r="D3046" s="26"/>
      <c r="E3046" s="25"/>
      <c r="F3046" s="25"/>
      <c r="G3046" s="25"/>
    </row>
    <row r="3047" spans="2:7">
      <c r="B3047" s="25"/>
      <c r="C3047" s="38"/>
      <c r="D3047" s="26"/>
      <c r="E3047" s="25"/>
      <c r="F3047" s="25"/>
      <c r="G3047" s="25"/>
    </row>
    <row r="3048" spans="2:7">
      <c r="B3048" s="25"/>
      <c r="C3048" s="38"/>
      <c r="D3048" s="26"/>
      <c r="E3048" s="25"/>
      <c r="F3048" s="25"/>
      <c r="G3048" s="25"/>
    </row>
    <row r="3049" spans="2:7">
      <c r="B3049" s="25"/>
      <c r="C3049" s="38"/>
      <c r="D3049" s="26"/>
      <c r="E3049" s="25"/>
      <c r="F3049" s="25"/>
      <c r="G3049" s="25"/>
    </row>
    <row r="3050" spans="2:7">
      <c r="B3050" s="25"/>
      <c r="C3050" s="38"/>
      <c r="D3050" s="26"/>
      <c r="E3050" s="25"/>
      <c r="F3050" s="25"/>
      <c r="G3050" s="25"/>
    </row>
    <row r="3051" spans="2:7">
      <c r="B3051" s="25"/>
      <c r="C3051" s="38"/>
      <c r="D3051" s="26"/>
      <c r="E3051" s="25"/>
      <c r="F3051" s="25"/>
      <c r="G3051" s="25"/>
    </row>
    <row r="3052" spans="2:7">
      <c r="B3052" s="25"/>
      <c r="C3052" s="38"/>
      <c r="D3052" s="26"/>
      <c r="E3052" s="25"/>
      <c r="F3052" s="25"/>
      <c r="G3052" s="25"/>
    </row>
    <row r="3053" spans="2:7">
      <c r="B3053" s="25"/>
      <c r="C3053" s="38"/>
      <c r="D3053" s="26"/>
      <c r="E3053" s="25"/>
      <c r="F3053" s="25"/>
      <c r="G3053" s="25"/>
    </row>
    <row r="3054" spans="2:7">
      <c r="B3054" s="25"/>
      <c r="C3054" s="38"/>
      <c r="D3054" s="26"/>
      <c r="E3054" s="25"/>
      <c r="F3054" s="25"/>
      <c r="G3054" s="25"/>
    </row>
    <row r="3055" spans="2:7">
      <c r="B3055" s="25"/>
      <c r="C3055" s="38"/>
      <c r="D3055" s="26"/>
      <c r="E3055" s="25"/>
      <c r="F3055" s="25"/>
      <c r="G3055" s="25"/>
    </row>
    <row r="3056" spans="2:7">
      <c r="B3056" s="25"/>
      <c r="C3056" s="38"/>
      <c r="D3056" s="26"/>
      <c r="E3056" s="25"/>
      <c r="F3056" s="25"/>
      <c r="G3056" s="25"/>
    </row>
    <row r="3057" spans="2:7">
      <c r="B3057" s="25"/>
      <c r="C3057" s="38"/>
      <c r="D3057" s="26"/>
      <c r="E3057" s="25"/>
      <c r="F3057" s="25"/>
      <c r="G3057" s="25"/>
    </row>
    <row r="3058" spans="2:7">
      <c r="B3058" s="25"/>
      <c r="C3058" s="38"/>
      <c r="D3058" s="26"/>
      <c r="E3058" s="25"/>
      <c r="F3058" s="25"/>
      <c r="G3058" s="25"/>
    </row>
    <row r="3059" spans="2:7">
      <c r="B3059" s="25"/>
      <c r="C3059" s="38"/>
      <c r="D3059" s="26"/>
      <c r="E3059" s="25"/>
      <c r="F3059" s="25"/>
      <c r="G3059" s="25"/>
    </row>
    <row r="3060" spans="2:7">
      <c r="B3060" s="25"/>
      <c r="C3060" s="38"/>
      <c r="D3060" s="26"/>
      <c r="E3060" s="25"/>
      <c r="F3060" s="25"/>
      <c r="G3060" s="25"/>
    </row>
    <row r="3061" spans="2:7">
      <c r="B3061" s="25"/>
      <c r="C3061" s="38"/>
      <c r="D3061" s="26"/>
      <c r="E3061" s="25"/>
      <c r="F3061" s="25"/>
      <c r="G3061" s="25"/>
    </row>
    <row r="3062" spans="2:7">
      <c r="B3062" s="25"/>
      <c r="C3062" s="38"/>
      <c r="D3062" s="26"/>
      <c r="E3062" s="25"/>
      <c r="F3062" s="25"/>
      <c r="G3062" s="25"/>
    </row>
    <row r="3063" spans="2:7">
      <c r="B3063" s="25"/>
      <c r="C3063" s="38"/>
      <c r="D3063" s="26"/>
      <c r="E3063" s="25"/>
      <c r="F3063" s="25"/>
      <c r="G3063" s="25"/>
    </row>
    <row r="3064" spans="2:7">
      <c r="B3064" s="25"/>
      <c r="C3064" s="38"/>
      <c r="D3064" s="26"/>
      <c r="E3064" s="25"/>
      <c r="F3064" s="25"/>
      <c r="G3064" s="25"/>
    </row>
    <row r="3065" spans="2:7">
      <c r="B3065" s="25"/>
      <c r="C3065" s="38"/>
      <c r="D3065" s="26"/>
      <c r="E3065" s="25"/>
      <c r="F3065" s="25"/>
      <c r="G3065" s="25"/>
    </row>
    <row r="3066" spans="2:7">
      <c r="B3066" s="25"/>
      <c r="C3066" s="38"/>
      <c r="D3066" s="26"/>
      <c r="E3066" s="25"/>
      <c r="F3066" s="25"/>
      <c r="G3066" s="25"/>
    </row>
    <row r="3067" spans="2:7">
      <c r="B3067" s="25"/>
      <c r="C3067" s="38"/>
      <c r="D3067" s="26"/>
      <c r="E3067" s="25"/>
      <c r="F3067" s="25"/>
      <c r="G3067" s="25"/>
    </row>
    <row r="3068" spans="2:7">
      <c r="B3068" s="25"/>
      <c r="C3068" s="38"/>
      <c r="D3068" s="26"/>
      <c r="E3068" s="25"/>
      <c r="F3068" s="25"/>
      <c r="G3068" s="25"/>
    </row>
    <row r="3069" spans="2:7">
      <c r="B3069" s="25"/>
      <c r="C3069" s="38"/>
      <c r="D3069" s="26"/>
      <c r="E3069" s="25"/>
      <c r="F3069" s="25"/>
      <c r="G3069" s="25"/>
    </row>
    <row r="3070" spans="2:7">
      <c r="B3070" s="25"/>
      <c r="C3070" s="38"/>
      <c r="D3070" s="26"/>
      <c r="E3070" s="25"/>
      <c r="F3070" s="25"/>
      <c r="G3070" s="25"/>
    </row>
    <row r="3071" spans="2:7">
      <c r="B3071" s="25"/>
      <c r="C3071" s="38"/>
      <c r="D3071" s="26"/>
      <c r="E3071" s="25"/>
      <c r="F3071" s="25"/>
      <c r="G3071" s="25"/>
    </row>
    <row r="3072" spans="2:7">
      <c r="B3072" s="25"/>
      <c r="C3072" s="38"/>
      <c r="D3072" s="26"/>
      <c r="E3072" s="25"/>
      <c r="F3072" s="25"/>
      <c r="G3072" s="25"/>
    </row>
    <row r="3073" spans="2:7">
      <c r="B3073" s="25"/>
      <c r="C3073" s="38"/>
      <c r="D3073" s="26"/>
      <c r="E3073" s="25"/>
      <c r="F3073" s="25"/>
      <c r="G3073" s="25"/>
    </row>
    <row r="3074" spans="2:7">
      <c r="B3074" s="25"/>
      <c r="C3074" s="38"/>
      <c r="D3074" s="26"/>
      <c r="E3074" s="25"/>
      <c r="F3074" s="25"/>
      <c r="G3074" s="25"/>
    </row>
    <row r="3075" spans="2:7">
      <c r="B3075" s="25"/>
      <c r="C3075" s="38"/>
      <c r="D3075" s="26"/>
      <c r="E3075" s="25"/>
      <c r="F3075" s="25"/>
      <c r="G3075" s="25"/>
    </row>
    <row r="3076" spans="2:7">
      <c r="B3076" s="25"/>
      <c r="C3076" s="38"/>
      <c r="D3076" s="26"/>
      <c r="E3076" s="25"/>
      <c r="F3076" s="25"/>
      <c r="G3076" s="25"/>
    </row>
    <row r="3077" spans="2:7">
      <c r="B3077" s="25"/>
      <c r="C3077" s="38"/>
      <c r="D3077" s="26"/>
      <c r="E3077" s="25"/>
      <c r="F3077" s="25"/>
      <c r="G3077" s="25"/>
    </row>
    <row r="3078" spans="2:7">
      <c r="B3078" s="25"/>
      <c r="C3078" s="38"/>
      <c r="D3078" s="26"/>
      <c r="E3078" s="25"/>
      <c r="F3078" s="25"/>
      <c r="G3078" s="25"/>
    </row>
    <row r="3079" spans="2:7">
      <c r="B3079" s="25"/>
      <c r="C3079" s="38"/>
      <c r="D3079" s="26"/>
      <c r="E3079" s="25"/>
      <c r="F3079" s="25"/>
      <c r="G3079" s="25"/>
    </row>
    <row r="3080" spans="2:7">
      <c r="B3080" s="25"/>
      <c r="C3080" s="38"/>
      <c r="D3080" s="26"/>
      <c r="E3080" s="25"/>
      <c r="F3080" s="25"/>
      <c r="G3080" s="25"/>
    </row>
    <row r="3081" spans="2:7">
      <c r="B3081" s="25"/>
      <c r="C3081" s="38"/>
      <c r="D3081" s="26"/>
      <c r="E3081" s="25"/>
      <c r="F3081" s="25"/>
      <c r="G3081" s="25"/>
    </row>
    <row r="3082" spans="2:7">
      <c r="B3082" s="25"/>
      <c r="C3082" s="38"/>
      <c r="D3082" s="26"/>
      <c r="E3082" s="25"/>
      <c r="F3082" s="25"/>
      <c r="G3082" s="25"/>
    </row>
    <row r="3083" spans="2:7">
      <c r="B3083" s="25"/>
      <c r="C3083" s="38"/>
      <c r="D3083" s="26"/>
      <c r="E3083" s="25"/>
      <c r="F3083" s="25"/>
      <c r="G3083" s="25"/>
    </row>
    <row r="3084" spans="2:7">
      <c r="B3084" s="25"/>
      <c r="C3084" s="38"/>
      <c r="D3084" s="26"/>
      <c r="E3084" s="25"/>
      <c r="F3084" s="25"/>
      <c r="G3084" s="25"/>
    </row>
    <row r="3085" spans="2:7">
      <c r="B3085" s="25"/>
      <c r="C3085" s="38"/>
      <c r="D3085" s="26"/>
      <c r="E3085" s="25"/>
      <c r="F3085" s="25"/>
      <c r="G3085" s="25"/>
    </row>
    <row r="3086" spans="2:7">
      <c r="B3086" s="25"/>
      <c r="C3086" s="38"/>
      <c r="D3086" s="26"/>
      <c r="E3086" s="25"/>
      <c r="F3086" s="25"/>
      <c r="G3086" s="25"/>
    </row>
    <row r="3087" spans="2:7">
      <c r="B3087" s="25"/>
      <c r="C3087" s="38"/>
      <c r="D3087" s="26"/>
      <c r="E3087" s="25"/>
      <c r="F3087" s="25"/>
      <c r="G3087" s="25"/>
    </row>
    <row r="3088" spans="2:7">
      <c r="B3088" s="25"/>
      <c r="C3088" s="38"/>
      <c r="D3088" s="26"/>
      <c r="E3088" s="25"/>
      <c r="F3088" s="25"/>
      <c r="G3088" s="25"/>
    </row>
    <row r="3089" spans="2:7">
      <c r="B3089" s="25"/>
      <c r="C3089" s="38"/>
      <c r="D3089" s="26"/>
      <c r="E3089" s="25"/>
      <c r="F3089" s="25"/>
      <c r="G3089" s="25"/>
    </row>
    <row r="3090" spans="2:7">
      <c r="B3090" s="25"/>
      <c r="C3090" s="38"/>
      <c r="D3090" s="26"/>
      <c r="E3090" s="25"/>
      <c r="F3090" s="25"/>
      <c r="G3090" s="25"/>
    </row>
    <row r="3091" spans="2:7">
      <c r="B3091" s="25"/>
      <c r="C3091" s="38"/>
      <c r="D3091" s="26"/>
      <c r="E3091" s="25"/>
      <c r="F3091" s="25"/>
      <c r="G3091" s="25"/>
    </row>
    <row r="3092" spans="2:7">
      <c r="B3092" s="25"/>
      <c r="C3092" s="38"/>
      <c r="D3092" s="26"/>
      <c r="E3092" s="25"/>
      <c r="F3092" s="25"/>
      <c r="G3092" s="25"/>
    </row>
    <row r="3093" spans="2:7">
      <c r="B3093" s="25"/>
      <c r="C3093" s="38"/>
      <c r="D3093" s="26"/>
      <c r="E3093" s="25"/>
      <c r="F3093" s="25"/>
      <c r="G3093" s="25"/>
    </row>
    <row r="3094" spans="2:7">
      <c r="B3094" s="25"/>
      <c r="C3094" s="38"/>
      <c r="D3094" s="26"/>
      <c r="E3094" s="25"/>
      <c r="F3094" s="25"/>
      <c r="G3094" s="25"/>
    </row>
    <row r="3095" spans="2:7">
      <c r="B3095" s="25"/>
      <c r="C3095" s="38"/>
      <c r="D3095" s="26"/>
      <c r="E3095" s="25"/>
      <c r="F3095" s="25"/>
      <c r="G3095" s="25"/>
    </row>
    <row r="3096" spans="2:7">
      <c r="B3096" s="25"/>
      <c r="C3096" s="38"/>
      <c r="D3096" s="26"/>
      <c r="E3096" s="25"/>
      <c r="F3096" s="25"/>
      <c r="G3096" s="25"/>
    </row>
    <row r="3097" spans="2:7">
      <c r="B3097" s="25"/>
      <c r="C3097" s="38"/>
      <c r="D3097" s="26"/>
      <c r="E3097" s="25"/>
      <c r="F3097" s="25"/>
      <c r="G3097" s="25"/>
    </row>
    <row r="3098" spans="2:7">
      <c r="B3098" s="25"/>
      <c r="C3098" s="38"/>
      <c r="D3098" s="26"/>
      <c r="E3098" s="25"/>
      <c r="F3098" s="25"/>
      <c r="G3098" s="25"/>
    </row>
    <row r="3099" spans="2:7">
      <c r="B3099" s="25"/>
      <c r="C3099" s="38"/>
      <c r="D3099" s="26"/>
      <c r="E3099" s="25"/>
      <c r="F3099" s="25"/>
      <c r="G3099" s="25"/>
    </row>
    <row r="3100" spans="2:7">
      <c r="B3100" s="25"/>
      <c r="C3100" s="38"/>
      <c r="D3100" s="26"/>
      <c r="E3100" s="25"/>
      <c r="F3100" s="25"/>
      <c r="G3100" s="25"/>
    </row>
    <row r="3101" spans="2:7">
      <c r="B3101" s="25"/>
      <c r="C3101" s="38"/>
      <c r="D3101" s="26"/>
      <c r="E3101" s="25"/>
      <c r="F3101" s="25"/>
      <c r="G3101" s="25"/>
    </row>
    <row r="3102" spans="2:7">
      <c r="B3102" s="25"/>
      <c r="C3102" s="38"/>
      <c r="D3102" s="26"/>
      <c r="E3102" s="25"/>
      <c r="F3102" s="25"/>
      <c r="G3102" s="25"/>
    </row>
    <row r="3103" spans="2:7">
      <c r="B3103" s="25"/>
      <c r="C3103" s="38"/>
      <c r="D3103" s="26"/>
      <c r="E3103" s="25"/>
      <c r="F3103" s="25"/>
      <c r="G3103" s="25"/>
    </row>
    <row r="3104" spans="2:7">
      <c r="B3104" s="25"/>
      <c r="C3104" s="38"/>
      <c r="D3104" s="26"/>
      <c r="E3104" s="25"/>
      <c r="F3104" s="25"/>
      <c r="G3104" s="25"/>
    </row>
    <row r="3105" spans="2:7">
      <c r="B3105" s="25"/>
      <c r="C3105" s="38"/>
      <c r="D3105" s="26"/>
      <c r="E3105" s="25"/>
      <c r="F3105" s="25"/>
      <c r="G3105" s="25"/>
    </row>
    <row r="3106" spans="2:7">
      <c r="B3106" s="25"/>
      <c r="C3106" s="38"/>
      <c r="D3106" s="26"/>
      <c r="E3106" s="25"/>
      <c r="F3106" s="25"/>
      <c r="G3106" s="25"/>
    </row>
    <row r="3107" spans="2:7">
      <c r="B3107" s="25"/>
      <c r="C3107" s="38"/>
      <c r="D3107" s="26"/>
      <c r="E3107" s="25"/>
      <c r="F3107" s="25"/>
      <c r="G3107" s="25"/>
    </row>
    <row r="3108" spans="2:7">
      <c r="B3108" s="25"/>
      <c r="C3108" s="38"/>
      <c r="D3108" s="26"/>
      <c r="E3108" s="25"/>
      <c r="F3108" s="25"/>
      <c r="G3108" s="25"/>
    </row>
    <row r="3109" spans="2:7">
      <c r="B3109" s="25"/>
      <c r="C3109" s="38"/>
      <c r="D3109" s="26"/>
      <c r="E3109" s="25"/>
      <c r="F3109" s="25"/>
      <c r="G3109" s="25"/>
    </row>
    <row r="3110" spans="2:7">
      <c r="B3110" s="25"/>
      <c r="C3110" s="38"/>
      <c r="D3110" s="26"/>
      <c r="E3110" s="25"/>
      <c r="F3110" s="25"/>
      <c r="G3110" s="25"/>
    </row>
    <row r="3111" spans="2:7">
      <c r="B3111" s="25"/>
      <c r="C3111" s="38"/>
      <c r="D3111" s="26"/>
      <c r="E3111" s="25"/>
      <c r="F3111" s="25"/>
      <c r="G3111" s="25"/>
    </row>
    <row r="3112" spans="2:7">
      <c r="B3112" s="25"/>
      <c r="C3112" s="38"/>
      <c r="D3112" s="26"/>
      <c r="E3112" s="25"/>
      <c r="F3112" s="25"/>
      <c r="G3112" s="25"/>
    </row>
    <row r="3113" spans="2:7">
      <c r="B3113" s="25"/>
      <c r="C3113" s="38"/>
      <c r="D3113" s="26"/>
      <c r="E3113" s="25"/>
      <c r="F3113" s="25"/>
      <c r="G3113" s="25"/>
    </row>
    <row r="3114" spans="2:7">
      <c r="B3114" s="25"/>
      <c r="C3114" s="38"/>
      <c r="D3114" s="26"/>
      <c r="E3114" s="25"/>
      <c r="F3114" s="25"/>
      <c r="G3114" s="25"/>
    </row>
    <row r="3115" spans="2:7">
      <c r="B3115" s="25"/>
      <c r="C3115" s="38"/>
      <c r="D3115" s="26"/>
      <c r="E3115" s="25"/>
      <c r="F3115" s="25"/>
      <c r="G3115" s="25"/>
    </row>
    <row r="3116" spans="2:7">
      <c r="B3116" s="25"/>
      <c r="C3116" s="38"/>
      <c r="D3116" s="26"/>
      <c r="E3116" s="25"/>
      <c r="F3116" s="25"/>
      <c r="G3116" s="25"/>
    </row>
    <row r="3117" spans="2:7">
      <c r="B3117" s="25"/>
      <c r="C3117" s="38"/>
      <c r="D3117" s="26"/>
      <c r="E3117" s="25"/>
      <c r="F3117" s="25"/>
      <c r="G3117" s="25"/>
    </row>
    <row r="3118" spans="2:7">
      <c r="B3118" s="25"/>
      <c r="C3118" s="38"/>
      <c r="D3118" s="26"/>
      <c r="E3118" s="25"/>
      <c r="F3118" s="25"/>
      <c r="G3118" s="25"/>
    </row>
    <row r="3119" spans="2:7">
      <c r="B3119" s="25"/>
      <c r="C3119" s="38"/>
      <c r="D3119" s="26"/>
      <c r="E3119" s="25"/>
      <c r="F3119" s="25"/>
      <c r="G3119" s="25"/>
    </row>
    <row r="3120" spans="2:7">
      <c r="B3120" s="25"/>
      <c r="C3120" s="38"/>
      <c r="D3120" s="26"/>
      <c r="E3120" s="25"/>
      <c r="F3120" s="25"/>
      <c r="G3120" s="25"/>
    </row>
    <row r="3121" spans="2:7">
      <c r="B3121" s="25"/>
      <c r="C3121" s="38"/>
      <c r="D3121" s="26"/>
      <c r="E3121" s="25"/>
      <c r="F3121" s="25"/>
      <c r="G3121" s="25"/>
    </row>
    <row r="3122" spans="2:7">
      <c r="B3122" s="25"/>
      <c r="C3122" s="38"/>
      <c r="D3122" s="26"/>
      <c r="E3122" s="25"/>
      <c r="F3122" s="25"/>
      <c r="G3122" s="25"/>
    </row>
    <row r="3123" spans="2:7">
      <c r="B3123" s="25"/>
      <c r="C3123" s="38"/>
      <c r="D3123" s="26"/>
      <c r="E3123" s="25"/>
      <c r="F3123" s="25"/>
      <c r="G3123" s="25"/>
    </row>
    <row r="3124" spans="2:7">
      <c r="B3124" s="25"/>
      <c r="C3124" s="38"/>
      <c r="D3124" s="26"/>
      <c r="E3124" s="25"/>
      <c r="F3124" s="25"/>
      <c r="G3124" s="25"/>
    </row>
    <row r="3125" spans="2:7">
      <c r="B3125" s="25"/>
      <c r="C3125" s="38"/>
      <c r="D3125" s="26"/>
      <c r="E3125" s="25"/>
      <c r="F3125" s="25"/>
      <c r="G3125" s="25"/>
    </row>
    <row r="3126" spans="2:7">
      <c r="B3126" s="25"/>
      <c r="C3126" s="38"/>
      <c r="D3126" s="26"/>
      <c r="E3126" s="25"/>
      <c r="F3126" s="25"/>
      <c r="G3126" s="25"/>
    </row>
    <row r="3127" spans="2:7">
      <c r="B3127" s="25"/>
      <c r="C3127" s="38"/>
      <c r="D3127" s="26"/>
      <c r="E3127" s="25"/>
      <c r="F3127" s="25"/>
      <c r="G3127" s="25"/>
    </row>
    <row r="3128" spans="2:7">
      <c r="B3128" s="25"/>
      <c r="C3128" s="38"/>
      <c r="D3128" s="26"/>
      <c r="E3128" s="25"/>
      <c r="F3128" s="25"/>
      <c r="G3128" s="25"/>
    </row>
    <row r="3129" spans="2:7">
      <c r="B3129" s="25"/>
      <c r="C3129" s="38"/>
      <c r="D3129" s="26"/>
      <c r="E3129" s="25"/>
      <c r="F3129" s="25"/>
      <c r="G3129" s="25"/>
    </row>
    <row r="3130" spans="2:7">
      <c r="B3130" s="25"/>
      <c r="C3130" s="38"/>
      <c r="D3130" s="26"/>
      <c r="E3130" s="25"/>
      <c r="F3130" s="25"/>
      <c r="G3130" s="25"/>
    </row>
    <row r="3131" spans="2:7">
      <c r="B3131" s="25"/>
      <c r="C3131" s="38"/>
      <c r="D3131" s="26"/>
      <c r="E3131" s="25"/>
      <c r="F3131" s="25"/>
      <c r="G3131" s="25"/>
    </row>
    <row r="3132" spans="2:7">
      <c r="B3132" s="25"/>
      <c r="C3132" s="38"/>
      <c r="D3132" s="26"/>
      <c r="E3132" s="25"/>
      <c r="F3132" s="25"/>
      <c r="G3132" s="25"/>
    </row>
    <row r="3133" spans="2:7">
      <c r="B3133" s="25"/>
      <c r="C3133" s="38"/>
      <c r="D3133" s="26"/>
      <c r="E3133" s="25"/>
      <c r="F3133" s="25"/>
      <c r="G3133" s="25"/>
    </row>
    <row r="3134" spans="2:7">
      <c r="B3134" s="25"/>
      <c r="C3134" s="38"/>
      <c r="D3134" s="26"/>
      <c r="E3134" s="25"/>
      <c r="F3134" s="25"/>
      <c r="G3134" s="25"/>
    </row>
    <row r="3135" spans="2:7">
      <c r="B3135" s="25"/>
      <c r="C3135" s="38"/>
      <c r="D3135" s="26"/>
      <c r="E3135" s="25"/>
      <c r="F3135" s="25"/>
      <c r="G3135" s="25"/>
    </row>
    <row r="3136" spans="2:7">
      <c r="B3136" s="25"/>
      <c r="C3136" s="38"/>
      <c r="D3136" s="26"/>
      <c r="E3136" s="25"/>
      <c r="F3136" s="25"/>
      <c r="G3136" s="25"/>
    </row>
    <row r="3137" spans="2:7">
      <c r="B3137" s="25"/>
      <c r="C3137" s="38"/>
      <c r="D3137" s="26"/>
      <c r="E3137" s="25"/>
      <c r="F3137" s="25"/>
      <c r="G3137" s="25"/>
    </row>
    <row r="3138" spans="2:7">
      <c r="B3138" s="25"/>
      <c r="C3138" s="38"/>
      <c r="D3138" s="26"/>
      <c r="E3138" s="25"/>
      <c r="F3138" s="25"/>
      <c r="G3138" s="25"/>
    </row>
    <row r="3139" spans="2:7">
      <c r="B3139" s="25"/>
      <c r="C3139" s="38"/>
      <c r="D3139" s="26"/>
      <c r="E3139" s="25"/>
      <c r="F3139" s="25"/>
      <c r="G3139" s="25"/>
    </row>
    <row r="3140" spans="2:7">
      <c r="B3140" s="25"/>
      <c r="C3140" s="38"/>
      <c r="D3140" s="26"/>
      <c r="E3140" s="25"/>
      <c r="F3140" s="25"/>
      <c r="G3140" s="25"/>
    </row>
    <row r="3141" spans="2:7">
      <c r="B3141" s="25"/>
      <c r="C3141" s="38"/>
      <c r="D3141" s="26"/>
      <c r="E3141" s="25"/>
      <c r="F3141" s="25"/>
      <c r="G3141" s="25"/>
    </row>
    <row r="3142" spans="2:7">
      <c r="B3142" s="25"/>
      <c r="C3142" s="38"/>
      <c r="D3142" s="26"/>
      <c r="E3142" s="25"/>
      <c r="F3142" s="25"/>
      <c r="G3142" s="25"/>
    </row>
    <row r="3143" spans="2:7">
      <c r="B3143" s="25"/>
      <c r="C3143" s="38"/>
      <c r="D3143" s="26"/>
      <c r="E3143" s="25"/>
      <c r="F3143" s="25"/>
      <c r="G3143" s="25"/>
    </row>
    <row r="3144" spans="2:7">
      <c r="B3144" s="25"/>
      <c r="C3144" s="38"/>
      <c r="D3144" s="26"/>
      <c r="E3144" s="25"/>
      <c r="F3144" s="25"/>
      <c r="G3144" s="25"/>
    </row>
    <row r="3145" spans="2:7">
      <c r="B3145" s="25"/>
      <c r="C3145" s="38"/>
      <c r="D3145" s="26"/>
      <c r="E3145" s="25"/>
      <c r="F3145" s="25"/>
      <c r="G3145" s="25"/>
    </row>
    <row r="3146" spans="2:7">
      <c r="B3146" s="25"/>
      <c r="C3146" s="38"/>
      <c r="D3146" s="26"/>
      <c r="E3146" s="25"/>
      <c r="F3146" s="25"/>
      <c r="G3146" s="25"/>
    </row>
    <row r="3147" spans="2:7">
      <c r="B3147" s="25"/>
      <c r="C3147" s="38"/>
      <c r="D3147" s="26"/>
      <c r="E3147" s="25"/>
      <c r="F3147" s="25"/>
      <c r="G3147" s="25"/>
    </row>
    <row r="3148" spans="2:7">
      <c r="B3148" s="25"/>
      <c r="C3148" s="38"/>
      <c r="D3148" s="26"/>
      <c r="E3148" s="25"/>
      <c r="F3148" s="25"/>
      <c r="G3148" s="25"/>
    </row>
    <row r="3149" spans="2:7">
      <c r="B3149" s="25"/>
      <c r="C3149" s="38"/>
      <c r="D3149" s="26"/>
      <c r="E3149" s="25"/>
      <c r="F3149" s="25"/>
      <c r="G3149" s="25"/>
    </row>
    <row r="3150" spans="2:7">
      <c r="B3150" s="25"/>
      <c r="C3150" s="38"/>
      <c r="D3150" s="26"/>
      <c r="E3150" s="25"/>
      <c r="F3150" s="25"/>
      <c r="G3150" s="25"/>
    </row>
    <row r="3151" spans="2:7">
      <c r="B3151" s="25"/>
      <c r="C3151" s="38"/>
      <c r="D3151" s="26"/>
      <c r="E3151" s="25"/>
      <c r="F3151" s="25"/>
      <c r="G3151" s="25"/>
    </row>
    <row r="3152" spans="2:7">
      <c r="B3152" s="25"/>
      <c r="C3152" s="38"/>
      <c r="D3152" s="26"/>
      <c r="E3152" s="25"/>
      <c r="F3152" s="25"/>
      <c r="G3152" s="25"/>
    </row>
    <row r="3153" spans="2:7">
      <c r="B3153" s="25"/>
      <c r="C3153" s="38"/>
      <c r="D3153" s="26"/>
      <c r="E3153" s="25"/>
      <c r="F3153" s="25"/>
      <c r="G3153" s="25"/>
    </row>
    <row r="3154" spans="2:7">
      <c r="B3154" s="25"/>
      <c r="C3154" s="38"/>
      <c r="D3154" s="26"/>
      <c r="E3154" s="25"/>
      <c r="F3154" s="25"/>
      <c r="G3154" s="25"/>
    </row>
    <row r="3155" spans="2:7">
      <c r="B3155" s="25"/>
      <c r="C3155" s="38"/>
      <c r="D3155" s="26"/>
      <c r="E3155" s="25"/>
      <c r="F3155" s="25"/>
      <c r="G3155" s="25"/>
    </row>
    <row r="3156" spans="2:7">
      <c r="B3156" s="25"/>
      <c r="C3156" s="38"/>
      <c r="D3156" s="26"/>
      <c r="E3156" s="25"/>
      <c r="F3156" s="25"/>
      <c r="G3156" s="25"/>
    </row>
    <row r="3157" spans="2:7">
      <c r="B3157" s="25"/>
      <c r="C3157" s="38"/>
      <c r="D3157" s="26"/>
      <c r="E3157" s="25"/>
      <c r="F3157" s="25"/>
      <c r="G3157" s="25"/>
    </row>
    <row r="3158" spans="2:7">
      <c r="B3158" s="25"/>
      <c r="C3158" s="38"/>
      <c r="D3158" s="26"/>
      <c r="E3158" s="25"/>
      <c r="F3158" s="25"/>
      <c r="G3158" s="25"/>
    </row>
    <row r="3159" spans="2:7">
      <c r="B3159" s="25"/>
      <c r="C3159" s="38"/>
      <c r="D3159" s="26"/>
      <c r="E3159" s="25"/>
      <c r="F3159" s="25"/>
      <c r="G3159" s="25"/>
    </row>
    <row r="3160" spans="2:7">
      <c r="B3160" s="25"/>
      <c r="C3160" s="38"/>
      <c r="D3160" s="26"/>
      <c r="E3160" s="25"/>
      <c r="F3160" s="25"/>
      <c r="G3160" s="25"/>
    </row>
    <row r="3161" spans="2:7">
      <c r="B3161" s="25"/>
      <c r="C3161" s="38"/>
      <c r="D3161" s="26"/>
      <c r="E3161" s="25"/>
      <c r="F3161" s="25"/>
      <c r="G3161" s="25"/>
    </row>
    <row r="3162" spans="2:7">
      <c r="B3162" s="25"/>
      <c r="C3162" s="38"/>
      <c r="D3162" s="26"/>
      <c r="E3162" s="25"/>
      <c r="F3162" s="25"/>
      <c r="G3162" s="25"/>
    </row>
    <row r="3163" spans="2:7">
      <c r="B3163" s="25"/>
      <c r="C3163" s="38"/>
      <c r="D3163" s="26"/>
      <c r="E3163" s="25"/>
      <c r="F3163" s="25"/>
      <c r="G3163" s="25"/>
    </row>
    <row r="3164" spans="2:7">
      <c r="B3164" s="25"/>
      <c r="C3164" s="38"/>
      <c r="D3164" s="26"/>
      <c r="E3164" s="25"/>
      <c r="F3164" s="25"/>
      <c r="G3164" s="25"/>
    </row>
    <row r="3165" spans="2:7">
      <c r="B3165" s="25"/>
      <c r="C3165" s="38"/>
      <c r="D3165" s="26"/>
      <c r="E3165" s="25"/>
      <c r="F3165" s="25"/>
      <c r="G3165" s="25"/>
    </row>
    <row r="3166" spans="2:7">
      <c r="B3166" s="25"/>
      <c r="C3166" s="38"/>
      <c r="D3166" s="26"/>
      <c r="E3166" s="25"/>
      <c r="F3166" s="25"/>
      <c r="G3166" s="25"/>
    </row>
    <row r="3167" spans="2:7">
      <c r="B3167" s="25"/>
      <c r="C3167" s="38"/>
      <c r="D3167" s="26"/>
      <c r="E3167" s="25"/>
      <c r="F3167" s="25"/>
      <c r="G3167" s="25"/>
    </row>
    <row r="3168" spans="2:7">
      <c r="B3168" s="25"/>
      <c r="C3168" s="38"/>
      <c r="D3168" s="26"/>
      <c r="E3168" s="25"/>
      <c r="F3168" s="25"/>
      <c r="G3168" s="25"/>
    </row>
    <row r="3169" spans="2:7">
      <c r="B3169" s="25"/>
      <c r="C3169" s="38"/>
      <c r="D3169" s="26"/>
      <c r="E3169" s="25"/>
      <c r="F3169" s="25"/>
      <c r="G3169" s="25"/>
    </row>
    <row r="3170" spans="2:7">
      <c r="B3170" s="25"/>
      <c r="C3170" s="38"/>
      <c r="D3170" s="26"/>
      <c r="E3170" s="25"/>
      <c r="F3170" s="25"/>
      <c r="G3170" s="25"/>
    </row>
    <row r="3171" spans="2:7">
      <c r="B3171" s="25"/>
      <c r="C3171" s="38"/>
      <c r="D3171" s="26"/>
      <c r="E3171" s="25"/>
      <c r="F3171" s="25"/>
      <c r="G3171" s="25"/>
    </row>
    <row r="3172" spans="2:7">
      <c r="B3172" s="25"/>
      <c r="C3172" s="38"/>
      <c r="D3172" s="26"/>
      <c r="E3172" s="25"/>
      <c r="F3172" s="25"/>
      <c r="G3172" s="25"/>
    </row>
    <row r="3173" spans="2:7">
      <c r="B3173" s="25"/>
      <c r="C3173" s="38"/>
      <c r="D3173" s="26"/>
      <c r="E3173" s="25"/>
      <c r="F3173" s="25"/>
      <c r="G3173" s="25"/>
    </row>
    <row r="3174" spans="2:7">
      <c r="B3174" s="25"/>
      <c r="C3174" s="38"/>
      <c r="D3174" s="26"/>
      <c r="E3174" s="25"/>
      <c r="F3174" s="25"/>
      <c r="G3174" s="25"/>
    </row>
    <row r="3175" spans="2:7">
      <c r="B3175" s="25"/>
      <c r="C3175" s="38"/>
      <c r="D3175" s="26"/>
      <c r="E3175" s="25"/>
      <c r="F3175" s="25"/>
      <c r="G3175" s="25"/>
    </row>
    <row r="3176" spans="2:7">
      <c r="B3176" s="25"/>
      <c r="C3176" s="38"/>
      <c r="D3176" s="26"/>
      <c r="E3176" s="25"/>
      <c r="F3176" s="25"/>
      <c r="G3176" s="25"/>
    </row>
    <row r="3177" spans="2:7">
      <c r="B3177" s="25"/>
      <c r="C3177" s="38"/>
      <c r="D3177" s="26"/>
      <c r="E3177" s="25"/>
      <c r="F3177" s="25"/>
      <c r="G3177" s="25"/>
    </row>
    <row r="3178" spans="2:7">
      <c r="B3178" s="25"/>
      <c r="C3178" s="38"/>
      <c r="D3178" s="26"/>
      <c r="E3178" s="25"/>
      <c r="F3178" s="25"/>
      <c r="G3178" s="25"/>
    </row>
    <row r="3179" spans="2:7">
      <c r="B3179" s="25"/>
      <c r="C3179" s="38"/>
      <c r="D3179" s="26"/>
      <c r="E3179" s="25"/>
      <c r="F3179" s="25"/>
      <c r="G3179" s="25"/>
    </row>
    <row r="3180" spans="2:7">
      <c r="B3180" s="25"/>
      <c r="C3180" s="38"/>
      <c r="D3180" s="26"/>
      <c r="E3180" s="25"/>
      <c r="F3180" s="25"/>
      <c r="G3180" s="25"/>
    </row>
    <row r="3181" spans="2:7">
      <c r="B3181" s="25"/>
      <c r="C3181" s="38"/>
      <c r="D3181" s="26"/>
      <c r="E3181" s="25"/>
      <c r="F3181" s="25"/>
      <c r="G3181" s="25"/>
    </row>
    <row r="3182" spans="2:7">
      <c r="B3182" s="25"/>
      <c r="C3182" s="38"/>
      <c r="D3182" s="26"/>
      <c r="E3182" s="25"/>
      <c r="F3182" s="25"/>
      <c r="G3182" s="25"/>
    </row>
    <row r="3183" spans="2:7">
      <c r="B3183" s="25"/>
      <c r="C3183" s="38"/>
      <c r="D3183" s="26"/>
      <c r="E3183" s="25"/>
      <c r="F3183" s="25"/>
      <c r="G3183" s="25"/>
    </row>
    <row r="3184" spans="2:7">
      <c r="B3184" s="25"/>
      <c r="C3184" s="38"/>
      <c r="D3184" s="26"/>
      <c r="E3184" s="25"/>
      <c r="F3184" s="25"/>
      <c r="G3184" s="25"/>
    </row>
    <row r="3185" spans="2:7">
      <c r="B3185" s="25"/>
      <c r="C3185" s="38"/>
      <c r="D3185" s="26"/>
      <c r="E3185" s="25"/>
      <c r="F3185" s="25"/>
      <c r="G3185" s="25"/>
    </row>
    <row r="3186" spans="2:7">
      <c r="B3186" s="25"/>
      <c r="C3186" s="38"/>
      <c r="D3186" s="26"/>
      <c r="E3186" s="25"/>
      <c r="F3186" s="25"/>
      <c r="G3186" s="25"/>
    </row>
    <row r="3187" spans="2:7">
      <c r="B3187" s="25"/>
      <c r="C3187" s="38"/>
      <c r="D3187" s="26"/>
      <c r="E3187" s="25"/>
      <c r="F3187" s="25"/>
      <c r="G3187" s="25"/>
    </row>
    <row r="3188" spans="2:7">
      <c r="B3188" s="25"/>
      <c r="C3188" s="38"/>
      <c r="D3188" s="26"/>
      <c r="E3188" s="25"/>
      <c r="F3188" s="25"/>
      <c r="G3188" s="25"/>
    </row>
    <row r="3189" spans="2:7">
      <c r="B3189" s="25"/>
      <c r="C3189" s="38"/>
      <c r="D3189" s="26"/>
      <c r="E3189" s="25"/>
      <c r="F3189" s="25"/>
      <c r="G3189" s="25"/>
    </row>
    <row r="3190" spans="2:7">
      <c r="B3190" s="25"/>
      <c r="C3190" s="38"/>
      <c r="D3190" s="26"/>
      <c r="E3190" s="25"/>
      <c r="F3190" s="25"/>
      <c r="G3190" s="25"/>
    </row>
    <row r="3191" spans="2:7">
      <c r="B3191" s="25"/>
      <c r="C3191" s="38"/>
      <c r="D3191" s="26"/>
      <c r="E3191" s="25"/>
      <c r="F3191" s="25"/>
      <c r="G3191" s="25"/>
    </row>
    <row r="3192" spans="2:7">
      <c r="B3192" s="25"/>
      <c r="C3192" s="38"/>
      <c r="D3192" s="26"/>
      <c r="E3192" s="25"/>
      <c r="F3192" s="25"/>
      <c r="G3192" s="25"/>
    </row>
    <row r="3193" spans="2:7">
      <c r="B3193" s="25"/>
      <c r="C3193" s="38"/>
      <c r="D3193" s="26"/>
      <c r="E3193" s="25"/>
      <c r="F3193" s="25"/>
      <c r="G3193" s="25"/>
    </row>
    <row r="3194" spans="2:7">
      <c r="B3194" s="25"/>
      <c r="C3194" s="38"/>
      <c r="D3194" s="26"/>
      <c r="E3194" s="25"/>
      <c r="F3194" s="25"/>
      <c r="G3194" s="25"/>
    </row>
    <row r="3195" spans="2:7">
      <c r="B3195" s="25"/>
      <c r="C3195" s="38"/>
      <c r="D3195" s="26"/>
      <c r="E3195" s="25"/>
      <c r="F3195" s="25"/>
      <c r="G3195" s="25"/>
    </row>
    <row r="3196" spans="2:7">
      <c r="B3196" s="25"/>
      <c r="C3196" s="38"/>
      <c r="D3196" s="26"/>
      <c r="E3196" s="25"/>
      <c r="F3196" s="25"/>
      <c r="G3196" s="25"/>
    </row>
    <row r="3197" spans="2:7">
      <c r="B3197" s="25"/>
      <c r="C3197" s="38"/>
      <c r="D3197" s="26"/>
      <c r="E3197" s="25"/>
      <c r="F3197" s="25"/>
      <c r="G3197" s="25"/>
    </row>
    <row r="3198" spans="2:7">
      <c r="B3198" s="25"/>
      <c r="C3198" s="38"/>
      <c r="D3198" s="26"/>
      <c r="E3198" s="25"/>
      <c r="F3198" s="25"/>
      <c r="G3198" s="25"/>
    </row>
    <row r="3199" spans="2:7">
      <c r="B3199" s="25"/>
      <c r="C3199" s="38"/>
      <c r="D3199" s="26"/>
      <c r="E3199" s="25"/>
      <c r="F3199" s="25"/>
      <c r="G3199" s="25"/>
    </row>
    <row r="3200" spans="2:7">
      <c r="B3200" s="25"/>
      <c r="C3200" s="38"/>
      <c r="D3200" s="26"/>
      <c r="E3200" s="25"/>
      <c r="F3200" s="25"/>
      <c r="G3200" s="25"/>
    </row>
    <row r="3201" spans="2:7">
      <c r="B3201" s="25"/>
      <c r="C3201" s="38"/>
      <c r="D3201" s="26"/>
      <c r="E3201" s="25"/>
      <c r="F3201" s="25"/>
      <c r="G3201" s="25"/>
    </row>
    <row r="3202" spans="2:7">
      <c r="B3202" s="25"/>
      <c r="C3202" s="38"/>
      <c r="D3202" s="26"/>
      <c r="E3202" s="25"/>
      <c r="F3202" s="25"/>
      <c r="G3202" s="25"/>
    </row>
    <row r="3203" spans="2:7">
      <c r="B3203" s="25"/>
      <c r="C3203" s="38"/>
      <c r="D3203" s="26"/>
      <c r="E3203" s="25"/>
      <c r="F3203" s="25"/>
      <c r="G3203" s="25"/>
    </row>
    <row r="3204" spans="2:7">
      <c r="B3204" s="25"/>
      <c r="C3204" s="38"/>
      <c r="D3204" s="26"/>
      <c r="E3204" s="25"/>
      <c r="F3204" s="25"/>
      <c r="G3204" s="25"/>
    </row>
    <row r="3205" spans="2:7">
      <c r="B3205" s="25"/>
      <c r="C3205" s="38"/>
      <c r="D3205" s="26"/>
      <c r="E3205" s="25"/>
      <c r="F3205" s="25"/>
      <c r="G3205" s="25"/>
    </row>
    <row r="3206" spans="2:7">
      <c r="B3206" s="25"/>
      <c r="C3206" s="38"/>
      <c r="D3206" s="26"/>
      <c r="E3206" s="25"/>
      <c r="F3206" s="25"/>
      <c r="G3206" s="25"/>
    </row>
    <row r="3207" spans="2:7">
      <c r="B3207" s="25"/>
      <c r="C3207" s="38"/>
      <c r="D3207" s="26"/>
      <c r="E3207" s="25"/>
      <c r="F3207" s="25"/>
      <c r="G3207" s="25"/>
    </row>
    <row r="3208" spans="2:7">
      <c r="B3208" s="25"/>
      <c r="C3208" s="38"/>
      <c r="D3208" s="26"/>
      <c r="E3208" s="25"/>
      <c r="F3208" s="25"/>
      <c r="G3208" s="25"/>
    </row>
    <row r="3209" spans="2:7">
      <c r="B3209" s="25"/>
      <c r="C3209" s="38"/>
      <c r="D3209" s="26"/>
      <c r="E3209" s="25"/>
      <c r="F3209" s="25"/>
      <c r="G3209" s="25"/>
    </row>
    <row r="3210" spans="2:7">
      <c r="B3210" s="25"/>
      <c r="C3210" s="38"/>
      <c r="D3210" s="26"/>
      <c r="E3210" s="25"/>
      <c r="F3210" s="25"/>
      <c r="G3210" s="25"/>
    </row>
    <row r="3211" spans="2:7">
      <c r="B3211" s="25"/>
      <c r="C3211" s="38"/>
      <c r="D3211" s="26"/>
      <c r="E3211" s="25"/>
      <c r="F3211" s="25"/>
      <c r="G3211" s="25"/>
    </row>
    <row r="3212" spans="2:7">
      <c r="B3212" s="25"/>
      <c r="C3212" s="38"/>
      <c r="D3212" s="26"/>
      <c r="E3212" s="25"/>
      <c r="F3212" s="25"/>
      <c r="G3212" s="25"/>
    </row>
    <row r="3213" spans="2:7">
      <c r="B3213" s="25"/>
      <c r="C3213" s="38"/>
      <c r="D3213" s="26"/>
      <c r="E3213" s="25"/>
      <c r="F3213" s="25"/>
      <c r="G3213" s="25"/>
    </row>
    <row r="3214" spans="2:7">
      <c r="B3214" s="25"/>
      <c r="C3214" s="38"/>
      <c r="D3214" s="26"/>
      <c r="E3214" s="25"/>
      <c r="F3214" s="25"/>
      <c r="G3214" s="25"/>
    </row>
    <row r="3215" spans="2:7">
      <c r="B3215" s="25"/>
      <c r="C3215" s="38"/>
      <c r="D3215" s="26"/>
      <c r="E3215" s="25"/>
      <c r="F3215" s="25"/>
      <c r="G3215" s="25"/>
    </row>
    <row r="3216" spans="2:7">
      <c r="B3216" s="25"/>
      <c r="C3216" s="38"/>
      <c r="D3216" s="26"/>
      <c r="E3216" s="25"/>
      <c r="F3216" s="25"/>
      <c r="G3216" s="25"/>
    </row>
    <row r="3217" spans="2:7">
      <c r="B3217" s="25"/>
      <c r="C3217" s="38"/>
      <c r="D3217" s="26"/>
      <c r="E3217" s="25"/>
      <c r="F3217" s="25"/>
      <c r="G3217" s="25"/>
    </row>
    <row r="3218" spans="2:7">
      <c r="B3218" s="25"/>
      <c r="C3218" s="38"/>
      <c r="D3218" s="26"/>
      <c r="E3218" s="25"/>
      <c r="F3218" s="25"/>
      <c r="G3218" s="25"/>
    </row>
    <row r="3219" spans="2:7">
      <c r="B3219" s="25"/>
      <c r="C3219" s="38"/>
      <c r="D3219" s="26"/>
      <c r="E3219" s="25"/>
      <c r="F3219" s="25"/>
      <c r="G3219" s="25"/>
    </row>
    <row r="3220" spans="2:7">
      <c r="B3220" s="25"/>
      <c r="C3220" s="38"/>
      <c r="D3220" s="26"/>
      <c r="E3220" s="25"/>
      <c r="F3220" s="25"/>
      <c r="G3220" s="25"/>
    </row>
    <row r="3221" spans="2:7">
      <c r="B3221" s="25"/>
      <c r="C3221" s="38"/>
      <c r="D3221" s="26"/>
      <c r="E3221" s="25"/>
      <c r="F3221" s="25"/>
      <c r="G3221" s="25"/>
    </row>
    <row r="3222" spans="2:7">
      <c r="B3222" s="25"/>
      <c r="C3222" s="38"/>
      <c r="D3222" s="26"/>
      <c r="E3222" s="25"/>
      <c r="F3222" s="25"/>
      <c r="G3222" s="25"/>
    </row>
    <row r="3223" spans="2:7">
      <c r="B3223" s="25"/>
      <c r="C3223" s="38"/>
      <c r="D3223" s="26"/>
      <c r="E3223" s="25"/>
      <c r="F3223" s="25"/>
      <c r="G3223" s="25"/>
    </row>
    <row r="3224" spans="2:7">
      <c r="B3224" s="25"/>
      <c r="C3224" s="38"/>
      <c r="D3224" s="26"/>
      <c r="E3224" s="25"/>
      <c r="F3224" s="25"/>
      <c r="G3224" s="25"/>
    </row>
    <row r="3225" spans="2:7">
      <c r="B3225" s="25"/>
      <c r="C3225" s="38"/>
      <c r="D3225" s="26"/>
      <c r="E3225" s="25"/>
      <c r="F3225" s="25"/>
      <c r="G3225" s="25"/>
    </row>
    <row r="3226" spans="2:7">
      <c r="B3226" s="25"/>
      <c r="C3226" s="38"/>
      <c r="D3226" s="26"/>
      <c r="E3226" s="25"/>
      <c r="F3226" s="25"/>
      <c r="G3226" s="25"/>
    </row>
    <row r="3227" spans="2:7">
      <c r="B3227" s="25"/>
      <c r="C3227" s="38"/>
      <c r="D3227" s="26"/>
      <c r="E3227" s="25"/>
      <c r="F3227" s="25"/>
      <c r="G3227" s="25"/>
    </row>
    <row r="3228" spans="2:7">
      <c r="B3228" s="25"/>
      <c r="C3228" s="38"/>
      <c r="D3228" s="26"/>
      <c r="E3228" s="25"/>
      <c r="F3228" s="25"/>
      <c r="G3228" s="25"/>
    </row>
    <row r="3229" spans="2:7">
      <c r="B3229" s="25"/>
      <c r="C3229" s="38"/>
      <c r="D3229" s="26"/>
      <c r="E3229" s="25"/>
      <c r="F3229" s="25"/>
      <c r="G3229" s="25"/>
    </row>
    <row r="3230" spans="2:7">
      <c r="B3230" s="25"/>
      <c r="C3230" s="38"/>
      <c r="D3230" s="26"/>
      <c r="E3230" s="25"/>
      <c r="F3230" s="25"/>
      <c r="G3230" s="25"/>
    </row>
    <row r="3231" spans="2:7">
      <c r="B3231" s="25"/>
      <c r="C3231" s="38"/>
      <c r="D3231" s="26"/>
      <c r="E3231" s="25"/>
      <c r="F3231" s="25"/>
      <c r="G3231" s="25"/>
    </row>
    <row r="3232" spans="2:7">
      <c r="B3232" s="25"/>
      <c r="C3232" s="38"/>
      <c r="D3232" s="26"/>
      <c r="E3232" s="25"/>
      <c r="F3232" s="25"/>
      <c r="G3232" s="25"/>
    </row>
    <row r="3233" spans="2:7">
      <c r="B3233" s="25"/>
      <c r="C3233" s="38"/>
      <c r="D3233" s="26"/>
      <c r="E3233" s="25"/>
      <c r="F3233" s="25"/>
      <c r="G3233" s="25"/>
    </row>
    <row r="3234" spans="2:7">
      <c r="B3234" s="25"/>
      <c r="C3234" s="38"/>
      <c r="D3234" s="26"/>
      <c r="E3234" s="25"/>
      <c r="F3234" s="25"/>
      <c r="G3234" s="25"/>
    </row>
    <row r="3235" spans="2:7">
      <c r="B3235" s="25"/>
      <c r="C3235" s="38"/>
      <c r="D3235" s="26"/>
      <c r="E3235" s="25"/>
      <c r="F3235" s="25"/>
      <c r="G3235" s="25"/>
    </row>
    <row r="3236" spans="2:7">
      <c r="B3236" s="25"/>
      <c r="C3236" s="38"/>
      <c r="D3236" s="26"/>
      <c r="E3236" s="25"/>
      <c r="F3236" s="25"/>
      <c r="G3236" s="25"/>
    </row>
    <row r="3237" spans="2:7">
      <c r="B3237" s="25"/>
      <c r="C3237" s="38"/>
      <c r="D3237" s="26"/>
      <c r="E3237" s="25"/>
      <c r="F3237" s="25"/>
      <c r="G3237" s="25"/>
    </row>
    <row r="3238" spans="2:7">
      <c r="B3238" s="25"/>
      <c r="C3238" s="38"/>
      <c r="D3238" s="26"/>
      <c r="E3238" s="25"/>
      <c r="F3238" s="25"/>
      <c r="G3238" s="25"/>
    </row>
    <row r="3239" spans="2:7">
      <c r="B3239" s="25"/>
      <c r="C3239" s="38"/>
      <c r="D3239" s="26"/>
      <c r="E3239" s="25"/>
      <c r="F3239" s="25"/>
      <c r="G3239" s="25"/>
    </row>
    <row r="3240" spans="2:7">
      <c r="B3240" s="25"/>
      <c r="C3240" s="38"/>
      <c r="D3240" s="26"/>
      <c r="E3240" s="25"/>
      <c r="F3240" s="25"/>
      <c r="G3240" s="25"/>
    </row>
    <row r="3241" spans="2:7">
      <c r="B3241" s="25"/>
      <c r="C3241" s="38"/>
      <c r="D3241" s="26"/>
      <c r="E3241" s="25"/>
      <c r="F3241" s="25"/>
      <c r="G3241" s="25"/>
    </row>
    <row r="3242" spans="2:7">
      <c r="B3242" s="25"/>
      <c r="C3242" s="38"/>
      <c r="D3242" s="26"/>
      <c r="E3242" s="25"/>
      <c r="F3242" s="25"/>
      <c r="G3242" s="25"/>
    </row>
    <row r="3243" spans="2:7">
      <c r="B3243" s="25"/>
      <c r="C3243" s="38"/>
      <c r="D3243" s="26"/>
      <c r="E3243" s="25"/>
      <c r="F3243" s="25"/>
      <c r="G3243" s="25"/>
    </row>
    <row r="3244" spans="2:7">
      <c r="B3244" s="25"/>
      <c r="C3244" s="38"/>
      <c r="D3244" s="26"/>
      <c r="E3244" s="25"/>
      <c r="F3244" s="25"/>
      <c r="G3244" s="25"/>
    </row>
    <row r="3245" spans="2:7">
      <c r="B3245" s="25"/>
      <c r="C3245" s="38"/>
      <c r="D3245" s="26"/>
      <c r="E3245" s="25"/>
      <c r="F3245" s="25"/>
      <c r="G3245" s="25"/>
    </row>
    <row r="3246" spans="2:7">
      <c r="B3246" s="25"/>
      <c r="C3246" s="38"/>
      <c r="D3246" s="26"/>
      <c r="E3246" s="25"/>
      <c r="F3246" s="25"/>
      <c r="G3246" s="25"/>
    </row>
    <row r="3247" spans="2:7">
      <c r="B3247" s="25"/>
      <c r="C3247" s="38"/>
      <c r="D3247" s="26"/>
      <c r="E3247" s="25"/>
      <c r="F3247" s="25"/>
      <c r="G3247" s="25"/>
    </row>
    <row r="3248" spans="2:7">
      <c r="B3248" s="25"/>
      <c r="C3248" s="38"/>
      <c r="D3248" s="26"/>
      <c r="E3248" s="25"/>
      <c r="F3248" s="25"/>
      <c r="G3248" s="25"/>
    </row>
    <row r="3249" spans="2:7">
      <c r="B3249" s="25"/>
      <c r="C3249" s="38"/>
      <c r="D3249" s="26"/>
      <c r="E3249" s="25"/>
      <c r="F3249" s="25"/>
      <c r="G3249" s="25"/>
    </row>
    <row r="3250" spans="2:7">
      <c r="B3250" s="25"/>
      <c r="C3250" s="38"/>
      <c r="D3250" s="26"/>
      <c r="E3250" s="25"/>
      <c r="F3250" s="25"/>
      <c r="G3250" s="25"/>
    </row>
    <row r="3251" spans="2:7">
      <c r="B3251" s="25"/>
      <c r="C3251" s="38"/>
      <c r="D3251" s="26"/>
      <c r="E3251" s="25"/>
      <c r="F3251" s="25"/>
      <c r="G3251" s="25"/>
    </row>
    <row r="3252" spans="2:7">
      <c r="B3252" s="25"/>
      <c r="C3252" s="38"/>
      <c r="D3252" s="26"/>
      <c r="E3252" s="25"/>
      <c r="F3252" s="25"/>
      <c r="G3252" s="25"/>
    </row>
    <row r="3253" spans="2:7">
      <c r="B3253" s="25"/>
      <c r="C3253" s="38"/>
      <c r="D3253" s="26"/>
      <c r="E3253" s="25"/>
      <c r="F3253" s="25"/>
      <c r="G3253" s="25"/>
    </row>
    <row r="3254" spans="2:7">
      <c r="B3254" s="25"/>
      <c r="C3254" s="38"/>
      <c r="D3254" s="26"/>
      <c r="E3254" s="25"/>
      <c r="F3254" s="25"/>
      <c r="G3254" s="25"/>
    </row>
    <row r="3255" spans="2:7">
      <c r="B3255" s="25"/>
      <c r="C3255" s="38"/>
      <c r="D3255" s="26"/>
      <c r="E3255" s="25"/>
      <c r="F3255" s="25"/>
      <c r="G3255" s="25"/>
    </row>
    <row r="3256" spans="2:7">
      <c r="B3256" s="25"/>
      <c r="C3256" s="38"/>
      <c r="D3256" s="26"/>
      <c r="E3256" s="25"/>
      <c r="F3256" s="25"/>
      <c r="G3256" s="25"/>
    </row>
    <row r="3257" spans="2:7">
      <c r="B3257" s="25"/>
      <c r="C3257" s="38"/>
      <c r="D3257" s="26"/>
      <c r="E3257" s="25"/>
      <c r="F3257" s="25"/>
      <c r="G3257" s="25"/>
    </row>
    <row r="3258" spans="2:7">
      <c r="B3258" s="25"/>
      <c r="C3258" s="38"/>
      <c r="D3258" s="26"/>
      <c r="E3258" s="25"/>
      <c r="F3258" s="25"/>
      <c r="G3258" s="25"/>
    </row>
    <row r="3259" spans="2:7">
      <c r="B3259" s="25"/>
      <c r="C3259" s="38"/>
      <c r="D3259" s="26"/>
      <c r="E3259" s="25"/>
      <c r="F3259" s="25"/>
      <c r="G3259" s="25"/>
    </row>
    <row r="3260" spans="2:7">
      <c r="B3260" s="25"/>
      <c r="C3260" s="38"/>
      <c r="D3260" s="26"/>
      <c r="E3260" s="25"/>
      <c r="F3260" s="25"/>
      <c r="G3260" s="25"/>
    </row>
    <row r="3261" spans="2:7">
      <c r="B3261" s="25"/>
      <c r="C3261" s="38"/>
      <c r="D3261" s="26"/>
      <c r="E3261" s="25"/>
      <c r="F3261" s="25"/>
      <c r="G3261" s="25"/>
    </row>
    <row r="3262" spans="2:7">
      <c r="B3262" s="25"/>
      <c r="C3262" s="38"/>
      <c r="D3262" s="26"/>
      <c r="E3262" s="25"/>
      <c r="F3262" s="25"/>
      <c r="G3262" s="25"/>
    </row>
    <row r="3263" spans="2:7">
      <c r="B3263" s="25"/>
      <c r="C3263" s="38"/>
      <c r="D3263" s="26"/>
      <c r="E3263" s="25"/>
      <c r="F3263" s="25"/>
      <c r="G3263" s="25"/>
    </row>
    <row r="3264" spans="2:7">
      <c r="B3264" s="25"/>
      <c r="C3264" s="38"/>
      <c r="D3264" s="26"/>
      <c r="E3264" s="25"/>
      <c r="F3264" s="25"/>
      <c r="G3264" s="25"/>
    </row>
    <row r="3265" spans="2:7">
      <c r="B3265" s="25"/>
      <c r="C3265" s="38"/>
      <c r="D3265" s="26"/>
      <c r="E3265" s="25"/>
      <c r="F3265" s="25"/>
      <c r="G3265" s="25"/>
    </row>
    <row r="3266" spans="2:7">
      <c r="B3266" s="25"/>
      <c r="C3266" s="38"/>
      <c r="D3266" s="26"/>
      <c r="E3266" s="25"/>
      <c r="F3266" s="25"/>
      <c r="G3266" s="25"/>
    </row>
    <row r="3267" spans="2:7">
      <c r="B3267" s="25"/>
      <c r="C3267" s="38"/>
      <c r="D3267" s="26"/>
      <c r="E3267" s="25"/>
      <c r="F3267" s="25"/>
      <c r="G3267" s="25"/>
    </row>
    <row r="3268" spans="2:7">
      <c r="B3268" s="25"/>
      <c r="C3268" s="38"/>
      <c r="D3268" s="26"/>
      <c r="E3268" s="25"/>
      <c r="F3268" s="25"/>
      <c r="G3268" s="25"/>
    </row>
    <row r="3269" spans="2:7">
      <c r="B3269" s="25"/>
      <c r="C3269" s="38"/>
      <c r="D3269" s="26"/>
      <c r="E3269" s="25"/>
      <c r="F3269" s="25"/>
      <c r="G3269" s="25"/>
    </row>
    <row r="3270" spans="2:7">
      <c r="B3270" s="25"/>
      <c r="C3270" s="38"/>
      <c r="D3270" s="26"/>
      <c r="E3270" s="25"/>
      <c r="F3270" s="25"/>
      <c r="G3270" s="25"/>
    </row>
    <row r="3271" spans="2:7">
      <c r="B3271" s="25"/>
      <c r="C3271" s="38"/>
      <c r="D3271" s="26"/>
      <c r="E3271" s="25"/>
      <c r="F3271" s="25"/>
      <c r="G3271" s="25"/>
    </row>
    <row r="3272" spans="2:7">
      <c r="B3272" s="25"/>
      <c r="C3272" s="38"/>
      <c r="D3272" s="26"/>
      <c r="E3272" s="25"/>
      <c r="F3272" s="25"/>
      <c r="G3272" s="25"/>
    </row>
    <row r="3273" spans="2:7">
      <c r="B3273" s="25"/>
      <c r="C3273" s="38"/>
      <c r="D3273" s="26"/>
      <c r="E3273" s="25"/>
      <c r="F3273" s="25"/>
      <c r="G3273" s="25"/>
    </row>
    <row r="3274" spans="2:7">
      <c r="B3274" s="25"/>
      <c r="C3274" s="38"/>
      <c r="D3274" s="26"/>
      <c r="E3274" s="25"/>
      <c r="F3274" s="25"/>
      <c r="G3274" s="25"/>
    </row>
    <row r="3275" spans="2:7">
      <c r="B3275" s="25"/>
      <c r="C3275" s="38"/>
      <c r="D3275" s="26"/>
      <c r="E3275" s="25"/>
      <c r="F3275" s="25"/>
      <c r="G3275" s="25"/>
    </row>
    <row r="3276" spans="2:7">
      <c r="B3276" s="25"/>
      <c r="C3276" s="38"/>
      <c r="D3276" s="26"/>
      <c r="E3276" s="25"/>
      <c r="F3276" s="25"/>
      <c r="G3276" s="25"/>
    </row>
    <row r="3277" spans="2:7">
      <c r="B3277" s="25"/>
      <c r="C3277" s="38"/>
      <c r="D3277" s="26"/>
      <c r="E3277" s="25"/>
      <c r="F3277" s="25"/>
      <c r="G3277" s="25"/>
    </row>
    <row r="3278" spans="2:7">
      <c r="B3278" s="25"/>
      <c r="C3278" s="38"/>
      <c r="D3278" s="26"/>
      <c r="E3278" s="25"/>
      <c r="F3278" s="25"/>
      <c r="G3278" s="25"/>
    </row>
    <row r="3279" spans="2:7">
      <c r="B3279" s="25"/>
      <c r="C3279" s="38"/>
      <c r="D3279" s="26"/>
      <c r="E3279" s="25"/>
      <c r="F3279" s="25"/>
      <c r="G3279" s="25"/>
    </row>
    <row r="3280" spans="2:7">
      <c r="B3280" s="25"/>
      <c r="C3280" s="38"/>
      <c r="D3280" s="26"/>
      <c r="E3280" s="25"/>
      <c r="F3280" s="25"/>
      <c r="G3280" s="25"/>
    </row>
    <row r="3281" spans="2:7">
      <c r="B3281" s="25"/>
      <c r="C3281" s="38"/>
      <c r="D3281" s="26"/>
      <c r="E3281" s="25"/>
      <c r="F3281" s="25"/>
      <c r="G3281" s="25"/>
    </row>
    <row r="3282" spans="2:7">
      <c r="B3282" s="25"/>
      <c r="C3282" s="38"/>
      <c r="D3282" s="26"/>
      <c r="E3282" s="25"/>
      <c r="F3282" s="25"/>
      <c r="G3282" s="25"/>
    </row>
    <row r="3283" spans="2:7">
      <c r="B3283" s="25"/>
      <c r="C3283" s="38"/>
      <c r="D3283" s="26"/>
      <c r="E3283" s="25"/>
      <c r="F3283" s="25"/>
      <c r="G3283" s="25"/>
    </row>
    <row r="3284" spans="2:7">
      <c r="B3284" s="25"/>
      <c r="C3284" s="38"/>
      <c r="D3284" s="26"/>
      <c r="E3284" s="25"/>
      <c r="F3284" s="25"/>
      <c r="G3284" s="25"/>
    </row>
    <row r="3285" spans="2:7">
      <c r="B3285" s="25"/>
      <c r="C3285" s="38"/>
      <c r="D3285" s="26"/>
      <c r="E3285" s="25"/>
      <c r="F3285" s="25"/>
      <c r="G3285" s="25"/>
    </row>
    <row r="3286" spans="2:7">
      <c r="B3286" s="25"/>
      <c r="C3286" s="38"/>
      <c r="D3286" s="26"/>
      <c r="E3286" s="25"/>
      <c r="F3286" s="25"/>
      <c r="G3286" s="25"/>
    </row>
    <row r="3287" spans="2:7">
      <c r="B3287" s="25"/>
      <c r="C3287" s="38"/>
      <c r="D3287" s="26"/>
      <c r="E3287" s="25"/>
      <c r="F3287" s="25"/>
      <c r="G3287" s="25"/>
    </row>
    <row r="3288" spans="2:7">
      <c r="B3288" s="25"/>
      <c r="C3288" s="38"/>
      <c r="D3288" s="26"/>
      <c r="E3288" s="25"/>
      <c r="F3288" s="25"/>
      <c r="G3288" s="25"/>
    </row>
    <row r="3289" spans="2:7">
      <c r="B3289" s="25"/>
      <c r="C3289" s="38"/>
      <c r="D3289" s="26"/>
      <c r="E3289" s="25"/>
      <c r="F3289" s="25"/>
      <c r="G3289" s="25"/>
    </row>
    <row r="3290" spans="2:7">
      <c r="B3290" s="25"/>
      <c r="C3290" s="38"/>
      <c r="D3290" s="26"/>
      <c r="E3290" s="25"/>
      <c r="F3290" s="25"/>
      <c r="G3290" s="25"/>
    </row>
    <row r="3291" spans="2:7">
      <c r="B3291" s="25"/>
      <c r="C3291" s="38"/>
      <c r="D3291" s="26"/>
      <c r="E3291" s="25"/>
      <c r="F3291" s="25"/>
      <c r="G3291" s="25"/>
    </row>
    <row r="3292" spans="2:7">
      <c r="B3292" s="25"/>
      <c r="C3292" s="38"/>
      <c r="D3292" s="26"/>
      <c r="E3292" s="25"/>
      <c r="F3292" s="25"/>
      <c r="G3292" s="25"/>
    </row>
    <row r="3293" spans="2:7">
      <c r="B3293" s="25"/>
      <c r="C3293" s="38"/>
      <c r="D3293" s="26"/>
      <c r="E3293" s="25"/>
      <c r="F3293" s="25"/>
      <c r="G3293" s="25"/>
    </row>
    <row r="3294" spans="2:7">
      <c r="B3294" s="25"/>
      <c r="C3294" s="38"/>
      <c r="D3294" s="26"/>
      <c r="E3294" s="25"/>
      <c r="F3294" s="25"/>
      <c r="G3294" s="25"/>
    </row>
    <row r="3295" spans="2:7">
      <c r="B3295" s="25"/>
      <c r="C3295" s="38"/>
      <c r="D3295" s="26"/>
      <c r="E3295" s="25"/>
      <c r="F3295" s="25"/>
      <c r="G3295" s="25"/>
    </row>
    <row r="3296" spans="2:7">
      <c r="B3296" s="25"/>
      <c r="C3296" s="38"/>
      <c r="D3296" s="26"/>
      <c r="E3296" s="25"/>
      <c r="F3296" s="25"/>
      <c r="G3296" s="25"/>
    </row>
    <row r="3297" spans="2:7">
      <c r="B3297" s="25"/>
      <c r="C3297" s="38"/>
      <c r="D3297" s="26"/>
      <c r="E3297" s="25"/>
      <c r="F3297" s="25"/>
      <c r="G3297" s="25"/>
    </row>
    <row r="3298" spans="2:7">
      <c r="B3298" s="25"/>
      <c r="C3298" s="38"/>
      <c r="D3298" s="26"/>
      <c r="E3298" s="25"/>
      <c r="F3298" s="25"/>
      <c r="G3298" s="25"/>
    </row>
    <row r="3299" spans="2:7">
      <c r="B3299" s="25"/>
      <c r="C3299" s="38"/>
      <c r="D3299" s="26"/>
      <c r="E3299" s="25"/>
      <c r="F3299" s="25"/>
      <c r="G3299" s="25"/>
    </row>
    <row r="3300" spans="2:7">
      <c r="B3300" s="25"/>
      <c r="C3300" s="38"/>
      <c r="D3300" s="26"/>
      <c r="E3300" s="25"/>
      <c r="F3300" s="25"/>
      <c r="G3300" s="25"/>
    </row>
    <row r="3301" spans="2:7">
      <c r="B3301" s="25"/>
      <c r="C3301" s="38"/>
      <c r="D3301" s="26"/>
      <c r="E3301" s="25"/>
      <c r="F3301" s="25"/>
      <c r="G3301" s="25"/>
    </row>
    <row r="3302" spans="2:7">
      <c r="B3302" s="25"/>
      <c r="C3302" s="38"/>
      <c r="D3302" s="26"/>
      <c r="E3302" s="25"/>
      <c r="F3302" s="25"/>
      <c r="G3302" s="25"/>
    </row>
    <row r="3303" spans="2:7">
      <c r="B3303" s="25"/>
      <c r="C3303" s="38"/>
      <c r="D3303" s="26"/>
      <c r="E3303" s="25"/>
      <c r="F3303" s="25"/>
      <c r="G3303" s="25"/>
    </row>
    <row r="3304" spans="2:7">
      <c r="B3304" s="25"/>
      <c r="C3304" s="38"/>
      <c r="D3304" s="26"/>
      <c r="E3304" s="25"/>
      <c r="F3304" s="25"/>
      <c r="G3304" s="25"/>
    </row>
    <row r="3305" spans="2:7">
      <c r="B3305" s="25"/>
      <c r="C3305" s="38"/>
      <c r="D3305" s="26"/>
      <c r="E3305" s="25"/>
      <c r="F3305" s="25"/>
      <c r="G3305" s="25"/>
    </row>
    <row r="3306" spans="2:7">
      <c r="B3306" s="25"/>
      <c r="C3306" s="38"/>
      <c r="D3306" s="26"/>
      <c r="E3306" s="25"/>
      <c r="F3306" s="25"/>
      <c r="G3306" s="25"/>
    </row>
    <row r="3307" spans="2:7">
      <c r="B3307" s="25"/>
      <c r="C3307" s="38"/>
      <c r="D3307" s="26"/>
      <c r="E3307" s="25"/>
      <c r="F3307" s="25"/>
      <c r="G3307" s="25"/>
    </row>
    <row r="3308" spans="2:7">
      <c r="B3308" s="25"/>
      <c r="C3308" s="38"/>
      <c r="D3308" s="26"/>
      <c r="E3308" s="25"/>
      <c r="F3308" s="25"/>
      <c r="G3308" s="25"/>
    </row>
    <row r="3309" spans="2:7">
      <c r="B3309" s="25"/>
      <c r="C3309" s="38"/>
      <c r="D3309" s="26"/>
      <c r="E3309" s="25"/>
      <c r="F3309" s="25"/>
      <c r="G3309" s="25"/>
    </row>
    <row r="3310" spans="2:7">
      <c r="B3310" s="25"/>
      <c r="C3310" s="38"/>
      <c r="D3310" s="26"/>
      <c r="E3310" s="25"/>
      <c r="F3310" s="25"/>
      <c r="G3310" s="25"/>
    </row>
    <row r="3311" spans="2:7">
      <c r="B3311" s="25"/>
      <c r="C3311" s="38"/>
      <c r="D3311" s="26"/>
      <c r="E3311" s="25"/>
      <c r="F3311" s="25"/>
      <c r="G3311" s="25"/>
    </row>
    <row r="3312" spans="2:7">
      <c r="B3312" s="25"/>
      <c r="C3312" s="38"/>
      <c r="D3312" s="26"/>
      <c r="E3312" s="25"/>
      <c r="F3312" s="25"/>
      <c r="G3312" s="25"/>
    </row>
    <row r="3313" spans="2:7">
      <c r="B3313" s="25"/>
      <c r="C3313" s="38"/>
      <c r="D3313" s="26"/>
      <c r="E3313" s="25"/>
      <c r="F3313" s="25"/>
      <c r="G3313" s="25"/>
    </row>
    <row r="3314" spans="2:7">
      <c r="B3314" s="25"/>
      <c r="C3314" s="38"/>
      <c r="D3314" s="26"/>
      <c r="E3314" s="25"/>
      <c r="F3314" s="25"/>
      <c r="G3314" s="25"/>
    </row>
    <row r="3315" spans="2:7">
      <c r="B3315" s="25"/>
      <c r="C3315" s="38"/>
      <c r="D3315" s="26"/>
      <c r="E3315" s="25"/>
      <c r="F3315" s="25"/>
      <c r="G3315" s="25"/>
    </row>
    <row r="3316" spans="2:7">
      <c r="B3316" s="25"/>
      <c r="C3316" s="38"/>
      <c r="D3316" s="26"/>
      <c r="E3316" s="25"/>
      <c r="F3316" s="25"/>
      <c r="G3316" s="25"/>
    </row>
    <row r="3317" spans="2:7">
      <c r="B3317" s="25"/>
      <c r="C3317" s="38"/>
      <c r="D3317" s="26"/>
      <c r="E3317" s="25"/>
      <c r="F3317" s="25"/>
      <c r="G3317" s="25"/>
    </row>
    <row r="3318" spans="2:7">
      <c r="B3318" s="25"/>
      <c r="C3318" s="38"/>
      <c r="D3318" s="26"/>
      <c r="E3318" s="25"/>
      <c r="F3318" s="25"/>
      <c r="G3318" s="25"/>
    </row>
    <row r="3319" spans="2:7">
      <c r="B3319" s="25"/>
      <c r="C3319" s="38"/>
      <c r="D3319" s="26"/>
      <c r="E3319" s="25"/>
      <c r="F3319" s="25"/>
      <c r="G3319" s="25"/>
    </row>
    <row r="3320" spans="2:7">
      <c r="B3320" s="25"/>
      <c r="C3320" s="38"/>
      <c r="D3320" s="26"/>
      <c r="E3320" s="25"/>
      <c r="F3320" s="25"/>
      <c r="G3320" s="25"/>
    </row>
    <row r="3321" spans="2:7">
      <c r="B3321" s="25"/>
      <c r="C3321" s="38"/>
      <c r="D3321" s="26"/>
      <c r="E3321" s="25"/>
      <c r="F3321" s="25"/>
      <c r="G3321" s="25"/>
    </row>
    <row r="3322" spans="2:7">
      <c r="B3322" s="25"/>
      <c r="C3322" s="38"/>
      <c r="D3322" s="26"/>
      <c r="E3322" s="25"/>
      <c r="F3322" s="25"/>
      <c r="G3322" s="25"/>
    </row>
    <row r="3323" spans="2:7">
      <c r="B3323" s="25"/>
      <c r="C3323" s="38"/>
      <c r="D3323" s="26"/>
      <c r="E3323" s="25"/>
      <c r="F3323" s="25"/>
      <c r="G3323" s="25"/>
    </row>
    <row r="3324" spans="2:7">
      <c r="B3324" s="25"/>
      <c r="C3324" s="38"/>
      <c r="D3324" s="26"/>
      <c r="E3324" s="25"/>
      <c r="F3324" s="25"/>
      <c r="G3324" s="25"/>
    </row>
    <row r="3325" spans="2:7">
      <c r="B3325" s="25"/>
      <c r="C3325" s="38"/>
      <c r="D3325" s="26"/>
      <c r="E3325" s="25"/>
      <c r="F3325" s="25"/>
      <c r="G3325" s="25"/>
    </row>
    <row r="3326" spans="2:7">
      <c r="B3326" s="25"/>
      <c r="C3326" s="38"/>
      <c r="D3326" s="26"/>
      <c r="E3326" s="25"/>
      <c r="F3326" s="25"/>
      <c r="G3326" s="25"/>
    </row>
    <row r="3327" spans="2:7">
      <c r="B3327" s="25"/>
      <c r="C3327" s="38"/>
      <c r="D3327" s="26"/>
      <c r="E3327" s="25"/>
      <c r="F3327" s="25"/>
      <c r="G3327" s="25"/>
    </row>
    <row r="3328" spans="2:7">
      <c r="B3328" s="25"/>
      <c r="C3328" s="38"/>
      <c r="D3328" s="26"/>
      <c r="E3328" s="25"/>
      <c r="F3328" s="25"/>
      <c r="G3328" s="25"/>
    </row>
    <row r="3329" spans="2:7">
      <c r="B3329" s="25"/>
      <c r="C3329" s="38"/>
      <c r="D3329" s="26"/>
      <c r="E3329" s="25"/>
      <c r="F3329" s="25"/>
      <c r="G3329" s="25"/>
    </row>
    <row r="3330" spans="2:7">
      <c r="B3330" s="25"/>
      <c r="C3330" s="38"/>
      <c r="D3330" s="26"/>
      <c r="E3330" s="25"/>
      <c r="F3330" s="25"/>
      <c r="G3330" s="25"/>
    </row>
    <row r="3331" spans="2:7">
      <c r="B3331" s="25"/>
      <c r="C3331" s="38"/>
      <c r="D3331" s="26"/>
      <c r="E3331" s="25"/>
      <c r="F3331" s="25"/>
      <c r="G3331" s="25"/>
    </row>
    <row r="3332" spans="2:7">
      <c r="B3332" s="25"/>
      <c r="C3332" s="38"/>
      <c r="D3332" s="26"/>
      <c r="E3332" s="25"/>
      <c r="F3332" s="25"/>
      <c r="G3332" s="25"/>
    </row>
    <row r="3333" spans="2:7">
      <c r="B3333" s="25"/>
      <c r="C3333" s="38"/>
      <c r="D3333" s="26"/>
      <c r="E3333" s="25"/>
      <c r="F3333" s="25"/>
      <c r="G3333" s="25"/>
    </row>
    <row r="3334" spans="2:7">
      <c r="B3334" s="25"/>
      <c r="C3334" s="38"/>
      <c r="D3334" s="26"/>
      <c r="E3334" s="25"/>
      <c r="F3334" s="25"/>
      <c r="G3334" s="25"/>
    </row>
    <row r="3335" spans="2:7">
      <c r="B3335" s="25"/>
      <c r="C3335" s="38"/>
      <c r="D3335" s="26"/>
      <c r="E3335" s="25"/>
      <c r="F3335" s="25"/>
      <c r="G3335" s="25"/>
    </row>
    <row r="3336" spans="2:7">
      <c r="B3336" s="25"/>
      <c r="C3336" s="38"/>
      <c r="D3336" s="26"/>
      <c r="E3336" s="25"/>
      <c r="F3336" s="25"/>
      <c r="G3336" s="25"/>
    </row>
    <row r="3337" spans="2:7">
      <c r="B3337" s="25"/>
      <c r="C3337" s="38"/>
      <c r="D3337" s="26"/>
      <c r="E3337" s="25"/>
      <c r="F3337" s="25"/>
      <c r="G3337" s="25"/>
    </row>
    <row r="3338" spans="2:7">
      <c r="B3338" s="25"/>
      <c r="C3338" s="38"/>
      <c r="D3338" s="26"/>
      <c r="E3338" s="25"/>
      <c r="F3338" s="25"/>
      <c r="G3338" s="25"/>
    </row>
    <row r="3339" spans="2:7">
      <c r="B3339" s="25"/>
      <c r="C3339" s="38"/>
      <c r="D3339" s="26"/>
      <c r="E3339" s="25"/>
      <c r="F3339" s="25"/>
      <c r="G3339" s="25"/>
    </row>
    <row r="3340" spans="2:7">
      <c r="B3340" s="25"/>
      <c r="C3340" s="38"/>
      <c r="D3340" s="26"/>
      <c r="E3340" s="25"/>
      <c r="F3340" s="25"/>
      <c r="G3340" s="25"/>
    </row>
    <row r="3341" spans="2:7">
      <c r="B3341" s="25"/>
      <c r="C3341" s="38"/>
      <c r="D3341" s="26"/>
      <c r="E3341" s="25"/>
      <c r="F3341" s="25"/>
      <c r="G3341" s="25"/>
    </row>
    <row r="3342" spans="2:7">
      <c r="B3342" s="25"/>
      <c r="C3342" s="38"/>
      <c r="D3342" s="26"/>
      <c r="E3342" s="25"/>
      <c r="F3342" s="25"/>
      <c r="G3342" s="25"/>
    </row>
    <row r="3343" spans="2:7">
      <c r="B3343" s="25"/>
      <c r="C3343" s="38"/>
      <c r="D3343" s="26"/>
      <c r="E3343" s="25"/>
      <c r="F3343" s="25"/>
      <c r="G3343" s="25"/>
    </row>
    <row r="3344" spans="2:7">
      <c r="B3344" s="25"/>
      <c r="C3344" s="38"/>
      <c r="D3344" s="26"/>
      <c r="E3344" s="25"/>
      <c r="F3344" s="25"/>
      <c r="G3344" s="25"/>
    </row>
    <row r="3345" spans="2:7">
      <c r="B3345" s="25"/>
      <c r="C3345" s="38"/>
      <c r="D3345" s="26"/>
      <c r="E3345" s="25"/>
      <c r="F3345" s="25"/>
      <c r="G3345" s="25"/>
    </row>
    <row r="3346" spans="2:7">
      <c r="B3346" s="25"/>
      <c r="C3346" s="38"/>
      <c r="D3346" s="26"/>
      <c r="E3346" s="25"/>
      <c r="F3346" s="25"/>
      <c r="G3346" s="25"/>
    </row>
    <row r="3347" spans="2:7">
      <c r="B3347" s="25"/>
      <c r="C3347" s="38"/>
      <c r="D3347" s="26"/>
      <c r="E3347" s="25"/>
      <c r="F3347" s="25"/>
      <c r="G3347" s="25"/>
    </row>
    <row r="3348" spans="2:7">
      <c r="B3348" s="25"/>
      <c r="C3348" s="38"/>
      <c r="D3348" s="26"/>
      <c r="E3348" s="25"/>
      <c r="F3348" s="25"/>
      <c r="G3348" s="25"/>
    </row>
    <row r="3349" spans="2:7">
      <c r="B3349" s="25"/>
      <c r="C3349" s="38"/>
      <c r="D3349" s="26"/>
      <c r="E3349" s="25"/>
      <c r="F3349" s="25"/>
      <c r="G3349" s="25"/>
    </row>
    <row r="3350" spans="2:7">
      <c r="B3350" s="25"/>
      <c r="C3350" s="38"/>
      <c r="D3350" s="26"/>
      <c r="E3350" s="25"/>
      <c r="F3350" s="25"/>
      <c r="G3350" s="25"/>
    </row>
    <row r="3351" spans="2:7">
      <c r="B3351" s="25"/>
      <c r="C3351" s="38"/>
      <c r="D3351" s="26"/>
      <c r="E3351" s="25"/>
      <c r="F3351" s="25"/>
      <c r="G3351" s="25"/>
    </row>
    <row r="3352" spans="2:7">
      <c r="B3352" s="25"/>
      <c r="C3352" s="38"/>
      <c r="D3352" s="26"/>
      <c r="E3352" s="25"/>
      <c r="F3352" s="25"/>
      <c r="G3352" s="25"/>
    </row>
    <row r="3353" spans="2:7">
      <c r="B3353" s="25"/>
      <c r="C3353" s="38"/>
      <c r="D3353" s="26"/>
      <c r="E3353" s="25"/>
      <c r="F3353" s="25"/>
      <c r="G3353" s="25"/>
    </row>
    <row r="3354" spans="2:7">
      <c r="B3354" s="25"/>
      <c r="C3354" s="38"/>
      <c r="D3354" s="26"/>
      <c r="E3354" s="25"/>
      <c r="F3354" s="25"/>
      <c r="G3354" s="25"/>
    </row>
    <row r="3355" spans="2:7">
      <c r="B3355" s="25"/>
      <c r="C3355" s="38"/>
      <c r="D3355" s="26"/>
      <c r="E3355" s="25"/>
      <c r="F3355" s="25"/>
      <c r="G3355" s="25"/>
    </row>
    <row r="3356" spans="2:7">
      <c r="B3356" s="25"/>
      <c r="C3356" s="38"/>
      <c r="D3356" s="26"/>
      <c r="E3356" s="25"/>
      <c r="F3356" s="25"/>
      <c r="G3356" s="25"/>
    </row>
    <row r="3357" spans="2:7">
      <c r="B3357" s="25"/>
      <c r="C3357" s="38"/>
      <c r="D3357" s="26"/>
      <c r="E3357" s="25"/>
      <c r="F3357" s="25"/>
      <c r="G3357" s="25"/>
    </row>
    <row r="3358" spans="2:7">
      <c r="B3358" s="25"/>
      <c r="C3358" s="38"/>
      <c r="D3358" s="26"/>
      <c r="E3358" s="25"/>
      <c r="F3358" s="25"/>
      <c r="G3358" s="25"/>
    </row>
    <row r="3359" spans="2:7">
      <c r="B3359" s="25"/>
      <c r="C3359" s="38"/>
      <c r="D3359" s="26"/>
      <c r="E3359" s="25"/>
      <c r="F3359" s="25"/>
      <c r="G3359" s="25"/>
    </row>
    <row r="3360" spans="2:7">
      <c r="B3360" s="25"/>
      <c r="C3360" s="38"/>
      <c r="D3360" s="26"/>
      <c r="E3360" s="25"/>
      <c r="F3360" s="25"/>
      <c r="G3360" s="25"/>
    </row>
    <row r="3361" spans="2:7">
      <c r="B3361" s="25"/>
      <c r="C3361" s="38"/>
      <c r="D3361" s="26"/>
      <c r="E3361" s="25"/>
      <c r="F3361" s="25"/>
      <c r="G3361" s="25"/>
    </row>
    <row r="3362" spans="2:7">
      <c r="B3362" s="25"/>
      <c r="C3362" s="38"/>
      <c r="D3362" s="26"/>
      <c r="E3362" s="25"/>
      <c r="F3362" s="25"/>
      <c r="G3362" s="25"/>
    </row>
    <row r="3363" spans="2:7">
      <c r="B3363" s="25"/>
      <c r="C3363" s="38"/>
      <c r="D3363" s="26"/>
      <c r="E3363" s="25"/>
      <c r="F3363" s="25"/>
      <c r="G3363" s="25"/>
    </row>
    <row r="3364" spans="2:7">
      <c r="B3364" s="25"/>
      <c r="C3364" s="38"/>
      <c r="D3364" s="26"/>
      <c r="E3364" s="25"/>
      <c r="F3364" s="25"/>
      <c r="G3364" s="25"/>
    </row>
    <row r="3365" spans="2:7">
      <c r="B3365" s="25"/>
      <c r="C3365" s="38"/>
      <c r="D3365" s="26"/>
      <c r="E3365" s="25"/>
      <c r="F3365" s="25"/>
      <c r="G3365" s="25"/>
    </row>
    <row r="3366" spans="2:7">
      <c r="B3366" s="25"/>
      <c r="C3366" s="38"/>
      <c r="D3366" s="26"/>
      <c r="E3366" s="25"/>
      <c r="F3366" s="25"/>
      <c r="G3366" s="25"/>
    </row>
    <row r="3367" spans="2:7">
      <c r="B3367" s="25"/>
      <c r="C3367" s="38"/>
      <c r="D3367" s="26"/>
      <c r="E3367" s="25"/>
      <c r="F3367" s="25"/>
      <c r="G3367" s="25"/>
    </row>
    <row r="3368" spans="2:7">
      <c r="B3368" s="25"/>
      <c r="C3368" s="38"/>
      <c r="D3368" s="26"/>
      <c r="E3368" s="25"/>
      <c r="F3368" s="25"/>
      <c r="G3368" s="25"/>
    </row>
    <row r="3369" spans="2:7">
      <c r="B3369" s="25"/>
      <c r="C3369" s="38"/>
      <c r="D3369" s="26"/>
      <c r="E3369" s="25"/>
      <c r="F3369" s="25"/>
      <c r="G3369" s="25"/>
    </row>
    <row r="3370" spans="2:7">
      <c r="B3370" s="25"/>
      <c r="C3370" s="38"/>
      <c r="D3370" s="26"/>
      <c r="E3370" s="25"/>
      <c r="F3370" s="25"/>
      <c r="G3370" s="25"/>
    </row>
    <row r="3371" spans="2:7">
      <c r="B3371" s="25"/>
      <c r="C3371" s="38"/>
      <c r="D3371" s="26"/>
      <c r="E3371" s="25"/>
      <c r="F3371" s="25"/>
      <c r="G3371" s="25"/>
    </row>
    <row r="3372" spans="2:7">
      <c r="B3372" s="25"/>
      <c r="C3372" s="38"/>
      <c r="D3372" s="26"/>
      <c r="E3372" s="25"/>
      <c r="F3372" s="25"/>
      <c r="G3372" s="25"/>
    </row>
    <row r="3373" spans="2:7">
      <c r="B3373" s="25"/>
      <c r="C3373" s="38"/>
      <c r="D3373" s="26"/>
      <c r="E3373" s="25"/>
      <c r="F3373" s="25"/>
      <c r="G3373" s="25"/>
    </row>
    <row r="3374" spans="2:7">
      <c r="B3374" s="25"/>
      <c r="C3374" s="38"/>
      <c r="D3374" s="26"/>
      <c r="E3374" s="25"/>
      <c r="F3374" s="25"/>
      <c r="G3374" s="25"/>
    </row>
    <row r="3375" spans="2:7">
      <c r="B3375" s="25"/>
      <c r="C3375" s="38"/>
      <c r="D3375" s="26"/>
      <c r="E3375" s="25"/>
      <c r="F3375" s="25"/>
      <c r="G3375" s="25"/>
    </row>
    <row r="3376" spans="2:7">
      <c r="B3376" s="25"/>
      <c r="C3376" s="38"/>
      <c r="D3376" s="26"/>
      <c r="E3376" s="25"/>
      <c r="F3376" s="25"/>
      <c r="G3376" s="25"/>
    </row>
    <row r="3377" spans="2:7">
      <c r="B3377" s="25"/>
      <c r="C3377" s="38"/>
      <c r="D3377" s="26"/>
      <c r="E3377" s="25"/>
      <c r="F3377" s="25"/>
      <c r="G3377" s="25"/>
    </row>
    <row r="3378" spans="2:7">
      <c r="B3378" s="25"/>
      <c r="C3378" s="38"/>
      <c r="D3378" s="26"/>
      <c r="E3378" s="25"/>
      <c r="F3378" s="25"/>
      <c r="G3378" s="25"/>
    </row>
    <row r="3379" spans="2:7">
      <c r="B3379" s="25"/>
      <c r="C3379" s="38"/>
      <c r="D3379" s="26"/>
      <c r="E3379" s="25"/>
      <c r="F3379" s="25"/>
      <c r="G3379" s="25"/>
    </row>
    <row r="3380" spans="2:7">
      <c r="B3380" s="25"/>
      <c r="C3380" s="38"/>
      <c r="D3380" s="26"/>
      <c r="E3380" s="25"/>
      <c r="F3380" s="25"/>
      <c r="G3380" s="25"/>
    </row>
    <row r="3381" spans="2:7">
      <c r="B3381" s="25"/>
      <c r="C3381" s="38"/>
      <c r="D3381" s="26"/>
      <c r="E3381" s="25"/>
      <c r="F3381" s="25"/>
      <c r="G3381" s="25"/>
    </row>
    <row r="3382" spans="2:7">
      <c r="B3382" s="25"/>
      <c r="C3382" s="38"/>
      <c r="D3382" s="26"/>
      <c r="E3382" s="25"/>
      <c r="F3382" s="25"/>
      <c r="G3382" s="25"/>
    </row>
    <row r="3383" spans="2:7">
      <c r="B3383" s="25"/>
      <c r="C3383" s="38"/>
      <c r="D3383" s="26"/>
      <c r="E3383" s="25"/>
      <c r="F3383" s="25"/>
      <c r="G3383" s="25"/>
    </row>
    <row r="3384" spans="2:7">
      <c r="B3384" s="25"/>
      <c r="C3384" s="38"/>
      <c r="D3384" s="26"/>
      <c r="E3384" s="25"/>
      <c r="F3384" s="25"/>
      <c r="G3384" s="25"/>
    </row>
    <row r="3385" spans="2:7">
      <c r="B3385" s="25"/>
      <c r="C3385" s="38"/>
      <c r="D3385" s="26"/>
      <c r="E3385" s="25"/>
      <c r="F3385" s="25"/>
      <c r="G3385" s="25"/>
    </row>
    <row r="3386" spans="2:7">
      <c r="B3386" s="25"/>
      <c r="C3386" s="38"/>
      <c r="D3386" s="26"/>
      <c r="E3386" s="25"/>
      <c r="F3386" s="25"/>
      <c r="G3386" s="25"/>
    </row>
    <row r="3387" spans="2:7">
      <c r="B3387" s="25"/>
      <c r="C3387" s="38"/>
      <c r="D3387" s="26"/>
      <c r="E3387" s="25"/>
      <c r="F3387" s="25"/>
      <c r="G3387" s="25"/>
    </row>
    <row r="3388" spans="2:7">
      <c r="B3388" s="25"/>
      <c r="C3388" s="38"/>
      <c r="D3388" s="26"/>
      <c r="E3388" s="25"/>
      <c r="F3388" s="25"/>
      <c r="G3388" s="25"/>
    </row>
    <row r="3389" spans="2:7">
      <c r="B3389" s="25"/>
      <c r="C3389" s="38"/>
      <c r="D3389" s="26"/>
      <c r="E3389" s="25"/>
      <c r="F3389" s="25"/>
      <c r="G3389" s="25"/>
    </row>
    <row r="3390" spans="2:7">
      <c r="B3390" s="25"/>
      <c r="C3390" s="38"/>
      <c r="D3390" s="26"/>
      <c r="E3390" s="25"/>
      <c r="F3390" s="25"/>
      <c r="G3390" s="25"/>
    </row>
    <row r="3391" spans="2:7">
      <c r="B3391" s="25"/>
      <c r="C3391" s="38"/>
      <c r="D3391" s="26"/>
      <c r="E3391" s="25"/>
      <c r="F3391" s="25"/>
      <c r="G3391" s="25"/>
    </row>
    <row r="3392" spans="2:7">
      <c r="B3392" s="25"/>
      <c r="C3392" s="38"/>
      <c r="D3392" s="26"/>
      <c r="E3392" s="25"/>
      <c r="F3392" s="25"/>
      <c r="G3392" s="25"/>
    </row>
    <row r="3393" spans="2:7">
      <c r="B3393" s="25"/>
      <c r="C3393" s="38"/>
      <c r="D3393" s="26"/>
      <c r="E3393" s="25"/>
      <c r="F3393" s="25"/>
      <c r="G3393" s="25"/>
    </row>
    <row r="3394" spans="2:7">
      <c r="B3394" s="25"/>
      <c r="C3394" s="38"/>
      <c r="D3394" s="26"/>
      <c r="E3394" s="25"/>
      <c r="F3394" s="25"/>
      <c r="G3394" s="25"/>
    </row>
    <row r="3395" spans="2:7">
      <c r="B3395" s="25"/>
      <c r="C3395" s="38"/>
      <c r="D3395" s="26"/>
      <c r="E3395" s="25"/>
      <c r="F3395" s="25"/>
      <c r="G3395" s="25"/>
    </row>
    <row r="3396" spans="2:7">
      <c r="B3396" s="25"/>
      <c r="C3396" s="38"/>
      <c r="D3396" s="26"/>
      <c r="E3396" s="25"/>
      <c r="F3396" s="25"/>
      <c r="G3396" s="25"/>
    </row>
    <row r="3397" spans="2:7">
      <c r="B3397" s="25"/>
      <c r="C3397" s="38"/>
      <c r="D3397" s="26"/>
      <c r="E3397" s="25"/>
      <c r="F3397" s="25"/>
      <c r="G3397" s="25"/>
    </row>
    <row r="3398" spans="2:7">
      <c r="B3398" s="25"/>
      <c r="C3398" s="38"/>
      <c r="D3398" s="26"/>
      <c r="E3398" s="25"/>
      <c r="F3398" s="25"/>
      <c r="G3398" s="25"/>
    </row>
    <row r="3399" spans="2:7">
      <c r="B3399" s="25"/>
      <c r="C3399" s="38"/>
      <c r="D3399" s="26"/>
      <c r="E3399" s="25"/>
      <c r="F3399" s="25"/>
      <c r="G3399" s="25"/>
    </row>
    <row r="3400" spans="2:7">
      <c r="B3400" s="25"/>
      <c r="C3400" s="38"/>
      <c r="D3400" s="26"/>
      <c r="E3400" s="25"/>
      <c r="F3400" s="25"/>
      <c r="G3400" s="25"/>
    </row>
    <row r="3401" spans="2:7">
      <c r="B3401" s="25"/>
      <c r="C3401" s="38"/>
      <c r="D3401" s="26"/>
      <c r="E3401" s="25"/>
      <c r="F3401" s="25"/>
      <c r="G3401" s="25"/>
    </row>
    <row r="3402" spans="2:7">
      <c r="B3402" s="25"/>
      <c r="C3402" s="38"/>
      <c r="D3402" s="26"/>
      <c r="E3402" s="25"/>
      <c r="F3402" s="25"/>
      <c r="G3402" s="25"/>
    </row>
    <row r="3403" spans="2:7">
      <c r="B3403" s="25"/>
      <c r="C3403" s="38"/>
      <c r="D3403" s="26"/>
      <c r="E3403" s="25"/>
      <c r="F3403" s="25"/>
      <c r="G3403" s="25"/>
    </row>
    <row r="3404" spans="2:7">
      <c r="B3404" s="25"/>
      <c r="C3404" s="38"/>
      <c r="D3404" s="26"/>
      <c r="E3404" s="25"/>
      <c r="F3404" s="25"/>
      <c r="G3404" s="25"/>
    </row>
    <row r="3405" spans="2:7">
      <c r="B3405" s="25"/>
      <c r="C3405" s="38"/>
      <c r="D3405" s="26"/>
      <c r="E3405" s="25"/>
      <c r="F3405" s="25"/>
      <c r="G3405" s="25"/>
    </row>
    <row r="3406" spans="2:7">
      <c r="B3406" s="25"/>
      <c r="C3406" s="38"/>
      <c r="D3406" s="26"/>
      <c r="E3406" s="25"/>
      <c r="F3406" s="25"/>
      <c r="G3406" s="25"/>
    </row>
    <row r="3407" spans="2:7">
      <c r="B3407" s="25"/>
      <c r="C3407" s="38"/>
      <c r="D3407" s="26"/>
      <c r="E3407" s="25"/>
      <c r="F3407" s="25"/>
      <c r="G3407" s="25"/>
    </row>
    <row r="3408" spans="2:7">
      <c r="B3408" s="25"/>
      <c r="C3408" s="38"/>
      <c r="D3408" s="26"/>
      <c r="E3408" s="25"/>
      <c r="F3408" s="25"/>
      <c r="G3408" s="25"/>
    </row>
    <row r="3409" spans="2:7">
      <c r="B3409" s="25"/>
      <c r="C3409" s="38"/>
      <c r="D3409" s="26"/>
      <c r="E3409" s="25"/>
      <c r="F3409" s="25"/>
      <c r="G3409" s="25"/>
    </row>
    <row r="3410" spans="2:7">
      <c r="B3410" s="25"/>
      <c r="C3410" s="38"/>
      <c r="D3410" s="26"/>
      <c r="E3410" s="25"/>
      <c r="F3410" s="25"/>
      <c r="G3410" s="25"/>
    </row>
    <row r="3411" spans="2:7">
      <c r="B3411" s="25"/>
      <c r="C3411" s="38"/>
      <c r="D3411" s="26"/>
      <c r="E3411" s="25"/>
      <c r="F3411" s="25"/>
      <c r="G3411" s="25"/>
    </row>
    <row r="3412" spans="2:7">
      <c r="B3412" s="25"/>
      <c r="C3412" s="38"/>
      <c r="D3412" s="26"/>
      <c r="E3412" s="25"/>
      <c r="F3412" s="25"/>
      <c r="G3412" s="25"/>
    </row>
    <row r="3413" spans="2:7">
      <c r="B3413" s="25"/>
      <c r="C3413" s="38"/>
      <c r="D3413" s="26"/>
      <c r="E3413" s="25"/>
      <c r="F3413" s="25"/>
      <c r="G3413" s="25"/>
    </row>
    <row r="3414" spans="2:7">
      <c r="B3414" s="25"/>
      <c r="C3414" s="38"/>
      <c r="D3414" s="26"/>
      <c r="E3414" s="25"/>
      <c r="F3414" s="25"/>
      <c r="G3414" s="25"/>
    </row>
    <row r="3415" spans="2:7">
      <c r="B3415" s="25"/>
      <c r="C3415" s="38"/>
      <c r="D3415" s="26"/>
      <c r="E3415" s="25"/>
      <c r="F3415" s="25"/>
      <c r="G3415" s="25"/>
    </row>
    <row r="3416" spans="2:7">
      <c r="B3416" s="25"/>
      <c r="C3416" s="38"/>
      <c r="D3416" s="26"/>
      <c r="E3416" s="25"/>
      <c r="F3416" s="25"/>
      <c r="G3416" s="25"/>
    </row>
    <row r="3417" spans="2:7">
      <c r="B3417" s="25"/>
      <c r="C3417" s="38"/>
      <c r="D3417" s="26"/>
      <c r="E3417" s="25"/>
      <c r="F3417" s="25"/>
      <c r="G3417" s="25"/>
    </row>
    <row r="3418" spans="2:7">
      <c r="B3418" s="25"/>
      <c r="C3418" s="38"/>
      <c r="D3418" s="26"/>
      <c r="E3418" s="25"/>
      <c r="F3418" s="25"/>
      <c r="G3418" s="25"/>
    </row>
    <row r="3419" spans="2:7">
      <c r="B3419" s="25"/>
      <c r="C3419" s="38"/>
      <c r="D3419" s="26"/>
      <c r="E3419" s="25"/>
      <c r="F3419" s="25"/>
      <c r="G3419" s="25"/>
    </row>
    <row r="3420" spans="2:7">
      <c r="B3420" s="25"/>
      <c r="C3420" s="38"/>
      <c r="D3420" s="26"/>
      <c r="E3420" s="25"/>
      <c r="F3420" s="25"/>
      <c r="G3420" s="25"/>
    </row>
    <row r="3421" spans="2:7">
      <c r="B3421" s="25"/>
      <c r="C3421" s="38"/>
      <c r="D3421" s="26"/>
      <c r="E3421" s="25"/>
      <c r="F3421" s="25"/>
      <c r="G3421" s="25"/>
    </row>
    <row r="3422" spans="2:7">
      <c r="B3422" s="25"/>
      <c r="C3422" s="38"/>
      <c r="D3422" s="26"/>
      <c r="E3422" s="25"/>
      <c r="F3422" s="25"/>
      <c r="G3422" s="25"/>
    </row>
    <row r="3423" spans="2:7">
      <c r="B3423" s="25"/>
      <c r="C3423" s="38"/>
      <c r="D3423" s="26"/>
      <c r="E3423" s="25"/>
      <c r="F3423" s="25"/>
      <c r="G3423" s="25"/>
    </row>
    <row r="3424" spans="2:7">
      <c r="B3424" s="25"/>
      <c r="C3424" s="38"/>
      <c r="D3424" s="26"/>
      <c r="E3424" s="25"/>
      <c r="F3424" s="25"/>
      <c r="G3424" s="25"/>
    </row>
    <row r="3425" spans="2:7">
      <c r="B3425" s="25"/>
      <c r="C3425" s="38"/>
      <c r="D3425" s="26"/>
      <c r="E3425" s="25"/>
      <c r="F3425" s="25"/>
      <c r="G3425" s="25"/>
    </row>
    <row r="3426" spans="2:7">
      <c r="B3426" s="25"/>
      <c r="C3426" s="38"/>
      <c r="D3426" s="26"/>
      <c r="E3426" s="25"/>
      <c r="F3426" s="25"/>
      <c r="G3426" s="25"/>
    </row>
    <row r="3427" spans="2:7">
      <c r="B3427" s="25"/>
      <c r="C3427" s="38"/>
      <c r="D3427" s="26"/>
      <c r="E3427" s="25"/>
      <c r="F3427" s="25"/>
      <c r="G3427" s="25"/>
    </row>
    <row r="3428" spans="2:7">
      <c r="B3428" s="25"/>
      <c r="C3428" s="38"/>
      <c r="D3428" s="26"/>
      <c r="E3428" s="25"/>
      <c r="F3428" s="25"/>
      <c r="G3428" s="25"/>
    </row>
    <row r="3429" spans="2:7">
      <c r="B3429" s="25"/>
      <c r="C3429" s="38"/>
      <c r="D3429" s="26"/>
      <c r="E3429" s="25"/>
      <c r="F3429" s="25"/>
      <c r="G3429" s="25"/>
    </row>
    <row r="3430" spans="2:7">
      <c r="B3430" s="25"/>
      <c r="C3430" s="38"/>
      <c r="D3430" s="26"/>
      <c r="E3430" s="25"/>
      <c r="F3430" s="25"/>
      <c r="G3430" s="25"/>
    </row>
    <row r="3431" spans="2:7">
      <c r="B3431" s="25"/>
      <c r="C3431" s="38"/>
      <c r="D3431" s="26"/>
      <c r="E3431" s="25"/>
      <c r="F3431" s="25"/>
      <c r="G3431" s="25"/>
    </row>
    <row r="3432" spans="2:7">
      <c r="B3432" s="25"/>
      <c r="C3432" s="38"/>
      <c r="D3432" s="26"/>
      <c r="E3432" s="25"/>
      <c r="F3432" s="25"/>
      <c r="G3432" s="25"/>
    </row>
    <row r="3433" spans="2:7">
      <c r="B3433" s="25"/>
      <c r="C3433" s="38"/>
      <c r="D3433" s="26"/>
      <c r="E3433" s="25"/>
      <c r="F3433" s="25"/>
      <c r="G3433" s="25"/>
    </row>
    <row r="3434" spans="2:7">
      <c r="B3434" s="25"/>
      <c r="C3434" s="38"/>
      <c r="D3434" s="26"/>
      <c r="E3434" s="25"/>
      <c r="F3434" s="25"/>
      <c r="G3434" s="25"/>
    </row>
    <row r="3435" spans="2:7">
      <c r="B3435" s="25"/>
      <c r="C3435" s="38"/>
      <c r="D3435" s="26"/>
      <c r="E3435" s="25"/>
      <c r="F3435" s="25"/>
      <c r="G3435" s="25"/>
    </row>
    <row r="3436" spans="2:7">
      <c r="B3436" s="25"/>
      <c r="C3436" s="38"/>
      <c r="D3436" s="26"/>
      <c r="E3436" s="25"/>
      <c r="F3436" s="25"/>
      <c r="G3436" s="25"/>
    </row>
    <row r="3437" spans="2:7">
      <c r="B3437" s="25"/>
      <c r="C3437" s="38"/>
      <c r="D3437" s="26"/>
      <c r="E3437" s="25"/>
      <c r="F3437" s="25"/>
      <c r="G3437" s="25"/>
    </row>
    <row r="3438" spans="2:7">
      <c r="B3438" s="25"/>
      <c r="C3438" s="38"/>
      <c r="D3438" s="26"/>
      <c r="E3438" s="25"/>
      <c r="F3438" s="25"/>
      <c r="G3438" s="25"/>
    </row>
    <row r="3439" spans="2:7">
      <c r="B3439" s="25"/>
      <c r="C3439" s="38"/>
      <c r="D3439" s="26"/>
      <c r="E3439" s="25"/>
      <c r="F3439" s="25"/>
      <c r="G3439" s="25"/>
    </row>
    <row r="3440" spans="2:7">
      <c r="B3440" s="25"/>
      <c r="C3440" s="38"/>
      <c r="D3440" s="26"/>
      <c r="E3440" s="25"/>
      <c r="F3440" s="25"/>
      <c r="G3440" s="25"/>
    </row>
    <row r="3441" spans="2:7">
      <c r="B3441" s="25"/>
      <c r="C3441" s="38"/>
      <c r="D3441" s="26"/>
      <c r="E3441" s="25"/>
      <c r="F3441" s="25"/>
      <c r="G3441" s="25"/>
    </row>
    <row r="3442" spans="2:7">
      <c r="B3442" s="25"/>
      <c r="C3442" s="38"/>
      <c r="D3442" s="26"/>
      <c r="E3442" s="25"/>
      <c r="F3442" s="25"/>
      <c r="G3442" s="25"/>
    </row>
    <row r="3443" spans="2:7">
      <c r="B3443" s="25"/>
      <c r="C3443" s="38"/>
      <c r="D3443" s="26"/>
      <c r="E3443" s="25"/>
      <c r="F3443" s="25"/>
      <c r="G3443" s="25"/>
    </row>
    <row r="3444" spans="2:7">
      <c r="B3444" s="25"/>
      <c r="C3444" s="38"/>
      <c r="D3444" s="26"/>
      <c r="E3444" s="25"/>
      <c r="F3444" s="25"/>
      <c r="G3444" s="25"/>
    </row>
    <row r="3445" spans="2:7">
      <c r="B3445" s="25"/>
      <c r="C3445" s="38"/>
      <c r="D3445" s="26"/>
      <c r="E3445" s="25"/>
      <c r="F3445" s="25"/>
      <c r="G3445" s="25"/>
    </row>
    <row r="3446" spans="2:7">
      <c r="B3446" s="25"/>
      <c r="C3446" s="38"/>
      <c r="D3446" s="26"/>
      <c r="E3446" s="25"/>
      <c r="F3446" s="25"/>
      <c r="G3446" s="25"/>
    </row>
    <row r="3447" spans="2:7">
      <c r="B3447" s="25"/>
      <c r="C3447" s="38"/>
      <c r="D3447" s="26"/>
      <c r="E3447" s="25"/>
      <c r="F3447" s="25"/>
      <c r="G3447" s="25"/>
    </row>
    <row r="3448" spans="2:7">
      <c r="B3448" s="25"/>
      <c r="C3448" s="38"/>
      <c r="D3448" s="26"/>
      <c r="E3448" s="25"/>
      <c r="F3448" s="25"/>
      <c r="G3448" s="25"/>
    </row>
    <row r="3449" spans="2:7">
      <c r="B3449" s="25"/>
      <c r="C3449" s="38"/>
      <c r="D3449" s="26"/>
      <c r="E3449" s="25"/>
      <c r="F3449" s="25"/>
      <c r="G3449" s="25"/>
    </row>
    <row r="3450" spans="2:7">
      <c r="B3450" s="25"/>
      <c r="C3450" s="38"/>
      <c r="D3450" s="26"/>
      <c r="E3450" s="25"/>
      <c r="F3450" s="25"/>
      <c r="G3450" s="25"/>
    </row>
    <row r="3451" spans="2:7">
      <c r="B3451" s="25"/>
      <c r="C3451" s="38"/>
      <c r="D3451" s="26"/>
      <c r="E3451" s="25"/>
      <c r="F3451" s="25"/>
      <c r="G3451" s="25"/>
    </row>
    <row r="3452" spans="2:7">
      <c r="B3452" s="25"/>
      <c r="C3452" s="38"/>
      <c r="D3452" s="26"/>
      <c r="E3452" s="25"/>
      <c r="F3452" s="25"/>
      <c r="G3452" s="25"/>
    </row>
    <row r="3453" spans="2:7">
      <c r="B3453" s="25"/>
      <c r="C3453" s="38"/>
      <c r="D3453" s="26"/>
      <c r="E3453" s="25"/>
      <c r="F3453" s="25"/>
      <c r="G3453" s="25"/>
    </row>
    <row r="3454" spans="2:7">
      <c r="B3454" s="25"/>
      <c r="C3454" s="38"/>
      <c r="D3454" s="26"/>
      <c r="E3454" s="25"/>
      <c r="F3454" s="25"/>
      <c r="G3454" s="25"/>
    </row>
    <row r="3455" spans="2:7">
      <c r="B3455" s="25"/>
      <c r="C3455" s="38"/>
      <c r="D3455" s="26"/>
      <c r="E3455" s="25"/>
      <c r="F3455" s="25"/>
      <c r="G3455" s="25"/>
    </row>
    <row r="3456" spans="2:7">
      <c r="B3456" s="25"/>
      <c r="C3456" s="38"/>
      <c r="D3456" s="26"/>
      <c r="E3456" s="25"/>
      <c r="F3456" s="25"/>
      <c r="G3456" s="25"/>
    </row>
    <row r="3457" spans="2:7">
      <c r="B3457" s="25"/>
      <c r="C3457" s="38"/>
      <c r="D3457" s="26"/>
      <c r="E3457" s="25"/>
      <c r="F3457" s="25"/>
      <c r="G3457" s="25"/>
    </row>
    <row r="3458" spans="2:7">
      <c r="B3458" s="25"/>
      <c r="C3458" s="38"/>
      <c r="D3458" s="26"/>
      <c r="E3458" s="25"/>
      <c r="F3458" s="25"/>
      <c r="G3458" s="25"/>
    </row>
    <row r="3459" spans="2:7">
      <c r="B3459" s="25"/>
      <c r="C3459" s="38"/>
      <c r="D3459" s="26"/>
      <c r="E3459" s="25"/>
      <c r="F3459" s="25"/>
      <c r="G3459" s="25"/>
    </row>
    <row r="3460" spans="2:7">
      <c r="B3460" s="25"/>
      <c r="C3460" s="38"/>
      <c r="D3460" s="26"/>
      <c r="E3460" s="25"/>
      <c r="F3460" s="25"/>
      <c r="G3460" s="25"/>
    </row>
    <row r="3461" spans="2:7">
      <c r="B3461" s="25"/>
      <c r="C3461" s="38"/>
      <c r="D3461" s="26"/>
      <c r="E3461" s="25"/>
      <c r="F3461" s="25"/>
      <c r="G3461" s="25"/>
    </row>
    <row r="3462" spans="2:7">
      <c r="B3462" s="25"/>
      <c r="C3462" s="38"/>
      <c r="D3462" s="26"/>
      <c r="E3462" s="25"/>
      <c r="F3462" s="25"/>
      <c r="G3462" s="25"/>
    </row>
    <row r="3463" spans="2:7">
      <c r="B3463" s="25"/>
      <c r="C3463" s="38"/>
      <c r="D3463" s="26"/>
      <c r="E3463" s="25"/>
      <c r="F3463" s="25"/>
      <c r="G3463" s="25"/>
    </row>
    <row r="3464" spans="2:7">
      <c r="B3464" s="25"/>
      <c r="C3464" s="38"/>
      <c r="D3464" s="26"/>
      <c r="E3464" s="25"/>
      <c r="F3464" s="25"/>
      <c r="G3464" s="25"/>
    </row>
    <row r="3465" spans="2:7">
      <c r="B3465" s="25"/>
      <c r="C3465" s="38"/>
      <c r="D3465" s="26"/>
      <c r="E3465" s="25"/>
      <c r="F3465" s="25"/>
      <c r="G3465" s="25"/>
    </row>
    <row r="3466" spans="2:7">
      <c r="B3466" s="25"/>
      <c r="C3466" s="38"/>
      <c r="D3466" s="26"/>
      <c r="E3466" s="25"/>
      <c r="F3466" s="25"/>
      <c r="G3466" s="25"/>
    </row>
    <row r="3467" spans="2:7">
      <c r="B3467" s="25"/>
      <c r="C3467" s="38"/>
      <c r="D3467" s="26"/>
      <c r="E3467" s="25"/>
      <c r="F3467" s="25"/>
      <c r="G3467" s="25"/>
    </row>
    <row r="3468" spans="2:7">
      <c r="B3468" s="25"/>
      <c r="C3468" s="38"/>
      <c r="D3468" s="26"/>
      <c r="E3468" s="25"/>
      <c r="F3468" s="25"/>
      <c r="G3468" s="25"/>
    </row>
    <row r="3469" spans="2:7">
      <c r="B3469" s="25"/>
      <c r="C3469" s="38"/>
      <c r="D3469" s="26"/>
      <c r="E3469" s="25"/>
      <c r="F3469" s="25"/>
      <c r="G3469" s="25"/>
    </row>
    <row r="3470" spans="2:7">
      <c r="B3470" s="25"/>
      <c r="C3470" s="38"/>
      <c r="D3470" s="26"/>
      <c r="E3470" s="25"/>
      <c r="F3470" s="25"/>
      <c r="G3470" s="25"/>
    </row>
    <row r="3471" spans="2:7">
      <c r="B3471" s="25"/>
      <c r="C3471" s="38"/>
      <c r="D3471" s="26"/>
      <c r="E3471" s="25"/>
      <c r="F3471" s="25"/>
      <c r="G3471" s="25"/>
    </row>
    <row r="3472" spans="2:7">
      <c r="B3472" s="25"/>
      <c r="C3472" s="38"/>
      <c r="D3472" s="26"/>
      <c r="E3472" s="25"/>
      <c r="F3472" s="25"/>
      <c r="G3472" s="25"/>
    </row>
    <row r="3473" spans="2:7">
      <c r="B3473" s="25"/>
      <c r="C3473" s="38"/>
      <c r="D3473" s="26"/>
      <c r="E3473" s="25"/>
      <c r="F3473" s="25"/>
      <c r="G3473" s="25"/>
    </row>
    <row r="3474" spans="2:7">
      <c r="B3474" s="25"/>
      <c r="C3474" s="38"/>
      <c r="D3474" s="26"/>
      <c r="E3474" s="25"/>
      <c r="F3474" s="25"/>
      <c r="G3474" s="25"/>
    </row>
    <row r="3475" spans="2:7">
      <c r="B3475" s="25"/>
      <c r="C3475" s="38"/>
      <c r="D3475" s="26"/>
      <c r="E3475" s="25"/>
      <c r="F3475" s="25"/>
      <c r="G3475" s="25"/>
    </row>
    <row r="3476" spans="2:7">
      <c r="B3476" s="25"/>
      <c r="C3476" s="38"/>
      <c r="D3476" s="26"/>
      <c r="E3476" s="25"/>
      <c r="F3476" s="25"/>
      <c r="G3476" s="25"/>
    </row>
    <row r="3477" spans="2:7">
      <c r="B3477" s="25"/>
      <c r="C3477" s="38"/>
      <c r="D3477" s="26"/>
      <c r="E3477" s="25"/>
      <c r="F3477" s="25"/>
      <c r="G3477" s="25"/>
    </row>
    <row r="3478" spans="2:7">
      <c r="B3478" s="25"/>
      <c r="C3478" s="38"/>
      <c r="D3478" s="26"/>
      <c r="E3478" s="25"/>
      <c r="F3478" s="25"/>
      <c r="G3478" s="25"/>
    </row>
    <row r="3479" spans="2:7">
      <c r="B3479" s="25"/>
      <c r="C3479" s="38"/>
      <c r="D3479" s="26"/>
      <c r="E3479" s="25"/>
      <c r="F3479" s="25"/>
      <c r="G3479" s="25"/>
    </row>
    <row r="3480" spans="2:7">
      <c r="B3480" s="25"/>
      <c r="C3480" s="38"/>
      <c r="D3480" s="26"/>
      <c r="E3480" s="25"/>
      <c r="F3480" s="25"/>
      <c r="G3480" s="25"/>
    </row>
    <row r="3481" spans="2:7">
      <c r="B3481" s="25"/>
      <c r="C3481" s="38"/>
      <c r="D3481" s="26"/>
      <c r="E3481" s="25"/>
      <c r="F3481" s="25"/>
      <c r="G3481" s="25"/>
    </row>
    <row r="3482" spans="2:7">
      <c r="B3482" s="25"/>
      <c r="C3482" s="38"/>
      <c r="D3482" s="26"/>
      <c r="E3482" s="25"/>
      <c r="F3482" s="25"/>
      <c r="G3482" s="25"/>
    </row>
    <row r="3483" spans="2:7">
      <c r="B3483" s="25"/>
      <c r="C3483" s="38"/>
      <c r="D3483" s="26"/>
      <c r="E3483" s="25"/>
      <c r="F3483" s="25"/>
      <c r="G3483" s="25"/>
    </row>
    <row r="3484" spans="2:7">
      <c r="B3484" s="25"/>
      <c r="C3484" s="38"/>
      <c r="D3484" s="26"/>
      <c r="E3484" s="25"/>
      <c r="F3484" s="25"/>
      <c r="G3484" s="25"/>
    </row>
    <row r="3485" spans="2:7">
      <c r="B3485" s="25"/>
      <c r="C3485" s="38"/>
      <c r="D3485" s="26"/>
      <c r="E3485" s="25"/>
      <c r="F3485" s="25"/>
      <c r="G3485" s="25"/>
    </row>
    <row r="3486" spans="2:7">
      <c r="B3486" s="25"/>
      <c r="C3486" s="38"/>
      <c r="D3486" s="26"/>
      <c r="E3486" s="25"/>
      <c r="F3486" s="25"/>
      <c r="G3486" s="25"/>
    </row>
    <row r="3487" spans="2:7">
      <c r="B3487" s="25"/>
      <c r="C3487" s="38"/>
      <c r="D3487" s="26"/>
      <c r="E3487" s="25"/>
      <c r="F3487" s="25"/>
      <c r="G3487" s="25"/>
    </row>
    <row r="3488" spans="2:7">
      <c r="B3488" s="25"/>
      <c r="C3488" s="38"/>
      <c r="D3488" s="26"/>
      <c r="E3488" s="25"/>
      <c r="F3488" s="25"/>
      <c r="G3488" s="25"/>
    </row>
    <row r="3489" spans="2:7">
      <c r="B3489" s="25"/>
      <c r="C3489" s="38"/>
      <c r="D3489" s="26"/>
      <c r="E3489" s="25"/>
      <c r="F3489" s="25"/>
      <c r="G3489" s="25"/>
    </row>
    <row r="3490" spans="2:7">
      <c r="B3490" s="25"/>
      <c r="C3490" s="38"/>
      <c r="D3490" s="26"/>
      <c r="E3490" s="25"/>
      <c r="F3490" s="25"/>
      <c r="G3490" s="25"/>
    </row>
    <row r="3491" spans="2:7">
      <c r="B3491" s="25"/>
      <c r="C3491" s="38"/>
      <c r="D3491" s="26"/>
      <c r="E3491" s="25"/>
      <c r="F3491" s="25"/>
      <c r="G3491" s="25"/>
    </row>
    <row r="3492" spans="2:7">
      <c r="B3492" s="25"/>
      <c r="C3492" s="38"/>
      <c r="D3492" s="26"/>
      <c r="E3492" s="25"/>
      <c r="F3492" s="25"/>
      <c r="G3492" s="25"/>
    </row>
    <row r="3493" spans="2:7">
      <c r="B3493" s="25"/>
      <c r="C3493" s="38"/>
      <c r="D3493" s="26"/>
      <c r="E3493" s="25"/>
      <c r="F3493" s="25"/>
      <c r="G3493" s="25"/>
    </row>
    <row r="3494" spans="2:7">
      <c r="B3494" s="25"/>
      <c r="C3494" s="38"/>
      <c r="D3494" s="26"/>
      <c r="E3494" s="25"/>
      <c r="F3494" s="25"/>
      <c r="G3494" s="25"/>
    </row>
    <row r="3495" spans="2:7">
      <c r="B3495" s="25"/>
      <c r="C3495" s="38"/>
      <c r="D3495" s="26"/>
      <c r="E3495" s="25"/>
      <c r="F3495" s="25"/>
      <c r="G3495" s="25"/>
    </row>
    <row r="3496" spans="2:7">
      <c r="B3496" s="25"/>
      <c r="C3496" s="38"/>
      <c r="D3496" s="26"/>
      <c r="E3496" s="25"/>
      <c r="F3496" s="25"/>
      <c r="G3496" s="25"/>
    </row>
    <row r="3497" spans="2:7">
      <c r="B3497" s="25"/>
      <c r="C3497" s="38"/>
      <c r="D3497" s="26"/>
      <c r="E3497" s="25"/>
      <c r="F3497" s="25"/>
      <c r="G3497" s="25"/>
    </row>
    <row r="3498" spans="2:7">
      <c r="B3498" s="25"/>
      <c r="C3498" s="38"/>
      <c r="D3498" s="26"/>
      <c r="E3498" s="25"/>
      <c r="F3498" s="25"/>
      <c r="G3498" s="25"/>
    </row>
    <row r="3499" spans="2:7">
      <c r="B3499" s="25"/>
      <c r="C3499" s="38"/>
      <c r="D3499" s="26"/>
      <c r="E3499" s="25"/>
      <c r="F3499" s="25"/>
      <c r="G3499" s="25"/>
    </row>
    <row r="3500" spans="2:7">
      <c r="B3500" s="25"/>
      <c r="C3500" s="38"/>
      <c r="D3500" s="26"/>
      <c r="E3500" s="25"/>
      <c r="F3500" s="25"/>
      <c r="G3500" s="25"/>
    </row>
    <row r="3501" spans="2:7">
      <c r="B3501" s="25"/>
      <c r="C3501" s="38"/>
      <c r="D3501" s="26"/>
      <c r="E3501" s="25"/>
      <c r="F3501" s="25"/>
      <c r="G3501" s="25"/>
    </row>
    <row r="3502" spans="2:7">
      <c r="B3502" s="25"/>
      <c r="C3502" s="38"/>
      <c r="D3502" s="26"/>
      <c r="E3502" s="25"/>
      <c r="F3502" s="25"/>
      <c r="G3502" s="25"/>
    </row>
    <row r="3503" spans="2:7">
      <c r="B3503" s="25"/>
      <c r="C3503" s="38"/>
      <c r="D3503" s="26"/>
      <c r="E3503" s="25"/>
      <c r="F3503" s="25"/>
      <c r="G3503" s="25"/>
    </row>
    <row r="3504" spans="2:7">
      <c r="B3504" s="25"/>
      <c r="C3504" s="38"/>
      <c r="D3504" s="26"/>
      <c r="E3504" s="25"/>
      <c r="F3504" s="25"/>
      <c r="G3504" s="25"/>
    </row>
    <row r="3505" spans="2:7">
      <c r="B3505" s="25"/>
      <c r="C3505" s="38"/>
      <c r="D3505" s="26"/>
      <c r="E3505" s="25"/>
      <c r="F3505" s="25"/>
      <c r="G3505" s="25"/>
    </row>
    <row r="3506" spans="2:7">
      <c r="B3506" s="25"/>
      <c r="C3506" s="38"/>
      <c r="D3506" s="26"/>
      <c r="E3506" s="25"/>
      <c r="F3506" s="25"/>
      <c r="G3506" s="25"/>
    </row>
    <row r="3507" spans="2:7">
      <c r="B3507" s="25"/>
      <c r="C3507" s="38"/>
      <c r="D3507" s="26"/>
      <c r="E3507" s="25"/>
      <c r="F3507" s="25"/>
      <c r="G3507" s="25"/>
    </row>
    <row r="3508" spans="2:7">
      <c r="B3508" s="25"/>
      <c r="C3508" s="38"/>
      <c r="D3508" s="26"/>
      <c r="E3508" s="25"/>
      <c r="F3508" s="25"/>
      <c r="G3508" s="25"/>
    </row>
    <row r="3509" spans="2:7">
      <c r="B3509" s="25"/>
      <c r="C3509" s="38"/>
      <c r="D3509" s="26"/>
      <c r="E3509" s="25"/>
      <c r="F3509" s="25"/>
      <c r="G3509" s="25"/>
    </row>
    <row r="3510" spans="2:7">
      <c r="B3510" s="25"/>
      <c r="C3510" s="38"/>
      <c r="D3510" s="26"/>
      <c r="E3510" s="25"/>
      <c r="F3510" s="25"/>
      <c r="G3510" s="25"/>
    </row>
    <row r="3511" spans="2:7">
      <c r="B3511" s="25"/>
      <c r="C3511" s="38"/>
      <c r="D3511" s="26"/>
      <c r="E3511" s="25"/>
      <c r="F3511" s="25"/>
      <c r="G3511" s="25"/>
    </row>
    <row r="3512" spans="2:7">
      <c r="B3512" s="25"/>
      <c r="C3512" s="38"/>
      <c r="D3512" s="26"/>
      <c r="E3512" s="25"/>
      <c r="F3512" s="25"/>
      <c r="G3512" s="25"/>
    </row>
    <row r="3513" spans="2:7">
      <c r="B3513" s="25"/>
      <c r="C3513" s="38"/>
      <c r="D3513" s="26"/>
      <c r="E3513" s="25"/>
      <c r="F3513" s="25"/>
      <c r="G3513" s="25"/>
    </row>
    <row r="3514" spans="2:7">
      <c r="B3514" s="25"/>
      <c r="C3514" s="38"/>
      <c r="D3514" s="26"/>
      <c r="E3514" s="25"/>
      <c r="F3514" s="25"/>
      <c r="G3514" s="25"/>
    </row>
    <row r="3515" spans="2:7">
      <c r="B3515" s="25"/>
      <c r="C3515" s="38"/>
      <c r="D3515" s="26"/>
      <c r="E3515" s="25"/>
      <c r="F3515" s="25"/>
      <c r="G3515" s="25"/>
    </row>
    <row r="3516" spans="2:7">
      <c r="B3516" s="25"/>
      <c r="C3516" s="38"/>
      <c r="D3516" s="26"/>
      <c r="E3516" s="25"/>
      <c r="F3516" s="25"/>
      <c r="G3516" s="25"/>
    </row>
    <row r="3517" spans="2:7">
      <c r="B3517" s="25"/>
      <c r="C3517" s="38"/>
      <c r="D3517" s="26"/>
      <c r="E3517" s="25"/>
      <c r="F3517" s="25"/>
      <c r="G3517" s="25"/>
    </row>
    <row r="3518" spans="2:7">
      <c r="B3518" s="25"/>
      <c r="C3518" s="38"/>
      <c r="D3518" s="26"/>
      <c r="E3518" s="25"/>
      <c r="F3518" s="25"/>
      <c r="G3518" s="25"/>
    </row>
    <row r="3519" spans="2:7">
      <c r="B3519" s="25"/>
      <c r="C3519" s="38"/>
      <c r="D3519" s="26"/>
      <c r="E3519" s="25"/>
      <c r="F3519" s="25"/>
      <c r="G3519" s="25"/>
    </row>
    <row r="3520" spans="2:7">
      <c r="B3520" s="25"/>
      <c r="C3520" s="38"/>
      <c r="D3520" s="26"/>
      <c r="E3520" s="25"/>
      <c r="F3520" s="25"/>
      <c r="G3520" s="25"/>
    </row>
    <row r="3521" spans="2:7">
      <c r="B3521" s="25"/>
      <c r="C3521" s="38"/>
      <c r="D3521" s="26"/>
      <c r="E3521" s="25"/>
      <c r="F3521" s="25"/>
      <c r="G3521" s="25"/>
    </row>
    <row r="3522" spans="2:7">
      <c r="B3522" s="25"/>
      <c r="C3522" s="38"/>
      <c r="D3522" s="26"/>
      <c r="E3522" s="25"/>
      <c r="F3522" s="25"/>
      <c r="G3522" s="25"/>
    </row>
    <row r="3523" spans="2:7">
      <c r="B3523" s="25"/>
      <c r="C3523" s="38"/>
      <c r="D3523" s="26"/>
      <c r="E3523" s="25"/>
      <c r="F3523" s="25"/>
      <c r="G3523" s="25"/>
    </row>
    <row r="3524" spans="2:7">
      <c r="B3524" s="25"/>
      <c r="C3524" s="38"/>
      <c r="D3524" s="26"/>
      <c r="E3524" s="25"/>
      <c r="F3524" s="25"/>
      <c r="G3524" s="25"/>
    </row>
    <row r="3525" spans="2:7">
      <c r="B3525" s="25"/>
      <c r="C3525" s="38"/>
      <c r="D3525" s="26"/>
      <c r="E3525" s="25"/>
      <c r="F3525" s="25"/>
      <c r="G3525" s="25"/>
    </row>
    <row r="3526" spans="2:7">
      <c r="B3526" s="25"/>
      <c r="C3526" s="38"/>
      <c r="D3526" s="26"/>
      <c r="E3526" s="25"/>
      <c r="F3526" s="25"/>
      <c r="G3526" s="25"/>
    </row>
    <row r="3527" spans="2:7">
      <c r="B3527" s="25"/>
      <c r="C3527" s="38"/>
      <c r="D3527" s="26"/>
      <c r="E3527" s="25"/>
      <c r="F3527" s="25"/>
      <c r="G3527" s="25"/>
    </row>
    <row r="3528" spans="2:7">
      <c r="B3528" s="25"/>
      <c r="C3528" s="38"/>
      <c r="D3528" s="26"/>
      <c r="E3528" s="25"/>
      <c r="F3528" s="25"/>
      <c r="G3528" s="25"/>
    </row>
    <row r="3529" spans="2:7">
      <c r="B3529" s="25"/>
      <c r="C3529" s="38"/>
      <c r="D3529" s="26"/>
      <c r="E3529" s="25"/>
      <c r="F3529" s="25"/>
      <c r="G3529" s="25"/>
    </row>
    <row r="3530" spans="2:7">
      <c r="B3530" s="25"/>
      <c r="C3530" s="38"/>
      <c r="D3530" s="26"/>
      <c r="E3530" s="25"/>
      <c r="F3530" s="25"/>
      <c r="G3530" s="25"/>
    </row>
    <row r="3531" spans="2:7">
      <c r="B3531" s="25"/>
      <c r="C3531" s="38"/>
      <c r="D3531" s="26"/>
      <c r="E3531" s="25"/>
      <c r="F3531" s="25"/>
      <c r="G3531" s="25"/>
    </row>
    <row r="3532" spans="2:7">
      <c r="B3532" s="25"/>
      <c r="C3532" s="38"/>
      <c r="D3532" s="26"/>
      <c r="E3532" s="25"/>
      <c r="F3532" s="25"/>
      <c r="G3532" s="25"/>
    </row>
    <row r="3533" spans="2:7">
      <c r="B3533" s="25"/>
      <c r="C3533" s="38"/>
      <c r="D3533" s="26"/>
      <c r="E3533" s="25"/>
      <c r="F3533" s="25"/>
      <c r="G3533" s="25"/>
    </row>
    <row r="3534" spans="2:7">
      <c r="B3534" s="25"/>
      <c r="C3534" s="38"/>
      <c r="D3534" s="26"/>
      <c r="E3534" s="25"/>
      <c r="F3534" s="25"/>
      <c r="G3534" s="25"/>
    </row>
    <row r="3535" spans="2:7">
      <c r="B3535" s="25"/>
      <c r="C3535" s="38"/>
      <c r="D3535" s="26"/>
      <c r="E3535" s="25"/>
      <c r="F3535" s="25"/>
      <c r="G3535" s="25"/>
    </row>
    <row r="3536" spans="2:7">
      <c r="B3536" s="25"/>
      <c r="C3536" s="38"/>
      <c r="D3536" s="26"/>
      <c r="E3536" s="25"/>
      <c r="F3536" s="25"/>
      <c r="G3536" s="25"/>
    </row>
    <row r="3537" spans="2:7">
      <c r="B3537" s="25"/>
      <c r="C3537" s="38"/>
      <c r="D3537" s="26"/>
      <c r="E3537" s="25"/>
      <c r="F3537" s="25"/>
      <c r="G3537" s="25"/>
    </row>
    <row r="3538" spans="2:7">
      <c r="B3538" s="25"/>
      <c r="C3538" s="38"/>
      <c r="D3538" s="26"/>
      <c r="E3538" s="25"/>
      <c r="F3538" s="25"/>
      <c r="G3538" s="25"/>
    </row>
    <row r="3539" spans="2:7">
      <c r="B3539" s="25"/>
      <c r="C3539" s="38"/>
      <c r="D3539" s="26"/>
      <c r="E3539" s="25"/>
      <c r="F3539" s="25"/>
      <c r="G3539" s="25"/>
    </row>
    <row r="3540" spans="2:7">
      <c r="B3540" s="25"/>
      <c r="C3540" s="38"/>
      <c r="D3540" s="26"/>
      <c r="E3540" s="25"/>
      <c r="F3540" s="25"/>
      <c r="G3540" s="25"/>
    </row>
    <row r="3541" spans="2:7">
      <c r="B3541" s="25"/>
      <c r="C3541" s="38"/>
      <c r="D3541" s="26"/>
      <c r="E3541" s="25"/>
      <c r="F3541" s="25"/>
      <c r="G3541" s="25"/>
    </row>
    <row r="3542" spans="2:7">
      <c r="B3542" s="25"/>
      <c r="C3542" s="38"/>
      <c r="D3542" s="26"/>
      <c r="E3542" s="25"/>
      <c r="F3542" s="25"/>
      <c r="G3542" s="25"/>
    </row>
    <row r="3543" spans="2:7">
      <c r="B3543" s="25"/>
      <c r="C3543" s="38"/>
      <c r="D3543" s="26"/>
      <c r="E3543" s="25"/>
      <c r="F3543" s="25"/>
      <c r="G3543" s="25"/>
    </row>
    <row r="3544" spans="2:7">
      <c r="B3544" s="25"/>
      <c r="C3544" s="38"/>
      <c r="D3544" s="26"/>
      <c r="E3544" s="25"/>
      <c r="F3544" s="25"/>
      <c r="G3544" s="25"/>
    </row>
    <row r="3545" spans="2:7">
      <c r="B3545" s="25"/>
      <c r="C3545" s="38"/>
      <c r="D3545" s="26"/>
      <c r="E3545" s="25"/>
      <c r="F3545" s="25"/>
      <c r="G3545" s="25"/>
    </row>
    <row r="3546" spans="2:7">
      <c r="B3546" s="25"/>
      <c r="C3546" s="38"/>
      <c r="D3546" s="26"/>
      <c r="E3546" s="25"/>
      <c r="F3546" s="25"/>
      <c r="G3546" s="25"/>
    </row>
    <row r="3547" spans="2:7">
      <c r="B3547" s="25"/>
      <c r="C3547" s="38"/>
      <c r="D3547" s="26"/>
      <c r="E3547" s="25"/>
      <c r="F3547" s="25"/>
      <c r="G3547" s="25"/>
    </row>
    <row r="3548" spans="2:7">
      <c r="B3548" s="25"/>
      <c r="C3548" s="38"/>
      <c r="D3548" s="26"/>
      <c r="E3548" s="25"/>
      <c r="F3548" s="25"/>
      <c r="G3548" s="25"/>
    </row>
    <row r="3549" spans="2:7">
      <c r="B3549" s="25"/>
      <c r="C3549" s="38"/>
      <c r="D3549" s="26"/>
      <c r="E3549" s="25"/>
      <c r="F3549" s="25"/>
      <c r="G3549" s="25"/>
    </row>
    <row r="3550" spans="2:7">
      <c r="B3550" s="25"/>
      <c r="C3550" s="38"/>
      <c r="D3550" s="26"/>
      <c r="E3550" s="25"/>
      <c r="F3550" s="25"/>
      <c r="G3550" s="25"/>
    </row>
    <row r="3551" spans="2:7">
      <c r="B3551" s="25"/>
      <c r="C3551" s="38"/>
      <c r="D3551" s="26"/>
      <c r="E3551" s="25"/>
      <c r="F3551" s="25"/>
      <c r="G3551" s="25"/>
    </row>
    <row r="3552" spans="2:7">
      <c r="B3552" s="25"/>
      <c r="C3552" s="38"/>
      <c r="D3552" s="26"/>
      <c r="E3552" s="25"/>
      <c r="F3552" s="25"/>
      <c r="G3552" s="25"/>
    </row>
    <row r="3553" spans="2:7">
      <c r="B3553" s="25"/>
      <c r="C3553" s="38"/>
      <c r="D3553" s="26"/>
      <c r="E3553" s="25"/>
      <c r="F3553" s="25"/>
      <c r="G3553" s="25"/>
    </row>
    <row r="3554" spans="2:7">
      <c r="B3554" s="25"/>
      <c r="C3554" s="38"/>
      <c r="D3554" s="26"/>
      <c r="E3554" s="25"/>
      <c r="F3554" s="25"/>
      <c r="G3554" s="25"/>
    </row>
    <row r="3555" spans="2:7">
      <c r="B3555" s="25"/>
      <c r="C3555" s="38"/>
      <c r="D3555" s="26"/>
      <c r="E3555" s="25"/>
      <c r="F3555" s="25"/>
      <c r="G3555" s="25"/>
    </row>
    <row r="3556" spans="2:7">
      <c r="B3556" s="25"/>
      <c r="C3556" s="38"/>
      <c r="D3556" s="26"/>
      <c r="E3556" s="25"/>
      <c r="F3556" s="25"/>
      <c r="G3556" s="25"/>
    </row>
    <row r="3557" spans="2:7">
      <c r="B3557" s="25"/>
      <c r="C3557" s="38"/>
      <c r="D3557" s="26"/>
      <c r="E3557" s="25"/>
      <c r="F3557" s="25"/>
      <c r="G3557" s="25"/>
    </row>
    <row r="3558" spans="2:7">
      <c r="B3558" s="25"/>
      <c r="C3558" s="38"/>
      <c r="D3558" s="26"/>
      <c r="E3558" s="25"/>
      <c r="F3558" s="25"/>
      <c r="G3558" s="25"/>
    </row>
    <row r="3559" spans="2:7">
      <c r="B3559" s="25"/>
      <c r="C3559" s="38"/>
      <c r="D3559" s="26"/>
      <c r="E3559" s="25"/>
      <c r="F3559" s="25"/>
      <c r="G3559" s="25"/>
    </row>
    <row r="3560" spans="2:7">
      <c r="B3560" s="25"/>
      <c r="C3560" s="38"/>
      <c r="D3560" s="26"/>
      <c r="E3560" s="25"/>
      <c r="F3560" s="25"/>
      <c r="G3560" s="25"/>
    </row>
    <row r="3561" spans="2:7">
      <c r="B3561" s="25"/>
      <c r="C3561" s="38"/>
      <c r="D3561" s="26"/>
      <c r="E3561" s="25"/>
      <c r="F3561" s="25"/>
      <c r="G3561" s="25"/>
    </row>
    <row r="3562" spans="2:7">
      <c r="B3562" s="25"/>
      <c r="C3562" s="38"/>
      <c r="D3562" s="26"/>
      <c r="E3562" s="25"/>
      <c r="F3562" s="25"/>
      <c r="G3562" s="25"/>
    </row>
    <row r="3563" spans="2:7">
      <c r="B3563" s="25"/>
      <c r="C3563" s="38"/>
      <c r="D3563" s="26"/>
      <c r="E3563" s="25"/>
      <c r="F3563" s="25"/>
      <c r="G3563" s="25"/>
    </row>
    <row r="3564" spans="2:7">
      <c r="B3564" s="25"/>
      <c r="C3564" s="38"/>
      <c r="D3564" s="26"/>
      <c r="E3564" s="25"/>
      <c r="F3564" s="25"/>
      <c r="G3564" s="25"/>
    </row>
    <row r="3565" spans="2:7">
      <c r="B3565" s="25"/>
      <c r="C3565" s="38"/>
      <c r="D3565" s="26"/>
      <c r="E3565" s="25"/>
      <c r="F3565" s="25"/>
      <c r="G3565" s="25"/>
    </row>
    <row r="3566" spans="2:7">
      <c r="B3566" s="25"/>
      <c r="C3566" s="38"/>
      <c r="D3566" s="26"/>
      <c r="E3566" s="25"/>
      <c r="F3566" s="25"/>
      <c r="G3566" s="25"/>
    </row>
    <row r="3567" spans="2:7">
      <c r="B3567" s="25"/>
      <c r="C3567" s="38"/>
      <c r="D3567" s="26"/>
      <c r="E3567" s="25"/>
      <c r="F3567" s="25"/>
      <c r="G3567" s="25"/>
    </row>
    <row r="3568" spans="2:7">
      <c r="B3568" s="25"/>
      <c r="C3568" s="38"/>
      <c r="D3568" s="26"/>
      <c r="E3568" s="25"/>
      <c r="F3568" s="25"/>
      <c r="G3568" s="25"/>
    </row>
    <row r="3569" spans="2:7">
      <c r="B3569" s="25"/>
      <c r="C3569" s="38"/>
      <c r="D3569" s="26"/>
      <c r="E3569" s="25"/>
      <c r="F3569" s="25"/>
      <c r="G3569" s="25"/>
    </row>
    <row r="3570" spans="2:7">
      <c r="B3570" s="25"/>
      <c r="C3570" s="38"/>
      <c r="D3570" s="26"/>
      <c r="E3570" s="25"/>
      <c r="F3570" s="25"/>
      <c r="G3570" s="25"/>
    </row>
    <row r="3571" spans="2:7">
      <c r="B3571" s="25"/>
      <c r="C3571" s="38"/>
      <c r="D3571" s="26"/>
      <c r="E3571" s="25"/>
      <c r="F3571" s="25"/>
      <c r="G3571" s="25"/>
    </row>
    <row r="3572" spans="2:7">
      <c r="B3572" s="25"/>
      <c r="C3572" s="38"/>
      <c r="D3572" s="26"/>
      <c r="E3572" s="25"/>
      <c r="F3572" s="25"/>
      <c r="G3572" s="25"/>
    </row>
    <row r="3573" spans="2:7">
      <c r="B3573" s="25"/>
      <c r="C3573" s="38"/>
      <c r="D3573" s="26"/>
      <c r="E3573" s="25"/>
      <c r="F3573" s="25"/>
      <c r="G3573" s="25"/>
    </row>
    <row r="3574" spans="2:7">
      <c r="B3574" s="25"/>
      <c r="C3574" s="38"/>
      <c r="D3574" s="26"/>
      <c r="E3574" s="25"/>
      <c r="F3574" s="25"/>
      <c r="G3574" s="25"/>
    </row>
    <row r="3575" spans="2:7">
      <c r="B3575" s="25"/>
      <c r="C3575" s="38"/>
      <c r="D3575" s="26"/>
      <c r="E3575" s="25"/>
      <c r="F3575" s="25"/>
      <c r="G3575" s="25"/>
    </row>
    <row r="3576" spans="2:7">
      <c r="B3576" s="25"/>
      <c r="C3576" s="38"/>
      <c r="D3576" s="26"/>
      <c r="E3576" s="25"/>
      <c r="F3576" s="25"/>
      <c r="G3576" s="25"/>
    </row>
    <row r="3577" spans="2:7">
      <c r="B3577" s="25"/>
      <c r="C3577" s="38"/>
      <c r="D3577" s="26"/>
      <c r="E3577" s="25"/>
      <c r="F3577" s="25"/>
      <c r="G3577" s="25"/>
    </row>
    <row r="3578" spans="2:7">
      <c r="B3578" s="25"/>
      <c r="C3578" s="38"/>
      <c r="D3578" s="26"/>
      <c r="E3578" s="25"/>
      <c r="F3578" s="25"/>
      <c r="G3578" s="25"/>
    </row>
    <row r="3579" spans="2:7">
      <c r="B3579" s="25"/>
      <c r="C3579" s="38"/>
      <c r="D3579" s="26"/>
      <c r="E3579" s="25"/>
      <c r="F3579" s="25"/>
      <c r="G3579" s="25"/>
    </row>
    <row r="3580" spans="2:7">
      <c r="B3580" s="25"/>
      <c r="C3580" s="38"/>
      <c r="D3580" s="26"/>
      <c r="E3580" s="25"/>
      <c r="F3580" s="25"/>
      <c r="G3580" s="25"/>
    </row>
    <row r="3581" spans="2:7">
      <c r="B3581" s="25"/>
      <c r="C3581" s="38"/>
      <c r="D3581" s="26"/>
      <c r="E3581" s="25"/>
      <c r="F3581" s="25"/>
      <c r="G3581" s="25"/>
    </row>
    <row r="3582" spans="2:7">
      <c r="B3582" s="25"/>
      <c r="C3582" s="38"/>
      <c r="D3582" s="26"/>
      <c r="E3582" s="25"/>
      <c r="F3582" s="25"/>
      <c r="G3582" s="25"/>
    </row>
    <row r="3583" spans="2:7">
      <c r="B3583" s="25"/>
      <c r="C3583" s="38"/>
      <c r="D3583" s="26"/>
      <c r="E3583" s="25"/>
      <c r="F3583" s="25"/>
      <c r="G3583" s="25"/>
    </row>
    <row r="3584" spans="2:7">
      <c r="B3584" s="25"/>
      <c r="C3584" s="38"/>
      <c r="D3584" s="26"/>
      <c r="E3584" s="25"/>
      <c r="F3584" s="25"/>
      <c r="G3584" s="25"/>
    </row>
    <row r="3585" spans="2:7">
      <c r="B3585" s="25"/>
      <c r="C3585" s="38"/>
      <c r="D3585" s="26"/>
      <c r="E3585" s="25"/>
      <c r="F3585" s="25"/>
      <c r="G3585" s="25"/>
    </row>
    <row r="3586" spans="2:7">
      <c r="B3586" s="25"/>
      <c r="C3586" s="38"/>
      <c r="D3586" s="26"/>
      <c r="E3586" s="25"/>
      <c r="F3586" s="25"/>
      <c r="G3586" s="25"/>
    </row>
    <row r="3587" spans="2:7">
      <c r="B3587" s="25"/>
      <c r="C3587" s="38"/>
      <c r="D3587" s="26"/>
      <c r="E3587" s="25"/>
      <c r="F3587" s="25"/>
      <c r="G3587" s="25"/>
    </row>
    <row r="3588" spans="2:7">
      <c r="B3588" s="25"/>
      <c r="C3588" s="38"/>
      <c r="D3588" s="26"/>
      <c r="E3588" s="25"/>
      <c r="F3588" s="25"/>
      <c r="G3588" s="25"/>
    </row>
    <row r="3589" spans="2:7">
      <c r="B3589" s="25"/>
      <c r="C3589" s="38"/>
      <c r="D3589" s="26"/>
      <c r="E3589" s="25"/>
      <c r="F3589" s="25"/>
      <c r="G3589" s="25"/>
    </row>
    <row r="3590" spans="2:7">
      <c r="B3590" s="25"/>
      <c r="C3590" s="38"/>
      <c r="D3590" s="26"/>
      <c r="E3590" s="25"/>
      <c r="F3590" s="25"/>
      <c r="G3590" s="25"/>
    </row>
    <row r="3591" spans="2:7">
      <c r="B3591" s="25"/>
      <c r="C3591" s="38"/>
      <c r="D3591" s="26"/>
      <c r="E3591" s="25"/>
      <c r="F3591" s="25"/>
      <c r="G3591" s="25"/>
    </row>
    <row r="3592" spans="2:7">
      <c r="B3592" s="25"/>
      <c r="C3592" s="38"/>
      <c r="D3592" s="26"/>
      <c r="E3592" s="25"/>
      <c r="F3592" s="25"/>
      <c r="G3592" s="25"/>
    </row>
    <row r="3593" spans="2:7">
      <c r="B3593" s="25"/>
      <c r="C3593" s="38"/>
      <c r="D3593" s="26"/>
      <c r="E3593" s="25"/>
      <c r="F3593" s="25"/>
      <c r="G3593" s="25"/>
    </row>
    <row r="3594" spans="2:7">
      <c r="B3594" s="25"/>
      <c r="C3594" s="38"/>
      <c r="D3594" s="26"/>
      <c r="E3594" s="25"/>
      <c r="F3594" s="25"/>
      <c r="G3594" s="25"/>
    </row>
    <row r="3595" spans="2:7">
      <c r="B3595" s="25"/>
      <c r="C3595" s="38"/>
      <c r="D3595" s="26"/>
      <c r="E3595" s="25"/>
      <c r="F3595" s="25"/>
      <c r="G3595" s="25"/>
    </row>
    <row r="3596" spans="2:7">
      <c r="B3596" s="25"/>
      <c r="C3596" s="38"/>
      <c r="D3596" s="26"/>
      <c r="E3596" s="25"/>
      <c r="F3596" s="25"/>
      <c r="G3596" s="25"/>
    </row>
    <row r="3597" spans="2:7">
      <c r="B3597" s="25"/>
      <c r="C3597" s="38"/>
      <c r="D3597" s="26"/>
      <c r="E3597" s="25"/>
      <c r="F3597" s="25"/>
      <c r="G3597" s="25"/>
    </row>
    <row r="3598" spans="2:7">
      <c r="B3598" s="25"/>
      <c r="C3598" s="38"/>
      <c r="D3598" s="26"/>
      <c r="E3598" s="25"/>
      <c r="F3598" s="25"/>
      <c r="G3598" s="25"/>
    </row>
    <row r="3599" spans="2:7">
      <c r="B3599" s="25"/>
      <c r="C3599" s="38"/>
      <c r="D3599" s="26"/>
      <c r="E3599" s="25"/>
      <c r="F3599" s="25"/>
      <c r="G3599" s="25"/>
    </row>
    <row r="3600" spans="2:7">
      <c r="B3600" s="25"/>
      <c r="C3600" s="38"/>
      <c r="D3600" s="26"/>
      <c r="E3600" s="25"/>
      <c r="F3600" s="25"/>
      <c r="G3600" s="25"/>
    </row>
    <row r="3601" spans="2:7">
      <c r="B3601" s="25"/>
      <c r="C3601" s="38"/>
      <c r="D3601" s="26"/>
      <c r="E3601" s="25"/>
      <c r="F3601" s="25"/>
      <c r="G3601" s="25"/>
    </row>
    <row r="3602" spans="2:7">
      <c r="B3602" s="25"/>
      <c r="C3602" s="38"/>
      <c r="D3602" s="26"/>
      <c r="E3602" s="25"/>
      <c r="F3602" s="25"/>
      <c r="G3602" s="25"/>
    </row>
    <row r="3603" spans="2:7">
      <c r="B3603" s="25"/>
      <c r="C3603" s="38"/>
      <c r="D3603" s="26"/>
      <c r="E3603" s="25"/>
      <c r="F3603" s="25"/>
      <c r="G3603" s="25"/>
    </row>
    <row r="3604" spans="2:7">
      <c r="B3604" s="25"/>
      <c r="C3604" s="38"/>
      <c r="D3604" s="26"/>
      <c r="E3604" s="25"/>
      <c r="F3604" s="25"/>
      <c r="G3604" s="25"/>
    </row>
    <row r="3605" spans="2:7">
      <c r="B3605" s="25"/>
      <c r="C3605" s="38"/>
      <c r="D3605" s="26"/>
      <c r="E3605" s="25"/>
      <c r="F3605" s="25"/>
      <c r="G3605" s="25"/>
    </row>
    <row r="3606" spans="2:7">
      <c r="B3606" s="25"/>
      <c r="C3606" s="38"/>
      <c r="D3606" s="26"/>
      <c r="E3606" s="25"/>
      <c r="F3606" s="25"/>
      <c r="G3606" s="25"/>
    </row>
    <row r="3607" spans="2:7">
      <c r="B3607" s="25"/>
      <c r="C3607" s="38"/>
      <c r="D3607" s="26"/>
      <c r="E3607" s="25"/>
      <c r="F3607" s="25"/>
      <c r="G3607" s="25"/>
    </row>
    <row r="3608" spans="2:7">
      <c r="B3608" s="25"/>
      <c r="C3608" s="38"/>
      <c r="D3608" s="26"/>
      <c r="E3608" s="25"/>
      <c r="F3608" s="25"/>
      <c r="G3608" s="25"/>
    </row>
    <row r="3609" spans="2:7">
      <c r="B3609" s="25"/>
      <c r="C3609" s="38"/>
      <c r="D3609" s="26"/>
      <c r="E3609" s="25"/>
      <c r="F3609" s="25"/>
      <c r="G3609" s="25"/>
    </row>
    <row r="3610" spans="2:7">
      <c r="B3610" s="25"/>
      <c r="C3610" s="38"/>
      <c r="D3610" s="26"/>
      <c r="E3610" s="25"/>
      <c r="F3610" s="25"/>
      <c r="G3610" s="25"/>
    </row>
    <row r="3611" spans="2:7">
      <c r="B3611" s="25"/>
      <c r="C3611" s="38"/>
      <c r="D3611" s="26"/>
      <c r="E3611" s="25"/>
      <c r="F3611" s="25"/>
      <c r="G3611" s="25"/>
    </row>
    <row r="3612" spans="2:7">
      <c r="B3612" s="25"/>
      <c r="C3612" s="38"/>
      <c r="D3612" s="26"/>
      <c r="E3612" s="25"/>
      <c r="F3612" s="25"/>
      <c r="G3612" s="25"/>
    </row>
    <row r="3613" spans="2:7">
      <c r="B3613" s="25"/>
      <c r="C3613" s="38"/>
      <c r="D3613" s="26"/>
      <c r="E3613" s="25"/>
      <c r="F3613" s="25"/>
      <c r="G3613" s="25"/>
    </row>
    <row r="3614" spans="2:7">
      <c r="B3614" s="25"/>
      <c r="C3614" s="38"/>
      <c r="D3614" s="26"/>
      <c r="E3614" s="25"/>
      <c r="F3614" s="25"/>
      <c r="G3614" s="25"/>
    </row>
    <row r="3615" spans="2:7">
      <c r="B3615" s="25"/>
      <c r="C3615" s="38"/>
      <c r="D3615" s="26"/>
      <c r="E3615" s="25"/>
      <c r="F3615" s="25"/>
      <c r="G3615" s="25"/>
    </row>
    <row r="3616" spans="2:7">
      <c r="B3616" s="25"/>
      <c r="C3616" s="38"/>
      <c r="D3616" s="26"/>
      <c r="E3616" s="25"/>
      <c r="F3616" s="25"/>
      <c r="G3616" s="25"/>
    </row>
    <row r="3617" spans="2:7">
      <c r="B3617" s="25"/>
      <c r="C3617" s="38"/>
      <c r="D3617" s="26"/>
      <c r="E3617" s="25"/>
      <c r="F3617" s="25"/>
      <c r="G3617" s="25"/>
    </row>
    <row r="3618" spans="2:7">
      <c r="B3618" s="25"/>
      <c r="C3618" s="38"/>
      <c r="D3618" s="26"/>
      <c r="E3618" s="25"/>
      <c r="F3618" s="25"/>
      <c r="G3618" s="25"/>
    </row>
    <row r="3619" spans="2:7">
      <c r="B3619" s="25"/>
      <c r="C3619" s="38"/>
      <c r="D3619" s="26"/>
      <c r="E3619" s="25"/>
      <c r="F3619" s="25"/>
      <c r="G3619" s="25"/>
    </row>
    <row r="3620" spans="2:7">
      <c r="B3620" s="25"/>
      <c r="C3620" s="38"/>
      <c r="D3620" s="26"/>
      <c r="E3620" s="25"/>
      <c r="F3620" s="25"/>
      <c r="G3620" s="25"/>
    </row>
    <row r="3621" spans="2:7">
      <c r="B3621" s="25"/>
      <c r="C3621" s="38"/>
      <c r="D3621" s="26"/>
      <c r="E3621" s="25"/>
      <c r="F3621" s="25"/>
      <c r="G3621" s="25"/>
    </row>
    <row r="3622" spans="2:7">
      <c r="B3622" s="25"/>
      <c r="C3622" s="38"/>
      <c r="D3622" s="26"/>
      <c r="E3622" s="25"/>
      <c r="F3622" s="25"/>
      <c r="G3622" s="25"/>
    </row>
    <row r="3623" spans="2:7">
      <c r="B3623" s="25"/>
      <c r="C3623" s="38"/>
      <c r="D3623" s="26"/>
      <c r="E3623" s="25"/>
      <c r="F3623" s="25"/>
      <c r="G3623" s="25"/>
    </row>
    <row r="3624" spans="2:7">
      <c r="B3624" s="25"/>
      <c r="C3624" s="38"/>
      <c r="D3624" s="26"/>
      <c r="E3624" s="25"/>
      <c r="F3624" s="25"/>
      <c r="G3624" s="25"/>
    </row>
    <row r="3625" spans="2:7">
      <c r="B3625" s="25"/>
      <c r="C3625" s="38"/>
      <c r="D3625" s="26"/>
      <c r="E3625" s="25"/>
      <c r="F3625" s="25"/>
      <c r="G3625" s="25"/>
    </row>
    <row r="3626" spans="2:7">
      <c r="B3626" s="25"/>
      <c r="C3626" s="38"/>
      <c r="D3626" s="26"/>
      <c r="E3626" s="25"/>
      <c r="F3626" s="25"/>
      <c r="G3626" s="25"/>
    </row>
    <row r="3627" spans="2:7">
      <c r="B3627" s="25"/>
      <c r="C3627" s="38"/>
      <c r="D3627" s="26"/>
      <c r="E3627" s="25"/>
      <c r="F3627" s="25"/>
      <c r="G3627" s="25"/>
    </row>
    <row r="3628" spans="2:7">
      <c r="B3628" s="25"/>
      <c r="C3628" s="38"/>
      <c r="D3628" s="26"/>
      <c r="E3628" s="25"/>
      <c r="F3628" s="25"/>
      <c r="G3628" s="25"/>
    </row>
    <row r="3629" spans="2:7">
      <c r="B3629" s="25"/>
      <c r="C3629" s="38"/>
      <c r="D3629" s="26"/>
      <c r="E3629" s="25"/>
      <c r="F3629" s="25"/>
      <c r="G3629" s="25"/>
    </row>
    <row r="3630" spans="2:7">
      <c r="B3630" s="25"/>
      <c r="C3630" s="38"/>
      <c r="D3630" s="26"/>
      <c r="E3630" s="25"/>
      <c r="F3630" s="25"/>
      <c r="G3630" s="25"/>
    </row>
    <row r="3631" spans="2:7">
      <c r="B3631" s="25"/>
      <c r="C3631" s="38"/>
      <c r="D3631" s="26"/>
      <c r="E3631" s="25"/>
      <c r="F3631" s="25"/>
      <c r="G3631" s="25"/>
    </row>
    <row r="3632" spans="2:7">
      <c r="B3632" s="25"/>
      <c r="C3632" s="38"/>
      <c r="D3632" s="26"/>
      <c r="E3632" s="25"/>
      <c r="F3632" s="25"/>
      <c r="G3632" s="25"/>
    </row>
    <row r="3633" spans="2:7">
      <c r="B3633" s="25"/>
      <c r="C3633" s="38"/>
      <c r="D3633" s="26"/>
      <c r="E3633" s="25"/>
      <c r="F3633" s="25"/>
      <c r="G3633" s="25"/>
    </row>
    <row r="3634" spans="2:7">
      <c r="B3634" s="25"/>
      <c r="C3634" s="38"/>
      <c r="D3634" s="26"/>
      <c r="E3634" s="25"/>
      <c r="F3634" s="25"/>
      <c r="G3634" s="25"/>
    </row>
    <row r="3635" spans="2:7">
      <c r="B3635" s="25"/>
      <c r="C3635" s="38"/>
      <c r="D3635" s="26"/>
      <c r="E3635" s="25"/>
      <c r="F3635" s="25"/>
      <c r="G3635" s="25"/>
    </row>
    <row r="3636" spans="2:7">
      <c r="B3636" s="25"/>
      <c r="C3636" s="38"/>
      <c r="D3636" s="26"/>
      <c r="E3636" s="25"/>
      <c r="F3636" s="25"/>
      <c r="G3636" s="25"/>
    </row>
    <row r="3637" spans="2:7">
      <c r="B3637" s="25"/>
      <c r="C3637" s="38"/>
      <c r="D3637" s="26"/>
      <c r="E3637" s="25"/>
      <c r="F3637" s="25"/>
      <c r="G3637" s="25"/>
    </row>
    <row r="3638" spans="2:7">
      <c r="B3638" s="25"/>
      <c r="C3638" s="38"/>
      <c r="D3638" s="26"/>
      <c r="E3638" s="25"/>
      <c r="F3638" s="25"/>
      <c r="G3638" s="25"/>
    </row>
    <row r="3639" spans="2:7">
      <c r="B3639" s="25"/>
      <c r="C3639" s="38"/>
      <c r="D3639" s="26"/>
      <c r="E3639" s="25"/>
      <c r="F3639" s="25"/>
      <c r="G3639" s="25"/>
    </row>
    <row r="3640" spans="2:7">
      <c r="B3640" s="25"/>
      <c r="C3640" s="38"/>
      <c r="D3640" s="26"/>
      <c r="E3640" s="25"/>
      <c r="F3640" s="25"/>
      <c r="G3640" s="25"/>
    </row>
    <row r="3641" spans="2:7">
      <c r="B3641" s="25"/>
      <c r="C3641" s="38"/>
      <c r="D3641" s="26"/>
      <c r="E3641" s="25"/>
      <c r="F3641" s="25"/>
      <c r="G3641" s="25"/>
    </row>
    <row r="3642" spans="2:7">
      <c r="B3642" s="25"/>
      <c r="C3642" s="38"/>
      <c r="D3642" s="26"/>
      <c r="E3642" s="25"/>
      <c r="F3642" s="25"/>
      <c r="G3642" s="25"/>
    </row>
    <row r="3643" spans="2:7">
      <c r="B3643" s="25"/>
      <c r="C3643" s="38"/>
      <c r="D3643" s="26"/>
      <c r="E3643" s="25"/>
      <c r="F3643" s="25"/>
      <c r="G3643" s="25"/>
    </row>
    <row r="3644" spans="2:7">
      <c r="B3644" s="25"/>
      <c r="C3644" s="38"/>
      <c r="D3644" s="26"/>
      <c r="E3644" s="25"/>
      <c r="F3644" s="25"/>
      <c r="G3644" s="25"/>
    </row>
    <row r="3645" spans="2:7">
      <c r="B3645" s="25"/>
      <c r="C3645" s="38"/>
      <c r="D3645" s="26"/>
      <c r="E3645" s="25"/>
      <c r="F3645" s="25"/>
      <c r="G3645" s="25"/>
    </row>
    <row r="3646" spans="2:7">
      <c r="B3646" s="25"/>
      <c r="C3646" s="38"/>
      <c r="D3646" s="26"/>
      <c r="E3646" s="25"/>
      <c r="F3646" s="25"/>
      <c r="G3646" s="25"/>
    </row>
    <row r="3647" spans="2:7">
      <c r="B3647" s="25"/>
      <c r="C3647" s="38"/>
      <c r="D3647" s="26"/>
      <c r="E3647" s="25"/>
      <c r="F3647" s="25"/>
      <c r="G3647" s="25"/>
    </row>
    <row r="3648" spans="2:7">
      <c r="B3648" s="25"/>
      <c r="C3648" s="38"/>
      <c r="D3648" s="26"/>
      <c r="E3648" s="25"/>
      <c r="F3648" s="25"/>
      <c r="G3648" s="25"/>
    </row>
    <row r="3649" spans="2:7">
      <c r="B3649" s="25"/>
      <c r="C3649" s="38"/>
      <c r="D3649" s="26"/>
      <c r="E3649" s="25"/>
      <c r="F3649" s="25"/>
      <c r="G3649" s="25"/>
    </row>
    <row r="3650" spans="2:7">
      <c r="B3650" s="25"/>
      <c r="C3650" s="38"/>
      <c r="D3650" s="26"/>
      <c r="E3650" s="25"/>
      <c r="F3650" s="25"/>
      <c r="G3650" s="25"/>
    </row>
    <row r="3651" spans="2:7">
      <c r="B3651" s="25"/>
      <c r="C3651" s="38"/>
      <c r="D3651" s="26"/>
      <c r="E3651" s="25"/>
      <c r="F3651" s="25"/>
      <c r="G3651" s="25"/>
    </row>
    <row r="3652" spans="2:7">
      <c r="B3652" s="25"/>
      <c r="C3652" s="38"/>
      <c r="D3652" s="26"/>
      <c r="E3652" s="25"/>
      <c r="F3652" s="25"/>
      <c r="G3652" s="25"/>
    </row>
    <row r="3653" spans="2:7">
      <c r="B3653" s="25"/>
      <c r="C3653" s="38"/>
      <c r="D3653" s="26"/>
      <c r="E3653" s="25"/>
      <c r="F3653" s="25"/>
      <c r="G3653" s="25"/>
    </row>
    <row r="3654" spans="2:7">
      <c r="B3654" s="25"/>
      <c r="C3654" s="38"/>
      <c r="D3654" s="26"/>
      <c r="E3654" s="25"/>
      <c r="F3654" s="25"/>
      <c r="G3654" s="25"/>
    </row>
    <row r="3655" spans="2:7">
      <c r="B3655" s="25"/>
      <c r="C3655" s="38"/>
      <c r="D3655" s="26"/>
      <c r="E3655" s="25"/>
      <c r="F3655" s="25"/>
      <c r="G3655" s="25"/>
    </row>
    <row r="3656" spans="2:7">
      <c r="B3656" s="25"/>
      <c r="C3656" s="38"/>
      <c r="D3656" s="26"/>
      <c r="E3656" s="25"/>
      <c r="F3656" s="25"/>
      <c r="G3656" s="25"/>
    </row>
    <row r="3657" spans="2:7">
      <c r="B3657" s="25"/>
      <c r="C3657" s="38"/>
      <c r="D3657" s="26"/>
      <c r="E3657" s="25"/>
      <c r="F3657" s="25"/>
      <c r="G3657" s="25"/>
    </row>
    <row r="3658" spans="2:7">
      <c r="B3658" s="25"/>
      <c r="C3658" s="38"/>
      <c r="D3658" s="26"/>
      <c r="E3658" s="25"/>
      <c r="F3658" s="25"/>
      <c r="G3658" s="25"/>
    </row>
    <row r="3659" spans="2:7">
      <c r="B3659" s="25"/>
      <c r="C3659" s="38"/>
      <c r="D3659" s="26"/>
      <c r="E3659" s="25"/>
      <c r="F3659" s="25"/>
      <c r="G3659" s="25"/>
    </row>
    <row r="3660" spans="2:7">
      <c r="B3660" s="25"/>
      <c r="C3660" s="38"/>
      <c r="D3660" s="26"/>
      <c r="E3660" s="25"/>
      <c r="F3660" s="25"/>
      <c r="G3660" s="25"/>
    </row>
    <row r="3661" spans="2:7">
      <c r="B3661" s="25"/>
      <c r="C3661" s="38"/>
      <c r="D3661" s="26"/>
      <c r="E3661" s="25"/>
      <c r="F3661" s="25"/>
      <c r="G3661" s="25"/>
    </row>
    <row r="3662" spans="2:7">
      <c r="B3662" s="25"/>
      <c r="C3662" s="38"/>
      <c r="D3662" s="26"/>
      <c r="E3662" s="25"/>
      <c r="F3662" s="25"/>
      <c r="G3662" s="25"/>
    </row>
    <row r="3663" spans="2:7">
      <c r="B3663" s="25"/>
      <c r="C3663" s="38"/>
      <c r="D3663" s="26"/>
      <c r="E3663" s="25"/>
      <c r="F3663" s="25"/>
      <c r="G3663" s="25"/>
    </row>
    <row r="3664" spans="2:7">
      <c r="B3664" s="25"/>
      <c r="C3664" s="38"/>
      <c r="D3664" s="26"/>
      <c r="E3664" s="25"/>
      <c r="F3664" s="25"/>
      <c r="G3664" s="25"/>
    </row>
    <row r="3665" spans="2:7">
      <c r="B3665" s="25"/>
      <c r="C3665" s="38"/>
      <c r="D3665" s="26"/>
      <c r="E3665" s="25"/>
      <c r="F3665" s="25"/>
      <c r="G3665" s="25"/>
    </row>
    <row r="3666" spans="2:7">
      <c r="B3666" s="25"/>
      <c r="C3666" s="38"/>
      <c r="D3666" s="26"/>
      <c r="E3666" s="25"/>
      <c r="F3666" s="25"/>
      <c r="G3666" s="25"/>
    </row>
    <row r="3667" spans="2:7">
      <c r="B3667" s="25"/>
      <c r="C3667" s="38"/>
      <c r="D3667" s="26"/>
      <c r="E3667" s="25"/>
      <c r="F3667" s="25"/>
      <c r="G3667" s="25"/>
    </row>
    <row r="3668" spans="2:7">
      <c r="B3668" s="25"/>
      <c r="C3668" s="38"/>
      <c r="D3668" s="26"/>
      <c r="E3668" s="25"/>
      <c r="F3668" s="25"/>
      <c r="G3668" s="25"/>
    </row>
    <row r="3669" spans="2:7">
      <c r="B3669" s="25"/>
      <c r="C3669" s="38"/>
      <c r="D3669" s="26"/>
      <c r="E3669" s="25"/>
      <c r="F3669" s="25"/>
      <c r="G3669" s="25"/>
    </row>
    <row r="3670" spans="2:7">
      <c r="B3670" s="25"/>
      <c r="C3670" s="38"/>
      <c r="D3670" s="26"/>
      <c r="E3670" s="25"/>
      <c r="F3670" s="25"/>
      <c r="G3670" s="25"/>
    </row>
    <row r="3671" spans="2:7">
      <c r="B3671" s="25"/>
      <c r="C3671" s="38"/>
      <c r="D3671" s="26"/>
      <c r="E3671" s="25"/>
      <c r="F3671" s="25"/>
      <c r="G3671" s="25"/>
    </row>
    <row r="3672" spans="2:7">
      <c r="B3672" s="25"/>
      <c r="C3672" s="38"/>
      <c r="D3672" s="26"/>
      <c r="E3672" s="25"/>
      <c r="F3672" s="25"/>
      <c r="G3672" s="25"/>
    </row>
    <row r="3673" spans="2:7">
      <c r="B3673" s="25"/>
      <c r="C3673" s="38"/>
      <c r="D3673" s="26"/>
      <c r="E3673" s="25"/>
      <c r="F3673" s="25"/>
      <c r="G3673" s="25"/>
    </row>
    <row r="3674" spans="2:7">
      <c r="B3674" s="25"/>
      <c r="C3674" s="38"/>
      <c r="D3674" s="26"/>
      <c r="E3674" s="25"/>
      <c r="F3674" s="25"/>
      <c r="G3674" s="25"/>
    </row>
    <row r="3675" spans="2:7">
      <c r="B3675" s="25"/>
      <c r="C3675" s="38"/>
      <c r="D3675" s="26"/>
      <c r="E3675" s="25"/>
      <c r="F3675" s="25"/>
      <c r="G3675" s="25"/>
    </row>
    <row r="3676" spans="2:7">
      <c r="B3676" s="25"/>
      <c r="C3676" s="38"/>
      <c r="D3676" s="26"/>
      <c r="E3676" s="25"/>
      <c r="F3676" s="25"/>
      <c r="G3676" s="25"/>
    </row>
    <row r="3677" spans="2:7">
      <c r="B3677" s="25"/>
      <c r="C3677" s="38"/>
      <c r="D3677" s="26"/>
      <c r="E3677" s="25"/>
      <c r="F3677" s="25"/>
      <c r="G3677" s="25"/>
    </row>
    <row r="3678" spans="2:7">
      <c r="B3678" s="25"/>
      <c r="C3678" s="38"/>
      <c r="D3678" s="26"/>
      <c r="E3678" s="25"/>
      <c r="F3678" s="25"/>
      <c r="G3678" s="25"/>
    </row>
    <row r="3679" spans="2:7">
      <c r="B3679" s="25"/>
      <c r="C3679" s="38"/>
      <c r="D3679" s="26"/>
      <c r="E3679" s="25"/>
      <c r="F3679" s="25"/>
      <c r="G3679" s="25"/>
    </row>
    <row r="3680" spans="2:7">
      <c r="B3680" s="25"/>
      <c r="C3680" s="38"/>
      <c r="D3680" s="26"/>
      <c r="E3680" s="25"/>
      <c r="F3680" s="25"/>
      <c r="G3680" s="25"/>
    </row>
    <row r="3681" spans="2:7">
      <c r="B3681" s="25"/>
      <c r="C3681" s="38"/>
      <c r="D3681" s="26"/>
      <c r="E3681" s="25"/>
      <c r="F3681" s="25"/>
      <c r="G3681" s="25"/>
    </row>
    <row r="3682" spans="2:7">
      <c r="B3682" s="25"/>
      <c r="C3682" s="38"/>
      <c r="D3682" s="26"/>
      <c r="E3682" s="25"/>
      <c r="F3682" s="25"/>
      <c r="G3682" s="25"/>
    </row>
    <row r="3683" spans="2:7">
      <c r="B3683" s="25"/>
      <c r="C3683" s="38"/>
      <c r="D3683" s="26"/>
      <c r="E3683" s="25"/>
      <c r="F3683" s="25"/>
      <c r="G3683" s="25"/>
    </row>
    <row r="3684" spans="2:7">
      <c r="B3684" s="25"/>
      <c r="C3684" s="38"/>
      <c r="D3684" s="26"/>
      <c r="E3684" s="25"/>
      <c r="F3684" s="25"/>
      <c r="G3684" s="25"/>
    </row>
    <row r="3685" spans="2:7">
      <c r="B3685" s="25"/>
      <c r="C3685" s="38"/>
      <c r="D3685" s="26"/>
      <c r="E3685" s="25"/>
      <c r="F3685" s="25"/>
      <c r="G3685" s="25"/>
    </row>
    <row r="3686" spans="2:7">
      <c r="B3686" s="25"/>
      <c r="C3686" s="38"/>
      <c r="D3686" s="26"/>
      <c r="E3686" s="25"/>
      <c r="F3686" s="25"/>
      <c r="G3686" s="25"/>
    </row>
    <row r="3687" spans="2:7">
      <c r="B3687" s="25"/>
      <c r="C3687" s="38"/>
      <c r="D3687" s="26"/>
      <c r="E3687" s="25"/>
      <c r="F3687" s="25"/>
      <c r="G3687" s="25"/>
    </row>
    <row r="3688" spans="2:7">
      <c r="B3688" s="25"/>
      <c r="C3688" s="38"/>
      <c r="D3688" s="26"/>
      <c r="E3688" s="25"/>
      <c r="F3688" s="25"/>
      <c r="G3688" s="25"/>
    </row>
    <row r="3689" spans="2:7">
      <c r="B3689" s="25"/>
      <c r="C3689" s="38"/>
      <c r="D3689" s="26"/>
      <c r="E3689" s="25"/>
      <c r="F3689" s="25"/>
      <c r="G3689" s="25"/>
    </row>
    <row r="3690" spans="2:7">
      <c r="B3690" s="25"/>
      <c r="C3690" s="38"/>
      <c r="D3690" s="26"/>
      <c r="E3690" s="25"/>
      <c r="F3690" s="25"/>
      <c r="G3690" s="25"/>
    </row>
    <row r="3691" spans="2:7">
      <c r="B3691" s="25"/>
      <c r="C3691" s="38"/>
      <c r="D3691" s="26"/>
      <c r="E3691" s="25"/>
      <c r="F3691" s="25"/>
      <c r="G3691" s="25"/>
    </row>
    <row r="3692" spans="2:7">
      <c r="B3692" s="25"/>
      <c r="C3692" s="38"/>
      <c r="D3692" s="26"/>
      <c r="E3692" s="25"/>
      <c r="F3692" s="25"/>
      <c r="G3692" s="25"/>
    </row>
    <row r="3693" spans="2:7">
      <c r="B3693" s="25"/>
      <c r="C3693" s="38"/>
      <c r="D3693" s="26"/>
      <c r="E3693" s="25"/>
      <c r="F3693" s="25"/>
      <c r="G3693" s="25"/>
    </row>
    <row r="3694" spans="2:7">
      <c r="B3694" s="25"/>
      <c r="C3694" s="38"/>
      <c r="D3694" s="26"/>
      <c r="E3694" s="25"/>
      <c r="F3694" s="25"/>
      <c r="G3694" s="25"/>
    </row>
    <row r="3695" spans="2:7">
      <c r="B3695" s="25"/>
      <c r="C3695" s="38"/>
      <c r="D3695" s="26"/>
      <c r="E3695" s="25"/>
      <c r="F3695" s="25"/>
      <c r="G3695" s="25"/>
    </row>
    <row r="3696" spans="2:7">
      <c r="B3696" s="25"/>
      <c r="C3696" s="38"/>
      <c r="D3696" s="26"/>
      <c r="E3696" s="25"/>
      <c r="F3696" s="25"/>
      <c r="G3696" s="25"/>
    </row>
    <row r="3697" spans="2:7">
      <c r="B3697" s="25"/>
      <c r="C3697" s="38"/>
      <c r="D3697" s="26"/>
      <c r="E3697" s="25"/>
      <c r="F3697" s="25"/>
      <c r="G3697" s="25"/>
    </row>
    <row r="3698" spans="2:7">
      <c r="B3698" s="25"/>
      <c r="C3698" s="38"/>
      <c r="D3698" s="26"/>
      <c r="E3698" s="25"/>
      <c r="F3698" s="25"/>
      <c r="G3698" s="25"/>
    </row>
    <row r="3699" spans="2:7">
      <c r="B3699" s="25"/>
      <c r="C3699" s="38"/>
      <c r="D3699" s="26"/>
      <c r="E3699" s="25"/>
      <c r="F3699" s="25"/>
      <c r="G3699" s="25"/>
    </row>
    <row r="3700" spans="2:7">
      <c r="B3700" s="25"/>
      <c r="C3700" s="38"/>
      <c r="D3700" s="26"/>
      <c r="E3700" s="25"/>
      <c r="F3700" s="25"/>
      <c r="G3700" s="25"/>
    </row>
    <row r="3701" spans="2:7">
      <c r="B3701" s="25"/>
      <c r="C3701" s="38"/>
      <c r="D3701" s="26"/>
      <c r="E3701" s="25"/>
      <c r="F3701" s="25"/>
      <c r="G3701" s="25"/>
    </row>
    <row r="3702" spans="2:7">
      <c r="B3702" s="25"/>
      <c r="C3702" s="38"/>
      <c r="D3702" s="26"/>
      <c r="E3702" s="25"/>
      <c r="F3702" s="25"/>
      <c r="G3702" s="25"/>
    </row>
    <row r="3703" spans="2:7">
      <c r="B3703" s="25"/>
      <c r="C3703" s="38"/>
      <c r="D3703" s="26"/>
      <c r="E3703" s="25"/>
      <c r="F3703" s="25"/>
      <c r="G3703" s="25"/>
    </row>
    <row r="3704" spans="2:7">
      <c r="B3704" s="25"/>
      <c r="C3704" s="38"/>
      <c r="D3704" s="26"/>
      <c r="E3704" s="25"/>
      <c r="F3704" s="25"/>
      <c r="G3704" s="25"/>
    </row>
    <row r="3705" spans="2:7">
      <c r="B3705" s="25"/>
      <c r="C3705" s="38"/>
      <c r="D3705" s="26"/>
      <c r="E3705" s="25"/>
      <c r="F3705" s="25"/>
      <c r="G3705" s="25"/>
    </row>
    <row r="3706" spans="2:7">
      <c r="B3706" s="25"/>
      <c r="C3706" s="38"/>
      <c r="D3706" s="26"/>
      <c r="E3706" s="25"/>
      <c r="F3706" s="25"/>
      <c r="G3706" s="25"/>
    </row>
    <row r="3707" spans="2:7">
      <c r="B3707" s="25"/>
      <c r="C3707" s="38"/>
      <c r="D3707" s="26"/>
      <c r="E3707" s="25"/>
      <c r="F3707" s="25"/>
      <c r="G3707" s="25"/>
    </row>
    <row r="3708" spans="2:7">
      <c r="B3708" s="25"/>
      <c r="C3708" s="38"/>
      <c r="D3708" s="26"/>
      <c r="E3708" s="25"/>
      <c r="F3708" s="25"/>
      <c r="G3708" s="25"/>
    </row>
    <row r="3709" spans="2:7">
      <c r="B3709" s="25"/>
      <c r="C3709" s="38"/>
      <c r="D3709" s="26"/>
      <c r="E3709" s="25"/>
      <c r="F3709" s="25"/>
      <c r="G3709" s="25"/>
    </row>
    <row r="3710" spans="2:7">
      <c r="B3710" s="25"/>
      <c r="C3710" s="38"/>
      <c r="D3710" s="26"/>
      <c r="E3710" s="25"/>
      <c r="F3710" s="25"/>
      <c r="G3710" s="25"/>
    </row>
    <row r="3711" spans="2:7">
      <c r="B3711" s="25"/>
      <c r="C3711" s="38"/>
      <c r="D3711" s="26"/>
      <c r="E3711" s="25"/>
      <c r="F3711" s="25"/>
      <c r="G3711" s="25"/>
    </row>
    <row r="3712" spans="2:7">
      <c r="B3712" s="25"/>
      <c r="C3712" s="38"/>
      <c r="D3712" s="26"/>
      <c r="E3712" s="25"/>
      <c r="F3712" s="25"/>
      <c r="G3712" s="25"/>
    </row>
    <row r="3713" spans="2:7">
      <c r="B3713" s="25"/>
      <c r="C3713" s="38"/>
      <c r="D3713" s="26"/>
      <c r="E3713" s="25"/>
      <c r="F3713" s="25"/>
      <c r="G3713" s="25"/>
    </row>
    <row r="3714" spans="2:7">
      <c r="B3714" s="25"/>
      <c r="C3714" s="38"/>
      <c r="D3714" s="26"/>
      <c r="E3714" s="25"/>
      <c r="F3714" s="25"/>
      <c r="G3714" s="25"/>
    </row>
    <row r="3715" spans="2:7">
      <c r="B3715" s="25"/>
      <c r="C3715" s="38"/>
      <c r="D3715" s="26"/>
      <c r="E3715" s="25"/>
      <c r="F3715" s="25"/>
      <c r="G3715" s="25"/>
    </row>
    <row r="3716" spans="2:7">
      <c r="B3716" s="25"/>
      <c r="C3716" s="38"/>
      <c r="D3716" s="26"/>
      <c r="E3716" s="25"/>
      <c r="F3716" s="25"/>
      <c r="G3716" s="25"/>
    </row>
    <row r="3717" spans="2:7">
      <c r="B3717" s="25"/>
      <c r="C3717" s="38"/>
      <c r="D3717" s="26"/>
      <c r="E3717" s="25"/>
      <c r="F3717" s="25"/>
      <c r="G3717" s="25"/>
    </row>
    <row r="3718" spans="2:7">
      <c r="B3718" s="25"/>
      <c r="C3718" s="38"/>
      <c r="D3718" s="26"/>
      <c r="E3718" s="25"/>
      <c r="F3718" s="25"/>
      <c r="G3718" s="25"/>
    </row>
    <row r="3719" spans="2:7">
      <c r="B3719" s="25"/>
      <c r="C3719" s="38"/>
      <c r="D3719" s="26"/>
      <c r="E3719" s="25"/>
      <c r="F3719" s="25"/>
      <c r="G3719" s="25"/>
    </row>
    <row r="3720" spans="2:7">
      <c r="B3720" s="25"/>
      <c r="C3720" s="38"/>
      <c r="D3720" s="26"/>
      <c r="E3720" s="25"/>
      <c r="F3720" s="25"/>
      <c r="G3720" s="25"/>
    </row>
    <row r="3721" spans="2:7">
      <c r="B3721" s="25"/>
      <c r="C3721" s="38"/>
      <c r="D3721" s="26"/>
      <c r="E3721" s="25"/>
      <c r="F3721" s="25"/>
      <c r="G3721" s="25"/>
    </row>
    <row r="3722" spans="2:7">
      <c r="B3722" s="25"/>
      <c r="C3722" s="38"/>
      <c r="D3722" s="26"/>
      <c r="E3722" s="25"/>
      <c r="F3722" s="25"/>
      <c r="G3722" s="25"/>
    </row>
    <row r="3723" spans="2:7">
      <c r="B3723" s="25"/>
      <c r="C3723" s="38"/>
      <c r="D3723" s="26"/>
      <c r="E3723" s="25"/>
      <c r="F3723" s="25"/>
      <c r="G3723" s="25"/>
    </row>
    <row r="3724" spans="2:7">
      <c r="B3724" s="25"/>
      <c r="C3724" s="38"/>
      <c r="D3724" s="26"/>
      <c r="E3724" s="25"/>
      <c r="F3724" s="25"/>
      <c r="G3724" s="25"/>
    </row>
    <row r="3725" spans="2:7">
      <c r="B3725" s="25"/>
      <c r="C3725" s="38"/>
      <c r="D3725" s="26"/>
      <c r="E3725" s="25"/>
      <c r="F3725" s="25"/>
      <c r="G3725" s="25"/>
    </row>
    <row r="3726" spans="2:7">
      <c r="B3726" s="25"/>
      <c r="C3726" s="38"/>
      <c r="D3726" s="26"/>
      <c r="E3726" s="25"/>
      <c r="F3726" s="25"/>
      <c r="G3726" s="25"/>
    </row>
    <row r="3727" spans="2:7">
      <c r="B3727" s="25"/>
      <c r="C3727" s="38"/>
      <c r="D3727" s="26"/>
      <c r="E3727" s="25"/>
      <c r="F3727" s="25"/>
      <c r="G3727" s="25"/>
    </row>
    <row r="3728" spans="2:7">
      <c r="B3728" s="25"/>
      <c r="C3728" s="38"/>
      <c r="D3728" s="26"/>
      <c r="E3728" s="25"/>
      <c r="F3728" s="25"/>
      <c r="G3728" s="25"/>
    </row>
    <row r="3729" spans="2:7">
      <c r="B3729" s="25"/>
      <c r="C3729" s="38"/>
      <c r="D3729" s="26"/>
      <c r="E3729" s="25"/>
      <c r="F3729" s="25"/>
      <c r="G3729" s="25"/>
    </row>
    <row r="3730" spans="2:7">
      <c r="B3730" s="25"/>
      <c r="C3730" s="38"/>
      <c r="D3730" s="26"/>
      <c r="E3730" s="25"/>
      <c r="F3730" s="25"/>
      <c r="G3730" s="25"/>
    </row>
    <row r="3731" spans="2:7">
      <c r="B3731" s="25"/>
      <c r="C3731" s="38"/>
      <c r="D3731" s="26"/>
      <c r="E3731" s="25"/>
      <c r="F3731" s="25"/>
      <c r="G3731" s="25"/>
    </row>
    <row r="3732" spans="2:7">
      <c r="B3732" s="25"/>
      <c r="C3732" s="38"/>
      <c r="D3732" s="26"/>
      <c r="E3732" s="25"/>
      <c r="F3732" s="25"/>
      <c r="G3732" s="25"/>
    </row>
    <row r="3733" spans="2:7">
      <c r="B3733" s="25"/>
      <c r="C3733" s="38"/>
      <c r="D3733" s="26"/>
      <c r="E3733" s="25"/>
      <c r="F3733" s="25"/>
      <c r="G3733" s="25"/>
    </row>
    <row r="3734" spans="2:7">
      <c r="B3734" s="25"/>
      <c r="C3734" s="38"/>
      <c r="D3734" s="26"/>
      <c r="E3734" s="25"/>
      <c r="F3734" s="25"/>
      <c r="G3734" s="25"/>
    </row>
    <row r="3735" spans="2:7">
      <c r="B3735" s="25"/>
      <c r="C3735" s="38"/>
      <c r="D3735" s="26"/>
      <c r="E3735" s="25"/>
      <c r="F3735" s="25"/>
      <c r="G3735" s="25"/>
    </row>
    <row r="3736" spans="2:7">
      <c r="B3736" s="25"/>
      <c r="C3736" s="38"/>
      <c r="D3736" s="26"/>
      <c r="E3736" s="25"/>
      <c r="F3736" s="25"/>
      <c r="G3736" s="25"/>
    </row>
    <row r="3737" spans="2:7">
      <c r="B3737" s="25"/>
      <c r="C3737" s="38"/>
      <c r="D3737" s="26"/>
      <c r="E3737" s="25"/>
      <c r="F3737" s="25"/>
      <c r="G3737" s="25"/>
    </row>
    <row r="3738" spans="2:7">
      <c r="B3738" s="25"/>
      <c r="C3738" s="38"/>
      <c r="D3738" s="26"/>
      <c r="E3738" s="25"/>
      <c r="F3738" s="25"/>
      <c r="G3738" s="25"/>
    </row>
    <row r="3739" spans="2:7">
      <c r="B3739" s="25"/>
      <c r="C3739" s="38"/>
      <c r="D3739" s="26"/>
      <c r="E3739" s="25"/>
      <c r="F3739" s="25"/>
      <c r="G3739" s="25"/>
    </row>
    <row r="3740" spans="2:7">
      <c r="B3740" s="25"/>
      <c r="C3740" s="38"/>
      <c r="D3740" s="26"/>
      <c r="E3740" s="25"/>
      <c r="F3740" s="25"/>
      <c r="G3740" s="25"/>
    </row>
    <row r="3741" spans="2:7">
      <c r="B3741" s="25"/>
      <c r="C3741" s="38"/>
      <c r="D3741" s="26"/>
      <c r="E3741" s="25"/>
      <c r="F3741" s="25"/>
      <c r="G3741" s="25"/>
    </row>
    <row r="3742" spans="2:7">
      <c r="B3742" s="25"/>
      <c r="C3742" s="38"/>
      <c r="D3742" s="26"/>
      <c r="E3742" s="25"/>
      <c r="F3742" s="25"/>
      <c r="G3742" s="25"/>
    </row>
    <row r="3743" spans="2:7">
      <c r="B3743" s="25"/>
      <c r="C3743" s="38"/>
      <c r="D3743" s="26"/>
      <c r="E3743" s="25"/>
      <c r="F3743" s="25"/>
      <c r="G3743" s="25"/>
    </row>
    <row r="3744" spans="2:7">
      <c r="B3744" s="25"/>
      <c r="C3744" s="38"/>
      <c r="D3744" s="26"/>
      <c r="E3744" s="25"/>
      <c r="F3744" s="25"/>
      <c r="G3744" s="25"/>
    </row>
    <row r="3745" spans="2:7">
      <c r="B3745" s="25"/>
      <c r="C3745" s="38"/>
      <c r="D3745" s="26"/>
      <c r="E3745" s="25"/>
      <c r="F3745" s="25"/>
      <c r="G3745" s="25"/>
    </row>
    <row r="3746" spans="2:7">
      <c r="B3746" s="25"/>
      <c r="C3746" s="38"/>
      <c r="D3746" s="26"/>
      <c r="E3746" s="25"/>
      <c r="F3746" s="25"/>
      <c r="G3746" s="25"/>
    </row>
    <row r="3747" spans="2:7">
      <c r="B3747" s="25"/>
      <c r="C3747" s="38"/>
      <c r="D3747" s="26"/>
      <c r="E3747" s="25"/>
      <c r="F3747" s="25"/>
      <c r="G3747" s="25"/>
    </row>
    <row r="3748" spans="2:7">
      <c r="B3748" s="25"/>
      <c r="C3748" s="38"/>
      <c r="D3748" s="26"/>
      <c r="E3748" s="25"/>
      <c r="F3748" s="25"/>
      <c r="G3748" s="25"/>
    </row>
    <row r="3749" spans="2:7">
      <c r="B3749" s="25"/>
      <c r="C3749" s="38"/>
      <c r="D3749" s="26"/>
      <c r="E3749" s="25"/>
      <c r="F3749" s="25"/>
      <c r="G3749" s="25"/>
    </row>
    <row r="3750" spans="2:7">
      <c r="B3750" s="25"/>
      <c r="C3750" s="38"/>
      <c r="D3750" s="26"/>
      <c r="E3750" s="25"/>
      <c r="F3750" s="25"/>
      <c r="G3750" s="25"/>
    </row>
    <row r="3751" spans="2:7">
      <c r="B3751" s="25"/>
      <c r="C3751" s="38"/>
      <c r="D3751" s="26"/>
      <c r="E3751" s="25"/>
      <c r="F3751" s="25"/>
      <c r="G3751" s="25"/>
    </row>
    <row r="3752" spans="2:7">
      <c r="B3752" s="25"/>
      <c r="C3752" s="38"/>
      <c r="D3752" s="26"/>
      <c r="E3752" s="25"/>
      <c r="F3752" s="25"/>
      <c r="G3752" s="25"/>
    </row>
    <row r="3753" spans="2:7">
      <c r="B3753" s="25"/>
      <c r="C3753" s="38"/>
      <c r="D3753" s="26"/>
      <c r="E3753" s="25"/>
      <c r="F3753" s="25"/>
      <c r="G3753" s="25"/>
    </row>
    <row r="3754" spans="2:7">
      <c r="B3754" s="25"/>
      <c r="C3754" s="38"/>
      <c r="D3754" s="26"/>
      <c r="E3754" s="25"/>
      <c r="F3754" s="25"/>
      <c r="G3754" s="25"/>
    </row>
    <row r="3755" spans="2:7">
      <c r="B3755" s="25"/>
      <c r="C3755" s="38"/>
      <c r="D3755" s="26"/>
      <c r="E3755" s="25"/>
      <c r="F3755" s="25"/>
      <c r="G3755" s="25"/>
    </row>
    <row r="3756" spans="2:7">
      <c r="B3756" s="25"/>
      <c r="C3756" s="38"/>
      <c r="D3756" s="26"/>
      <c r="E3756" s="25"/>
      <c r="F3756" s="25"/>
      <c r="G3756" s="25"/>
    </row>
    <row r="3757" spans="2:7">
      <c r="B3757" s="25"/>
      <c r="C3757" s="38"/>
      <c r="D3757" s="26"/>
      <c r="E3757" s="25"/>
      <c r="F3757" s="25"/>
      <c r="G3757" s="25"/>
    </row>
    <row r="3758" spans="2:7">
      <c r="B3758" s="25"/>
      <c r="C3758" s="38"/>
      <c r="D3758" s="26"/>
      <c r="E3758" s="25"/>
      <c r="F3758" s="25"/>
      <c r="G3758" s="25"/>
    </row>
    <row r="3759" spans="2:7">
      <c r="B3759" s="25"/>
      <c r="C3759" s="38"/>
      <c r="D3759" s="26"/>
      <c r="E3759" s="25"/>
      <c r="F3759" s="25"/>
      <c r="G3759" s="25"/>
    </row>
    <row r="3760" spans="2:7">
      <c r="B3760" s="25"/>
      <c r="C3760" s="38"/>
      <c r="D3760" s="26"/>
      <c r="E3760" s="25"/>
      <c r="F3760" s="25"/>
      <c r="G3760" s="25"/>
    </row>
    <row r="3761" spans="2:7">
      <c r="B3761" s="25"/>
      <c r="C3761" s="38"/>
      <c r="D3761" s="26"/>
      <c r="E3761" s="25"/>
      <c r="F3761" s="25"/>
      <c r="G3761" s="25"/>
    </row>
    <row r="3762" spans="2:7">
      <c r="B3762" s="25"/>
      <c r="C3762" s="38"/>
      <c r="D3762" s="26"/>
      <c r="E3762" s="25"/>
      <c r="F3762" s="25"/>
      <c r="G3762" s="25"/>
    </row>
    <row r="3763" spans="2:7">
      <c r="B3763" s="25"/>
      <c r="C3763" s="38"/>
      <c r="D3763" s="26"/>
      <c r="E3763" s="25"/>
      <c r="F3763" s="25"/>
      <c r="G3763" s="25"/>
    </row>
    <row r="3764" spans="2:7">
      <c r="B3764" s="25"/>
      <c r="C3764" s="38"/>
      <c r="D3764" s="26"/>
      <c r="E3764" s="25"/>
      <c r="F3764" s="25"/>
      <c r="G3764" s="25"/>
    </row>
    <row r="3765" spans="2:7">
      <c r="B3765" s="25"/>
      <c r="C3765" s="38"/>
      <c r="D3765" s="26"/>
      <c r="E3765" s="25"/>
      <c r="F3765" s="25"/>
      <c r="G3765" s="25"/>
    </row>
    <row r="3766" spans="2:7">
      <c r="B3766" s="25"/>
      <c r="C3766" s="38"/>
      <c r="D3766" s="26"/>
      <c r="E3766" s="25"/>
      <c r="F3766" s="25"/>
      <c r="G3766" s="25"/>
    </row>
    <row r="3767" spans="2:7">
      <c r="B3767" s="25"/>
      <c r="C3767" s="38"/>
      <c r="D3767" s="26"/>
      <c r="E3767" s="25"/>
      <c r="F3767" s="25"/>
      <c r="G3767" s="25"/>
    </row>
    <row r="3768" spans="2:7">
      <c r="B3768" s="25"/>
      <c r="C3768" s="38"/>
      <c r="D3768" s="26"/>
      <c r="E3768" s="25"/>
      <c r="F3768" s="25"/>
      <c r="G3768" s="25"/>
    </row>
    <row r="3769" spans="2:7">
      <c r="B3769" s="25"/>
      <c r="C3769" s="38"/>
      <c r="D3769" s="26"/>
      <c r="E3769" s="25"/>
      <c r="F3769" s="25"/>
      <c r="G3769" s="25"/>
    </row>
    <row r="3770" spans="2:7">
      <c r="B3770" s="25"/>
      <c r="C3770" s="38"/>
      <c r="D3770" s="26"/>
      <c r="E3770" s="25"/>
      <c r="F3770" s="25"/>
      <c r="G3770" s="25"/>
    </row>
    <row r="3771" spans="2:7">
      <c r="B3771" s="25"/>
      <c r="C3771" s="38"/>
      <c r="D3771" s="26"/>
      <c r="E3771" s="25"/>
      <c r="F3771" s="25"/>
      <c r="G3771" s="25"/>
    </row>
    <row r="3772" spans="2:7">
      <c r="B3772" s="25"/>
      <c r="C3772" s="38"/>
      <c r="D3772" s="26"/>
      <c r="E3772" s="25"/>
      <c r="F3772" s="25"/>
      <c r="G3772" s="25"/>
    </row>
    <row r="3773" spans="2:7">
      <c r="B3773" s="25"/>
      <c r="C3773" s="38"/>
      <c r="D3773" s="26"/>
      <c r="E3773" s="25"/>
      <c r="F3773" s="25"/>
      <c r="G3773" s="25"/>
    </row>
    <row r="3774" spans="2:7">
      <c r="B3774" s="25"/>
      <c r="C3774" s="38"/>
      <c r="D3774" s="26"/>
      <c r="E3774" s="25"/>
      <c r="F3774" s="25"/>
      <c r="G3774" s="25"/>
    </row>
    <row r="3775" spans="2:7">
      <c r="B3775" s="25"/>
      <c r="C3775" s="38"/>
      <c r="D3775" s="26"/>
      <c r="E3775" s="25"/>
      <c r="F3775" s="25"/>
      <c r="G3775" s="25"/>
    </row>
    <row r="3776" spans="2:7">
      <c r="B3776" s="25"/>
      <c r="C3776" s="38"/>
      <c r="D3776" s="26"/>
      <c r="E3776" s="25"/>
      <c r="F3776" s="25"/>
      <c r="G3776" s="25"/>
    </row>
    <row r="3777" spans="2:7">
      <c r="B3777" s="25"/>
      <c r="C3777" s="38"/>
      <c r="D3777" s="26"/>
      <c r="E3777" s="25"/>
      <c r="F3777" s="25"/>
      <c r="G3777" s="25"/>
    </row>
    <row r="3778" spans="2:7">
      <c r="B3778" s="25"/>
      <c r="C3778" s="38"/>
      <c r="D3778" s="26"/>
      <c r="E3778" s="25"/>
      <c r="F3778" s="25"/>
      <c r="G3778" s="25"/>
    </row>
    <row r="3779" spans="2:7">
      <c r="B3779" s="25"/>
      <c r="C3779" s="38"/>
      <c r="D3779" s="26"/>
      <c r="E3779" s="25"/>
      <c r="F3779" s="25"/>
      <c r="G3779" s="25"/>
    </row>
    <row r="3780" spans="2:7">
      <c r="B3780" s="25"/>
      <c r="C3780" s="38"/>
      <c r="D3780" s="26"/>
      <c r="E3780" s="25"/>
      <c r="F3780" s="25"/>
      <c r="G3780" s="25"/>
    </row>
    <row r="3781" spans="2:7">
      <c r="B3781" s="25"/>
      <c r="C3781" s="38"/>
      <c r="D3781" s="26"/>
      <c r="E3781" s="25"/>
      <c r="F3781" s="25"/>
      <c r="G3781" s="25"/>
    </row>
    <row r="3782" spans="2:7">
      <c r="B3782" s="25"/>
      <c r="C3782" s="38"/>
      <c r="D3782" s="26"/>
      <c r="E3782" s="25"/>
      <c r="F3782" s="25"/>
      <c r="G3782" s="25"/>
    </row>
    <row r="3783" spans="2:7">
      <c r="B3783" s="25"/>
      <c r="C3783" s="38"/>
      <c r="D3783" s="26"/>
      <c r="E3783" s="25"/>
      <c r="F3783" s="25"/>
      <c r="G3783" s="25"/>
    </row>
    <row r="3784" spans="2:7">
      <c r="B3784" s="25"/>
      <c r="C3784" s="38"/>
      <c r="D3784" s="26"/>
      <c r="E3784" s="25"/>
      <c r="F3784" s="25"/>
      <c r="G3784" s="25"/>
    </row>
    <row r="3785" spans="2:7">
      <c r="B3785" s="25"/>
      <c r="C3785" s="38"/>
      <c r="D3785" s="26"/>
      <c r="E3785" s="25"/>
      <c r="F3785" s="25"/>
      <c r="G3785" s="25"/>
    </row>
    <row r="3786" spans="2:7">
      <c r="B3786" s="25"/>
      <c r="C3786" s="38"/>
      <c r="D3786" s="26"/>
      <c r="E3786" s="25"/>
      <c r="F3786" s="25"/>
      <c r="G3786" s="25"/>
    </row>
    <row r="3787" spans="2:7">
      <c r="B3787" s="25"/>
      <c r="C3787" s="38"/>
      <c r="D3787" s="26"/>
      <c r="E3787" s="25"/>
      <c r="F3787" s="25"/>
      <c r="G3787" s="25"/>
    </row>
    <row r="3788" spans="2:7">
      <c r="B3788" s="25"/>
      <c r="C3788" s="38"/>
      <c r="D3788" s="26"/>
      <c r="E3788" s="25"/>
      <c r="F3788" s="25"/>
      <c r="G3788" s="25"/>
    </row>
    <row r="3789" spans="2:7">
      <c r="B3789" s="25"/>
      <c r="C3789" s="38"/>
      <c r="D3789" s="26"/>
      <c r="E3789" s="25"/>
      <c r="F3789" s="25"/>
      <c r="G3789" s="25"/>
    </row>
    <row r="3790" spans="2:7">
      <c r="B3790" s="25"/>
      <c r="C3790" s="38"/>
      <c r="D3790" s="26"/>
      <c r="E3790" s="25"/>
      <c r="F3790" s="25"/>
      <c r="G3790" s="25"/>
    </row>
    <row r="3791" spans="2:7">
      <c r="B3791" s="25"/>
      <c r="C3791" s="38"/>
      <c r="D3791" s="26"/>
      <c r="E3791" s="25"/>
      <c r="F3791" s="25"/>
      <c r="G3791" s="25"/>
    </row>
    <row r="3792" spans="2:7">
      <c r="B3792" s="25"/>
      <c r="C3792" s="38"/>
      <c r="D3792" s="26"/>
      <c r="E3792" s="25"/>
      <c r="F3792" s="25"/>
      <c r="G3792" s="25"/>
    </row>
    <row r="3793" spans="2:7">
      <c r="B3793" s="25"/>
      <c r="C3793" s="38"/>
      <c r="D3793" s="26"/>
      <c r="E3793" s="25"/>
      <c r="F3793" s="25"/>
      <c r="G3793" s="25"/>
    </row>
    <row r="3794" spans="2:7">
      <c r="B3794" s="25"/>
      <c r="C3794" s="38"/>
      <c r="D3794" s="26"/>
      <c r="E3794" s="25"/>
      <c r="F3794" s="25"/>
      <c r="G3794" s="25"/>
    </row>
    <row r="3795" spans="2:7">
      <c r="B3795" s="25"/>
      <c r="C3795" s="38"/>
      <c r="D3795" s="26"/>
      <c r="E3795" s="25"/>
      <c r="F3795" s="25"/>
      <c r="G3795" s="25"/>
    </row>
    <row r="3796" spans="2:7">
      <c r="B3796" s="25"/>
      <c r="C3796" s="38"/>
      <c r="D3796" s="26"/>
      <c r="E3796" s="25"/>
      <c r="F3796" s="25"/>
      <c r="G3796" s="25"/>
    </row>
    <row r="3797" spans="2:7">
      <c r="B3797" s="25"/>
      <c r="C3797" s="38"/>
      <c r="D3797" s="26"/>
      <c r="E3797" s="25"/>
      <c r="F3797" s="25"/>
      <c r="G3797" s="25"/>
    </row>
    <row r="3798" spans="2:7">
      <c r="B3798" s="25"/>
      <c r="C3798" s="38"/>
      <c r="D3798" s="26"/>
      <c r="E3798" s="25"/>
      <c r="F3798" s="25"/>
      <c r="G3798" s="25"/>
    </row>
    <row r="3799" spans="2:7">
      <c r="B3799" s="25"/>
      <c r="C3799" s="38"/>
      <c r="D3799" s="26"/>
      <c r="E3799" s="25"/>
      <c r="F3799" s="25"/>
      <c r="G3799" s="25"/>
    </row>
    <row r="3800" spans="2:7">
      <c r="B3800" s="25"/>
      <c r="C3800" s="38"/>
      <c r="D3800" s="26"/>
      <c r="E3800" s="25"/>
      <c r="F3800" s="25"/>
      <c r="G3800" s="25"/>
    </row>
    <row r="3801" spans="2:7">
      <c r="B3801" s="25"/>
      <c r="C3801" s="38"/>
      <c r="D3801" s="26"/>
      <c r="E3801" s="25"/>
      <c r="F3801" s="25"/>
      <c r="G3801" s="25"/>
    </row>
    <row r="3802" spans="2:7">
      <c r="B3802" s="25"/>
      <c r="C3802" s="38"/>
      <c r="D3802" s="26"/>
      <c r="E3802" s="25"/>
      <c r="F3802" s="25"/>
      <c r="G3802" s="25"/>
    </row>
    <row r="3803" spans="2:7">
      <c r="B3803" s="25"/>
      <c r="C3803" s="38"/>
      <c r="D3803" s="26"/>
      <c r="E3803" s="25"/>
      <c r="F3803" s="25"/>
      <c r="G3803" s="25"/>
    </row>
    <row r="3804" spans="2:7">
      <c r="B3804" s="25"/>
      <c r="C3804" s="38"/>
      <c r="D3804" s="26"/>
      <c r="E3804" s="25"/>
      <c r="F3804" s="25"/>
      <c r="G3804" s="25"/>
    </row>
    <row r="3805" spans="2:7">
      <c r="B3805" s="25"/>
      <c r="C3805" s="38"/>
      <c r="D3805" s="26"/>
      <c r="E3805" s="25"/>
      <c r="F3805" s="25"/>
      <c r="G3805" s="25"/>
    </row>
    <row r="3806" spans="2:7">
      <c r="B3806" s="25"/>
      <c r="C3806" s="38"/>
      <c r="D3806" s="26"/>
      <c r="E3806" s="25"/>
      <c r="F3806" s="25"/>
      <c r="G3806" s="25"/>
    </row>
    <row r="3807" spans="2:7">
      <c r="B3807" s="25"/>
      <c r="C3807" s="38"/>
      <c r="D3807" s="26"/>
      <c r="E3807" s="25"/>
      <c r="F3807" s="25"/>
      <c r="G3807" s="25"/>
    </row>
    <row r="3808" spans="2:7">
      <c r="B3808" s="25"/>
      <c r="C3808" s="38"/>
      <c r="D3808" s="26"/>
      <c r="E3808" s="25"/>
      <c r="F3808" s="25"/>
      <c r="G3808" s="25"/>
    </row>
    <row r="3809" spans="2:7">
      <c r="B3809" s="25"/>
      <c r="C3809" s="38"/>
      <c r="D3809" s="26"/>
      <c r="E3809" s="25"/>
      <c r="F3809" s="25"/>
      <c r="G3809" s="25"/>
    </row>
    <row r="3810" spans="2:7">
      <c r="B3810" s="25"/>
      <c r="C3810" s="38"/>
      <c r="D3810" s="26"/>
      <c r="E3810" s="25"/>
      <c r="F3810" s="25"/>
      <c r="G3810" s="25"/>
    </row>
    <row r="3811" spans="2:7">
      <c r="B3811" s="25"/>
      <c r="C3811" s="38"/>
      <c r="D3811" s="26"/>
      <c r="E3811" s="25"/>
      <c r="F3811" s="25"/>
      <c r="G3811" s="25"/>
    </row>
    <row r="3812" spans="2:7">
      <c r="B3812" s="25"/>
      <c r="C3812" s="38"/>
      <c r="D3812" s="26"/>
      <c r="E3812" s="25"/>
      <c r="F3812" s="25"/>
      <c r="G3812" s="25"/>
    </row>
    <row r="3813" spans="2:7">
      <c r="B3813" s="25"/>
      <c r="C3813" s="38"/>
      <c r="D3813" s="26"/>
      <c r="E3813" s="25"/>
      <c r="F3813" s="25"/>
      <c r="G3813" s="25"/>
    </row>
    <row r="3814" spans="2:7">
      <c r="B3814" s="25"/>
      <c r="C3814" s="38"/>
      <c r="D3814" s="26"/>
      <c r="E3814" s="25"/>
      <c r="F3814" s="25"/>
      <c r="G3814" s="25"/>
    </row>
    <row r="3815" spans="2:7">
      <c r="B3815" s="25"/>
      <c r="C3815" s="38"/>
      <c r="D3815" s="26"/>
      <c r="E3815" s="25"/>
      <c r="F3815" s="25"/>
      <c r="G3815" s="25"/>
    </row>
    <row r="3816" spans="2:7">
      <c r="B3816" s="25"/>
      <c r="C3816" s="38"/>
      <c r="D3816" s="26"/>
      <c r="E3816" s="25"/>
      <c r="F3816" s="25"/>
      <c r="G3816" s="25"/>
    </row>
    <row r="3817" spans="2:7">
      <c r="B3817" s="25"/>
      <c r="C3817" s="38"/>
      <c r="D3817" s="26"/>
      <c r="E3817" s="25"/>
      <c r="F3817" s="25"/>
      <c r="G3817" s="25"/>
    </row>
    <row r="3818" spans="2:7">
      <c r="B3818" s="25"/>
      <c r="C3818" s="38"/>
      <c r="D3818" s="26"/>
      <c r="E3818" s="25"/>
      <c r="F3818" s="25"/>
      <c r="G3818" s="25"/>
    </row>
    <row r="3819" spans="2:7">
      <c r="B3819" s="25"/>
      <c r="C3819" s="38"/>
      <c r="D3819" s="26"/>
      <c r="E3819" s="25"/>
      <c r="F3819" s="25"/>
      <c r="G3819" s="25"/>
    </row>
    <row r="3820" spans="2:7">
      <c r="B3820" s="25"/>
      <c r="C3820" s="38"/>
      <c r="D3820" s="26"/>
      <c r="E3820" s="25"/>
      <c r="F3820" s="25"/>
      <c r="G3820" s="25"/>
    </row>
    <row r="3821" spans="2:7">
      <c r="B3821" s="25"/>
      <c r="C3821" s="38"/>
      <c r="D3821" s="26"/>
      <c r="E3821" s="25"/>
      <c r="F3821" s="25"/>
      <c r="G3821" s="25"/>
    </row>
    <row r="3822" spans="2:7">
      <c r="B3822" s="25"/>
      <c r="C3822" s="38"/>
      <c r="D3822" s="26"/>
      <c r="E3822" s="25"/>
      <c r="F3822" s="25"/>
      <c r="G3822" s="25"/>
    </row>
    <row r="3823" spans="2:7">
      <c r="B3823" s="25"/>
      <c r="C3823" s="38"/>
      <c r="D3823" s="26"/>
      <c r="E3823" s="25"/>
      <c r="F3823" s="25"/>
      <c r="G3823" s="25"/>
    </row>
    <row r="3824" spans="2:7">
      <c r="B3824" s="25"/>
      <c r="C3824" s="38"/>
      <c r="D3824" s="26"/>
      <c r="E3824" s="25"/>
      <c r="F3824" s="25"/>
      <c r="G3824" s="25"/>
    </row>
    <row r="3825" spans="2:7">
      <c r="B3825" s="25"/>
      <c r="C3825" s="38"/>
      <c r="D3825" s="26"/>
      <c r="E3825" s="25"/>
      <c r="F3825" s="25"/>
      <c r="G3825" s="25"/>
    </row>
    <row r="3826" spans="2:7">
      <c r="B3826" s="25"/>
      <c r="C3826" s="38"/>
      <c r="D3826" s="26"/>
      <c r="E3826" s="25"/>
      <c r="F3826" s="25"/>
      <c r="G3826" s="25"/>
    </row>
    <row r="3827" spans="2:7">
      <c r="B3827" s="25"/>
      <c r="C3827" s="38"/>
      <c r="D3827" s="26"/>
      <c r="E3827" s="25"/>
      <c r="F3827" s="25"/>
      <c r="G3827" s="25"/>
    </row>
    <row r="3828" spans="2:7">
      <c r="B3828" s="25"/>
      <c r="C3828" s="38"/>
      <c r="D3828" s="26"/>
      <c r="E3828" s="25"/>
      <c r="F3828" s="25"/>
      <c r="G3828" s="25"/>
    </row>
    <row r="3829" spans="2:7">
      <c r="B3829" s="25"/>
      <c r="C3829" s="38"/>
      <c r="D3829" s="26"/>
      <c r="E3829" s="25"/>
      <c r="F3829" s="25"/>
      <c r="G3829" s="25"/>
    </row>
    <row r="3830" spans="2:7">
      <c r="B3830" s="25"/>
      <c r="C3830" s="38"/>
      <c r="D3830" s="26"/>
      <c r="E3830" s="25"/>
      <c r="F3830" s="25"/>
      <c r="G3830" s="25"/>
    </row>
    <row r="3831" spans="2:7">
      <c r="B3831" s="25"/>
      <c r="C3831" s="38"/>
      <c r="D3831" s="26"/>
      <c r="E3831" s="25"/>
      <c r="F3831" s="25"/>
      <c r="G3831" s="25"/>
    </row>
    <row r="3832" spans="2:7">
      <c r="B3832" s="25"/>
      <c r="C3832" s="38"/>
      <c r="D3832" s="26"/>
      <c r="E3832" s="25"/>
      <c r="F3832" s="25"/>
      <c r="G3832" s="25"/>
    </row>
    <row r="3833" spans="2:7">
      <c r="B3833" s="25"/>
      <c r="C3833" s="38"/>
      <c r="D3833" s="26"/>
      <c r="E3833" s="25"/>
      <c r="F3833" s="25"/>
      <c r="G3833" s="25"/>
    </row>
    <row r="3834" spans="2:7">
      <c r="B3834" s="25"/>
      <c r="C3834" s="38"/>
      <c r="D3834" s="26"/>
      <c r="E3834" s="25"/>
      <c r="F3834" s="25"/>
      <c r="G3834" s="25"/>
    </row>
    <row r="3835" spans="2:7">
      <c r="B3835" s="25"/>
      <c r="C3835" s="38"/>
      <c r="D3835" s="26"/>
      <c r="E3835" s="25"/>
      <c r="F3835" s="25"/>
      <c r="G3835" s="25"/>
    </row>
    <row r="3836" spans="2:7">
      <c r="B3836" s="25"/>
      <c r="C3836" s="38"/>
      <c r="D3836" s="26"/>
      <c r="E3836" s="25"/>
      <c r="F3836" s="25"/>
      <c r="G3836" s="25"/>
    </row>
    <row r="3837" spans="2:7">
      <c r="B3837" s="25"/>
      <c r="C3837" s="38"/>
      <c r="D3837" s="26"/>
      <c r="E3837" s="25"/>
      <c r="F3837" s="25"/>
      <c r="G3837" s="25"/>
    </row>
    <row r="3838" spans="2:7">
      <c r="B3838" s="25"/>
      <c r="C3838" s="38"/>
      <c r="D3838" s="26"/>
      <c r="E3838" s="25"/>
      <c r="F3838" s="25"/>
      <c r="G3838" s="25"/>
    </row>
    <row r="3839" spans="2:7">
      <c r="B3839" s="25"/>
      <c r="C3839" s="38"/>
      <c r="D3839" s="26"/>
      <c r="E3839" s="25"/>
      <c r="F3839" s="25"/>
      <c r="G3839" s="25"/>
    </row>
    <row r="3840" spans="2:7">
      <c r="B3840" s="25"/>
      <c r="C3840" s="38"/>
      <c r="D3840" s="26"/>
      <c r="E3840" s="25"/>
      <c r="F3840" s="25"/>
      <c r="G3840" s="25"/>
    </row>
    <row r="3841" spans="2:7">
      <c r="B3841" s="25"/>
      <c r="C3841" s="38"/>
      <c r="D3841" s="26"/>
      <c r="E3841" s="25"/>
      <c r="F3841" s="25"/>
      <c r="G3841" s="25"/>
    </row>
    <row r="3842" spans="2:7">
      <c r="B3842" s="25"/>
      <c r="C3842" s="38"/>
      <c r="D3842" s="26"/>
      <c r="E3842" s="25"/>
      <c r="F3842" s="25"/>
      <c r="G3842" s="25"/>
    </row>
    <row r="3843" spans="2:7">
      <c r="B3843" s="25"/>
      <c r="C3843" s="38"/>
      <c r="D3843" s="26"/>
      <c r="E3843" s="25"/>
      <c r="F3843" s="25"/>
      <c r="G3843" s="25"/>
    </row>
    <row r="3844" spans="2:7">
      <c r="B3844" s="25"/>
      <c r="C3844" s="38"/>
      <c r="D3844" s="26"/>
      <c r="E3844" s="25"/>
      <c r="F3844" s="25"/>
      <c r="G3844" s="25"/>
    </row>
    <row r="3845" spans="2:7">
      <c r="B3845" s="25"/>
      <c r="C3845" s="38"/>
      <c r="D3845" s="26"/>
      <c r="E3845" s="25"/>
      <c r="F3845" s="25"/>
      <c r="G3845" s="25"/>
    </row>
    <row r="3846" spans="2:7">
      <c r="B3846" s="25"/>
      <c r="C3846" s="38"/>
      <c r="D3846" s="26"/>
      <c r="E3846" s="25"/>
      <c r="F3846" s="25"/>
      <c r="G3846" s="25"/>
    </row>
    <row r="3847" spans="2:7">
      <c r="B3847" s="25"/>
      <c r="C3847" s="38"/>
      <c r="D3847" s="26"/>
      <c r="E3847" s="25"/>
      <c r="F3847" s="25"/>
      <c r="G3847" s="25"/>
    </row>
    <row r="3848" spans="2:7">
      <c r="B3848" s="25"/>
      <c r="C3848" s="38"/>
      <c r="D3848" s="26"/>
      <c r="E3848" s="25"/>
      <c r="F3848" s="25"/>
      <c r="G3848" s="25"/>
    </row>
    <row r="3849" spans="2:7">
      <c r="B3849" s="25"/>
      <c r="C3849" s="38"/>
      <c r="D3849" s="26"/>
      <c r="E3849" s="25"/>
      <c r="F3849" s="25"/>
      <c r="G3849" s="25"/>
    </row>
    <row r="3850" spans="2:7">
      <c r="B3850" s="25"/>
      <c r="C3850" s="38"/>
      <c r="D3850" s="26"/>
      <c r="E3850" s="25"/>
      <c r="F3850" s="25"/>
      <c r="G3850" s="25"/>
    </row>
    <row r="3851" spans="2:7">
      <c r="B3851" s="25"/>
      <c r="C3851" s="38"/>
      <c r="D3851" s="26"/>
      <c r="E3851" s="25"/>
      <c r="F3851" s="25"/>
      <c r="G3851" s="25"/>
    </row>
    <row r="3852" spans="2:7">
      <c r="B3852" s="25"/>
      <c r="C3852" s="38"/>
      <c r="D3852" s="26"/>
      <c r="E3852" s="25"/>
      <c r="F3852" s="25"/>
      <c r="G3852" s="25"/>
    </row>
    <row r="3853" spans="2:7">
      <c r="B3853" s="25"/>
      <c r="C3853" s="38"/>
      <c r="D3853" s="26"/>
      <c r="E3853" s="25"/>
      <c r="F3853" s="25"/>
      <c r="G3853" s="25"/>
    </row>
    <row r="3854" spans="2:7">
      <c r="B3854" s="25"/>
      <c r="C3854" s="38"/>
      <c r="D3854" s="26"/>
      <c r="E3854" s="25"/>
      <c r="F3854" s="25"/>
      <c r="G3854" s="25"/>
    </row>
    <row r="3855" spans="2:7">
      <c r="B3855" s="25"/>
      <c r="C3855" s="38"/>
      <c r="D3855" s="26"/>
      <c r="E3855" s="25"/>
      <c r="F3855" s="25"/>
      <c r="G3855" s="25"/>
    </row>
    <row r="3856" spans="2:7">
      <c r="B3856" s="25"/>
      <c r="C3856" s="38"/>
      <c r="D3856" s="26"/>
      <c r="E3856" s="25"/>
      <c r="F3856" s="25"/>
      <c r="G3856" s="25"/>
    </row>
    <row r="3857" spans="2:7">
      <c r="B3857" s="25"/>
      <c r="C3857" s="38"/>
      <c r="D3857" s="26"/>
      <c r="E3857" s="25"/>
      <c r="F3857" s="25"/>
      <c r="G3857" s="25"/>
    </row>
    <row r="3858" spans="2:7">
      <c r="B3858" s="25"/>
      <c r="C3858" s="38"/>
      <c r="D3858" s="26"/>
      <c r="E3858" s="25"/>
      <c r="F3858" s="25"/>
      <c r="G3858" s="25"/>
    </row>
    <row r="3859" spans="2:7">
      <c r="B3859" s="25"/>
      <c r="C3859" s="38"/>
      <c r="D3859" s="26"/>
      <c r="E3859" s="25"/>
      <c r="F3859" s="25"/>
      <c r="G3859" s="25"/>
    </row>
    <row r="3860" spans="2:7">
      <c r="B3860" s="25"/>
      <c r="C3860" s="38"/>
      <c r="D3860" s="26"/>
      <c r="E3860" s="25"/>
      <c r="F3860" s="25"/>
      <c r="G3860" s="25"/>
    </row>
    <row r="3861" spans="2:7">
      <c r="B3861" s="25"/>
      <c r="C3861" s="38"/>
      <c r="D3861" s="26"/>
      <c r="E3861" s="25"/>
      <c r="F3861" s="25"/>
      <c r="G3861" s="25"/>
    </row>
    <row r="3862" spans="2:7">
      <c r="B3862" s="25"/>
      <c r="C3862" s="38"/>
      <c r="D3862" s="26"/>
      <c r="E3862" s="25"/>
      <c r="F3862" s="25"/>
      <c r="G3862" s="25"/>
    </row>
    <row r="3863" spans="2:7">
      <c r="B3863" s="25"/>
      <c r="C3863" s="38"/>
      <c r="D3863" s="26"/>
      <c r="E3863" s="25"/>
      <c r="F3863" s="25"/>
      <c r="G3863" s="25"/>
    </row>
    <row r="3864" spans="2:7">
      <c r="B3864" s="25"/>
      <c r="C3864" s="38"/>
      <c r="D3864" s="26"/>
      <c r="E3864" s="25"/>
      <c r="F3864" s="25"/>
      <c r="G3864" s="25"/>
    </row>
    <row r="3865" spans="2:7">
      <c r="B3865" s="25"/>
      <c r="C3865" s="38"/>
      <c r="D3865" s="26"/>
      <c r="E3865" s="25"/>
      <c r="F3865" s="25"/>
      <c r="G3865" s="25"/>
    </row>
    <row r="3866" spans="2:7">
      <c r="B3866" s="25"/>
      <c r="C3866" s="38"/>
      <c r="D3866" s="26"/>
      <c r="E3866" s="25"/>
      <c r="F3866" s="25"/>
      <c r="G3866" s="25"/>
    </row>
    <row r="3867" spans="2:7">
      <c r="B3867" s="25"/>
      <c r="C3867" s="38"/>
      <c r="D3867" s="26"/>
      <c r="E3867" s="25"/>
      <c r="F3867" s="25"/>
      <c r="G3867" s="25"/>
    </row>
    <row r="3868" spans="2:7">
      <c r="B3868" s="25"/>
      <c r="C3868" s="38"/>
      <c r="D3868" s="26"/>
      <c r="E3868" s="25"/>
      <c r="F3868" s="25"/>
      <c r="G3868" s="25"/>
    </row>
    <row r="3869" spans="2:7">
      <c r="B3869" s="25"/>
      <c r="C3869" s="38"/>
      <c r="D3869" s="26"/>
      <c r="E3869" s="25"/>
      <c r="F3869" s="25"/>
      <c r="G3869" s="25"/>
    </row>
    <row r="3870" spans="2:7">
      <c r="B3870" s="25"/>
      <c r="C3870" s="38"/>
      <c r="D3870" s="26"/>
      <c r="E3870" s="25"/>
      <c r="F3870" s="25"/>
      <c r="G3870" s="25"/>
    </row>
    <row r="3871" spans="2:7">
      <c r="B3871" s="25"/>
      <c r="C3871" s="38"/>
      <c r="D3871" s="26"/>
      <c r="E3871" s="25"/>
      <c r="F3871" s="25"/>
      <c r="G3871" s="25"/>
    </row>
    <row r="3872" spans="2:7">
      <c r="B3872" s="25"/>
      <c r="C3872" s="38"/>
      <c r="D3872" s="26"/>
      <c r="E3872" s="25"/>
      <c r="F3872" s="25"/>
      <c r="G3872" s="25"/>
    </row>
    <row r="3873" spans="2:7">
      <c r="B3873" s="25"/>
      <c r="C3873" s="38"/>
      <c r="D3873" s="26"/>
      <c r="E3873" s="25"/>
      <c r="F3873" s="25"/>
      <c r="G3873" s="25"/>
    </row>
    <row r="3874" spans="2:7">
      <c r="B3874" s="25"/>
      <c r="C3874" s="38"/>
      <c r="D3874" s="26"/>
      <c r="E3874" s="25"/>
      <c r="F3874" s="25"/>
      <c r="G3874" s="25"/>
    </row>
    <row r="3875" spans="2:7">
      <c r="B3875" s="25"/>
      <c r="C3875" s="38"/>
      <c r="D3875" s="26"/>
      <c r="E3875" s="25"/>
      <c r="F3875" s="25"/>
      <c r="G3875" s="25"/>
    </row>
    <row r="3876" spans="2:7">
      <c r="B3876" s="25"/>
      <c r="C3876" s="38"/>
      <c r="D3876" s="26"/>
      <c r="E3876" s="25"/>
      <c r="F3876" s="25"/>
      <c r="G3876" s="25"/>
    </row>
    <row r="3877" spans="2:7">
      <c r="B3877" s="25"/>
      <c r="C3877" s="38"/>
      <c r="D3877" s="26"/>
      <c r="E3877" s="25"/>
      <c r="F3877" s="25"/>
      <c r="G3877" s="25"/>
    </row>
    <row r="3878" spans="2:7">
      <c r="B3878" s="25"/>
      <c r="C3878" s="38"/>
      <c r="D3878" s="26"/>
      <c r="E3878" s="25"/>
      <c r="F3878" s="25"/>
      <c r="G3878" s="25"/>
    </row>
    <row r="3879" spans="2:7">
      <c r="B3879" s="25"/>
      <c r="C3879" s="38"/>
      <c r="D3879" s="26"/>
      <c r="E3879" s="25"/>
      <c r="F3879" s="25"/>
      <c r="G3879" s="25"/>
    </row>
    <row r="3880" spans="2:7">
      <c r="B3880" s="25"/>
      <c r="C3880" s="38"/>
      <c r="D3880" s="26"/>
      <c r="E3880" s="25"/>
      <c r="F3880" s="25"/>
      <c r="G3880" s="25"/>
    </row>
    <row r="3881" spans="2:7">
      <c r="B3881" s="25"/>
      <c r="C3881" s="38"/>
      <c r="D3881" s="26"/>
      <c r="E3881" s="25"/>
      <c r="F3881" s="25"/>
      <c r="G3881" s="25"/>
    </row>
    <row r="3882" spans="2:7">
      <c r="B3882" s="25"/>
      <c r="C3882" s="38"/>
      <c r="D3882" s="26"/>
      <c r="E3882" s="25"/>
      <c r="F3882" s="25"/>
      <c r="G3882" s="25"/>
    </row>
    <row r="3883" spans="2:7">
      <c r="B3883" s="25"/>
      <c r="C3883" s="38"/>
      <c r="D3883" s="26"/>
      <c r="E3883" s="25"/>
      <c r="F3883" s="25"/>
      <c r="G3883" s="25"/>
    </row>
    <row r="3884" spans="2:7">
      <c r="B3884" s="25"/>
      <c r="C3884" s="38"/>
      <c r="D3884" s="26"/>
      <c r="E3884" s="25"/>
      <c r="F3884" s="25"/>
      <c r="G3884" s="25"/>
    </row>
    <row r="3885" spans="2:7">
      <c r="B3885" s="25"/>
      <c r="C3885" s="38"/>
      <c r="D3885" s="26"/>
      <c r="E3885" s="25"/>
      <c r="F3885" s="25"/>
      <c r="G3885" s="2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韻目</vt:lpstr>
      <vt:lpstr>韻目編碼</vt:lpstr>
      <vt:lpstr>廣韻韻母與羅馬拼音對照</vt:lpstr>
      <vt:lpstr>韻目與韻母對照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2024-03-14T07:12:36Z</dcterms:created>
  <dcterms:modified xsi:type="dcterms:W3CDTF">2024-03-14T16:12:55Z</dcterms:modified>
</cp:coreProperties>
</file>