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docs/"/>
    </mc:Choice>
  </mc:AlternateContent>
  <xr:revisionPtr revIDLastSave="0" documentId="13_ncr:1_{8A57FA1E-12BA-5946-BB20-D3B70AFDC39F}" xr6:coauthVersionLast="47" xr6:coauthVersionMax="47" xr10:uidLastSave="{00000000-0000-0000-0000-000000000000}"/>
  <bookViews>
    <workbookView xWindow="-89600" yWindow="0" windowWidth="38400" windowHeight="21600" activeTab="5" xr2:uid="{CDC40158-E366-394C-B4D1-42024A51ECF5}"/>
  </bookViews>
  <sheets>
    <sheet name="聲母表" sheetId="1" r:id="rId1"/>
    <sheet name="韻母表-元音韻母" sheetId="2" r:id="rId2"/>
    <sheet name="韻母表-鼻音韻尾韻母" sheetId="3" r:id="rId3"/>
    <sheet name="韻母表-鼻化韻韻母" sheetId="4" r:id="rId4"/>
    <sheet name="韻母表-入聲韻母" sheetId="5" r:id="rId5"/>
    <sheet name="韻母對照表" sheetId="6" r:id="rId6"/>
    <sheet name="閩拚韻母" sheetId="7" r:id="rId7"/>
  </sheets>
  <definedNames>
    <definedName name="十五音舒聲韻母">韻母對照表!$F$3:$F$52</definedName>
    <definedName name="台羅拼音舒聲韻母">韻母對照表!$E$3:$E$52</definedName>
    <definedName name="國際音標舒聲韻母">韻母對照表!$D$3:$D$52</definedName>
    <definedName name="閩南拼音舒聲韻母">韻母對照表!$C$3:$C$52</definedName>
    <definedName name="韻母對照表">韻母對照表!$C$3:$F$52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5" l="1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3" i="5"/>
  <c r="H4" i="4"/>
  <c r="I4" i="4"/>
  <c r="H5" i="4"/>
  <c r="I5" i="4"/>
  <c r="H6" i="4"/>
  <c r="I6" i="4"/>
  <c r="H7" i="4"/>
  <c r="I7" i="4"/>
  <c r="H8" i="4"/>
  <c r="I8" i="4"/>
  <c r="H9" i="4"/>
  <c r="I9" i="4"/>
  <c r="H10" i="4"/>
  <c r="I10" i="4"/>
  <c r="H11" i="4"/>
  <c r="I11" i="4"/>
  <c r="H12" i="4"/>
  <c r="I12" i="4"/>
  <c r="H13" i="4"/>
  <c r="I13" i="4"/>
  <c r="H14" i="4"/>
  <c r="I14" i="4"/>
  <c r="H15" i="4"/>
  <c r="I15" i="4"/>
  <c r="I3" i="4"/>
  <c r="H3" i="4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18" i="2"/>
  <c r="J18" i="2"/>
  <c r="I19" i="2"/>
  <c r="J19" i="2"/>
  <c r="I20" i="2"/>
  <c r="J20" i="2"/>
  <c r="I21" i="2"/>
  <c r="J21" i="2"/>
  <c r="J3" i="2"/>
  <c r="I3" i="2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3" i="3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3" i="5"/>
</calcChain>
</file>

<file path=xl/sharedStrings.xml><?xml version="1.0" encoding="utf-8"?>
<sst xmlns="http://schemas.openxmlformats.org/spreadsheetml/2006/main" count="1160" uniqueCount="599">
  <si>
    <t>b</t>
    <phoneticPr fontId="1" type="noConversion"/>
  </si>
  <si>
    <t>p</t>
    <phoneticPr fontId="1" type="noConversion"/>
  </si>
  <si>
    <t>bb</t>
    <phoneticPr fontId="1" type="noConversion"/>
  </si>
  <si>
    <t>m</t>
    <phoneticPr fontId="1" type="noConversion"/>
  </si>
  <si>
    <t>d</t>
    <phoneticPr fontId="1" type="noConversion"/>
  </si>
  <si>
    <t>t</t>
    <phoneticPr fontId="1" type="noConversion"/>
  </si>
  <si>
    <t>n</t>
    <phoneticPr fontId="1" type="noConversion"/>
  </si>
  <si>
    <t>l</t>
    <phoneticPr fontId="1" type="noConversion"/>
  </si>
  <si>
    <t>z</t>
    <phoneticPr fontId="1" type="noConversion"/>
  </si>
  <si>
    <t>c</t>
    <phoneticPr fontId="1" type="noConversion"/>
  </si>
  <si>
    <t>zz</t>
    <phoneticPr fontId="1" type="noConversion"/>
  </si>
  <si>
    <t>s</t>
    <phoneticPr fontId="1" type="noConversion"/>
  </si>
  <si>
    <t>g</t>
    <phoneticPr fontId="1" type="noConversion"/>
  </si>
  <si>
    <t>k</t>
    <phoneticPr fontId="1" type="noConversion"/>
  </si>
  <si>
    <t>gg</t>
    <phoneticPr fontId="1" type="noConversion"/>
  </si>
  <si>
    <t>ng</t>
    <phoneticPr fontId="1" type="noConversion"/>
  </si>
  <si>
    <t>h</t>
    <phoneticPr fontId="1" type="noConversion"/>
  </si>
  <si>
    <t>o</t>
    <phoneticPr fontId="1" type="noConversion"/>
  </si>
  <si>
    <t>閩拚</t>
    <phoneticPr fontId="1" type="noConversion"/>
  </si>
  <si>
    <t>教羅</t>
    <phoneticPr fontId="1" type="noConversion"/>
  </si>
  <si>
    <t>國際</t>
    <phoneticPr fontId="1" type="noConversion"/>
  </si>
  <si>
    <t>台羅</t>
    <phoneticPr fontId="1" type="noConversion"/>
  </si>
  <si>
    <t>ph</t>
    <phoneticPr fontId="1" type="noConversion"/>
  </si>
  <si>
    <t>th</t>
    <phoneticPr fontId="1" type="noConversion"/>
  </si>
  <si>
    <t>ch</t>
    <phoneticPr fontId="1" type="noConversion"/>
  </si>
  <si>
    <t>chh</t>
    <phoneticPr fontId="1" type="noConversion"/>
  </si>
  <si>
    <t>j</t>
    <phoneticPr fontId="1" type="noConversion"/>
  </si>
  <si>
    <t>kh</t>
    <phoneticPr fontId="1" type="noConversion"/>
  </si>
  <si>
    <t>ts</t>
    <phoneticPr fontId="1" type="noConversion"/>
  </si>
  <si>
    <t>tsh</t>
    <phoneticPr fontId="1" type="noConversion"/>
  </si>
  <si>
    <t>dz</t>
    <phoneticPr fontId="1" type="noConversion"/>
  </si>
  <si>
    <t>ŋ</t>
    <phoneticPr fontId="1" type="noConversion"/>
  </si>
  <si>
    <t>序號</t>
    <phoneticPr fontId="1" type="noConversion"/>
  </si>
  <si>
    <t>例字</t>
    <phoneticPr fontId="1" type="noConversion"/>
  </si>
  <si>
    <t>碑</t>
    <phoneticPr fontId="1" type="noConversion"/>
  </si>
  <si>
    <t>披</t>
    <phoneticPr fontId="1" type="noConversion"/>
  </si>
  <si>
    <t>米</t>
    <phoneticPr fontId="1" type="noConversion"/>
  </si>
  <si>
    <t>麵</t>
    <phoneticPr fontId="1" type="noConversion"/>
  </si>
  <si>
    <t>猪</t>
    <phoneticPr fontId="1" type="noConversion"/>
  </si>
  <si>
    <t>啼</t>
    <phoneticPr fontId="1" type="noConversion"/>
  </si>
  <si>
    <t>尼</t>
    <phoneticPr fontId="1" type="noConversion"/>
  </si>
  <si>
    <t>利</t>
    <phoneticPr fontId="1" type="noConversion"/>
  </si>
  <si>
    <t>之</t>
    <phoneticPr fontId="1" type="noConversion"/>
  </si>
  <si>
    <t>市</t>
    <phoneticPr fontId="1" type="noConversion"/>
  </si>
  <si>
    <t>而</t>
    <phoneticPr fontId="1" type="noConversion"/>
  </si>
  <si>
    <t>詩</t>
    <phoneticPr fontId="1" type="noConversion"/>
  </si>
  <si>
    <t>基</t>
    <phoneticPr fontId="1" type="noConversion"/>
  </si>
  <si>
    <t>欺</t>
    <phoneticPr fontId="1" type="noConversion"/>
  </si>
  <si>
    <t>疑</t>
    <phoneticPr fontId="1" type="noConversion"/>
  </si>
  <si>
    <t>硬</t>
    <phoneticPr fontId="1" type="noConversion"/>
  </si>
  <si>
    <t>希</t>
    <phoneticPr fontId="1" type="noConversion"/>
  </si>
  <si>
    <t>醫</t>
    <phoneticPr fontId="1" type="noConversion"/>
  </si>
  <si>
    <t>a</t>
    <phoneticPr fontId="1" type="noConversion"/>
  </si>
  <si>
    <t>i</t>
    <phoneticPr fontId="1" type="noConversion"/>
  </si>
  <si>
    <t>u</t>
    <phoneticPr fontId="1" type="noConversion"/>
  </si>
  <si>
    <t>uu</t>
    <phoneticPr fontId="1" type="noConversion"/>
  </si>
  <si>
    <t>e</t>
    <phoneticPr fontId="1" type="noConversion"/>
  </si>
  <si>
    <t>ee</t>
    <phoneticPr fontId="1" type="noConversion"/>
  </si>
  <si>
    <t>oo</t>
    <phoneticPr fontId="1" type="noConversion"/>
  </si>
  <si>
    <t>ai</t>
    <phoneticPr fontId="1" type="noConversion"/>
  </si>
  <si>
    <t>ao</t>
    <phoneticPr fontId="1" type="noConversion"/>
  </si>
  <si>
    <t>iu</t>
    <phoneticPr fontId="1" type="noConversion"/>
  </si>
  <si>
    <t>io</t>
    <phoneticPr fontId="1" type="noConversion"/>
  </si>
  <si>
    <t>ioo</t>
    <phoneticPr fontId="1" type="noConversion"/>
  </si>
  <si>
    <t>ua</t>
    <phoneticPr fontId="1" type="noConversion"/>
  </si>
  <si>
    <t>ue</t>
    <phoneticPr fontId="1" type="noConversion"/>
  </si>
  <si>
    <t>ui</t>
    <phoneticPr fontId="1" type="noConversion"/>
  </si>
  <si>
    <t>iao</t>
    <phoneticPr fontId="1" type="noConversion"/>
  </si>
  <si>
    <t>uai</t>
    <phoneticPr fontId="1" type="noConversion"/>
  </si>
  <si>
    <t>ə</t>
    <phoneticPr fontId="1" type="noConversion"/>
  </si>
  <si>
    <t>-</t>
    <phoneticPr fontId="1" type="noConversion"/>
  </si>
  <si>
    <t>au</t>
    <phoneticPr fontId="1" type="noConversion"/>
  </si>
  <si>
    <t>oa</t>
    <phoneticPr fontId="1" type="noConversion"/>
  </si>
  <si>
    <t>oe</t>
    <phoneticPr fontId="1" type="noConversion"/>
  </si>
  <si>
    <t>iau</t>
    <phoneticPr fontId="1" type="noConversion"/>
  </si>
  <si>
    <t>oai</t>
    <phoneticPr fontId="1" type="noConversion"/>
  </si>
  <si>
    <t>ɯ</t>
    <phoneticPr fontId="1" type="noConversion"/>
  </si>
  <si>
    <t>ɛ</t>
    <phoneticPr fontId="1" type="noConversion"/>
  </si>
  <si>
    <t>ɔ</t>
    <phoneticPr fontId="1" type="noConversion"/>
  </si>
  <si>
    <t>阿</t>
    <phoneticPr fontId="1" type="noConversion"/>
  </si>
  <si>
    <t>依</t>
    <phoneticPr fontId="1" type="noConversion"/>
  </si>
  <si>
    <t>有</t>
    <phoneticPr fontId="1" type="noConversion"/>
  </si>
  <si>
    <t>余</t>
    <phoneticPr fontId="1" type="noConversion"/>
  </si>
  <si>
    <t>鍋</t>
    <phoneticPr fontId="1" type="noConversion"/>
  </si>
  <si>
    <t>嘉</t>
    <phoneticPr fontId="1" type="noConversion"/>
  </si>
  <si>
    <t>窩</t>
    <phoneticPr fontId="1" type="noConversion"/>
  </si>
  <si>
    <t>烏</t>
    <phoneticPr fontId="1" type="noConversion"/>
  </si>
  <si>
    <t>愛</t>
    <phoneticPr fontId="1" type="noConversion"/>
  </si>
  <si>
    <t>歐</t>
    <phoneticPr fontId="1" type="noConversion"/>
  </si>
  <si>
    <t>優</t>
    <phoneticPr fontId="1" type="noConversion"/>
  </si>
  <si>
    <t>腰</t>
    <phoneticPr fontId="1" type="noConversion"/>
  </si>
  <si>
    <t>娃</t>
    <phoneticPr fontId="1" type="noConversion"/>
  </si>
  <si>
    <t>鞋</t>
    <phoneticPr fontId="1" type="noConversion"/>
  </si>
  <si>
    <t>威</t>
    <phoneticPr fontId="1" type="noConversion"/>
  </si>
  <si>
    <t>妖</t>
    <phoneticPr fontId="1" type="noConversion"/>
  </si>
  <si>
    <t>歪</t>
    <phoneticPr fontId="1" type="noConversion"/>
  </si>
  <si>
    <t>[a]</t>
    <phoneticPr fontId="1" type="noConversion"/>
  </si>
  <si>
    <t>[aɪ]</t>
    <phoneticPr fontId="1" type="noConversion"/>
  </si>
  <si>
    <t>[aʊ]</t>
    <phoneticPr fontId="1" type="noConversion"/>
  </si>
  <si>
    <t>[e]</t>
    <phoneticPr fontId="1" type="noConversion"/>
  </si>
  <si>
    <t>[i]</t>
    <phoneticPr fontId="1" type="noConversion"/>
  </si>
  <si>
    <t>[u]</t>
    <phoneticPr fontId="1" type="noConversion"/>
  </si>
  <si>
    <t>[iu]</t>
    <phoneticPr fontId="1" type="noConversion"/>
  </si>
  <si>
    <t>[ɪə]</t>
    <phoneticPr fontId="1" type="noConversion"/>
  </si>
  <si>
    <t>[ua]</t>
    <phoneticPr fontId="1" type="noConversion"/>
  </si>
  <si>
    <t>[ue]</t>
    <phoneticPr fontId="1" type="noConversion"/>
  </si>
  <si>
    <t>[ui]</t>
    <phoneticPr fontId="1" type="noConversion"/>
  </si>
  <si>
    <t>[ɪaʊ]</t>
    <phoneticPr fontId="1" type="noConversion"/>
  </si>
  <si>
    <t>[uai]</t>
    <phoneticPr fontId="1" type="noConversion"/>
  </si>
  <si>
    <t>[ɔ]</t>
    <phoneticPr fontId="1" type="noConversion"/>
  </si>
  <si>
    <t>[ə]</t>
    <phoneticPr fontId="1" type="noConversion"/>
  </si>
  <si>
    <t>[ɛ]</t>
    <phoneticPr fontId="1" type="noConversion"/>
  </si>
  <si>
    <t>er</t>
    <phoneticPr fontId="1" type="noConversion"/>
  </si>
  <si>
    <t>IPA</t>
    <phoneticPr fontId="1" type="noConversion"/>
  </si>
  <si>
    <t>[p]</t>
    <phoneticPr fontId="1" type="noConversion"/>
  </si>
  <si>
    <t>[pʰ]</t>
    <phoneticPr fontId="1" type="noConversion"/>
  </si>
  <si>
    <t>[m]</t>
    <phoneticPr fontId="1" type="noConversion"/>
  </si>
  <si>
    <t>[b]</t>
    <phoneticPr fontId="1" type="noConversion"/>
  </si>
  <si>
    <t>[t]</t>
    <phoneticPr fontId="1" type="noConversion"/>
  </si>
  <si>
    <t>[tʰ]</t>
    <phoneticPr fontId="1" type="noConversion"/>
  </si>
  <si>
    <t>[n]</t>
    <phoneticPr fontId="1" type="noConversion"/>
  </si>
  <si>
    <t>[t͡s]</t>
    <phoneticPr fontId="1" type="noConversion"/>
  </si>
  <si>
    <t>[t͡sʰ]</t>
    <phoneticPr fontId="1" type="noConversion"/>
  </si>
  <si>
    <t>[ʣ]</t>
    <phoneticPr fontId="1" type="noConversion"/>
  </si>
  <si>
    <t>[l]</t>
    <phoneticPr fontId="1" type="noConversion"/>
  </si>
  <si>
    <t>[s]</t>
    <phoneticPr fontId="1" type="noConversion"/>
  </si>
  <si>
    <t>[k]</t>
    <phoneticPr fontId="1" type="noConversion"/>
  </si>
  <si>
    <t>[kʰ]</t>
    <phoneticPr fontId="1" type="noConversion"/>
  </si>
  <si>
    <t>[g]</t>
    <phoneticPr fontId="1" type="noConversion"/>
  </si>
  <si>
    <t>[ŋ]</t>
    <phoneticPr fontId="1" type="noConversion"/>
  </si>
  <si>
    <t>[h]</t>
    <phoneticPr fontId="1" type="noConversion"/>
  </si>
  <si>
    <t>im</t>
    <phoneticPr fontId="1" type="noConversion"/>
  </si>
  <si>
    <t>am</t>
    <phoneticPr fontId="1" type="noConversion"/>
  </si>
  <si>
    <t>om</t>
    <phoneticPr fontId="1" type="noConversion"/>
  </si>
  <si>
    <t>iam</t>
    <phoneticPr fontId="1" type="noConversion"/>
  </si>
  <si>
    <t>in</t>
    <phoneticPr fontId="1" type="noConversion"/>
  </si>
  <si>
    <t>un</t>
    <phoneticPr fontId="1" type="noConversion"/>
  </si>
  <si>
    <t>an</t>
    <phoneticPr fontId="1" type="noConversion"/>
  </si>
  <si>
    <t>ian</t>
    <phoneticPr fontId="1" type="noConversion"/>
  </si>
  <si>
    <t>uan</t>
    <phoneticPr fontId="1" type="noConversion"/>
  </si>
  <si>
    <t>ing</t>
    <phoneticPr fontId="1" type="noConversion"/>
  </si>
  <si>
    <t>ang</t>
    <phoneticPr fontId="1" type="noConversion"/>
  </si>
  <si>
    <t>iang</t>
    <phoneticPr fontId="1" type="noConversion"/>
  </si>
  <si>
    <t>ong</t>
    <phoneticPr fontId="1" type="noConversion"/>
  </si>
  <si>
    <t>iong</t>
    <phoneticPr fontId="1" type="noConversion"/>
  </si>
  <si>
    <t>uang</t>
    <phoneticPr fontId="1" type="noConversion"/>
  </si>
  <si>
    <t>oan</t>
    <phoneticPr fontId="1" type="noConversion"/>
  </si>
  <si>
    <t>eng</t>
    <phoneticPr fontId="1" type="noConversion"/>
  </si>
  <si>
    <t>ɔm</t>
    <phoneticPr fontId="1" type="noConversion"/>
  </si>
  <si>
    <t>ən</t>
    <phoneticPr fontId="1" type="noConversion"/>
  </si>
  <si>
    <t>iŋ</t>
    <phoneticPr fontId="1" type="noConversion"/>
  </si>
  <si>
    <t>aŋ</t>
    <phoneticPr fontId="1" type="noConversion"/>
  </si>
  <si>
    <t>iaŋ</t>
    <phoneticPr fontId="1" type="noConversion"/>
  </si>
  <si>
    <t>ɔŋ</t>
    <phoneticPr fontId="1" type="noConversion"/>
  </si>
  <si>
    <t>iɔŋ</t>
    <phoneticPr fontId="1" type="noConversion"/>
  </si>
  <si>
    <t>uaŋ</t>
    <phoneticPr fontId="1" type="noConversion"/>
  </si>
  <si>
    <t>音</t>
    <phoneticPr fontId="1" type="noConversion"/>
  </si>
  <si>
    <t>暗</t>
    <phoneticPr fontId="1" type="noConversion"/>
  </si>
  <si>
    <t>參</t>
    <phoneticPr fontId="1" type="noConversion"/>
  </si>
  <si>
    <t>閹</t>
    <phoneticPr fontId="1" type="noConversion"/>
  </si>
  <si>
    <t>因</t>
    <phoneticPr fontId="1" type="noConversion"/>
  </si>
  <si>
    <t>根</t>
    <phoneticPr fontId="1" type="noConversion"/>
  </si>
  <si>
    <t>恩</t>
    <phoneticPr fontId="1" type="noConversion"/>
  </si>
  <si>
    <t>安</t>
    <phoneticPr fontId="1" type="noConversion"/>
  </si>
  <si>
    <t>沿</t>
    <phoneticPr fontId="1" type="noConversion"/>
  </si>
  <si>
    <t>彎</t>
    <phoneticPr fontId="1" type="noConversion"/>
  </si>
  <si>
    <t>黄</t>
    <phoneticPr fontId="1" type="noConversion"/>
  </si>
  <si>
    <t>英</t>
    <phoneticPr fontId="1" type="noConversion"/>
  </si>
  <si>
    <t>瓮</t>
    <phoneticPr fontId="1" type="noConversion"/>
  </si>
  <si>
    <t>央</t>
    <phoneticPr fontId="1" type="noConversion"/>
  </si>
  <si>
    <t>勇</t>
    <phoneticPr fontId="1" type="noConversion"/>
  </si>
  <si>
    <t>王</t>
    <phoneticPr fontId="1" type="noConversion"/>
  </si>
  <si>
    <t>風</t>
    <phoneticPr fontId="1" type="noConversion"/>
  </si>
  <si>
    <t>aN</t>
    <phoneticPr fontId="1" type="noConversion"/>
  </si>
  <si>
    <t>iN</t>
    <phoneticPr fontId="1" type="noConversion"/>
  </si>
  <si>
    <t>eN</t>
    <phoneticPr fontId="1" type="noConversion"/>
  </si>
  <si>
    <t>eeN</t>
    <phoneticPr fontId="1" type="noConversion"/>
  </si>
  <si>
    <t>ooN</t>
    <phoneticPr fontId="1" type="noConversion"/>
  </si>
  <si>
    <t>aiN</t>
    <phoneticPr fontId="1" type="noConversion"/>
  </si>
  <si>
    <t>aoN</t>
    <phoneticPr fontId="1" type="noConversion"/>
  </si>
  <si>
    <t>iaN</t>
    <phoneticPr fontId="1" type="noConversion"/>
  </si>
  <si>
    <t>iuN</t>
    <phoneticPr fontId="1" type="noConversion"/>
  </si>
  <si>
    <t>uaN</t>
    <phoneticPr fontId="1" type="noConversion"/>
  </si>
  <si>
    <t>uiN</t>
    <phoneticPr fontId="1" type="noConversion"/>
  </si>
  <si>
    <t>iaoN</t>
    <phoneticPr fontId="1" type="noConversion"/>
  </si>
  <si>
    <t>uaiN</t>
    <phoneticPr fontId="1" type="noConversion"/>
  </si>
  <si>
    <t>ann</t>
    <phoneticPr fontId="1" type="noConversion"/>
  </si>
  <si>
    <t>inn</t>
    <phoneticPr fontId="1" type="noConversion"/>
  </si>
  <si>
    <t>enn</t>
    <phoneticPr fontId="1" type="noConversion"/>
  </si>
  <si>
    <t>eenn</t>
    <phoneticPr fontId="1" type="noConversion"/>
  </si>
  <si>
    <t>onn</t>
    <phoneticPr fontId="1" type="noConversion"/>
  </si>
  <si>
    <t>ainn</t>
    <phoneticPr fontId="1" type="noConversion"/>
  </si>
  <si>
    <t>aonn</t>
    <phoneticPr fontId="1" type="noConversion"/>
  </si>
  <si>
    <t>iann</t>
    <phoneticPr fontId="1" type="noConversion"/>
  </si>
  <si>
    <t>iunn</t>
    <phoneticPr fontId="1" type="noConversion"/>
  </si>
  <si>
    <t>uann</t>
    <phoneticPr fontId="1" type="noConversion"/>
  </si>
  <si>
    <t>uinn</t>
    <phoneticPr fontId="1" type="noConversion"/>
  </si>
  <si>
    <t>iaunn</t>
    <phoneticPr fontId="1" type="noConversion"/>
  </si>
  <si>
    <t>uainn</t>
    <phoneticPr fontId="1" type="noConversion"/>
  </si>
  <si>
    <t>餡</t>
    <phoneticPr fontId="1" type="noConversion"/>
  </si>
  <si>
    <t>圓</t>
    <phoneticPr fontId="1" type="noConversion"/>
  </si>
  <si>
    <t>嬰</t>
    <phoneticPr fontId="1" type="noConversion"/>
  </si>
  <si>
    <t>脉</t>
    <phoneticPr fontId="1" type="noConversion"/>
  </si>
  <si>
    <t>吴</t>
    <phoneticPr fontId="1" type="noConversion"/>
  </si>
  <si>
    <t>耐</t>
    <phoneticPr fontId="1" type="noConversion"/>
  </si>
  <si>
    <t>閙</t>
    <phoneticPr fontId="1" type="noConversion"/>
  </si>
  <si>
    <r>
      <t>a</t>
    </r>
    <r>
      <rPr>
        <sz val="22"/>
        <color theme="1"/>
        <rFont val="黒体-繁"/>
        <family val="2"/>
        <charset val="136"/>
      </rPr>
      <t>ⁿ</t>
    </r>
    <phoneticPr fontId="1" type="noConversion"/>
  </si>
  <si>
    <r>
      <t>i</t>
    </r>
    <r>
      <rPr>
        <sz val="22"/>
        <color theme="1"/>
        <rFont val="黒体-繁"/>
        <family val="2"/>
        <charset val="136"/>
      </rPr>
      <t>ⁿ</t>
    </r>
    <phoneticPr fontId="1" type="noConversion"/>
  </si>
  <si>
    <r>
      <t>e</t>
    </r>
    <r>
      <rPr>
        <sz val="22"/>
        <color theme="1"/>
        <rFont val="黒体-繁"/>
        <family val="2"/>
        <charset val="136"/>
      </rPr>
      <t>ⁿ</t>
    </r>
    <phoneticPr fontId="1" type="noConversion"/>
  </si>
  <si>
    <r>
      <t>o</t>
    </r>
    <r>
      <rPr>
        <sz val="22"/>
        <color theme="1"/>
        <rFont val="黒体-繁"/>
        <family val="2"/>
        <charset val="136"/>
      </rPr>
      <t>ⁿ</t>
    </r>
    <phoneticPr fontId="1" type="noConversion"/>
  </si>
  <si>
    <r>
      <t>ai</t>
    </r>
    <r>
      <rPr>
        <sz val="22"/>
        <color theme="1"/>
        <rFont val="黒体-繁"/>
        <family val="2"/>
        <charset val="136"/>
      </rPr>
      <t>ⁿ</t>
    </r>
    <phoneticPr fontId="1" type="noConversion"/>
  </si>
  <si>
    <r>
      <t>au</t>
    </r>
    <r>
      <rPr>
        <sz val="22"/>
        <color theme="1"/>
        <rFont val="Cambria"/>
        <family val="1"/>
      </rPr>
      <t>ⁿ</t>
    </r>
    <phoneticPr fontId="1" type="noConversion"/>
  </si>
  <si>
    <r>
      <t>ia</t>
    </r>
    <r>
      <rPr>
        <sz val="22"/>
        <color theme="1"/>
        <rFont val="黒体-繁"/>
        <family val="2"/>
        <charset val="136"/>
      </rPr>
      <t>ⁿ</t>
    </r>
    <phoneticPr fontId="1" type="noConversion"/>
  </si>
  <si>
    <r>
      <t>iu</t>
    </r>
    <r>
      <rPr>
        <sz val="22"/>
        <color theme="1"/>
        <rFont val="黒体-繁"/>
        <family val="2"/>
        <charset val="136"/>
      </rPr>
      <t>ⁿ</t>
    </r>
    <phoneticPr fontId="1" type="noConversion"/>
  </si>
  <si>
    <r>
      <t>oa</t>
    </r>
    <r>
      <rPr>
        <sz val="22"/>
        <color theme="1"/>
        <rFont val="黒体-繁"/>
        <family val="2"/>
        <charset val="136"/>
      </rPr>
      <t>ⁿ</t>
    </r>
    <phoneticPr fontId="1" type="noConversion"/>
  </si>
  <si>
    <r>
      <t>ui</t>
    </r>
    <r>
      <rPr>
        <sz val="22"/>
        <color theme="1"/>
        <rFont val="Cambria"/>
        <family val="1"/>
      </rPr>
      <t>ⁿ</t>
    </r>
    <phoneticPr fontId="1" type="noConversion"/>
  </si>
  <si>
    <r>
      <t>iau</t>
    </r>
    <r>
      <rPr>
        <sz val="22"/>
        <color theme="1"/>
        <rFont val="黒体-繁"/>
        <family val="2"/>
        <charset val="136"/>
      </rPr>
      <t>ⁿ</t>
    </r>
    <phoneticPr fontId="1" type="noConversion"/>
  </si>
  <si>
    <r>
      <t>oai</t>
    </r>
    <r>
      <rPr>
        <sz val="22"/>
        <color theme="1"/>
        <rFont val="黒体-繁"/>
        <family val="2"/>
        <charset val="136"/>
      </rPr>
      <t>ⁿ</t>
    </r>
    <phoneticPr fontId="1" type="noConversion"/>
  </si>
  <si>
    <t>影</t>
    <phoneticPr fontId="1" type="noConversion"/>
  </si>
  <si>
    <t>羊</t>
    <phoneticPr fontId="1" type="noConversion"/>
  </si>
  <si>
    <t>換</t>
    <phoneticPr fontId="1" type="noConversion"/>
  </si>
  <si>
    <t>慣</t>
    <phoneticPr fontId="1" type="noConversion"/>
  </si>
  <si>
    <t>猫</t>
    <phoneticPr fontId="1" type="noConversion"/>
  </si>
  <si>
    <t>橫</t>
    <phoneticPr fontId="1" type="noConversion"/>
  </si>
  <si>
    <t>ɑ̃</t>
    <phoneticPr fontId="1" type="noConversion"/>
  </si>
  <si>
    <t>ɔ̃</t>
    <phoneticPr fontId="1" type="noConversion"/>
  </si>
  <si>
    <t>ɛ̃</t>
    <phoneticPr fontId="1" type="noConversion"/>
  </si>
  <si>
    <t>ĩ</t>
    <phoneticPr fontId="1" type="noConversion"/>
  </si>
  <si>
    <t>ẽ</t>
  </si>
  <si>
    <r>
      <t>iɑ</t>
    </r>
    <r>
      <rPr>
        <sz val="24"/>
        <color theme="1"/>
        <rFont val="Times New Roman"/>
        <family val="1"/>
      </rPr>
      <t>̃</t>
    </r>
    <phoneticPr fontId="1" type="noConversion"/>
  </si>
  <si>
    <t>aĩ</t>
    <phoneticPr fontId="1" type="noConversion"/>
  </si>
  <si>
    <t>aũ</t>
    <phoneticPr fontId="1" type="noConversion"/>
  </si>
  <si>
    <t>iũ</t>
    <phoneticPr fontId="1" type="noConversion"/>
  </si>
  <si>
    <r>
      <t>uɑ</t>
    </r>
    <r>
      <rPr>
        <sz val="24"/>
        <color theme="1"/>
        <rFont val="Times New Roman"/>
        <family val="1"/>
      </rPr>
      <t>̃</t>
    </r>
    <phoneticPr fontId="1" type="noConversion"/>
  </si>
  <si>
    <t>uĩ</t>
    <phoneticPr fontId="1" type="noConversion"/>
  </si>
  <si>
    <t>iaũ</t>
    <phoneticPr fontId="1" type="noConversion"/>
  </si>
  <si>
    <t>uaĩ</t>
    <phoneticPr fontId="1" type="noConversion"/>
  </si>
  <si>
    <t>ip</t>
    <phoneticPr fontId="1" type="noConversion"/>
  </si>
  <si>
    <t>ap</t>
    <phoneticPr fontId="1" type="noConversion"/>
  </si>
  <si>
    <t>op</t>
    <phoneticPr fontId="1" type="noConversion"/>
  </si>
  <si>
    <t>iap</t>
    <phoneticPr fontId="1" type="noConversion"/>
  </si>
  <si>
    <t>it</t>
    <phoneticPr fontId="1" type="noConversion"/>
  </si>
  <si>
    <t>ut</t>
    <phoneticPr fontId="1" type="noConversion"/>
  </si>
  <si>
    <t>at</t>
    <phoneticPr fontId="1" type="noConversion"/>
  </si>
  <si>
    <t>iat</t>
    <phoneticPr fontId="1" type="noConversion"/>
  </si>
  <si>
    <t>uat</t>
    <phoneticPr fontId="1" type="noConversion"/>
  </si>
  <si>
    <t>ik</t>
    <phoneticPr fontId="1" type="noConversion"/>
  </si>
  <si>
    <t>ak</t>
    <phoneticPr fontId="1" type="noConversion"/>
  </si>
  <si>
    <t>iak</t>
    <phoneticPr fontId="1" type="noConversion"/>
  </si>
  <si>
    <t>ok</t>
    <phoneticPr fontId="1" type="noConversion"/>
  </si>
  <si>
    <t>iok</t>
    <phoneticPr fontId="1" type="noConversion"/>
  </si>
  <si>
    <t>oat</t>
    <phoneticPr fontId="1" type="noConversion"/>
  </si>
  <si>
    <t>ek</t>
    <phoneticPr fontId="1" type="noConversion"/>
  </si>
  <si>
    <t>ɔp</t>
    <phoneticPr fontId="1" type="noConversion"/>
  </si>
  <si>
    <t>ɔk</t>
    <phoneticPr fontId="1" type="noConversion"/>
  </si>
  <si>
    <t>iɔk</t>
    <phoneticPr fontId="1" type="noConversion"/>
  </si>
  <si>
    <t>邑</t>
    <phoneticPr fontId="1" type="noConversion"/>
  </si>
  <si>
    <t>壓</t>
    <phoneticPr fontId="1" type="noConversion"/>
  </si>
  <si>
    <t>協</t>
    <phoneticPr fontId="1" type="noConversion"/>
  </si>
  <si>
    <t>一</t>
    <phoneticPr fontId="1" type="noConversion"/>
  </si>
  <si>
    <t>郁</t>
    <phoneticPr fontId="1" type="noConversion"/>
  </si>
  <si>
    <t>遏</t>
    <phoneticPr fontId="1" type="noConversion"/>
  </si>
  <si>
    <t>閱</t>
    <phoneticPr fontId="1" type="noConversion"/>
  </si>
  <si>
    <t>越</t>
    <phoneticPr fontId="1" type="noConversion"/>
  </si>
  <si>
    <t>益</t>
    <phoneticPr fontId="1" type="noConversion"/>
  </si>
  <si>
    <t>沃</t>
    <phoneticPr fontId="1" type="noConversion"/>
  </si>
  <si>
    <t>摔</t>
    <phoneticPr fontId="1" type="noConversion"/>
  </si>
  <si>
    <t>惡</t>
    <phoneticPr fontId="1" type="noConversion"/>
  </si>
  <si>
    <t>約</t>
    <phoneticPr fontId="1" type="noConversion"/>
  </si>
  <si>
    <t>ah</t>
    <phoneticPr fontId="1" type="noConversion"/>
  </si>
  <si>
    <t>ih</t>
    <phoneticPr fontId="1" type="noConversion"/>
  </si>
  <si>
    <t>uh</t>
    <phoneticPr fontId="1" type="noConversion"/>
  </si>
  <si>
    <t>eh</t>
    <phoneticPr fontId="1" type="noConversion"/>
  </si>
  <si>
    <t>eeh</t>
    <phoneticPr fontId="1" type="noConversion"/>
  </si>
  <si>
    <t>oh</t>
    <phoneticPr fontId="1" type="noConversion"/>
  </si>
  <si>
    <t>ooh</t>
    <phoneticPr fontId="1" type="noConversion"/>
  </si>
  <si>
    <t>aoh</t>
    <phoneticPr fontId="1" type="noConversion"/>
  </si>
  <si>
    <t>iuh</t>
    <phoneticPr fontId="1" type="noConversion"/>
  </si>
  <si>
    <t>ioh</t>
    <phoneticPr fontId="1" type="noConversion"/>
  </si>
  <si>
    <t>iooh</t>
    <phoneticPr fontId="1" type="noConversion"/>
  </si>
  <si>
    <t>uah</t>
    <phoneticPr fontId="1" type="noConversion"/>
  </si>
  <si>
    <t>ueh</t>
    <phoneticPr fontId="1" type="noConversion"/>
  </si>
  <si>
    <t>uih</t>
    <phoneticPr fontId="1" type="noConversion"/>
  </si>
  <si>
    <t>iaoh</t>
    <phoneticPr fontId="1" type="noConversion"/>
  </si>
  <si>
    <t>uaih</t>
    <phoneticPr fontId="1" type="noConversion"/>
  </si>
  <si>
    <t>oah</t>
    <phoneticPr fontId="1" type="noConversion"/>
  </si>
  <si>
    <t>oeh</t>
    <phoneticPr fontId="1" type="noConversion"/>
  </si>
  <si>
    <t>iauh</t>
    <phoneticPr fontId="1" type="noConversion"/>
  </si>
  <si>
    <t>oaih</t>
    <phoneticPr fontId="1" type="noConversion"/>
  </si>
  <si>
    <t>ɛh</t>
    <phoneticPr fontId="1" type="noConversion"/>
  </si>
  <si>
    <t>拍</t>
    <phoneticPr fontId="1" type="noConversion"/>
  </si>
  <si>
    <t>䱯</t>
    <phoneticPr fontId="1" type="noConversion"/>
  </si>
  <si>
    <t>托</t>
    <phoneticPr fontId="1" type="noConversion"/>
  </si>
  <si>
    <t>格</t>
    <phoneticPr fontId="1" type="noConversion"/>
  </si>
  <si>
    <t>伯</t>
    <phoneticPr fontId="1" type="noConversion"/>
  </si>
  <si>
    <t>月</t>
    <phoneticPr fontId="1" type="noConversion"/>
  </si>
  <si>
    <t>學</t>
    <phoneticPr fontId="1" type="noConversion"/>
  </si>
  <si>
    <t>喔</t>
    <phoneticPr fontId="1" type="noConversion"/>
  </si>
  <si>
    <t>髦</t>
    <phoneticPr fontId="1" type="noConversion"/>
  </si>
  <si>
    <t>踘</t>
    <phoneticPr fontId="1" type="noConversion"/>
  </si>
  <si>
    <t>借</t>
    <phoneticPr fontId="1" type="noConversion"/>
  </si>
  <si>
    <t>諾</t>
    <phoneticPr fontId="1" type="noConversion"/>
  </si>
  <si>
    <t>活</t>
    <phoneticPr fontId="1" type="noConversion"/>
  </si>
  <si>
    <t>狹</t>
    <phoneticPr fontId="1" type="noConversion"/>
  </si>
  <si>
    <t>刮</t>
    <phoneticPr fontId="1" type="noConversion"/>
  </si>
  <si>
    <t>寂</t>
    <phoneticPr fontId="1" type="noConversion"/>
  </si>
  <si>
    <t>拽</t>
    <phoneticPr fontId="1" type="noConversion"/>
  </si>
  <si>
    <t>aNh</t>
    <phoneticPr fontId="1" type="noConversion"/>
  </si>
  <si>
    <t>iNh</t>
    <phoneticPr fontId="1" type="noConversion"/>
  </si>
  <si>
    <t>eNh</t>
    <phoneticPr fontId="1" type="noConversion"/>
  </si>
  <si>
    <t>ooNh</t>
    <phoneticPr fontId="1" type="noConversion"/>
  </si>
  <si>
    <t>aoNh</t>
    <phoneticPr fontId="1" type="noConversion"/>
  </si>
  <si>
    <t>iaNh</t>
    <phoneticPr fontId="1" type="noConversion"/>
  </si>
  <si>
    <t>ueNh</t>
    <phoneticPr fontId="1" type="noConversion"/>
  </si>
  <si>
    <t>iaoNh</t>
    <phoneticPr fontId="1" type="noConversion"/>
  </si>
  <si>
    <t>uaiNh</t>
    <phoneticPr fontId="1" type="noConversion"/>
  </si>
  <si>
    <t>annh</t>
    <phoneticPr fontId="1" type="noConversion"/>
  </si>
  <si>
    <t>innh</t>
    <phoneticPr fontId="1" type="noConversion"/>
  </si>
  <si>
    <t>ennh</t>
    <phoneticPr fontId="1" type="noConversion"/>
  </si>
  <si>
    <t>onnh</t>
    <phoneticPr fontId="1" type="noConversion"/>
  </si>
  <si>
    <t>iannh</t>
    <phoneticPr fontId="1" type="noConversion"/>
  </si>
  <si>
    <r>
      <t>a</t>
    </r>
    <r>
      <rPr>
        <sz val="22"/>
        <color theme="1"/>
        <rFont val="Times New Roman"/>
        <family val="1"/>
      </rPr>
      <t>ⁿ</t>
    </r>
    <r>
      <rPr>
        <sz val="22"/>
        <color theme="1"/>
        <rFont val="蘋方-繁 中黑體"/>
        <family val="3"/>
        <charset val="136"/>
      </rPr>
      <t>h</t>
    </r>
    <phoneticPr fontId="1" type="noConversion"/>
  </si>
  <si>
    <r>
      <t>i</t>
    </r>
    <r>
      <rPr>
        <sz val="22"/>
        <color theme="1"/>
        <rFont val="Times New Roman"/>
        <family val="1"/>
      </rPr>
      <t>ⁿ</t>
    </r>
    <r>
      <rPr>
        <sz val="22"/>
        <color theme="1"/>
        <rFont val="蘋方-繁 中黑體"/>
        <family val="3"/>
        <charset val="136"/>
      </rPr>
      <t>h</t>
    </r>
    <phoneticPr fontId="1" type="noConversion"/>
  </si>
  <si>
    <r>
      <t>e</t>
    </r>
    <r>
      <rPr>
        <sz val="22"/>
        <color theme="1"/>
        <rFont val="Times New Roman"/>
        <family val="1"/>
      </rPr>
      <t>ⁿ</t>
    </r>
    <r>
      <rPr>
        <sz val="22"/>
        <color theme="1"/>
        <rFont val="蘋方-繁 中黑體"/>
        <family val="3"/>
        <charset val="136"/>
      </rPr>
      <t>h</t>
    </r>
    <phoneticPr fontId="1" type="noConversion"/>
  </si>
  <si>
    <r>
      <t>o</t>
    </r>
    <r>
      <rPr>
        <sz val="22"/>
        <color theme="1"/>
        <rFont val="Times New Roman"/>
        <family val="1"/>
      </rPr>
      <t>ⁿ</t>
    </r>
    <r>
      <rPr>
        <sz val="22"/>
        <color theme="1"/>
        <rFont val="蘋方-繁 中黑體"/>
        <family val="3"/>
        <charset val="136"/>
      </rPr>
      <t>h</t>
    </r>
    <phoneticPr fontId="1" type="noConversion"/>
  </si>
  <si>
    <r>
      <t>au</t>
    </r>
    <r>
      <rPr>
        <sz val="22"/>
        <color theme="1"/>
        <rFont val="Times New Roman"/>
        <family val="1"/>
      </rPr>
      <t>ⁿh</t>
    </r>
    <phoneticPr fontId="1" type="noConversion"/>
  </si>
  <si>
    <r>
      <t>ia</t>
    </r>
    <r>
      <rPr>
        <sz val="22"/>
        <color theme="1"/>
        <rFont val="Times New Roman"/>
        <family val="1"/>
      </rPr>
      <t>ⁿh</t>
    </r>
    <phoneticPr fontId="1" type="noConversion"/>
  </si>
  <si>
    <r>
      <t>ue</t>
    </r>
    <r>
      <rPr>
        <sz val="22"/>
        <color theme="1"/>
        <rFont val="Times New Roman"/>
        <family val="1"/>
      </rPr>
      <t>ⁿ</t>
    </r>
    <r>
      <rPr>
        <sz val="22"/>
        <color theme="1"/>
        <rFont val="蘋方-繁 中黑體"/>
        <family val="3"/>
        <charset val="136"/>
      </rPr>
      <t>h</t>
    </r>
    <phoneticPr fontId="1" type="noConversion"/>
  </si>
  <si>
    <r>
      <t>iau</t>
    </r>
    <r>
      <rPr>
        <sz val="22"/>
        <color theme="1"/>
        <rFont val="Times New Roman"/>
        <family val="1"/>
      </rPr>
      <t>ⁿh</t>
    </r>
    <phoneticPr fontId="1" type="noConversion"/>
  </si>
  <si>
    <r>
      <t>uai</t>
    </r>
    <r>
      <rPr>
        <sz val="22"/>
        <color theme="1"/>
        <rFont val="Times New Roman"/>
        <family val="1"/>
      </rPr>
      <t>ⁿ</t>
    </r>
    <r>
      <rPr>
        <sz val="22"/>
        <color theme="1"/>
        <rFont val="蘋方-繁 中黑體"/>
        <family val="3"/>
        <charset val="136"/>
      </rPr>
      <t>h</t>
    </r>
    <phoneticPr fontId="1" type="noConversion"/>
  </si>
  <si>
    <t>凹</t>
    <phoneticPr fontId="1" type="noConversion"/>
  </si>
  <si>
    <t>捏</t>
    <phoneticPr fontId="1" type="noConversion"/>
  </si>
  <si>
    <t>挾</t>
    <phoneticPr fontId="1" type="noConversion"/>
  </si>
  <si>
    <t>膜</t>
    <phoneticPr fontId="1" type="noConversion"/>
  </si>
  <si>
    <t>咬</t>
    <phoneticPr fontId="1" type="noConversion"/>
  </si>
  <si>
    <t>嚇</t>
    <phoneticPr fontId="1" type="noConversion"/>
  </si>
  <si>
    <t>馥</t>
    <phoneticPr fontId="1" type="noConversion"/>
  </si>
  <si>
    <t>頦</t>
    <phoneticPr fontId="1" type="noConversion"/>
  </si>
  <si>
    <t>君</t>
  </si>
  <si>
    <t>堅</t>
  </si>
  <si>
    <t>金</t>
  </si>
  <si>
    <t>規</t>
  </si>
  <si>
    <t>嘉</t>
  </si>
  <si>
    <t>干</t>
  </si>
  <si>
    <t>公</t>
  </si>
  <si>
    <t>乖</t>
  </si>
  <si>
    <t>經</t>
  </si>
  <si>
    <t>觀</t>
  </si>
  <si>
    <t>[un]</t>
  </si>
  <si>
    <t>[ɪan]</t>
  </si>
  <si>
    <t>[im]</t>
  </si>
  <si>
    <t>[ui]</t>
  </si>
  <si>
    <t>[ɛ]</t>
  </si>
  <si>
    <t>[an]</t>
  </si>
  <si>
    <t>[ɔŋ]</t>
  </si>
  <si>
    <t>[uai]</t>
  </si>
  <si>
    <t>[ɪŋ]</t>
  </si>
  <si>
    <t>[uan]</t>
  </si>
  <si>
    <t>un</t>
  </si>
  <si>
    <t>ian</t>
  </si>
  <si>
    <t>im</t>
  </si>
  <si>
    <t>ui</t>
  </si>
  <si>
    <t>e</t>
  </si>
  <si>
    <t>an</t>
  </si>
  <si>
    <t>ong</t>
  </si>
  <si>
    <t>uai</t>
  </si>
  <si>
    <t>ing</t>
  </si>
  <si>
    <t>uan</t>
  </si>
  <si>
    <t>ee</t>
  </si>
  <si>
    <t>沽</t>
  </si>
  <si>
    <t>嬌</t>
  </si>
  <si>
    <t>稽</t>
  </si>
  <si>
    <t>宮</t>
  </si>
  <si>
    <t>高</t>
  </si>
  <si>
    <t>皆</t>
  </si>
  <si>
    <t>巾</t>
  </si>
  <si>
    <t>姜</t>
  </si>
  <si>
    <t>甘</t>
  </si>
  <si>
    <t>瓜</t>
  </si>
  <si>
    <t>[ɔ]</t>
  </si>
  <si>
    <t>[ɪaʊ]</t>
  </si>
  <si>
    <t>[e]</t>
  </si>
  <si>
    <t>[ɪɔŋ]</t>
  </si>
  <si>
    <t>[o]</t>
  </si>
  <si>
    <t>[aɪ]</t>
  </si>
  <si>
    <t>[in]</t>
  </si>
  <si>
    <t>[ɪaŋ]</t>
  </si>
  <si>
    <t>[am]</t>
  </si>
  <si>
    <t>[ua]</t>
  </si>
  <si>
    <t>oo</t>
  </si>
  <si>
    <t>iao</t>
  </si>
  <si>
    <t>iong</t>
  </si>
  <si>
    <t>o</t>
  </si>
  <si>
    <t>ai</t>
  </si>
  <si>
    <t>in</t>
  </si>
  <si>
    <t>iang</t>
  </si>
  <si>
    <t>am</t>
  </si>
  <si>
    <t>ua</t>
  </si>
  <si>
    <t>iau</t>
  </si>
  <si>
    <t>江</t>
  </si>
  <si>
    <t>兼</t>
  </si>
  <si>
    <t>交</t>
  </si>
  <si>
    <t>迦</t>
  </si>
  <si>
    <t>檜</t>
  </si>
  <si>
    <t>監</t>
  </si>
  <si>
    <t>艍</t>
  </si>
  <si>
    <t>膠</t>
  </si>
  <si>
    <t>居</t>
  </si>
  <si>
    <t>丩</t>
  </si>
  <si>
    <t>[aŋ]</t>
  </si>
  <si>
    <t>[iam]</t>
  </si>
  <si>
    <t>[aʊ]</t>
  </si>
  <si>
    <t>[ɪa]</t>
  </si>
  <si>
    <t>[ue]</t>
  </si>
  <si>
    <t>[ã]</t>
  </si>
  <si>
    <t>[u]</t>
  </si>
  <si>
    <t>[a]</t>
  </si>
  <si>
    <t>[i]</t>
  </si>
  <si>
    <t>[iu]</t>
  </si>
  <si>
    <t>ang</t>
  </si>
  <si>
    <t>iam</t>
  </si>
  <si>
    <t>ao</t>
  </si>
  <si>
    <t>ia</t>
  </si>
  <si>
    <t>ue</t>
  </si>
  <si>
    <t>na</t>
  </si>
  <si>
    <t>u</t>
  </si>
  <si>
    <t>a</t>
  </si>
  <si>
    <t>i</t>
  </si>
  <si>
    <t>iu</t>
  </si>
  <si>
    <t>au</t>
  </si>
  <si>
    <t>ann</t>
  </si>
  <si>
    <t>更</t>
  </si>
  <si>
    <t>褌</t>
  </si>
  <si>
    <t>茄</t>
  </si>
  <si>
    <t>梔</t>
  </si>
  <si>
    <t>薑</t>
  </si>
  <si>
    <t>驚</t>
  </si>
  <si>
    <t>官</t>
  </si>
  <si>
    <t>鋼</t>
  </si>
  <si>
    <t>伽</t>
  </si>
  <si>
    <t>閒</t>
  </si>
  <si>
    <t>[ẽ]</t>
  </si>
  <si>
    <t>[ũĩ]</t>
  </si>
  <si>
    <t>[ɪo]</t>
  </si>
  <si>
    <t>[ĩ]</t>
  </si>
  <si>
    <t>[ĩɔ̃]</t>
  </si>
  <si>
    <t>[ĩã]</t>
  </si>
  <si>
    <t>[ũã]</t>
  </si>
  <si>
    <t>[ŋ̍]</t>
  </si>
  <si>
    <t>[ãĩ]</t>
  </si>
  <si>
    <t>ne</t>
  </si>
  <si>
    <t>nui</t>
  </si>
  <si>
    <t>io</t>
  </si>
  <si>
    <t>ni</t>
  </si>
  <si>
    <t>nioo</t>
  </si>
  <si>
    <t>nia</t>
  </si>
  <si>
    <t>nua</t>
  </si>
  <si>
    <t>ng</t>
  </si>
  <si>
    <t>nai</t>
  </si>
  <si>
    <t>enn</t>
  </si>
  <si>
    <t>uinn</t>
  </si>
  <si>
    <t>inn</t>
  </si>
  <si>
    <t>ionn</t>
  </si>
  <si>
    <t>iann</t>
  </si>
  <si>
    <t>uann</t>
  </si>
  <si>
    <t>ainn</t>
  </si>
  <si>
    <t>姑</t>
  </si>
  <si>
    <t>姆</t>
  </si>
  <si>
    <t>光</t>
  </si>
  <si>
    <t>閂</t>
  </si>
  <si>
    <t>糜</t>
  </si>
  <si>
    <t>嘄</t>
  </si>
  <si>
    <t>箴</t>
  </si>
  <si>
    <t>爻</t>
  </si>
  <si>
    <t>扛</t>
  </si>
  <si>
    <t>牛</t>
  </si>
  <si>
    <t>[ɔ̃]</t>
  </si>
  <si>
    <t>[m̩]</t>
  </si>
  <si>
    <t>[uaŋ]</t>
  </si>
  <si>
    <t>[ũãĩ]</t>
  </si>
  <si>
    <t>[ũẽ]</t>
  </si>
  <si>
    <t>[ĩãũ]</t>
  </si>
  <si>
    <t>[ɔm]</t>
  </si>
  <si>
    <t>[ãũ]</t>
  </si>
  <si>
    <t>[õ]</t>
  </si>
  <si>
    <t>[ĩũ]</t>
  </si>
  <si>
    <t>noo</t>
  </si>
  <si>
    <t>m</t>
  </si>
  <si>
    <t>uang</t>
  </si>
  <si>
    <t>nuai</t>
  </si>
  <si>
    <t>nue</t>
  </si>
  <si>
    <t>niao</t>
  </si>
  <si>
    <t>om</t>
  </si>
  <si>
    <t>nao</t>
  </si>
  <si>
    <t>niu</t>
  </si>
  <si>
    <t>oon</t>
  </si>
  <si>
    <t>uainn</t>
  </si>
  <si>
    <t>uenn</t>
  </si>
  <si>
    <t>iaunn</t>
  </si>
  <si>
    <t>aunn</t>
  </si>
  <si>
    <t>onn</t>
  </si>
  <si>
    <t>iunn</t>
  </si>
  <si>
    <t>閩南拼音舒聲韻母</t>
    <phoneticPr fontId="1" type="noConversion"/>
  </si>
  <si>
    <t>國際音標舒聲韻母</t>
    <phoneticPr fontId="1" type="noConversion"/>
  </si>
  <si>
    <t>台羅拼音舒聲韻母</t>
    <phoneticPr fontId="1" type="noConversion"/>
  </si>
  <si>
    <t>十五音舒聲韻母</t>
    <phoneticPr fontId="1" type="noConversion"/>
  </si>
  <si>
    <t>十五音</t>
    <phoneticPr fontId="1" type="noConversion"/>
  </si>
  <si>
    <t>na</t>
    <phoneticPr fontId="1" type="noConversion"/>
  </si>
  <si>
    <t>ni</t>
    <phoneticPr fontId="1" type="noConversion"/>
  </si>
  <si>
    <t>ne</t>
    <phoneticPr fontId="1" type="noConversion"/>
  </si>
  <si>
    <t>nee</t>
    <phoneticPr fontId="1" type="noConversion"/>
  </si>
  <si>
    <t>noo</t>
    <phoneticPr fontId="1" type="noConversion"/>
  </si>
  <si>
    <t>nai</t>
    <phoneticPr fontId="1" type="noConversion"/>
  </si>
  <si>
    <t>nao</t>
    <phoneticPr fontId="1" type="noConversion"/>
  </si>
  <si>
    <t>nia</t>
    <phoneticPr fontId="1" type="noConversion"/>
  </si>
  <si>
    <t>niu</t>
    <phoneticPr fontId="1" type="noConversion"/>
  </si>
  <si>
    <t>nua</t>
    <phoneticPr fontId="1" type="noConversion"/>
  </si>
  <si>
    <t>nui</t>
    <phoneticPr fontId="1" type="noConversion"/>
  </si>
  <si>
    <t>niao</t>
    <phoneticPr fontId="1" type="noConversion"/>
  </si>
  <si>
    <t>nuai</t>
    <phoneticPr fontId="1" type="noConversion"/>
  </si>
  <si>
    <t>nioo</t>
    <phoneticPr fontId="1" type="noConversion"/>
  </si>
  <si>
    <t>nue</t>
    <phoneticPr fontId="1" type="noConversion"/>
  </si>
  <si>
    <t>no</t>
    <phoneticPr fontId="1" type="noConversion"/>
  </si>
  <si>
    <t>元音</t>
  </si>
  <si>
    <t>開音節</t>
  </si>
  <si>
    <t>鼻韻母</t>
  </si>
  <si>
    <t>入聲韻母</t>
  </si>
  <si>
    <t>[m]</t>
  </si>
  <si>
    <t>[n]</t>
  </si>
  <si>
    <t>[ŋ]</t>
  </si>
  <si>
    <t>[p̚]</t>
  </si>
  <si>
    <t>[t̚]</t>
  </si>
  <si>
    <t>[k̚]</t>
  </si>
  <si>
    <t>[ʔ]</t>
  </si>
  <si>
    <t>ap</t>
  </si>
  <si>
    <t>at</t>
  </si>
  <si>
    <t>ak</t>
  </si>
  <si>
    <t>ah</t>
  </si>
  <si>
    <t>nah</t>
  </si>
  <si>
    <t>aih</t>
  </si>
  <si>
    <t>naih</t>
  </si>
  <si>
    <t>aoh</t>
  </si>
  <si>
    <t>naoh</t>
  </si>
  <si>
    <t>eh</t>
  </si>
  <si>
    <t>neh</t>
  </si>
  <si>
    <t>ip</t>
  </si>
  <si>
    <t>it</t>
  </si>
  <si>
    <t>ik</t>
  </si>
  <si>
    <t>ih</t>
  </si>
  <si>
    <t>nih</t>
  </si>
  <si>
    <t>iap</t>
  </si>
  <si>
    <t>iat</t>
  </si>
  <si>
    <t>iak</t>
  </si>
  <si>
    <t>iah</t>
  </si>
  <si>
    <t>niah</t>
  </si>
  <si>
    <t>iaoh</t>
  </si>
  <si>
    <t>niaoh</t>
  </si>
  <si>
    <t>[ɪə]</t>
  </si>
  <si>
    <t>ioh</t>
  </si>
  <si>
    <t>[ɪɔ]</t>
  </si>
  <si>
    <t>iok</t>
  </si>
  <si>
    <t>iuh</t>
  </si>
  <si>
    <t>[ə]</t>
  </si>
  <si>
    <t>oh</t>
  </si>
  <si>
    <t>ok</t>
  </si>
  <si>
    <t>ooh</t>
  </si>
  <si>
    <t>nooh</t>
  </si>
  <si>
    <t>nu</t>
  </si>
  <si>
    <t>ut</t>
  </si>
  <si>
    <t>uh</t>
  </si>
  <si>
    <t>uat</t>
  </si>
  <si>
    <t>uah</t>
  </si>
  <si>
    <t>uaih</t>
  </si>
  <si>
    <t>nuaih</t>
  </si>
  <si>
    <t>ueh</t>
  </si>
  <si>
    <t>nueh</t>
  </si>
  <si>
    <t>uih</t>
  </si>
  <si>
    <t>－</t>
  </si>
  <si>
    <t>mh</t>
  </si>
  <si>
    <t>ngh</t>
  </si>
  <si>
    <t>鼻韻母</t>
    <phoneticPr fontId="1" type="noConversion"/>
  </si>
  <si>
    <t>入聲韻母</t>
    <phoneticPr fontId="1" type="noConversion"/>
  </si>
  <si>
    <t>nuaih</t>
    <phoneticPr fontId="1" type="noConversion"/>
  </si>
  <si>
    <t>niaoh</t>
    <phoneticPr fontId="1" type="noConversion"/>
  </si>
  <si>
    <t>nueh</t>
    <phoneticPr fontId="1" type="noConversion"/>
  </si>
  <si>
    <t>niah</t>
    <phoneticPr fontId="1" type="noConversion"/>
  </si>
  <si>
    <t>naoh</t>
    <phoneticPr fontId="1" type="noConversion"/>
  </si>
  <si>
    <t>nooh</t>
    <phoneticPr fontId="1" type="noConversion"/>
  </si>
  <si>
    <t>neh</t>
    <phoneticPr fontId="1" type="noConversion"/>
  </si>
  <si>
    <t>nih</t>
    <phoneticPr fontId="1" type="noConversion"/>
  </si>
  <si>
    <t>nah</t>
    <phoneticPr fontId="1" type="noConversion"/>
  </si>
  <si>
    <t>iah</t>
    <phoneticPr fontId="1" type="noConversion"/>
  </si>
  <si>
    <t>ngh</t>
    <phoneticPr fontId="1" type="noConversion"/>
  </si>
  <si>
    <t>niuh</t>
    <phoneticPr fontId="1" type="noConversion"/>
  </si>
  <si>
    <t>uak</t>
    <phoneticPr fontId="1" type="noConversion"/>
  </si>
  <si>
    <t>mh</t>
    <phoneticPr fontId="1" type="noConversion"/>
  </si>
  <si>
    <t>naih</t>
    <phoneticPr fontId="1" type="noConversion"/>
  </si>
  <si>
    <t>nuih</t>
    <phoneticPr fontId="1" type="noConversion"/>
  </si>
  <si>
    <t>閩南拼音入聲韻母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</si>
</sst>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22"/>
      <color theme="1"/>
      <name val="黒体-繁"/>
      <family val="2"/>
      <charset val="136"/>
    </font>
    <font>
      <sz val="22"/>
      <color theme="1"/>
      <name val="Heiti TC Light"/>
      <family val="1"/>
    </font>
    <font>
      <sz val="22"/>
      <color theme="1"/>
      <name val="Noto Serif TC Medium"/>
    </font>
    <font>
      <sz val="22"/>
      <color theme="1"/>
      <name val="Cambria"/>
      <family val="1"/>
    </font>
    <font>
      <sz val="22"/>
      <color theme="1"/>
      <name val="Times New Roman"/>
      <family val="1"/>
    </font>
    <font>
      <sz val="22"/>
      <color theme="1"/>
      <name val="蘋方-繁 標準體"/>
      <family val="3"/>
      <charset val="136"/>
    </font>
    <font>
      <sz val="22"/>
      <color theme="1"/>
      <name val="蘋方-繁 標準體"/>
      <charset val="136"/>
    </font>
    <font>
      <sz val="22"/>
      <color theme="1"/>
      <name val="蘋方-繁 中黑體"/>
      <family val="3"/>
      <charset val="136"/>
    </font>
    <font>
      <sz val="22"/>
      <color theme="1"/>
      <name val="蘋方-繁 中黑體"/>
      <charset val="136"/>
    </font>
    <font>
      <sz val="24"/>
      <color theme="1"/>
      <name val="Noto Serif TC SemiBold"/>
    </font>
    <font>
      <sz val="24"/>
      <color theme="1"/>
      <name val="Times New Roman"/>
      <family val="1"/>
    </font>
    <font>
      <sz val="23"/>
      <color rgb="FF202122"/>
      <name val="Arial"/>
      <family val="2"/>
    </font>
    <font>
      <b/>
      <sz val="23"/>
      <color rgb="FF202122"/>
      <name val="Arial"/>
      <family val="2"/>
    </font>
    <font>
      <sz val="18"/>
      <color theme="1"/>
      <name val="Noto Serif TC Medium"/>
    </font>
    <font>
      <sz val="23"/>
      <color rgb="FF202122"/>
      <name val="Noto Serif TC Medium"/>
    </font>
    <font>
      <b/>
      <sz val="23"/>
      <color rgb="FF202122"/>
      <name val="Noto Serif TC Medium"/>
    </font>
    <font>
      <sz val="23"/>
      <color rgb="FF00B0F0"/>
      <name val="Noto Serif TC Medium"/>
    </font>
    <font>
      <sz val="18"/>
      <color rgb="FF00B0F0"/>
      <name val="Noto Serif TC Medium"/>
    </font>
    <font>
      <sz val="23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4" fillId="0" borderId="0" xfId="0" applyFont="1">
      <alignment vertical="center"/>
    </xf>
    <xf numFmtId="0" fontId="7" fillId="0" borderId="1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indent="1"/>
    </xf>
    <xf numFmtId="0" fontId="10" fillId="0" borderId="1" xfId="0" applyFont="1" applyBorder="1" applyAlignment="1">
      <alignment horizontal="left" vertical="center" indent="1"/>
    </xf>
    <xf numFmtId="0" fontId="11" fillId="0" borderId="1" xfId="0" applyFont="1" applyBorder="1" applyAlignment="1">
      <alignment horizontal="left" vertical="center" indent="1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inden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2" borderId="1" xfId="0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15" fillId="0" borderId="1" xfId="0" applyFont="1" applyBorder="1">
      <alignment vertical="center"/>
    </xf>
    <xf numFmtId="0" fontId="15" fillId="0" borderId="1" xfId="0" applyFont="1" applyBorder="1" applyAlignment="1">
      <alignment horizontal="left" vertical="center" indent="1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center" indent="1"/>
    </xf>
    <xf numFmtId="0" fontId="16" fillId="4" borderId="1" xfId="0" applyFont="1" applyFill="1" applyBorder="1" applyAlignment="1">
      <alignment horizontal="left" vertical="center" indent="1"/>
    </xf>
    <xf numFmtId="0" fontId="15" fillId="4" borderId="1" xfId="0" applyFont="1" applyFill="1" applyBorder="1" applyAlignment="1">
      <alignment horizontal="left" vertical="center" indent="1"/>
    </xf>
    <xf numFmtId="0" fontId="17" fillId="5" borderId="1" xfId="0" applyFont="1" applyFill="1" applyBorder="1" applyAlignment="1">
      <alignment horizontal="left" vertical="center" indent="1"/>
    </xf>
    <xf numFmtId="0" fontId="18" fillId="0" borderId="1" xfId="0" applyFont="1" applyBorder="1" applyAlignment="1">
      <alignment horizontal="left" vertical="center" indent="1"/>
    </xf>
    <xf numFmtId="0" fontId="16" fillId="6" borderId="1" xfId="0" applyFont="1" applyFill="1" applyBorder="1" applyAlignment="1">
      <alignment horizontal="left" vertical="center" indent="1"/>
    </xf>
    <xf numFmtId="0" fontId="15" fillId="6" borderId="1" xfId="0" applyFont="1" applyFill="1" applyBorder="1" applyAlignment="1">
      <alignment horizontal="left" vertical="center" indent="1"/>
    </xf>
    <xf numFmtId="0" fontId="16" fillId="2" borderId="1" xfId="0" applyFont="1" applyFill="1" applyBorder="1" applyAlignment="1">
      <alignment horizontal="left" vertical="center" indent="1"/>
    </xf>
    <xf numFmtId="0" fontId="15" fillId="2" borderId="1" xfId="0" applyFont="1" applyFill="1" applyBorder="1" applyAlignment="1">
      <alignment horizontal="left" vertical="center" indent="1"/>
    </xf>
    <xf numFmtId="0" fontId="19" fillId="0" borderId="1" xfId="0" applyFont="1" applyBorder="1" applyAlignment="1">
      <alignment horizontal="left" vertical="center" indent="1"/>
    </xf>
    <xf numFmtId="0" fontId="17" fillId="5" borderId="1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0" fillId="7" borderId="0" xfId="0" applyFill="1">
      <alignment vertical="center"/>
    </xf>
    <xf numFmtId="0" fontId="13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68B4-C788-3B4D-BB8A-0F821C91735E}">
  <dimension ref="B2:H20"/>
  <sheetViews>
    <sheetView workbookViewId="0">
      <selection activeCell="K13" sqref="K13"/>
    </sheetView>
  </sheetViews>
  <sheetFormatPr baseColWidth="10" defaultRowHeight="34" customHeight="1"/>
  <cols>
    <col min="1" max="1" width="10.69921875" style="7"/>
    <col min="2" max="2" width="5.69921875" style="7" customWidth="1"/>
    <col min="3" max="7" width="7.59765625" style="7" customWidth="1"/>
    <col min="8" max="8" width="7.59765625" style="10" customWidth="1"/>
    <col min="9" max="16384" width="10.69921875" style="7"/>
  </cols>
  <sheetData>
    <row r="2" spans="2:8" s="3" customFormat="1" ht="34" customHeight="1">
      <c r="B2" s="1" t="s">
        <v>32</v>
      </c>
      <c r="C2" s="1" t="s">
        <v>18</v>
      </c>
      <c r="D2" s="1" t="s">
        <v>19</v>
      </c>
      <c r="E2" s="1" t="s">
        <v>21</v>
      </c>
      <c r="F2" s="2" t="s">
        <v>33</v>
      </c>
      <c r="G2" s="1" t="s">
        <v>20</v>
      </c>
      <c r="H2" s="8" t="s">
        <v>113</v>
      </c>
    </row>
    <row r="3" spans="2:8" ht="34" customHeight="1">
      <c r="B3" s="4">
        <v>1</v>
      </c>
      <c r="C3" s="5" t="s">
        <v>0</v>
      </c>
      <c r="D3" s="5" t="s">
        <v>1</v>
      </c>
      <c r="E3" s="5" t="s">
        <v>1</v>
      </c>
      <c r="F3" s="6" t="s">
        <v>34</v>
      </c>
      <c r="G3" s="5" t="s">
        <v>1</v>
      </c>
      <c r="H3" s="9" t="s">
        <v>114</v>
      </c>
    </row>
    <row r="4" spans="2:8" ht="34" customHeight="1">
      <c r="B4" s="4">
        <v>2</v>
      </c>
      <c r="C4" s="5" t="s">
        <v>1</v>
      </c>
      <c r="D4" s="5" t="s">
        <v>22</v>
      </c>
      <c r="E4" s="5" t="s">
        <v>22</v>
      </c>
      <c r="F4" s="6" t="s">
        <v>35</v>
      </c>
      <c r="G4" s="5" t="s">
        <v>22</v>
      </c>
      <c r="H4" s="9" t="s">
        <v>115</v>
      </c>
    </row>
    <row r="5" spans="2:8" ht="34" customHeight="1">
      <c r="B5" s="4">
        <v>3</v>
      </c>
      <c r="C5" s="5" t="s">
        <v>2</v>
      </c>
      <c r="D5" s="5" t="s">
        <v>0</v>
      </c>
      <c r="E5" s="5" t="s">
        <v>0</v>
      </c>
      <c r="F5" s="6" t="s">
        <v>36</v>
      </c>
      <c r="G5" s="5" t="s">
        <v>0</v>
      </c>
      <c r="H5" s="9" t="s">
        <v>117</v>
      </c>
    </row>
    <row r="6" spans="2:8" ht="34" customHeight="1">
      <c r="B6" s="4">
        <v>4</v>
      </c>
      <c r="C6" s="5" t="s">
        <v>3</v>
      </c>
      <c r="D6" s="5" t="s">
        <v>3</v>
      </c>
      <c r="E6" s="5" t="s">
        <v>3</v>
      </c>
      <c r="F6" s="6" t="s">
        <v>37</v>
      </c>
      <c r="G6" s="5" t="s">
        <v>3</v>
      </c>
      <c r="H6" s="9" t="s">
        <v>116</v>
      </c>
    </row>
    <row r="7" spans="2:8" ht="34" customHeight="1">
      <c r="B7" s="4">
        <v>5</v>
      </c>
      <c r="C7" s="5" t="s">
        <v>4</v>
      </c>
      <c r="D7" s="5" t="s">
        <v>5</v>
      </c>
      <c r="E7" s="5" t="s">
        <v>5</v>
      </c>
      <c r="F7" s="6" t="s">
        <v>38</v>
      </c>
      <c r="G7" s="5" t="s">
        <v>5</v>
      </c>
      <c r="H7" s="9" t="s">
        <v>118</v>
      </c>
    </row>
    <row r="8" spans="2:8" ht="34" customHeight="1">
      <c r="B8" s="4">
        <v>6</v>
      </c>
      <c r="C8" s="5" t="s">
        <v>5</v>
      </c>
      <c r="D8" s="5" t="s">
        <v>23</v>
      </c>
      <c r="E8" s="5" t="s">
        <v>23</v>
      </c>
      <c r="F8" s="6" t="s">
        <v>39</v>
      </c>
      <c r="G8" s="5" t="s">
        <v>23</v>
      </c>
      <c r="H8" s="9" t="s">
        <v>119</v>
      </c>
    </row>
    <row r="9" spans="2:8" ht="34" customHeight="1">
      <c r="B9" s="4">
        <v>7</v>
      </c>
      <c r="C9" s="5" t="s">
        <v>6</v>
      </c>
      <c r="D9" s="5" t="s">
        <v>6</v>
      </c>
      <c r="E9" s="5" t="s">
        <v>6</v>
      </c>
      <c r="F9" s="6" t="s">
        <v>40</v>
      </c>
      <c r="G9" s="5" t="s">
        <v>6</v>
      </c>
      <c r="H9" s="9" t="s">
        <v>120</v>
      </c>
    </row>
    <row r="10" spans="2:8" ht="34" customHeight="1">
      <c r="B10" s="4">
        <v>8</v>
      </c>
      <c r="C10" s="5" t="s">
        <v>7</v>
      </c>
      <c r="D10" s="5" t="s">
        <v>7</v>
      </c>
      <c r="E10" s="5" t="s">
        <v>7</v>
      </c>
      <c r="F10" s="6" t="s">
        <v>41</v>
      </c>
      <c r="G10" s="5" t="s">
        <v>7</v>
      </c>
      <c r="H10" s="9" t="s">
        <v>124</v>
      </c>
    </row>
    <row r="11" spans="2:8" ht="34" customHeight="1">
      <c r="B11" s="4">
        <v>9</v>
      </c>
      <c r="C11" s="5" t="s">
        <v>8</v>
      </c>
      <c r="D11" s="5" t="s">
        <v>24</v>
      </c>
      <c r="E11" s="5" t="s">
        <v>28</v>
      </c>
      <c r="F11" s="6" t="s">
        <v>42</v>
      </c>
      <c r="G11" s="5" t="s">
        <v>28</v>
      </c>
      <c r="H11" s="9" t="s">
        <v>121</v>
      </c>
    </row>
    <row r="12" spans="2:8" ht="34" customHeight="1">
      <c r="B12" s="4">
        <v>10</v>
      </c>
      <c r="C12" s="5" t="s">
        <v>9</v>
      </c>
      <c r="D12" s="5" t="s">
        <v>25</v>
      </c>
      <c r="E12" s="5" t="s">
        <v>29</v>
      </c>
      <c r="F12" s="6" t="s">
        <v>43</v>
      </c>
      <c r="G12" s="5" t="s">
        <v>29</v>
      </c>
      <c r="H12" s="9" t="s">
        <v>122</v>
      </c>
    </row>
    <row r="13" spans="2:8" ht="34" customHeight="1">
      <c r="B13" s="4">
        <v>11</v>
      </c>
      <c r="C13" s="5" t="s">
        <v>10</v>
      </c>
      <c r="D13" s="5" t="s">
        <v>26</v>
      </c>
      <c r="E13" s="5" t="s">
        <v>26</v>
      </c>
      <c r="F13" s="6" t="s">
        <v>44</v>
      </c>
      <c r="G13" s="5" t="s">
        <v>30</v>
      </c>
      <c r="H13" s="9" t="s">
        <v>123</v>
      </c>
    </row>
    <row r="14" spans="2:8" ht="34" customHeight="1">
      <c r="B14" s="4">
        <v>12</v>
      </c>
      <c r="C14" s="5" t="s">
        <v>11</v>
      </c>
      <c r="D14" s="5" t="s">
        <v>11</v>
      </c>
      <c r="E14" s="5" t="s">
        <v>11</v>
      </c>
      <c r="F14" s="6" t="s">
        <v>45</v>
      </c>
      <c r="G14" s="5" t="s">
        <v>11</v>
      </c>
      <c r="H14" s="9" t="s">
        <v>125</v>
      </c>
    </row>
    <row r="15" spans="2:8" ht="34" customHeight="1">
      <c r="B15" s="4">
        <v>13</v>
      </c>
      <c r="C15" s="5" t="s">
        <v>12</v>
      </c>
      <c r="D15" s="5" t="s">
        <v>13</v>
      </c>
      <c r="E15" s="5" t="s">
        <v>13</v>
      </c>
      <c r="F15" s="6" t="s">
        <v>46</v>
      </c>
      <c r="G15" s="5" t="s">
        <v>13</v>
      </c>
      <c r="H15" s="9" t="s">
        <v>126</v>
      </c>
    </row>
    <row r="16" spans="2:8" ht="34" customHeight="1">
      <c r="B16" s="4">
        <v>14</v>
      </c>
      <c r="C16" s="5" t="s">
        <v>13</v>
      </c>
      <c r="D16" s="5" t="s">
        <v>27</v>
      </c>
      <c r="E16" s="5" t="s">
        <v>27</v>
      </c>
      <c r="F16" s="6" t="s">
        <v>47</v>
      </c>
      <c r="G16" s="5" t="s">
        <v>27</v>
      </c>
      <c r="H16" s="9" t="s">
        <v>127</v>
      </c>
    </row>
    <row r="17" spans="2:8" ht="34" customHeight="1">
      <c r="B17" s="4">
        <v>15</v>
      </c>
      <c r="C17" s="5" t="s">
        <v>14</v>
      </c>
      <c r="D17" s="5" t="s">
        <v>12</v>
      </c>
      <c r="E17" s="5" t="s">
        <v>12</v>
      </c>
      <c r="F17" s="6" t="s">
        <v>48</v>
      </c>
      <c r="G17" s="5" t="s">
        <v>12</v>
      </c>
      <c r="H17" s="9" t="s">
        <v>128</v>
      </c>
    </row>
    <row r="18" spans="2:8" ht="34" customHeight="1">
      <c r="B18" s="4">
        <v>16</v>
      </c>
      <c r="C18" s="5" t="s">
        <v>15</v>
      </c>
      <c r="D18" s="5" t="s">
        <v>15</v>
      </c>
      <c r="E18" s="5" t="s">
        <v>15</v>
      </c>
      <c r="F18" s="6" t="s">
        <v>49</v>
      </c>
      <c r="G18" s="5" t="s">
        <v>31</v>
      </c>
      <c r="H18" s="9" t="s">
        <v>129</v>
      </c>
    </row>
    <row r="19" spans="2:8" ht="34" customHeight="1">
      <c r="B19" s="4">
        <v>17</v>
      </c>
      <c r="C19" s="5" t="s">
        <v>16</v>
      </c>
      <c r="D19" s="5" t="s">
        <v>16</v>
      </c>
      <c r="E19" s="5" t="s">
        <v>16</v>
      </c>
      <c r="F19" s="6" t="s">
        <v>50</v>
      </c>
      <c r="G19" s="5" t="s">
        <v>16</v>
      </c>
      <c r="H19" s="9" t="s">
        <v>130</v>
      </c>
    </row>
    <row r="20" spans="2:8" ht="34" customHeight="1">
      <c r="B20" s="4">
        <v>18</v>
      </c>
      <c r="C20" s="5" t="s">
        <v>17</v>
      </c>
      <c r="D20" s="5" t="s">
        <v>17</v>
      </c>
      <c r="E20" s="5" t="s">
        <v>17</v>
      </c>
      <c r="F20" s="6" t="s">
        <v>51</v>
      </c>
      <c r="G20" s="5" t="s">
        <v>17</v>
      </c>
      <c r="H20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86C2-B69D-BB4C-9665-DAF5E5F7A579}">
  <dimension ref="B2:J21"/>
  <sheetViews>
    <sheetView workbookViewId="0">
      <selection activeCell="N10" sqref="N10"/>
    </sheetView>
  </sheetViews>
  <sheetFormatPr baseColWidth="10" defaultRowHeight="30"/>
  <cols>
    <col min="1" max="1" width="10.69921875" style="24"/>
    <col min="2" max="2" width="5.69921875" style="24" customWidth="1"/>
    <col min="3" max="7" width="8" style="24" customWidth="1"/>
    <col min="8" max="16384" width="10.69921875" style="24"/>
  </cols>
  <sheetData>
    <row r="2" spans="2:10" ht="35">
      <c r="B2" s="23" t="s">
        <v>32</v>
      </c>
      <c r="C2" s="23" t="s">
        <v>18</v>
      </c>
      <c r="D2" s="23" t="s">
        <v>19</v>
      </c>
      <c r="E2" s="23" t="s">
        <v>20</v>
      </c>
      <c r="F2" s="23" t="s">
        <v>33</v>
      </c>
      <c r="G2" s="23" t="s">
        <v>21</v>
      </c>
      <c r="H2" s="23" t="s">
        <v>113</v>
      </c>
      <c r="I2" s="8" t="s">
        <v>113</v>
      </c>
      <c r="J2" s="8" t="s">
        <v>506</v>
      </c>
    </row>
    <row r="3" spans="2:10" ht="35">
      <c r="B3" s="25">
        <v>1</v>
      </c>
      <c r="C3" s="26" t="s">
        <v>52</v>
      </c>
      <c r="D3" s="26" t="s">
        <v>52</v>
      </c>
      <c r="E3" s="26" t="s">
        <v>52</v>
      </c>
      <c r="F3" s="27" t="s">
        <v>79</v>
      </c>
      <c r="G3" s="26" t="s">
        <v>52</v>
      </c>
      <c r="H3" s="26" t="s">
        <v>96</v>
      </c>
      <c r="I3" s="9" t="str">
        <f t="shared" ref="I3:I21" si="0" xml:space="preserve"> IFERROR( INDEX( 韻母對照表,MATCH($C3, 閩南拼音舒聲韻母,0),2), "")</f>
        <v>[a]</v>
      </c>
      <c r="J3" s="28" t="str">
        <f t="shared" ref="J3:J21" si="1" xml:space="preserve"> IFERROR( INDEX( 韻母對照表,MATCH($C3, 閩南拼音舒聲韻母,0),4), "")</f>
        <v>膠</v>
      </c>
    </row>
    <row r="4" spans="2:10" ht="35">
      <c r="B4" s="25">
        <v>2</v>
      </c>
      <c r="C4" s="26" t="s">
        <v>53</v>
      </c>
      <c r="D4" s="26" t="s">
        <v>53</v>
      </c>
      <c r="E4" s="26" t="s">
        <v>53</v>
      </c>
      <c r="F4" s="27" t="s">
        <v>80</v>
      </c>
      <c r="G4" s="26" t="s">
        <v>53</v>
      </c>
      <c r="H4" s="26" t="s">
        <v>100</v>
      </c>
      <c r="I4" s="9" t="str">
        <f t="shared" si="0"/>
        <v>[i]</v>
      </c>
      <c r="J4" s="28" t="str">
        <f t="shared" si="1"/>
        <v>居</v>
      </c>
    </row>
    <row r="5" spans="2:10" ht="35">
      <c r="B5" s="25">
        <v>3</v>
      </c>
      <c r="C5" s="26" t="s">
        <v>54</v>
      </c>
      <c r="D5" s="26" t="s">
        <v>54</v>
      </c>
      <c r="E5" s="26" t="s">
        <v>54</v>
      </c>
      <c r="F5" s="27" t="s">
        <v>81</v>
      </c>
      <c r="G5" s="26" t="s">
        <v>54</v>
      </c>
      <c r="H5" s="26" t="s">
        <v>101</v>
      </c>
      <c r="I5" s="9" t="str">
        <f t="shared" si="0"/>
        <v>[u]</v>
      </c>
      <c r="J5" s="28" t="str">
        <f t="shared" si="1"/>
        <v>艍</v>
      </c>
    </row>
    <row r="6" spans="2:10" ht="35">
      <c r="B6" s="25">
        <v>4</v>
      </c>
      <c r="C6" s="26" t="s">
        <v>55</v>
      </c>
      <c r="D6" s="26" t="s">
        <v>70</v>
      </c>
      <c r="E6" s="26" t="s">
        <v>76</v>
      </c>
      <c r="F6" s="27" t="s">
        <v>82</v>
      </c>
      <c r="G6" s="26"/>
      <c r="H6" s="25"/>
      <c r="I6" s="9" t="str">
        <f t="shared" si="0"/>
        <v/>
      </c>
      <c r="J6" s="28" t="str">
        <f t="shared" si="1"/>
        <v/>
      </c>
    </row>
    <row r="7" spans="2:10" ht="35">
      <c r="B7" s="25">
        <v>5</v>
      </c>
      <c r="C7" s="26" t="s">
        <v>56</v>
      </c>
      <c r="D7" s="26" t="s">
        <v>56</v>
      </c>
      <c r="E7" s="26" t="s">
        <v>56</v>
      </c>
      <c r="F7" s="27" t="s">
        <v>83</v>
      </c>
      <c r="G7" s="26" t="s">
        <v>56</v>
      </c>
      <c r="H7" s="26" t="s">
        <v>99</v>
      </c>
      <c r="I7" s="9" t="str">
        <f t="shared" si="0"/>
        <v>[e]</v>
      </c>
      <c r="J7" s="28" t="str">
        <f t="shared" si="1"/>
        <v>稽</v>
      </c>
    </row>
    <row r="8" spans="2:10" ht="35">
      <c r="B8" s="25">
        <v>6</v>
      </c>
      <c r="C8" s="26" t="s">
        <v>57</v>
      </c>
      <c r="D8" s="26" t="s">
        <v>70</v>
      </c>
      <c r="E8" s="26" t="s">
        <v>77</v>
      </c>
      <c r="F8" s="27" t="s">
        <v>84</v>
      </c>
      <c r="G8" s="26" t="s">
        <v>57</v>
      </c>
      <c r="H8" s="26" t="s">
        <v>111</v>
      </c>
      <c r="I8" s="9" t="str">
        <f t="shared" si="0"/>
        <v>[ɛ]</v>
      </c>
      <c r="J8" s="28" t="str">
        <f t="shared" si="1"/>
        <v>嘉</v>
      </c>
    </row>
    <row r="9" spans="2:10" ht="35">
      <c r="B9" s="25">
        <v>7</v>
      </c>
      <c r="C9" s="26" t="s">
        <v>69</v>
      </c>
      <c r="D9" s="26" t="s">
        <v>70</v>
      </c>
      <c r="E9" s="26" t="s">
        <v>69</v>
      </c>
      <c r="F9" s="27" t="s">
        <v>83</v>
      </c>
      <c r="G9" s="26" t="s">
        <v>112</v>
      </c>
      <c r="H9" s="26" t="s">
        <v>110</v>
      </c>
      <c r="I9" s="9" t="str">
        <f t="shared" si="0"/>
        <v/>
      </c>
      <c r="J9" s="28" t="str">
        <f t="shared" si="1"/>
        <v/>
      </c>
    </row>
    <row r="10" spans="2:10" ht="35">
      <c r="B10" s="25">
        <v>8</v>
      </c>
      <c r="C10" s="26" t="s">
        <v>17</v>
      </c>
      <c r="D10" s="26" t="s">
        <v>17</v>
      </c>
      <c r="E10" s="26" t="s">
        <v>17</v>
      </c>
      <c r="F10" s="27" t="s">
        <v>85</v>
      </c>
      <c r="G10" s="26" t="s">
        <v>17</v>
      </c>
      <c r="H10" s="26" t="s">
        <v>110</v>
      </c>
      <c r="I10" s="9" t="str">
        <f t="shared" si="0"/>
        <v>[o]</v>
      </c>
      <c r="J10" s="28" t="str">
        <f t="shared" si="1"/>
        <v>高</v>
      </c>
    </row>
    <row r="11" spans="2:10" ht="35">
      <c r="B11" s="25">
        <v>9</v>
      </c>
      <c r="C11" s="26" t="s">
        <v>58</v>
      </c>
      <c r="D11" s="26" t="s">
        <v>17</v>
      </c>
      <c r="E11" s="26" t="s">
        <v>78</v>
      </c>
      <c r="F11" s="27" t="s">
        <v>86</v>
      </c>
      <c r="G11" s="26" t="s">
        <v>58</v>
      </c>
      <c r="H11" s="26" t="s">
        <v>109</v>
      </c>
      <c r="I11" s="9" t="str">
        <f t="shared" si="0"/>
        <v>[ɔ]</v>
      </c>
      <c r="J11" s="28" t="str">
        <f t="shared" si="1"/>
        <v>沽</v>
      </c>
    </row>
    <row r="12" spans="2:10" ht="35">
      <c r="B12" s="25">
        <v>10</v>
      </c>
      <c r="C12" s="26" t="s">
        <v>59</v>
      </c>
      <c r="D12" s="26" t="s">
        <v>59</v>
      </c>
      <c r="E12" s="26" t="s">
        <v>59</v>
      </c>
      <c r="F12" s="27" t="s">
        <v>87</v>
      </c>
      <c r="G12" s="26" t="s">
        <v>59</v>
      </c>
      <c r="H12" s="26" t="s">
        <v>97</v>
      </c>
      <c r="I12" s="9" t="str">
        <f t="shared" si="0"/>
        <v>[aɪ]</v>
      </c>
      <c r="J12" s="28" t="str">
        <f t="shared" si="1"/>
        <v>皆</v>
      </c>
    </row>
    <row r="13" spans="2:10" ht="35">
      <c r="B13" s="25">
        <v>11</v>
      </c>
      <c r="C13" s="26" t="s">
        <v>60</v>
      </c>
      <c r="D13" s="26" t="s">
        <v>71</v>
      </c>
      <c r="E13" s="26" t="s">
        <v>60</v>
      </c>
      <c r="F13" s="27" t="s">
        <v>88</v>
      </c>
      <c r="G13" s="26" t="s">
        <v>71</v>
      </c>
      <c r="H13" s="26" t="s">
        <v>98</v>
      </c>
      <c r="I13" s="9" t="str">
        <f t="shared" si="0"/>
        <v>[aʊ]</v>
      </c>
      <c r="J13" s="28" t="str">
        <f t="shared" si="1"/>
        <v>交</v>
      </c>
    </row>
    <row r="14" spans="2:10" ht="35">
      <c r="B14" s="25">
        <v>12</v>
      </c>
      <c r="C14" s="26" t="s">
        <v>61</v>
      </c>
      <c r="D14" s="26" t="s">
        <v>61</v>
      </c>
      <c r="E14" s="26" t="s">
        <v>61</v>
      </c>
      <c r="F14" s="27" t="s">
        <v>89</v>
      </c>
      <c r="G14" s="26" t="s">
        <v>61</v>
      </c>
      <c r="H14" s="26" t="s">
        <v>102</v>
      </c>
      <c r="I14" s="9" t="str">
        <f t="shared" si="0"/>
        <v>[iu]</v>
      </c>
      <c r="J14" s="28" t="str">
        <f t="shared" si="1"/>
        <v>丩</v>
      </c>
    </row>
    <row r="15" spans="2:10" ht="35">
      <c r="B15" s="25">
        <v>13</v>
      </c>
      <c r="C15" s="26" t="s">
        <v>62</v>
      </c>
      <c r="D15" s="26" t="s">
        <v>62</v>
      </c>
      <c r="E15" s="26" t="s">
        <v>70</v>
      </c>
      <c r="F15" s="27" t="s">
        <v>90</v>
      </c>
      <c r="G15" s="26" t="s">
        <v>62</v>
      </c>
      <c r="H15" s="26" t="s">
        <v>103</v>
      </c>
      <c r="I15" s="9" t="str">
        <f t="shared" si="0"/>
        <v>[ɪo]</v>
      </c>
      <c r="J15" s="28" t="str">
        <f t="shared" si="1"/>
        <v>茄</v>
      </c>
    </row>
    <row r="16" spans="2:10" ht="35">
      <c r="B16" s="25">
        <v>14</v>
      </c>
      <c r="C16" s="26" t="s">
        <v>63</v>
      </c>
      <c r="D16" s="26" t="s">
        <v>70</v>
      </c>
      <c r="E16" s="26"/>
      <c r="F16" s="27"/>
      <c r="G16" s="26"/>
      <c r="H16" s="25"/>
      <c r="I16" s="9" t="str">
        <f t="shared" si="0"/>
        <v/>
      </c>
      <c r="J16" s="28" t="str">
        <f t="shared" si="1"/>
        <v/>
      </c>
    </row>
    <row r="17" spans="2:10" ht="35">
      <c r="B17" s="25">
        <v>15</v>
      </c>
      <c r="C17" s="26" t="s">
        <v>64</v>
      </c>
      <c r="D17" s="26" t="s">
        <v>72</v>
      </c>
      <c r="E17" s="26" t="s">
        <v>64</v>
      </c>
      <c r="F17" s="27" t="s">
        <v>91</v>
      </c>
      <c r="G17" s="26" t="s">
        <v>64</v>
      </c>
      <c r="H17" s="26" t="s">
        <v>104</v>
      </c>
      <c r="I17" s="9" t="str">
        <f t="shared" si="0"/>
        <v>[ua]</v>
      </c>
      <c r="J17" s="28" t="str">
        <f t="shared" si="1"/>
        <v>瓜</v>
      </c>
    </row>
    <row r="18" spans="2:10" ht="35">
      <c r="B18" s="25">
        <v>16</v>
      </c>
      <c r="C18" s="26" t="s">
        <v>65</v>
      </c>
      <c r="D18" s="26" t="s">
        <v>73</v>
      </c>
      <c r="E18" s="26" t="s">
        <v>65</v>
      </c>
      <c r="F18" s="27" t="s">
        <v>92</v>
      </c>
      <c r="G18" s="26" t="s">
        <v>65</v>
      </c>
      <c r="H18" s="26" t="s">
        <v>105</v>
      </c>
      <c r="I18" s="9" t="str">
        <f t="shared" si="0"/>
        <v>[ue]</v>
      </c>
      <c r="J18" s="28" t="str">
        <f t="shared" si="1"/>
        <v>檜</v>
      </c>
    </row>
    <row r="19" spans="2:10" ht="35">
      <c r="B19" s="25">
        <v>17</v>
      </c>
      <c r="C19" s="26" t="s">
        <v>66</v>
      </c>
      <c r="D19" s="26" t="s">
        <v>66</v>
      </c>
      <c r="E19" s="26" t="s">
        <v>66</v>
      </c>
      <c r="F19" s="27" t="s">
        <v>93</v>
      </c>
      <c r="G19" s="26" t="s">
        <v>66</v>
      </c>
      <c r="H19" s="26" t="s">
        <v>106</v>
      </c>
      <c r="I19" s="9" t="str">
        <f t="shared" si="0"/>
        <v>[ui]</v>
      </c>
      <c r="J19" s="28" t="str">
        <f t="shared" si="1"/>
        <v>規</v>
      </c>
    </row>
    <row r="20" spans="2:10" ht="35">
      <c r="B20" s="25">
        <v>18</v>
      </c>
      <c r="C20" s="26" t="s">
        <v>67</v>
      </c>
      <c r="D20" s="26" t="s">
        <v>74</v>
      </c>
      <c r="E20" s="26" t="s">
        <v>67</v>
      </c>
      <c r="F20" s="27" t="s">
        <v>94</v>
      </c>
      <c r="G20" s="26" t="s">
        <v>74</v>
      </c>
      <c r="H20" s="26" t="s">
        <v>107</v>
      </c>
      <c r="I20" s="9" t="str">
        <f t="shared" si="0"/>
        <v>[ɪaʊ]</v>
      </c>
      <c r="J20" s="28" t="str">
        <f t="shared" si="1"/>
        <v>嬌</v>
      </c>
    </row>
    <row r="21" spans="2:10" ht="35">
      <c r="B21" s="25">
        <v>19</v>
      </c>
      <c r="C21" s="26" t="s">
        <v>68</v>
      </c>
      <c r="D21" s="26" t="s">
        <v>75</v>
      </c>
      <c r="E21" s="26" t="s">
        <v>68</v>
      </c>
      <c r="F21" s="27" t="s">
        <v>95</v>
      </c>
      <c r="G21" s="26" t="s">
        <v>68</v>
      </c>
      <c r="H21" s="26" t="s">
        <v>108</v>
      </c>
      <c r="I21" s="9" t="str">
        <f t="shared" si="0"/>
        <v>[uai]</v>
      </c>
      <c r="J21" s="28" t="str">
        <f t="shared" si="1"/>
        <v>乖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AF56-8296-E74E-B3E3-58F401E481C7}">
  <dimension ref="B2:I20"/>
  <sheetViews>
    <sheetView topLeftCell="A2" workbookViewId="0">
      <selection activeCell="H3" sqref="H3:I3"/>
    </sheetView>
  </sheetViews>
  <sheetFormatPr baseColWidth="10" defaultRowHeight="35"/>
  <cols>
    <col min="2" max="2" width="5.69921875" style="7" customWidth="1"/>
    <col min="3" max="7" width="9" style="7" customWidth="1"/>
    <col min="8" max="8" width="9" style="10" customWidth="1"/>
  </cols>
  <sheetData>
    <row r="2" spans="2:9">
      <c r="B2" s="1" t="s">
        <v>32</v>
      </c>
      <c r="C2" s="1" t="s">
        <v>18</v>
      </c>
      <c r="D2" s="1" t="s">
        <v>19</v>
      </c>
      <c r="E2" s="1" t="s">
        <v>21</v>
      </c>
      <c r="F2" s="2" t="s">
        <v>33</v>
      </c>
      <c r="G2" s="1" t="s">
        <v>20</v>
      </c>
      <c r="H2" s="8" t="s">
        <v>113</v>
      </c>
      <c r="I2" s="2" t="s">
        <v>506</v>
      </c>
    </row>
    <row r="3" spans="2:9" ht="32">
      <c r="B3" s="4">
        <v>1</v>
      </c>
      <c r="C3" s="5" t="s">
        <v>3</v>
      </c>
      <c r="D3" s="5" t="s">
        <v>3</v>
      </c>
      <c r="E3" s="11" t="s">
        <v>3</v>
      </c>
      <c r="F3" s="6"/>
      <c r="G3" s="11" t="s">
        <v>3</v>
      </c>
      <c r="H3" s="5" t="str">
        <f t="shared" ref="H3:H20" si="0" xml:space="preserve"> IFERROR( INDEX( 韻母對照表,MATCH($C3, 閩南拼音舒聲韻母,0),2), "")</f>
        <v>[m̩]</v>
      </c>
      <c r="I3" s="6" t="str">
        <f t="shared" ref="I3:I20" si="1" xml:space="preserve"> IFERROR( INDEX( 韻母對照表,MATCH($C3, 閩南拼音舒聲韻母,0),4), "")</f>
        <v>姆</v>
      </c>
    </row>
    <row r="4" spans="2:9" ht="32">
      <c r="B4" s="4">
        <v>2</v>
      </c>
      <c r="C4" s="5" t="s">
        <v>131</v>
      </c>
      <c r="D4" s="5" t="s">
        <v>131</v>
      </c>
      <c r="E4" s="12" t="s">
        <v>131</v>
      </c>
      <c r="F4" s="6" t="s">
        <v>156</v>
      </c>
      <c r="G4" s="12" t="s">
        <v>131</v>
      </c>
      <c r="H4" s="5" t="str">
        <f t="shared" si="0"/>
        <v>[im]</v>
      </c>
      <c r="I4" s="6" t="str">
        <f t="shared" si="1"/>
        <v>金</v>
      </c>
    </row>
    <row r="5" spans="2:9" ht="32">
      <c r="B5" s="4">
        <v>3</v>
      </c>
      <c r="C5" s="5" t="s">
        <v>132</v>
      </c>
      <c r="D5" s="5" t="s">
        <v>132</v>
      </c>
      <c r="E5" s="12" t="s">
        <v>132</v>
      </c>
      <c r="F5" s="6" t="s">
        <v>157</v>
      </c>
      <c r="G5" s="12" t="s">
        <v>132</v>
      </c>
      <c r="H5" s="5" t="str">
        <f t="shared" si="0"/>
        <v>[am]</v>
      </c>
      <c r="I5" s="6" t="str">
        <f t="shared" si="1"/>
        <v>甘</v>
      </c>
    </row>
    <row r="6" spans="2:9" ht="32">
      <c r="B6" s="4">
        <v>4</v>
      </c>
      <c r="C6" s="5" t="s">
        <v>133</v>
      </c>
      <c r="D6" s="5" t="s">
        <v>70</v>
      </c>
      <c r="E6" s="12" t="s">
        <v>148</v>
      </c>
      <c r="F6" s="6" t="s">
        <v>158</v>
      </c>
      <c r="G6" s="12" t="s">
        <v>148</v>
      </c>
      <c r="H6" s="5" t="str">
        <f t="shared" si="0"/>
        <v>[ɔm]</v>
      </c>
      <c r="I6" s="6" t="str">
        <f t="shared" si="1"/>
        <v>箴</v>
      </c>
    </row>
    <row r="7" spans="2:9" ht="32">
      <c r="B7" s="4">
        <v>5</v>
      </c>
      <c r="C7" s="5" t="s">
        <v>134</v>
      </c>
      <c r="D7" s="5" t="s">
        <v>134</v>
      </c>
      <c r="E7" s="12" t="s">
        <v>134</v>
      </c>
      <c r="F7" s="6" t="s">
        <v>159</v>
      </c>
      <c r="G7" s="12" t="s">
        <v>134</v>
      </c>
      <c r="H7" s="5" t="str">
        <f t="shared" si="0"/>
        <v>[iam]</v>
      </c>
      <c r="I7" s="6" t="str">
        <f t="shared" si="1"/>
        <v>兼</v>
      </c>
    </row>
    <row r="8" spans="2:9" ht="32">
      <c r="B8" s="4">
        <v>6</v>
      </c>
      <c r="C8" s="5" t="s">
        <v>135</v>
      </c>
      <c r="D8" s="5" t="s">
        <v>135</v>
      </c>
      <c r="E8" s="12" t="s">
        <v>135</v>
      </c>
      <c r="F8" s="6" t="s">
        <v>160</v>
      </c>
      <c r="G8" s="12" t="s">
        <v>135</v>
      </c>
      <c r="H8" s="5" t="str">
        <f t="shared" si="0"/>
        <v>[in]</v>
      </c>
      <c r="I8" s="6" t="str">
        <f t="shared" si="1"/>
        <v>巾</v>
      </c>
    </row>
    <row r="9" spans="2:9" ht="32">
      <c r="B9" s="4">
        <v>7</v>
      </c>
      <c r="C9" s="5" t="s">
        <v>149</v>
      </c>
      <c r="D9" s="5" t="s">
        <v>70</v>
      </c>
      <c r="E9" s="12" t="s">
        <v>149</v>
      </c>
      <c r="F9" s="6" t="s">
        <v>161</v>
      </c>
      <c r="G9" s="12" t="s">
        <v>149</v>
      </c>
      <c r="H9" s="5" t="str">
        <f t="shared" si="0"/>
        <v/>
      </c>
      <c r="I9" s="6" t="str">
        <f t="shared" si="1"/>
        <v/>
      </c>
    </row>
    <row r="10" spans="2:9" ht="32">
      <c r="B10" s="4">
        <v>8</v>
      </c>
      <c r="C10" s="5" t="s">
        <v>136</v>
      </c>
      <c r="D10" s="5" t="s">
        <v>136</v>
      </c>
      <c r="E10" s="12" t="s">
        <v>136</v>
      </c>
      <c r="F10" s="6" t="s">
        <v>162</v>
      </c>
      <c r="G10" s="12" t="s">
        <v>136</v>
      </c>
      <c r="H10" s="5" t="str">
        <f t="shared" si="0"/>
        <v>[un]</v>
      </c>
      <c r="I10" s="6" t="str">
        <f t="shared" si="1"/>
        <v>君</v>
      </c>
    </row>
    <row r="11" spans="2:9" ht="32">
      <c r="B11" s="4">
        <v>9</v>
      </c>
      <c r="C11" s="5" t="s">
        <v>137</v>
      </c>
      <c r="D11" s="5" t="s">
        <v>137</v>
      </c>
      <c r="E11" s="12" t="s">
        <v>137</v>
      </c>
      <c r="F11" s="6" t="s">
        <v>163</v>
      </c>
      <c r="G11" s="12" t="s">
        <v>137</v>
      </c>
      <c r="H11" s="5" t="str">
        <f t="shared" si="0"/>
        <v>[an]</v>
      </c>
      <c r="I11" s="6" t="str">
        <f t="shared" si="1"/>
        <v>干</v>
      </c>
    </row>
    <row r="12" spans="2:9" ht="32">
      <c r="B12" s="4">
        <v>10</v>
      </c>
      <c r="C12" s="5" t="s">
        <v>138</v>
      </c>
      <c r="D12" s="5" t="s">
        <v>138</v>
      </c>
      <c r="E12" s="12" t="s">
        <v>138</v>
      </c>
      <c r="F12" s="13" t="s">
        <v>164</v>
      </c>
      <c r="G12" s="12" t="s">
        <v>138</v>
      </c>
      <c r="H12" s="5" t="str">
        <f t="shared" si="0"/>
        <v>[ɪan]</v>
      </c>
      <c r="I12" s="6" t="str">
        <f t="shared" si="1"/>
        <v>堅</v>
      </c>
    </row>
    <row r="13" spans="2:9" ht="32">
      <c r="B13" s="4">
        <v>11</v>
      </c>
      <c r="C13" s="5" t="s">
        <v>139</v>
      </c>
      <c r="D13" s="5" t="s">
        <v>146</v>
      </c>
      <c r="E13" s="12" t="s">
        <v>139</v>
      </c>
      <c r="F13" s="6" t="s">
        <v>165</v>
      </c>
      <c r="G13" s="12" t="s">
        <v>139</v>
      </c>
      <c r="H13" s="5" t="str">
        <f t="shared" si="0"/>
        <v>[uan]</v>
      </c>
      <c r="I13" s="6" t="str">
        <f t="shared" si="1"/>
        <v>觀</v>
      </c>
    </row>
    <row r="14" spans="2:9" ht="32">
      <c r="B14" s="4">
        <v>12</v>
      </c>
      <c r="C14" s="5" t="s">
        <v>15</v>
      </c>
      <c r="D14" s="5" t="s">
        <v>15</v>
      </c>
      <c r="E14" s="12" t="s">
        <v>31</v>
      </c>
      <c r="F14" s="6" t="s">
        <v>166</v>
      </c>
      <c r="G14" s="12" t="s">
        <v>31</v>
      </c>
      <c r="H14" s="5" t="str">
        <f t="shared" si="0"/>
        <v>[ŋ̍]</v>
      </c>
      <c r="I14" s="6" t="str">
        <f t="shared" si="1"/>
        <v>鋼</v>
      </c>
    </row>
    <row r="15" spans="2:9" ht="32">
      <c r="B15" s="4">
        <v>13</v>
      </c>
      <c r="C15" s="5" t="s">
        <v>140</v>
      </c>
      <c r="D15" s="5" t="s">
        <v>147</v>
      </c>
      <c r="E15" s="12" t="s">
        <v>150</v>
      </c>
      <c r="F15" s="6" t="s">
        <v>167</v>
      </c>
      <c r="G15" s="12" t="s">
        <v>150</v>
      </c>
      <c r="H15" s="5" t="str">
        <f t="shared" si="0"/>
        <v>[ɪŋ]</v>
      </c>
      <c r="I15" s="6" t="str">
        <f t="shared" si="1"/>
        <v>經</v>
      </c>
    </row>
    <row r="16" spans="2:9" ht="32">
      <c r="B16" s="4">
        <v>14</v>
      </c>
      <c r="C16" s="5" t="s">
        <v>141</v>
      </c>
      <c r="D16" s="5" t="s">
        <v>141</v>
      </c>
      <c r="E16" s="12" t="s">
        <v>152</v>
      </c>
      <c r="F16" s="6" t="s">
        <v>168</v>
      </c>
      <c r="G16" s="12" t="s">
        <v>152</v>
      </c>
      <c r="H16" s="5" t="str">
        <f t="shared" si="0"/>
        <v>[aŋ]</v>
      </c>
      <c r="I16" s="6" t="str">
        <f t="shared" si="1"/>
        <v>江</v>
      </c>
    </row>
    <row r="17" spans="2:9" ht="32">
      <c r="B17" s="4">
        <v>15</v>
      </c>
      <c r="C17" s="5" t="s">
        <v>142</v>
      </c>
      <c r="D17" s="5" t="s">
        <v>142</v>
      </c>
      <c r="E17" s="12" t="s">
        <v>151</v>
      </c>
      <c r="F17" s="6" t="s">
        <v>169</v>
      </c>
      <c r="G17" s="12" t="s">
        <v>151</v>
      </c>
      <c r="H17" s="5" t="str">
        <f t="shared" si="0"/>
        <v>[ɪaŋ]</v>
      </c>
      <c r="I17" s="6" t="str">
        <f t="shared" si="1"/>
        <v>姜</v>
      </c>
    </row>
    <row r="18" spans="2:9" ht="32">
      <c r="B18" s="4">
        <v>16</v>
      </c>
      <c r="C18" s="5" t="s">
        <v>143</v>
      </c>
      <c r="D18" s="5" t="s">
        <v>143</v>
      </c>
      <c r="E18" s="12" t="s">
        <v>153</v>
      </c>
      <c r="F18" s="13" t="s">
        <v>171</v>
      </c>
      <c r="G18" s="12" t="s">
        <v>153</v>
      </c>
      <c r="H18" s="5" t="str">
        <f t="shared" si="0"/>
        <v>[ɔŋ]</v>
      </c>
      <c r="I18" s="6" t="str">
        <f t="shared" si="1"/>
        <v>公</v>
      </c>
    </row>
    <row r="19" spans="2:9" ht="32">
      <c r="B19" s="4">
        <v>17</v>
      </c>
      <c r="C19" s="5" t="s">
        <v>144</v>
      </c>
      <c r="D19" s="5" t="s">
        <v>144</v>
      </c>
      <c r="E19" s="12" t="s">
        <v>154</v>
      </c>
      <c r="F19" s="6" t="s">
        <v>170</v>
      </c>
      <c r="G19" s="12" t="s">
        <v>154</v>
      </c>
      <c r="H19" s="5" t="str">
        <f t="shared" si="0"/>
        <v>[ɪɔŋ]</v>
      </c>
      <c r="I19" s="6" t="str">
        <f t="shared" si="1"/>
        <v>宮</v>
      </c>
    </row>
    <row r="20" spans="2:9" ht="32">
      <c r="B20" s="4">
        <v>18</v>
      </c>
      <c r="C20" s="5" t="s">
        <v>145</v>
      </c>
      <c r="D20" s="5" t="s">
        <v>70</v>
      </c>
      <c r="E20" s="12" t="s">
        <v>155</v>
      </c>
      <c r="F20" s="6" t="s">
        <v>172</v>
      </c>
      <c r="G20" s="12" t="s">
        <v>155</v>
      </c>
      <c r="H20" s="5" t="str">
        <f t="shared" si="0"/>
        <v>[uaŋ]</v>
      </c>
      <c r="I20" s="6" t="str">
        <f t="shared" si="1"/>
        <v>光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967B-0536-1E48-BE1D-8FD13488E45B}">
  <dimension ref="B2:K15"/>
  <sheetViews>
    <sheetView workbookViewId="0">
      <selection activeCell="C15" sqref="C15"/>
    </sheetView>
  </sheetViews>
  <sheetFormatPr baseColWidth="10" defaultRowHeight="35"/>
  <cols>
    <col min="2" max="2" width="5.69921875" style="7" customWidth="1"/>
    <col min="3" max="7" width="9" style="7" customWidth="1"/>
    <col min="8" max="8" width="9" style="10" customWidth="1"/>
    <col min="11" max="11" width="9" style="7" customWidth="1"/>
  </cols>
  <sheetData>
    <row r="2" spans="2:11">
      <c r="B2" s="1" t="s">
        <v>32</v>
      </c>
      <c r="C2" s="1" t="s">
        <v>18</v>
      </c>
      <c r="D2" s="1" t="s">
        <v>19</v>
      </c>
      <c r="E2" s="1" t="s">
        <v>21</v>
      </c>
      <c r="F2" s="2" t="s">
        <v>33</v>
      </c>
      <c r="G2" s="1" t="s">
        <v>20</v>
      </c>
      <c r="H2" s="8" t="s">
        <v>113</v>
      </c>
      <c r="I2" s="2" t="s">
        <v>506</v>
      </c>
      <c r="K2" s="1" t="s">
        <v>18</v>
      </c>
    </row>
    <row r="3" spans="2:11" ht="40">
      <c r="B3" s="4">
        <v>1</v>
      </c>
      <c r="C3" s="14" t="s">
        <v>507</v>
      </c>
      <c r="D3" s="14" t="s">
        <v>206</v>
      </c>
      <c r="E3" s="11" t="s">
        <v>186</v>
      </c>
      <c r="F3" s="6" t="s">
        <v>199</v>
      </c>
      <c r="G3" s="16" t="s">
        <v>224</v>
      </c>
      <c r="H3" s="5" t="str">
        <f t="shared" ref="H3:H15" si="0" xml:space="preserve"> IFERROR( INDEX( 韻母對照表,MATCH($C3, 閩南拼音舒聲韻母,0),2), "")</f>
        <v>[ã]</v>
      </c>
      <c r="I3" s="6" t="str">
        <f t="shared" ref="I3:I15" si="1" xml:space="preserve"> IFERROR( INDEX( 韻母對照表,MATCH($C3, 閩南拼音舒聲韻母,0),4), "")</f>
        <v>監</v>
      </c>
      <c r="K3" s="14" t="s">
        <v>173</v>
      </c>
    </row>
    <row r="4" spans="2:11" ht="40">
      <c r="B4" s="4">
        <v>2</v>
      </c>
      <c r="C4" s="14" t="s">
        <v>508</v>
      </c>
      <c r="D4" s="14" t="s">
        <v>207</v>
      </c>
      <c r="E4" s="12" t="s">
        <v>187</v>
      </c>
      <c r="F4" s="6" t="s">
        <v>200</v>
      </c>
      <c r="G4" s="16" t="s">
        <v>227</v>
      </c>
      <c r="H4" s="5" t="str">
        <f t="shared" si="0"/>
        <v>[ĩ]</v>
      </c>
      <c r="I4" s="6" t="str">
        <f t="shared" si="1"/>
        <v>梔</v>
      </c>
      <c r="K4" s="14" t="s">
        <v>174</v>
      </c>
    </row>
    <row r="5" spans="2:11" ht="40">
      <c r="B5" s="4">
        <v>3</v>
      </c>
      <c r="C5" s="14" t="s">
        <v>509</v>
      </c>
      <c r="D5" s="14" t="s">
        <v>208</v>
      </c>
      <c r="E5" s="12" t="s">
        <v>188</v>
      </c>
      <c r="F5" s="6" t="s">
        <v>201</v>
      </c>
      <c r="G5" s="16" t="s">
        <v>228</v>
      </c>
      <c r="H5" s="5" t="str">
        <f t="shared" si="0"/>
        <v>[ẽ]</v>
      </c>
      <c r="I5" s="6" t="str">
        <f t="shared" si="1"/>
        <v>更</v>
      </c>
      <c r="K5" s="14" t="s">
        <v>175</v>
      </c>
    </row>
    <row r="6" spans="2:11" ht="40">
      <c r="B6" s="4">
        <v>4</v>
      </c>
      <c r="C6" s="14" t="s">
        <v>510</v>
      </c>
      <c r="D6" s="14" t="s">
        <v>70</v>
      </c>
      <c r="E6" s="12" t="s">
        <v>189</v>
      </c>
      <c r="F6" s="6" t="s">
        <v>202</v>
      </c>
      <c r="G6" s="16" t="s">
        <v>226</v>
      </c>
      <c r="H6" s="5" t="str">
        <f t="shared" si="0"/>
        <v/>
      </c>
      <c r="I6" s="6" t="str">
        <f t="shared" si="1"/>
        <v/>
      </c>
      <c r="K6" s="14" t="s">
        <v>176</v>
      </c>
    </row>
    <row r="7" spans="2:11" ht="40">
      <c r="B7" s="4">
        <v>5</v>
      </c>
      <c r="C7" s="14" t="s">
        <v>511</v>
      </c>
      <c r="D7" s="14" t="s">
        <v>209</v>
      </c>
      <c r="E7" s="12" t="s">
        <v>190</v>
      </c>
      <c r="F7" s="6" t="s">
        <v>203</v>
      </c>
      <c r="G7" s="16" t="s">
        <v>225</v>
      </c>
      <c r="H7" s="5" t="str">
        <f t="shared" si="0"/>
        <v>[ɔ̃]</v>
      </c>
      <c r="I7" s="6" t="str">
        <f t="shared" si="1"/>
        <v>姑</v>
      </c>
      <c r="K7" s="14" t="s">
        <v>177</v>
      </c>
    </row>
    <row r="8" spans="2:11" ht="40">
      <c r="B8" s="4">
        <v>6</v>
      </c>
      <c r="C8" s="14" t="s">
        <v>512</v>
      </c>
      <c r="D8" s="14" t="s">
        <v>210</v>
      </c>
      <c r="E8" s="12" t="s">
        <v>191</v>
      </c>
      <c r="F8" s="6" t="s">
        <v>204</v>
      </c>
      <c r="G8" s="16" t="s">
        <v>230</v>
      </c>
      <c r="H8" s="5" t="str">
        <f t="shared" si="0"/>
        <v>[ãĩ]</v>
      </c>
      <c r="I8" s="6" t="str">
        <f t="shared" si="1"/>
        <v>閒</v>
      </c>
      <c r="K8" s="14" t="s">
        <v>178</v>
      </c>
    </row>
    <row r="9" spans="2:11" ht="40">
      <c r="B9" s="4">
        <v>7</v>
      </c>
      <c r="C9" s="14" t="s">
        <v>513</v>
      </c>
      <c r="D9" s="15" t="s">
        <v>211</v>
      </c>
      <c r="E9" s="12" t="s">
        <v>192</v>
      </c>
      <c r="F9" s="6" t="s">
        <v>205</v>
      </c>
      <c r="G9" s="16" t="s">
        <v>231</v>
      </c>
      <c r="H9" s="5" t="str">
        <f t="shared" si="0"/>
        <v>[ãũ]</v>
      </c>
      <c r="I9" s="6" t="str">
        <f t="shared" si="1"/>
        <v>爻</v>
      </c>
      <c r="K9" s="14" t="s">
        <v>179</v>
      </c>
    </row>
    <row r="10" spans="2:11" ht="40">
      <c r="B10" s="4">
        <v>8</v>
      </c>
      <c r="C10" s="14" t="s">
        <v>514</v>
      </c>
      <c r="D10" s="14" t="s">
        <v>212</v>
      </c>
      <c r="E10" s="12" t="s">
        <v>193</v>
      </c>
      <c r="F10" s="6" t="s">
        <v>218</v>
      </c>
      <c r="G10" s="16" t="s">
        <v>229</v>
      </c>
      <c r="H10" s="5" t="str">
        <f t="shared" si="0"/>
        <v>[ĩã]</v>
      </c>
      <c r="I10" s="6" t="str">
        <f t="shared" si="1"/>
        <v>驚</v>
      </c>
      <c r="K10" s="14" t="s">
        <v>180</v>
      </c>
    </row>
    <row r="11" spans="2:11" ht="40">
      <c r="B11" s="4">
        <v>9</v>
      </c>
      <c r="C11" s="14" t="s">
        <v>515</v>
      </c>
      <c r="D11" s="14" t="s">
        <v>213</v>
      </c>
      <c r="E11" s="12" t="s">
        <v>194</v>
      </c>
      <c r="F11" s="6" t="s">
        <v>219</v>
      </c>
      <c r="G11" s="16" t="s">
        <v>232</v>
      </c>
      <c r="H11" s="5" t="str">
        <f t="shared" si="0"/>
        <v>[ĩũ]</v>
      </c>
      <c r="I11" s="6" t="str">
        <f t="shared" si="1"/>
        <v>牛</v>
      </c>
      <c r="K11" s="14" t="s">
        <v>181</v>
      </c>
    </row>
    <row r="12" spans="2:11" ht="40">
      <c r="B12" s="4">
        <v>10</v>
      </c>
      <c r="C12" s="14" t="s">
        <v>516</v>
      </c>
      <c r="D12" s="14" t="s">
        <v>214</v>
      </c>
      <c r="E12" s="12" t="s">
        <v>195</v>
      </c>
      <c r="F12" s="13" t="s">
        <v>220</v>
      </c>
      <c r="G12" s="16" t="s">
        <v>233</v>
      </c>
      <c r="H12" s="5" t="str">
        <f t="shared" si="0"/>
        <v>[ũã]</v>
      </c>
      <c r="I12" s="6" t="str">
        <f t="shared" si="1"/>
        <v>官</v>
      </c>
      <c r="K12" s="14" t="s">
        <v>182</v>
      </c>
    </row>
    <row r="13" spans="2:11" ht="40">
      <c r="B13" s="4">
        <v>11</v>
      </c>
      <c r="C13" s="14" t="s">
        <v>517</v>
      </c>
      <c r="D13" s="15" t="s">
        <v>215</v>
      </c>
      <c r="E13" s="12" t="s">
        <v>196</v>
      </c>
      <c r="F13" s="6" t="s">
        <v>221</v>
      </c>
      <c r="G13" s="16" t="s">
        <v>234</v>
      </c>
      <c r="H13" s="5" t="str">
        <f t="shared" si="0"/>
        <v>[ũĩ]</v>
      </c>
      <c r="I13" s="6" t="str">
        <f t="shared" si="1"/>
        <v>褌</v>
      </c>
      <c r="K13" s="14" t="s">
        <v>183</v>
      </c>
    </row>
    <row r="14" spans="2:11" ht="40">
      <c r="B14" s="4">
        <v>12</v>
      </c>
      <c r="C14" s="14" t="s">
        <v>518</v>
      </c>
      <c r="D14" s="14" t="s">
        <v>216</v>
      </c>
      <c r="E14" s="12" t="s">
        <v>197</v>
      </c>
      <c r="F14" s="13" t="s">
        <v>222</v>
      </c>
      <c r="G14" s="16" t="s">
        <v>235</v>
      </c>
      <c r="H14" s="5" t="str">
        <f t="shared" si="0"/>
        <v>[ĩãũ]</v>
      </c>
      <c r="I14" s="6" t="str">
        <f t="shared" si="1"/>
        <v>嘄</v>
      </c>
      <c r="K14" s="14" t="s">
        <v>184</v>
      </c>
    </row>
    <row r="15" spans="2:11" ht="40">
      <c r="B15" s="4">
        <v>13</v>
      </c>
      <c r="C15" s="14" t="s">
        <v>519</v>
      </c>
      <c r="D15" s="14" t="s">
        <v>217</v>
      </c>
      <c r="E15" s="12" t="s">
        <v>198</v>
      </c>
      <c r="F15" s="6" t="s">
        <v>223</v>
      </c>
      <c r="G15" s="16" t="s">
        <v>236</v>
      </c>
      <c r="H15" s="5" t="str">
        <f t="shared" si="0"/>
        <v>[ũãĩ]</v>
      </c>
      <c r="I15" s="6" t="str">
        <f t="shared" si="1"/>
        <v>閂</v>
      </c>
      <c r="K15" s="14" t="s">
        <v>185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DBC4-641B-6049-9A16-31C0DB648EBF}">
  <dimension ref="B2:S42"/>
  <sheetViews>
    <sheetView workbookViewId="0">
      <pane ySplit="2" topLeftCell="A9" activePane="bottomLeft" state="frozen"/>
      <selection pane="bottomLeft" activeCell="C9" sqref="C9"/>
    </sheetView>
  </sheetViews>
  <sheetFormatPr baseColWidth="10" defaultRowHeight="35"/>
  <cols>
    <col min="2" max="2" width="5.69921875" style="7" customWidth="1"/>
    <col min="3" max="7" width="9" style="7" customWidth="1"/>
    <col min="8" max="8" width="9" style="10" customWidth="1"/>
    <col min="19" max="19" width="9" style="7" customWidth="1"/>
  </cols>
  <sheetData>
    <row r="2" spans="2:19">
      <c r="B2" s="1" t="s">
        <v>32</v>
      </c>
      <c r="C2" s="1" t="s">
        <v>18</v>
      </c>
      <c r="D2" s="1" t="s">
        <v>19</v>
      </c>
      <c r="E2" s="1" t="s">
        <v>21</v>
      </c>
      <c r="F2" s="2" t="s">
        <v>33</v>
      </c>
      <c r="G2" s="1" t="s">
        <v>20</v>
      </c>
      <c r="H2" s="8" t="s">
        <v>113</v>
      </c>
      <c r="I2" s="2" t="s">
        <v>506</v>
      </c>
      <c r="O2" s="25" t="s">
        <v>580</v>
      </c>
      <c r="P2" s="25" t="s">
        <v>581</v>
      </c>
      <c r="S2" s="1" t="s">
        <v>18</v>
      </c>
    </row>
    <row r="3" spans="2:19" ht="32" customHeight="1">
      <c r="B3" s="4">
        <v>1</v>
      </c>
      <c r="C3" s="14" t="s">
        <v>237</v>
      </c>
      <c r="D3" s="14" t="s">
        <v>237</v>
      </c>
      <c r="E3" s="11" t="s">
        <v>237</v>
      </c>
      <c r="F3" s="6" t="s">
        <v>256</v>
      </c>
      <c r="G3" s="14" t="s">
        <v>237</v>
      </c>
      <c r="H3" s="9"/>
      <c r="I3" t="e">
        <f t="shared" ref="I3:I42" si="0" xml:space="preserve"> MATCH(C3, 閩南拼音舒聲韻母,0)</f>
        <v>#N/A</v>
      </c>
      <c r="L3">
        <f xml:space="preserve"> MATCH($C3, $P$3:$P$18,0)</f>
        <v>14</v>
      </c>
      <c r="O3" s="30" t="s">
        <v>426</v>
      </c>
      <c r="P3" s="30" t="s">
        <v>537</v>
      </c>
      <c r="S3" s="14" t="s">
        <v>237</v>
      </c>
    </row>
    <row r="4" spans="2:19" ht="32" customHeight="1">
      <c r="B4" s="4">
        <v>2</v>
      </c>
      <c r="C4" s="14" t="s">
        <v>238</v>
      </c>
      <c r="D4" s="14" t="s">
        <v>238</v>
      </c>
      <c r="E4" s="12" t="s">
        <v>238</v>
      </c>
      <c r="F4" s="6" t="s">
        <v>257</v>
      </c>
      <c r="G4" s="14" t="s">
        <v>238</v>
      </c>
      <c r="H4" s="9"/>
      <c r="I4" t="e">
        <f t="shared" si="0"/>
        <v>#N/A</v>
      </c>
      <c r="L4">
        <f t="shared" ref="L4:L42" si="1" xml:space="preserve"> MATCH($C4, $P$3:$P$18,0)</f>
        <v>3</v>
      </c>
      <c r="O4" s="30" t="s">
        <v>393</v>
      </c>
      <c r="P4" s="30" t="s">
        <v>539</v>
      </c>
      <c r="S4" s="14" t="s">
        <v>238</v>
      </c>
    </row>
    <row r="5" spans="2:19" ht="32" customHeight="1">
      <c r="B5" s="4">
        <v>3</v>
      </c>
      <c r="C5" s="14" t="s">
        <v>239</v>
      </c>
      <c r="D5" s="14"/>
      <c r="E5" s="12" t="s">
        <v>239</v>
      </c>
      <c r="F5" s="6"/>
      <c r="G5" s="14" t="s">
        <v>253</v>
      </c>
      <c r="H5" s="9"/>
      <c r="I5" t="e">
        <f t="shared" si="0"/>
        <v>#N/A</v>
      </c>
      <c r="L5" t="e">
        <f t="shared" si="1"/>
        <v>#N/A</v>
      </c>
      <c r="O5" s="35" t="s">
        <v>396</v>
      </c>
      <c r="P5" s="35" t="s">
        <v>534</v>
      </c>
      <c r="S5" s="14" t="s">
        <v>239</v>
      </c>
    </row>
    <row r="6" spans="2:19" ht="32" customHeight="1">
      <c r="B6" s="4">
        <v>4</v>
      </c>
      <c r="C6" s="14" t="s">
        <v>240</v>
      </c>
      <c r="D6" s="14" t="s">
        <v>240</v>
      </c>
      <c r="E6" s="12" t="s">
        <v>240</v>
      </c>
      <c r="F6" s="6" t="s">
        <v>258</v>
      </c>
      <c r="G6" s="14" t="s">
        <v>240</v>
      </c>
      <c r="H6" s="9"/>
      <c r="I6" t="e">
        <f t="shared" si="0"/>
        <v>#N/A</v>
      </c>
      <c r="L6">
        <f t="shared" si="1"/>
        <v>10</v>
      </c>
      <c r="O6" s="37" t="s">
        <v>363</v>
      </c>
      <c r="P6" s="37" t="s">
        <v>535</v>
      </c>
      <c r="S6" s="14" t="s">
        <v>240</v>
      </c>
    </row>
    <row r="7" spans="2:19" ht="32" customHeight="1">
      <c r="B7" s="4">
        <v>5</v>
      </c>
      <c r="C7" s="14" t="s">
        <v>241</v>
      </c>
      <c r="D7" s="14" t="s">
        <v>241</v>
      </c>
      <c r="E7" s="12" t="s">
        <v>241</v>
      </c>
      <c r="F7" s="6" t="s">
        <v>259</v>
      </c>
      <c r="G7" s="14" t="s">
        <v>241</v>
      </c>
      <c r="H7" s="9"/>
      <c r="I7" t="e">
        <f t="shared" si="0"/>
        <v>#N/A</v>
      </c>
      <c r="L7">
        <f t="shared" si="1"/>
        <v>15</v>
      </c>
      <c r="O7" s="31" t="s">
        <v>419</v>
      </c>
      <c r="P7" s="31" t="s">
        <v>536</v>
      </c>
      <c r="S7" s="14" t="s">
        <v>241</v>
      </c>
    </row>
    <row r="8" spans="2:19" ht="32" customHeight="1">
      <c r="B8" s="4">
        <v>6</v>
      </c>
      <c r="C8" s="14" t="s">
        <v>242</v>
      </c>
      <c r="D8" s="14" t="s">
        <v>242</v>
      </c>
      <c r="E8" s="12" t="s">
        <v>242</v>
      </c>
      <c r="F8" s="6" t="s">
        <v>260</v>
      </c>
      <c r="G8" s="14" t="s">
        <v>242</v>
      </c>
      <c r="H8" s="9"/>
      <c r="I8" t="e">
        <f t="shared" si="0"/>
        <v>#N/A</v>
      </c>
      <c r="L8" t="e">
        <f t="shared" si="1"/>
        <v>#N/A</v>
      </c>
      <c r="O8" s="30" t="s">
        <v>421</v>
      </c>
      <c r="P8" s="30" t="s">
        <v>541</v>
      </c>
      <c r="S8" s="14" t="s">
        <v>242</v>
      </c>
    </row>
    <row r="9" spans="2:19" ht="32" customHeight="1">
      <c r="B9" s="4">
        <v>7</v>
      </c>
      <c r="C9" s="14" t="s">
        <v>243</v>
      </c>
      <c r="D9" s="15" t="s">
        <v>243</v>
      </c>
      <c r="E9" s="12" t="s">
        <v>243</v>
      </c>
      <c r="F9" s="6" t="s">
        <v>261</v>
      </c>
      <c r="G9" s="15" t="s">
        <v>243</v>
      </c>
      <c r="H9" s="9"/>
      <c r="I9" t="e">
        <f t="shared" si="0"/>
        <v>#N/A</v>
      </c>
      <c r="L9">
        <f t="shared" si="1"/>
        <v>4</v>
      </c>
      <c r="O9" s="30" t="s">
        <v>362</v>
      </c>
      <c r="P9" s="30" t="s">
        <v>543</v>
      </c>
      <c r="S9" s="14" t="s">
        <v>243</v>
      </c>
    </row>
    <row r="10" spans="2:19" ht="32" customHeight="1">
      <c r="B10" s="4">
        <v>8</v>
      </c>
      <c r="C10" s="14" t="s">
        <v>244</v>
      </c>
      <c r="D10" s="14" t="s">
        <v>244</v>
      </c>
      <c r="E10" s="12" t="s">
        <v>244</v>
      </c>
      <c r="F10" s="6" t="s">
        <v>262</v>
      </c>
      <c r="G10" s="14" t="s">
        <v>244</v>
      </c>
      <c r="H10" s="9"/>
      <c r="I10" t="e">
        <f t="shared" si="0"/>
        <v>#N/A</v>
      </c>
      <c r="L10">
        <f t="shared" si="1"/>
        <v>11</v>
      </c>
      <c r="O10" s="30" t="s">
        <v>427</v>
      </c>
      <c r="P10" s="30" t="s">
        <v>548</v>
      </c>
      <c r="S10" s="14" t="s">
        <v>244</v>
      </c>
    </row>
    <row r="11" spans="2:19" ht="32" customHeight="1">
      <c r="B11" s="4">
        <v>9</v>
      </c>
      <c r="C11" s="14" t="s">
        <v>245</v>
      </c>
      <c r="D11" s="14" t="s">
        <v>251</v>
      </c>
      <c r="E11" s="12" t="s">
        <v>245</v>
      </c>
      <c r="F11" s="6" t="s">
        <v>263</v>
      </c>
      <c r="G11" s="14" t="s">
        <v>251</v>
      </c>
      <c r="H11" s="9"/>
      <c r="I11" t="e">
        <f t="shared" si="0"/>
        <v>#N/A</v>
      </c>
      <c r="L11" t="e">
        <f t="shared" si="1"/>
        <v>#N/A</v>
      </c>
      <c r="O11" s="30" t="s">
        <v>422</v>
      </c>
      <c r="P11" s="30" t="s">
        <v>553</v>
      </c>
      <c r="S11" s="14" t="s">
        <v>245</v>
      </c>
    </row>
    <row r="12" spans="2:19" ht="32" customHeight="1">
      <c r="B12" s="4">
        <v>10</v>
      </c>
      <c r="C12" s="14" t="s">
        <v>246</v>
      </c>
      <c r="D12" s="14" t="s">
        <v>252</v>
      </c>
      <c r="E12" s="12" t="s">
        <v>246</v>
      </c>
      <c r="F12" s="13" t="s">
        <v>264</v>
      </c>
      <c r="G12" s="14" t="s">
        <v>252</v>
      </c>
      <c r="H12" s="9"/>
      <c r="I12" t="e">
        <f t="shared" si="0"/>
        <v>#N/A</v>
      </c>
      <c r="L12">
        <f t="shared" si="1"/>
        <v>16</v>
      </c>
      <c r="O12" s="35" t="s">
        <v>420</v>
      </c>
      <c r="P12" s="35" t="s">
        <v>550</v>
      </c>
      <c r="S12" s="14" t="s">
        <v>246</v>
      </c>
    </row>
    <row r="13" spans="2:19" ht="32" customHeight="1">
      <c r="B13" s="4">
        <v>11</v>
      </c>
      <c r="C13" s="14" t="s">
        <v>247</v>
      </c>
      <c r="D13" s="15" t="s">
        <v>247</v>
      </c>
      <c r="E13" s="12" t="s">
        <v>247</v>
      </c>
      <c r="F13" s="6" t="s">
        <v>265</v>
      </c>
      <c r="G13" s="15" t="s">
        <v>247</v>
      </c>
      <c r="H13" s="9"/>
      <c r="I13" t="e">
        <f t="shared" si="0"/>
        <v>#N/A</v>
      </c>
      <c r="L13">
        <f t="shared" si="1"/>
        <v>5</v>
      </c>
      <c r="O13" s="37" t="s">
        <v>359</v>
      </c>
      <c r="P13" s="37" t="s">
        <v>551</v>
      </c>
      <c r="S13" s="14" t="s">
        <v>247</v>
      </c>
    </row>
    <row r="14" spans="2:19" ht="32" customHeight="1">
      <c r="B14" s="4">
        <v>12</v>
      </c>
      <c r="C14" s="14" t="s">
        <v>248</v>
      </c>
      <c r="D14" s="14" t="s">
        <v>248</v>
      </c>
      <c r="E14" s="12" t="s">
        <v>248</v>
      </c>
      <c r="F14" s="13" t="s">
        <v>266</v>
      </c>
      <c r="G14" s="14" t="s">
        <v>248</v>
      </c>
      <c r="H14" s="9"/>
      <c r="I14" t="e">
        <f t="shared" si="0"/>
        <v>#N/A</v>
      </c>
      <c r="L14">
        <f t="shared" si="1"/>
        <v>12</v>
      </c>
      <c r="O14" s="31" t="s">
        <v>395</v>
      </c>
      <c r="P14" s="31" t="s">
        <v>552</v>
      </c>
      <c r="S14" s="14" t="s">
        <v>248</v>
      </c>
    </row>
    <row r="15" spans="2:19" ht="32" customHeight="1">
      <c r="B15" s="4">
        <v>13</v>
      </c>
      <c r="C15" s="14" t="s">
        <v>249</v>
      </c>
      <c r="D15" s="14" t="s">
        <v>249</v>
      </c>
      <c r="E15" s="12" t="s">
        <v>249</v>
      </c>
      <c r="F15" s="6" t="s">
        <v>267</v>
      </c>
      <c r="G15" s="14" t="s">
        <v>254</v>
      </c>
      <c r="H15" s="9"/>
      <c r="I15" t="e">
        <f t="shared" si="0"/>
        <v>#N/A</v>
      </c>
      <c r="L15" t="e">
        <f t="shared" si="1"/>
        <v>#N/A</v>
      </c>
      <c r="O15" s="30" t="s">
        <v>390</v>
      </c>
      <c r="P15" s="30" t="s">
        <v>555</v>
      </c>
      <c r="S15" s="14" t="s">
        <v>249</v>
      </c>
    </row>
    <row r="16" spans="2:19" ht="32" customHeight="1">
      <c r="B16" s="4">
        <v>14</v>
      </c>
      <c r="C16" s="14" t="s">
        <v>250</v>
      </c>
      <c r="D16" s="14" t="s">
        <v>250</v>
      </c>
      <c r="E16" s="12" t="s">
        <v>250</v>
      </c>
      <c r="F16" s="13" t="s">
        <v>268</v>
      </c>
      <c r="G16" s="14" t="s">
        <v>255</v>
      </c>
      <c r="H16" s="9"/>
      <c r="I16" t="e">
        <f t="shared" si="0"/>
        <v>#N/A</v>
      </c>
      <c r="L16" t="e">
        <f t="shared" si="1"/>
        <v>#N/A</v>
      </c>
      <c r="O16" s="35" t="s">
        <v>360</v>
      </c>
      <c r="P16" s="35" t="s">
        <v>545</v>
      </c>
      <c r="S16" s="14" t="s">
        <v>250</v>
      </c>
    </row>
    <row r="17" spans="2:19" ht="32" customHeight="1">
      <c r="B17" s="17">
        <v>15</v>
      </c>
      <c r="C17" s="18" t="s">
        <v>269</v>
      </c>
      <c r="D17" s="18" t="s">
        <v>269</v>
      </c>
      <c r="E17" s="18" t="s">
        <v>269</v>
      </c>
      <c r="F17" s="19" t="s">
        <v>290</v>
      </c>
      <c r="G17" s="18" t="s">
        <v>269</v>
      </c>
      <c r="H17" s="20"/>
      <c r="I17" t="e">
        <f t="shared" si="0"/>
        <v>#N/A</v>
      </c>
      <c r="L17">
        <f t="shared" si="1"/>
        <v>1</v>
      </c>
      <c r="O17" s="37" t="s">
        <v>394</v>
      </c>
      <c r="P17" s="37" t="s">
        <v>546</v>
      </c>
      <c r="S17" s="18" t="s">
        <v>269</v>
      </c>
    </row>
    <row r="18" spans="2:19" ht="32" customHeight="1">
      <c r="B18" s="17">
        <v>16</v>
      </c>
      <c r="C18" s="18" t="s">
        <v>270</v>
      </c>
      <c r="D18" s="18" t="s">
        <v>270</v>
      </c>
      <c r="E18" s="18" t="s">
        <v>270</v>
      </c>
      <c r="F18" s="19" t="s">
        <v>291</v>
      </c>
      <c r="G18" s="18" t="s">
        <v>270</v>
      </c>
      <c r="H18" s="20"/>
      <c r="I18" t="e">
        <f t="shared" si="0"/>
        <v>#N/A</v>
      </c>
      <c r="L18">
        <f t="shared" si="1"/>
        <v>8</v>
      </c>
      <c r="O18" s="31" t="s">
        <v>366</v>
      </c>
      <c r="P18" s="31" t="s">
        <v>547</v>
      </c>
      <c r="S18" s="18" t="s">
        <v>270</v>
      </c>
    </row>
    <row r="19" spans="2:19" ht="32" customHeight="1">
      <c r="B19" s="17">
        <v>17</v>
      </c>
      <c r="C19" s="18" t="s">
        <v>271</v>
      </c>
      <c r="D19" s="18" t="s">
        <v>271</v>
      </c>
      <c r="E19" s="18" t="s">
        <v>271</v>
      </c>
      <c r="F19" s="19" t="s">
        <v>292</v>
      </c>
      <c r="G19" s="18" t="s">
        <v>271</v>
      </c>
      <c r="H19" s="20"/>
      <c r="I19" t="e">
        <f t="shared" si="0"/>
        <v>#N/A</v>
      </c>
      <c r="L19" t="e">
        <f t="shared" si="1"/>
        <v>#N/A</v>
      </c>
      <c r="O19" s="30" t="s">
        <v>452</v>
      </c>
      <c r="P19" s="30" t="s">
        <v>558</v>
      </c>
      <c r="S19" s="18" t="s">
        <v>271</v>
      </c>
    </row>
    <row r="20" spans="2:19" ht="32" customHeight="1">
      <c r="B20" s="17">
        <v>18</v>
      </c>
      <c r="C20" s="18" t="s">
        <v>272</v>
      </c>
      <c r="D20" s="18" t="s">
        <v>272</v>
      </c>
      <c r="E20" s="18" t="s">
        <v>272</v>
      </c>
      <c r="F20" s="19" t="s">
        <v>293</v>
      </c>
      <c r="G20" s="18" t="s">
        <v>272</v>
      </c>
      <c r="H20" s="20"/>
      <c r="I20" t="e">
        <f t="shared" si="0"/>
        <v>#N/A</v>
      </c>
      <c r="L20">
        <f t="shared" si="1"/>
        <v>7</v>
      </c>
      <c r="O20" s="31" t="s">
        <v>391</v>
      </c>
      <c r="P20" s="31" t="s">
        <v>560</v>
      </c>
      <c r="S20" s="18" t="s">
        <v>272</v>
      </c>
    </row>
    <row r="21" spans="2:19" ht="32" customHeight="1">
      <c r="B21" s="17">
        <v>19</v>
      </c>
      <c r="C21" s="18" t="s">
        <v>273</v>
      </c>
      <c r="D21" s="18" t="s">
        <v>70</v>
      </c>
      <c r="E21" s="18" t="s">
        <v>273</v>
      </c>
      <c r="F21" s="19" t="s">
        <v>294</v>
      </c>
      <c r="G21" s="18" t="s">
        <v>289</v>
      </c>
      <c r="H21" s="20"/>
      <c r="I21" t="e">
        <f t="shared" si="0"/>
        <v>#N/A</v>
      </c>
      <c r="L21" t="e">
        <f t="shared" si="1"/>
        <v>#N/A</v>
      </c>
      <c r="O21" s="30" t="s">
        <v>428</v>
      </c>
      <c r="P21" s="30" t="s">
        <v>561</v>
      </c>
      <c r="S21" s="18" t="s">
        <v>273</v>
      </c>
    </row>
    <row r="22" spans="2:19" ht="32" customHeight="1">
      <c r="B22" s="17">
        <v>20</v>
      </c>
      <c r="C22" s="18" t="s">
        <v>272</v>
      </c>
      <c r="D22" s="18" t="s">
        <v>70</v>
      </c>
      <c r="E22" s="18" t="s">
        <v>70</v>
      </c>
      <c r="F22" s="19" t="s">
        <v>295</v>
      </c>
      <c r="G22" s="18" t="s">
        <v>272</v>
      </c>
      <c r="H22" s="20"/>
      <c r="I22" t="e">
        <f t="shared" si="0"/>
        <v>#N/A</v>
      </c>
      <c r="L22">
        <f t="shared" si="1"/>
        <v>7</v>
      </c>
      <c r="O22" s="35" t="s">
        <v>578</v>
      </c>
      <c r="P22" s="36"/>
      <c r="S22" s="18" t="s">
        <v>272</v>
      </c>
    </row>
    <row r="23" spans="2:19" ht="32" customHeight="1">
      <c r="B23" s="17">
        <v>21</v>
      </c>
      <c r="C23" s="18" t="s">
        <v>274</v>
      </c>
      <c r="D23" s="18" t="s">
        <v>274</v>
      </c>
      <c r="E23" s="18" t="s">
        <v>274</v>
      </c>
      <c r="F23" s="19" t="s">
        <v>296</v>
      </c>
      <c r="G23" s="18" t="s">
        <v>274</v>
      </c>
      <c r="H23" s="20"/>
      <c r="I23" t="e">
        <f t="shared" si="0"/>
        <v>#N/A</v>
      </c>
      <c r="L23" t="e">
        <f t="shared" si="1"/>
        <v>#N/A</v>
      </c>
      <c r="O23" s="35" t="s">
        <v>579</v>
      </c>
      <c r="P23" s="36"/>
      <c r="S23" s="18" t="s">
        <v>274</v>
      </c>
    </row>
    <row r="24" spans="2:19" ht="32" customHeight="1">
      <c r="B24" s="17">
        <v>22</v>
      </c>
      <c r="C24" s="18" t="s">
        <v>275</v>
      </c>
      <c r="D24" s="18" t="s">
        <v>275</v>
      </c>
      <c r="E24" s="18" t="s">
        <v>275</v>
      </c>
      <c r="F24" s="19" t="s">
        <v>297</v>
      </c>
      <c r="G24" s="18" t="s">
        <v>275</v>
      </c>
      <c r="H24" s="20"/>
      <c r="I24" t="e">
        <f t="shared" si="0"/>
        <v>#N/A</v>
      </c>
      <c r="L24" t="e">
        <f t="shared" si="1"/>
        <v>#N/A</v>
      </c>
      <c r="O24" s="30" t="s">
        <v>392</v>
      </c>
      <c r="P24" s="30" t="s">
        <v>563</v>
      </c>
      <c r="S24" s="18" t="s">
        <v>275</v>
      </c>
    </row>
    <row r="25" spans="2:19" ht="32" customHeight="1">
      <c r="B25" s="17">
        <v>23</v>
      </c>
      <c r="C25" s="18" t="s">
        <v>276</v>
      </c>
      <c r="D25" s="18" t="s">
        <v>276</v>
      </c>
      <c r="E25" s="18" t="s">
        <v>276</v>
      </c>
      <c r="F25" s="19" t="s">
        <v>298</v>
      </c>
      <c r="G25" s="18" t="s">
        <v>276</v>
      </c>
      <c r="H25" s="20"/>
      <c r="I25" t="e">
        <f t="shared" si="0"/>
        <v>#N/A</v>
      </c>
      <c r="L25">
        <f t="shared" si="1"/>
        <v>6</v>
      </c>
      <c r="O25" s="31" t="s">
        <v>364</v>
      </c>
      <c r="P25" s="31" t="s">
        <v>564</v>
      </c>
      <c r="S25" s="18" t="s">
        <v>276</v>
      </c>
    </row>
    <row r="26" spans="2:19" ht="32" customHeight="1">
      <c r="B26" s="17">
        <v>24</v>
      </c>
      <c r="C26" s="18" t="s">
        <v>277</v>
      </c>
      <c r="D26" s="18" t="s">
        <v>277</v>
      </c>
      <c r="E26" s="18" t="s">
        <v>277</v>
      </c>
      <c r="F26" s="19" t="s">
        <v>299</v>
      </c>
      <c r="G26" s="18" t="s">
        <v>277</v>
      </c>
      <c r="H26" s="20"/>
      <c r="I26" t="e">
        <f t="shared" si="0"/>
        <v>#N/A</v>
      </c>
      <c r="L26" t="e">
        <f t="shared" si="1"/>
        <v>#N/A</v>
      </c>
      <c r="O26" s="30" t="s">
        <v>389</v>
      </c>
      <c r="P26" s="30" t="s">
        <v>565</v>
      </c>
      <c r="S26" s="18" t="s">
        <v>277</v>
      </c>
    </row>
    <row r="27" spans="2:19" ht="32" customHeight="1">
      <c r="B27" s="17">
        <v>25</v>
      </c>
      <c r="C27" s="18" t="s">
        <v>278</v>
      </c>
      <c r="D27" s="18" t="s">
        <v>278</v>
      </c>
      <c r="E27" s="18" t="s">
        <v>278</v>
      </c>
      <c r="F27" s="19" t="s">
        <v>300</v>
      </c>
      <c r="G27" s="18" t="s">
        <v>278</v>
      </c>
      <c r="H27" s="20"/>
      <c r="I27" t="e">
        <f t="shared" si="0"/>
        <v>#N/A</v>
      </c>
      <c r="L27" t="e">
        <f t="shared" si="1"/>
        <v>#N/A</v>
      </c>
      <c r="O27" s="30" t="s">
        <v>425</v>
      </c>
      <c r="P27" s="30" t="s">
        <v>569</v>
      </c>
      <c r="S27" s="18" t="s">
        <v>278</v>
      </c>
    </row>
    <row r="28" spans="2:19" ht="32" customHeight="1">
      <c r="B28" s="17">
        <v>26</v>
      </c>
      <c r="C28" s="18" t="s">
        <v>279</v>
      </c>
      <c r="D28" s="18" t="s">
        <v>70</v>
      </c>
      <c r="E28" s="18" t="s">
        <v>70</v>
      </c>
      <c r="F28" s="19" t="s">
        <v>301</v>
      </c>
      <c r="G28" s="18" t="s">
        <v>279</v>
      </c>
      <c r="H28" s="20"/>
      <c r="I28" t="e">
        <f t="shared" si="0"/>
        <v>#N/A</v>
      </c>
      <c r="L28" t="e">
        <f t="shared" si="1"/>
        <v>#N/A</v>
      </c>
      <c r="O28" s="30" t="s">
        <v>397</v>
      </c>
      <c r="P28" s="30" t="s">
        <v>571</v>
      </c>
      <c r="S28" s="18" t="s">
        <v>279</v>
      </c>
    </row>
    <row r="29" spans="2:19" ht="32" customHeight="1">
      <c r="B29" s="17">
        <v>27</v>
      </c>
      <c r="C29" s="18" t="s">
        <v>280</v>
      </c>
      <c r="D29" s="18" t="s">
        <v>285</v>
      </c>
      <c r="E29" s="18" t="s">
        <v>280</v>
      </c>
      <c r="F29" s="19" t="s">
        <v>302</v>
      </c>
      <c r="G29" s="18" t="s">
        <v>280</v>
      </c>
      <c r="H29" s="20"/>
      <c r="I29" t="e">
        <f t="shared" si="0"/>
        <v>#N/A</v>
      </c>
      <c r="L29" t="e">
        <f t="shared" si="1"/>
        <v>#N/A</v>
      </c>
      <c r="O29" s="30" t="s">
        <v>365</v>
      </c>
      <c r="P29" s="30" t="s">
        <v>572</v>
      </c>
      <c r="S29" s="18" t="s">
        <v>280</v>
      </c>
    </row>
    <row r="30" spans="2:19" ht="32" customHeight="1">
      <c r="B30" s="17">
        <v>28</v>
      </c>
      <c r="C30" s="18" t="s">
        <v>281</v>
      </c>
      <c r="D30" s="18" t="s">
        <v>286</v>
      </c>
      <c r="E30" s="18" t="s">
        <v>281</v>
      </c>
      <c r="F30" s="19" t="s">
        <v>303</v>
      </c>
      <c r="G30" s="18" t="s">
        <v>281</v>
      </c>
      <c r="H30" s="20"/>
      <c r="I30" t="e">
        <f t="shared" si="0"/>
        <v>#N/A</v>
      </c>
      <c r="L30" t="e">
        <f t="shared" si="1"/>
        <v>#N/A</v>
      </c>
      <c r="O30" s="37" t="s">
        <v>367</v>
      </c>
      <c r="P30" s="37" t="s">
        <v>570</v>
      </c>
      <c r="S30" s="18" t="s">
        <v>281</v>
      </c>
    </row>
    <row r="31" spans="2:19" ht="32" customHeight="1">
      <c r="B31" s="17">
        <v>29</v>
      </c>
      <c r="C31" s="18" t="s">
        <v>282</v>
      </c>
      <c r="D31" s="18" t="s">
        <v>282</v>
      </c>
      <c r="E31" s="18" t="s">
        <v>70</v>
      </c>
      <c r="F31" s="19" t="s">
        <v>304</v>
      </c>
      <c r="G31" s="18" t="s">
        <v>282</v>
      </c>
      <c r="H31" s="20"/>
      <c r="I31" t="e">
        <f t="shared" si="0"/>
        <v>#N/A</v>
      </c>
      <c r="L31" t="e">
        <f t="shared" si="1"/>
        <v>#N/A</v>
      </c>
      <c r="O31" s="31" t="s">
        <v>488</v>
      </c>
      <c r="P31" s="31"/>
      <c r="S31" s="18" t="s">
        <v>282</v>
      </c>
    </row>
    <row r="32" spans="2:19" ht="32" customHeight="1">
      <c r="B32" s="17">
        <v>30</v>
      </c>
      <c r="C32" s="18" t="s">
        <v>283</v>
      </c>
      <c r="D32" s="18" t="s">
        <v>287</v>
      </c>
      <c r="E32" s="18" t="s">
        <v>287</v>
      </c>
      <c r="F32" s="19" t="s">
        <v>305</v>
      </c>
      <c r="G32" s="18" t="s">
        <v>283</v>
      </c>
      <c r="H32" s="20"/>
      <c r="I32" t="e">
        <f t="shared" si="0"/>
        <v>#N/A</v>
      </c>
      <c r="L32">
        <f t="shared" si="1"/>
        <v>13</v>
      </c>
      <c r="O32" s="30" t="s">
        <v>423</v>
      </c>
      <c r="P32" s="30" t="s">
        <v>574</v>
      </c>
      <c r="S32" s="18" t="s">
        <v>283</v>
      </c>
    </row>
    <row r="33" spans="2:19" ht="32" customHeight="1">
      <c r="B33" s="17">
        <v>31</v>
      </c>
      <c r="C33" s="18" t="s">
        <v>284</v>
      </c>
      <c r="D33" s="18" t="s">
        <v>288</v>
      </c>
      <c r="E33" s="18" t="s">
        <v>70</v>
      </c>
      <c r="F33" s="19" t="s">
        <v>306</v>
      </c>
      <c r="G33" s="18" t="s">
        <v>284</v>
      </c>
      <c r="H33" s="20"/>
      <c r="I33" t="e">
        <f t="shared" si="0"/>
        <v>#N/A</v>
      </c>
      <c r="L33" t="e">
        <f t="shared" si="1"/>
        <v>#N/A</v>
      </c>
      <c r="O33" s="30" t="s">
        <v>361</v>
      </c>
      <c r="P33" s="30" t="s">
        <v>576</v>
      </c>
      <c r="S33" s="18" t="s">
        <v>284</v>
      </c>
    </row>
    <row r="34" spans="2:19" ht="32" customHeight="1">
      <c r="B34" s="4">
        <v>32</v>
      </c>
      <c r="C34" s="5" t="s">
        <v>590</v>
      </c>
      <c r="D34" s="14" t="s">
        <v>321</v>
      </c>
      <c r="E34" s="5" t="s">
        <v>316</v>
      </c>
      <c r="F34" s="6" t="s">
        <v>330</v>
      </c>
      <c r="G34" s="5" t="s">
        <v>307</v>
      </c>
      <c r="H34" s="5"/>
      <c r="I34" t="e">
        <f t="shared" si="0"/>
        <v>#N/A</v>
      </c>
      <c r="L34" t="e">
        <f t="shared" si="1"/>
        <v>#N/A</v>
      </c>
      <c r="O34" s="37" t="s">
        <v>358</v>
      </c>
      <c r="P34" s="37" t="s">
        <v>568</v>
      </c>
      <c r="S34" s="5" t="s">
        <v>307</v>
      </c>
    </row>
    <row r="35" spans="2:19" ht="32" customHeight="1">
      <c r="B35" s="4">
        <v>33</v>
      </c>
      <c r="C35" s="5" t="s">
        <v>589</v>
      </c>
      <c r="D35" s="14" t="s">
        <v>322</v>
      </c>
      <c r="E35" s="5" t="s">
        <v>317</v>
      </c>
      <c r="F35" s="6" t="s">
        <v>331</v>
      </c>
      <c r="G35" s="5" t="s">
        <v>308</v>
      </c>
      <c r="H35" s="5"/>
      <c r="I35" t="e">
        <f t="shared" si="0"/>
        <v>#N/A</v>
      </c>
      <c r="L35" t="e">
        <f t="shared" si="1"/>
        <v>#N/A</v>
      </c>
      <c r="S35" s="5" t="s">
        <v>308</v>
      </c>
    </row>
    <row r="36" spans="2:19" ht="32" customHeight="1">
      <c r="B36" s="4">
        <v>34</v>
      </c>
      <c r="C36" s="5" t="s">
        <v>588</v>
      </c>
      <c r="D36" s="14" t="s">
        <v>323</v>
      </c>
      <c r="E36" s="5" t="s">
        <v>318</v>
      </c>
      <c r="F36" s="6" t="s">
        <v>332</v>
      </c>
      <c r="G36" s="5" t="s">
        <v>309</v>
      </c>
      <c r="H36" s="5"/>
      <c r="I36" t="e">
        <f t="shared" si="0"/>
        <v>#N/A</v>
      </c>
      <c r="L36" t="e">
        <f t="shared" si="1"/>
        <v>#N/A</v>
      </c>
      <c r="S36" s="5" t="s">
        <v>309</v>
      </c>
    </row>
    <row r="37" spans="2:19" ht="32" customHeight="1">
      <c r="B37" s="4">
        <v>35</v>
      </c>
      <c r="C37" s="5" t="s">
        <v>587</v>
      </c>
      <c r="D37" s="14" t="s">
        <v>324</v>
      </c>
      <c r="E37" s="5" t="s">
        <v>319</v>
      </c>
      <c r="F37" s="6" t="s">
        <v>333</v>
      </c>
      <c r="G37" s="5" t="s">
        <v>310</v>
      </c>
      <c r="H37" s="5"/>
      <c r="I37" t="e">
        <f t="shared" si="0"/>
        <v>#N/A</v>
      </c>
      <c r="L37" t="e">
        <f t="shared" si="1"/>
        <v>#N/A</v>
      </c>
      <c r="S37" s="5" t="s">
        <v>310</v>
      </c>
    </row>
    <row r="38" spans="2:19" ht="32" customHeight="1">
      <c r="B38" s="4">
        <v>36</v>
      </c>
      <c r="C38" s="5" t="s">
        <v>586</v>
      </c>
      <c r="D38" s="14" t="s">
        <v>325</v>
      </c>
      <c r="E38" s="5" t="s">
        <v>70</v>
      </c>
      <c r="F38" s="6" t="s">
        <v>334</v>
      </c>
      <c r="G38" s="5" t="s">
        <v>311</v>
      </c>
      <c r="H38" s="5"/>
      <c r="I38" t="e">
        <f t="shared" si="0"/>
        <v>#N/A</v>
      </c>
      <c r="L38" t="e">
        <f t="shared" si="1"/>
        <v>#N/A</v>
      </c>
      <c r="S38" s="5" t="s">
        <v>311</v>
      </c>
    </row>
    <row r="39" spans="2:19" ht="32" customHeight="1">
      <c r="B39" s="4">
        <v>37</v>
      </c>
      <c r="C39" s="5" t="s">
        <v>585</v>
      </c>
      <c r="D39" s="14" t="s">
        <v>326</v>
      </c>
      <c r="E39" s="5" t="s">
        <v>320</v>
      </c>
      <c r="F39" s="6" t="s">
        <v>335</v>
      </c>
      <c r="G39" s="5" t="s">
        <v>312</v>
      </c>
      <c r="H39" s="5"/>
      <c r="I39" t="e">
        <f t="shared" si="0"/>
        <v>#N/A</v>
      </c>
      <c r="L39" t="e">
        <f t="shared" si="1"/>
        <v>#N/A</v>
      </c>
      <c r="S39" s="5" t="s">
        <v>312</v>
      </c>
    </row>
    <row r="40" spans="2:19" ht="32" customHeight="1">
      <c r="B40" s="4">
        <v>38</v>
      </c>
      <c r="C40" s="5" t="s">
        <v>584</v>
      </c>
      <c r="D40" s="14" t="s">
        <v>327</v>
      </c>
      <c r="E40" s="5" t="s">
        <v>70</v>
      </c>
      <c r="F40" s="6"/>
      <c r="G40" s="5" t="s">
        <v>313</v>
      </c>
      <c r="H40" s="5"/>
      <c r="I40" t="e">
        <f t="shared" si="0"/>
        <v>#N/A</v>
      </c>
      <c r="L40" t="e">
        <f t="shared" si="1"/>
        <v>#N/A</v>
      </c>
      <c r="S40" s="5" t="s">
        <v>313</v>
      </c>
    </row>
    <row r="41" spans="2:19" ht="32" customHeight="1">
      <c r="B41" s="4">
        <v>39</v>
      </c>
      <c r="C41" s="5" t="s">
        <v>583</v>
      </c>
      <c r="D41" s="14" t="s">
        <v>328</v>
      </c>
      <c r="E41" s="5" t="s">
        <v>70</v>
      </c>
      <c r="F41" s="6" t="s">
        <v>336</v>
      </c>
      <c r="G41" s="5" t="s">
        <v>314</v>
      </c>
      <c r="H41" s="5"/>
      <c r="I41" t="e">
        <f t="shared" si="0"/>
        <v>#N/A</v>
      </c>
      <c r="L41" t="e">
        <f t="shared" si="1"/>
        <v>#N/A</v>
      </c>
      <c r="S41" s="5" t="s">
        <v>314</v>
      </c>
    </row>
    <row r="42" spans="2:19" ht="32" customHeight="1">
      <c r="B42" s="4">
        <v>40</v>
      </c>
      <c r="C42" s="5" t="s">
        <v>582</v>
      </c>
      <c r="D42" s="14" t="s">
        <v>329</v>
      </c>
      <c r="E42" s="5" t="s">
        <v>70</v>
      </c>
      <c r="F42" s="6" t="s">
        <v>337</v>
      </c>
      <c r="G42" s="5" t="s">
        <v>315</v>
      </c>
      <c r="H42" s="5"/>
      <c r="I42" t="e">
        <f t="shared" si="0"/>
        <v>#N/A</v>
      </c>
      <c r="L42" t="e">
        <f t="shared" si="1"/>
        <v>#N/A</v>
      </c>
      <c r="S42" s="5" t="s">
        <v>315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3073-2CEA-B648-B310-54F3CDDA3C39}">
  <dimension ref="B2:H52"/>
  <sheetViews>
    <sheetView tabSelected="1" workbookViewId="0">
      <pane xSplit="2" ySplit="2" topLeftCell="C26" activePane="bottomRight" state="frozen"/>
      <selection pane="topRight" activeCell="C1" sqref="C1"/>
      <selection pane="bottomLeft" activeCell="A3" sqref="A3"/>
      <selection pane="bottomRight" activeCell="G2" sqref="G2"/>
    </sheetView>
  </sheetViews>
  <sheetFormatPr baseColWidth="10" defaultRowHeight="22"/>
  <cols>
    <col min="3" max="6" width="20.19921875" customWidth="1"/>
    <col min="7" max="7" width="20.59765625" customWidth="1"/>
  </cols>
  <sheetData>
    <row r="2" spans="2:7" ht="29">
      <c r="B2" s="22" t="s">
        <v>32</v>
      </c>
      <c r="C2" s="22" t="s">
        <v>502</v>
      </c>
      <c r="D2" s="22" t="s">
        <v>503</v>
      </c>
      <c r="E2" s="22" t="s">
        <v>504</v>
      </c>
      <c r="F2" s="22" t="s">
        <v>505</v>
      </c>
      <c r="G2" s="22" t="s">
        <v>598</v>
      </c>
    </row>
    <row r="3" spans="2:7" ht="29">
      <c r="B3">
        <v>1</v>
      </c>
      <c r="C3" s="21" t="s">
        <v>358</v>
      </c>
      <c r="D3" s="21" t="s">
        <v>348</v>
      </c>
      <c r="E3" s="21" t="s">
        <v>358</v>
      </c>
      <c r="F3" s="21" t="s">
        <v>338</v>
      </c>
      <c r="G3" s="21" t="s">
        <v>242</v>
      </c>
    </row>
    <row r="4" spans="2:7" ht="29">
      <c r="B4">
        <v>2</v>
      </c>
      <c r="C4" s="21" t="s">
        <v>359</v>
      </c>
      <c r="D4" s="21" t="s">
        <v>349</v>
      </c>
      <c r="E4" s="21" t="s">
        <v>359</v>
      </c>
      <c r="F4" s="21" t="s">
        <v>339</v>
      </c>
      <c r="G4" s="21" t="s">
        <v>244</v>
      </c>
    </row>
    <row r="5" spans="2:7" ht="29">
      <c r="B5">
        <v>3</v>
      </c>
      <c r="C5" s="21" t="s">
        <v>360</v>
      </c>
      <c r="D5" s="21" t="s">
        <v>350</v>
      </c>
      <c r="E5" s="21" t="s">
        <v>360</v>
      </c>
      <c r="F5" s="21" t="s">
        <v>340</v>
      </c>
      <c r="G5" s="21" t="s">
        <v>237</v>
      </c>
    </row>
    <row r="6" spans="2:7" ht="29">
      <c r="B6">
        <v>4</v>
      </c>
      <c r="C6" s="21" t="s">
        <v>361</v>
      </c>
      <c r="D6" s="21" t="s">
        <v>351</v>
      </c>
      <c r="E6" s="21" t="s">
        <v>361</v>
      </c>
      <c r="F6" s="21" t="s">
        <v>341</v>
      </c>
      <c r="G6" s="21" t="s">
        <v>282</v>
      </c>
    </row>
    <row r="7" spans="2:7" ht="29">
      <c r="B7">
        <v>5</v>
      </c>
      <c r="C7" s="21" t="s">
        <v>57</v>
      </c>
      <c r="D7" s="21" t="s">
        <v>352</v>
      </c>
      <c r="E7" s="21" t="s">
        <v>368</v>
      </c>
      <c r="F7" s="21" t="s">
        <v>342</v>
      </c>
      <c r="G7" s="21" t="s">
        <v>273</v>
      </c>
    </row>
    <row r="8" spans="2:7" ht="29">
      <c r="B8">
        <v>6</v>
      </c>
      <c r="C8" s="21" t="s">
        <v>363</v>
      </c>
      <c r="D8" s="21" t="s">
        <v>353</v>
      </c>
      <c r="E8" s="21" t="s">
        <v>363</v>
      </c>
      <c r="F8" s="21" t="s">
        <v>343</v>
      </c>
      <c r="G8" s="21" t="s">
        <v>243</v>
      </c>
    </row>
    <row r="9" spans="2:7" ht="29">
      <c r="B9">
        <v>7</v>
      </c>
      <c r="C9" s="21" t="s">
        <v>364</v>
      </c>
      <c r="D9" s="21" t="s">
        <v>354</v>
      </c>
      <c r="E9" s="21" t="s">
        <v>364</v>
      </c>
      <c r="F9" s="21" t="s">
        <v>344</v>
      </c>
      <c r="G9" s="21" t="s">
        <v>249</v>
      </c>
    </row>
    <row r="10" spans="2:7" ht="29">
      <c r="B10">
        <v>8</v>
      </c>
      <c r="C10" s="21" t="s">
        <v>365</v>
      </c>
      <c r="D10" s="21" t="s">
        <v>355</v>
      </c>
      <c r="E10" s="21" t="s">
        <v>365</v>
      </c>
      <c r="F10" s="21" t="s">
        <v>345</v>
      </c>
      <c r="G10" s="21" t="s">
        <v>284</v>
      </c>
    </row>
    <row r="11" spans="2:7" ht="29">
      <c r="B11">
        <v>9</v>
      </c>
      <c r="C11" s="21" t="s">
        <v>366</v>
      </c>
      <c r="D11" s="21" t="s">
        <v>356</v>
      </c>
      <c r="E11" s="21" t="s">
        <v>366</v>
      </c>
      <c r="F11" s="21" t="s">
        <v>346</v>
      </c>
      <c r="G11" s="21" t="s">
        <v>246</v>
      </c>
    </row>
    <row r="12" spans="2:7" ht="29">
      <c r="B12">
        <v>10</v>
      </c>
      <c r="C12" s="21" t="s">
        <v>367</v>
      </c>
      <c r="D12" s="21" t="s">
        <v>357</v>
      </c>
      <c r="E12" s="21" t="s">
        <v>367</v>
      </c>
      <c r="F12" s="21" t="s">
        <v>347</v>
      </c>
      <c r="G12" s="21" t="s">
        <v>245</v>
      </c>
    </row>
    <row r="13" spans="2:7" ht="29">
      <c r="B13">
        <v>11</v>
      </c>
      <c r="C13" s="21" t="s">
        <v>389</v>
      </c>
      <c r="D13" s="21" t="s">
        <v>379</v>
      </c>
      <c r="E13" s="21" t="s">
        <v>389</v>
      </c>
      <c r="F13" s="21" t="s">
        <v>369</v>
      </c>
      <c r="G13" s="21" t="s">
        <v>275</v>
      </c>
    </row>
    <row r="14" spans="2:7" ht="29">
      <c r="B14">
        <v>12</v>
      </c>
      <c r="C14" s="21" t="s">
        <v>390</v>
      </c>
      <c r="D14" s="21" t="s">
        <v>380</v>
      </c>
      <c r="E14" s="21" t="s">
        <v>398</v>
      </c>
      <c r="F14" s="21" t="s">
        <v>370</v>
      </c>
      <c r="G14" s="21" t="s">
        <v>283</v>
      </c>
    </row>
    <row r="15" spans="2:7" ht="29">
      <c r="B15">
        <v>13</v>
      </c>
      <c r="C15" s="21" t="s">
        <v>362</v>
      </c>
      <c r="D15" s="21" t="s">
        <v>381</v>
      </c>
      <c r="E15" s="21" t="s">
        <v>362</v>
      </c>
      <c r="F15" s="41" t="s">
        <v>371</v>
      </c>
    </row>
    <row r="16" spans="2:7" ht="29">
      <c r="B16">
        <v>14</v>
      </c>
      <c r="C16" s="21" t="s">
        <v>391</v>
      </c>
      <c r="D16" s="21" t="s">
        <v>382</v>
      </c>
      <c r="E16" s="21" t="s">
        <v>391</v>
      </c>
      <c r="F16" s="21" t="s">
        <v>372</v>
      </c>
      <c r="G16" s="21" t="s">
        <v>250</v>
      </c>
    </row>
    <row r="17" spans="2:7" ht="29">
      <c r="B17">
        <v>15</v>
      </c>
      <c r="C17" s="21" t="s">
        <v>392</v>
      </c>
      <c r="D17" s="21" t="s">
        <v>383</v>
      </c>
      <c r="E17" s="21" t="s">
        <v>392</v>
      </c>
      <c r="F17" s="21" t="s">
        <v>373</v>
      </c>
      <c r="G17" s="21" t="s">
        <v>274</v>
      </c>
    </row>
    <row r="18" spans="2:7" ht="29">
      <c r="B18">
        <v>16</v>
      </c>
      <c r="C18" s="21" t="s">
        <v>393</v>
      </c>
      <c r="D18" s="21" t="s">
        <v>384</v>
      </c>
      <c r="E18" s="21" t="s">
        <v>393</v>
      </c>
      <c r="F18" s="21" t="s">
        <v>374</v>
      </c>
      <c r="G18" s="42"/>
    </row>
    <row r="19" spans="2:7" ht="29">
      <c r="B19">
        <v>17</v>
      </c>
      <c r="C19" s="21" t="s">
        <v>394</v>
      </c>
      <c r="D19" s="21" t="s">
        <v>385</v>
      </c>
      <c r="E19" s="21" t="s">
        <v>394</v>
      </c>
      <c r="F19" s="21" t="s">
        <v>375</v>
      </c>
      <c r="G19" s="21" t="s">
        <v>241</v>
      </c>
    </row>
    <row r="20" spans="2:7" ht="29">
      <c r="B20">
        <v>18</v>
      </c>
      <c r="C20" s="21" t="s">
        <v>395</v>
      </c>
      <c r="D20" s="21" t="s">
        <v>386</v>
      </c>
      <c r="E20" s="21" t="s">
        <v>395</v>
      </c>
      <c r="F20" s="21" t="s">
        <v>376</v>
      </c>
      <c r="G20" s="21" t="s">
        <v>246</v>
      </c>
    </row>
    <row r="21" spans="2:7" ht="29">
      <c r="B21">
        <v>19</v>
      </c>
      <c r="C21" s="21" t="s">
        <v>396</v>
      </c>
      <c r="D21" s="21" t="s">
        <v>387</v>
      </c>
      <c r="E21" s="21" t="s">
        <v>396</v>
      </c>
      <c r="F21" s="21" t="s">
        <v>377</v>
      </c>
      <c r="G21" s="21" t="s">
        <v>238</v>
      </c>
    </row>
    <row r="22" spans="2:7" ht="29">
      <c r="B22">
        <v>20</v>
      </c>
      <c r="C22" s="21" t="s">
        <v>397</v>
      </c>
      <c r="D22" s="21" t="s">
        <v>388</v>
      </c>
      <c r="E22" s="21" t="s">
        <v>397</v>
      </c>
      <c r="F22" s="21" t="s">
        <v>378</v>
      </c>
      <c r="G22" s="21" t="s">
        <v>280</v>
      </c>
    </row>
    <row r="23" spans="2:7" ht="29">
      <c r="B23">
        <v>21</v>
      </c>
      <c r="C23" s="21" t="s">
        <v>419</v>
      </c>
      <c r="D23" s="21" t="s">
        <v>409</v>
      </c>
      <c r="E23" s="21" t="s">
        <v>419</v>
      </c>
      <c r="F23" s="21" t="s">
        <v>399</v>
      </c>
      <c r="G23" s="21" t="s">
        <v>247</v>
      </c>
    </row>
    <row r="24" spans="2:7" ht="29">
      <c r="B24">
        <v>22</v>
      </c>
      <c r="C24" s="21" t="s">
        <v>420</v>
      </c>
      <c r="D24" s="21" t="s">
        <v>410</v>
      </c>
      <c r="E24" s="21" t="s">
        <v>420</v>
      </c>
      <c r="F24" s="21" t="s">
        <v>400</v>
      </c>
      <c r="G24" s="21" t="s">
        <v>240</v>
      </c>
    </row>
    <row r="25" spans="2:7" ht="29">
      <c r="B25">
        <v>23</v>
      </c>
      <c r="C25" s="21" t="s">
        <v>421</v>
      </c>
      <c r="D25" s="21" t="s">
        <v>411</v>
      </c>
      <c r="E25" s="21" t="s">
        <v>429</v>
      </c>
      <c r="F25" s="21" t="s">
        <v>401</v>
      </c>
      <c r="G25" s="21" t="s">
        <v>276</v>
      </c>
    </row>
    <row r="26" spans="2:7" ht="29">
      <c r="B26">
        <v>24</v>
      </c>
      <c r="C26" s="21" t="s">
        <v>422</v>
      </c>
      <c r="D26" s="21" t="s">
        <v>412</v>
      </c>
      <c r="E26" s="21" t="s">
        <v>422</v>
      </c>
      <c r="F26" s="21" t="s">
        <v>402</v>
      </c>
      <c r="G26" s="21" t="s">
        <v>591</v>
      </c>
    </row>
    <row r="27" spans="2:7" ht="29">
      <c r="B27">
        <v>25</v>
      </c>
      <c r="C27" s="21" t="s">
        <v>423</v>
      </c>
      <c r="D27" s="21" t="s">
        <v>413</v>
      </c>
      <c r="E27" s="21" t="s">
        <v>423</v>
      </c>
      <c r="F27" s="21" t="s">
        <v>403</v>
      </c>
      <c r="G27" s="21" t="s">
        <v>281</v>
      </c>
    </row>
    <row r="28" spans="2:7" ht="29">
      <c r="B28">
        <v>26</v>
      </c>
      <c r="C28" s="21" t="s">
        <v>507</v>
      </c>
      <c r="D28" s="21" t="s">
        <v>414</v>
      </c>
      <c r="E28" s="21" t="s">
        <v>430</v>
      </c>
      <c r="F28" s="21" t="s">
        <v>404</v>
      </c>
      <c r="G28" s="21" t="s">
        <v>590</v>
      </c>
    </row>
    <row r="29" spans="2:7" ht="29">
      <c r="B29">
        <v>27</v>
      </c>
      <c r="C29" s="21" t="s">
        <v>425</v>
      </c>
      <c r="D29" s="21" t="s">
        <v>415</v>
      </c>
      <c r="E29" s="21" t="s">
        <v>425</v>
      </c>
      <c r="F29" s="21" t="s">
        <v>405</v>
      </c>
      <c r="G29" s="21" t="s">
        <v>271</v>
      </c>
    </row>
    <row r="30" spans="2:7" ht="29">
      <c r="B30">
        <v>28</v>
      </c>
      <c r="C30" s="21" t="s">
        <v>426</v>
      </c>
      <c r="D30" s="21" t="s">
        <v>416</v>
      </c>
      <c r="E30" s="21" t="s">
        <v>426</v>
      </c>
      <c r="F30" s="21" t="s">
        <v>406</v>
      </c>
      <c r="G30" s="21" t="s">
        <v>269</v>
      </c>
    </row>
    <row r="31" spans="2:7" ht="29">
      <c r="B31">
        <v>29</v>
      </c>
      <c r="C31" s="21" t="s">
        <v>427</v>
      </c>
      <c r="D31" s="21" t="s">
        <v>417</v>
      </c>
      <c r="E31" s="21" t="s">
        <v>427</v>
      </c>
      <c r="F31" s="21" t="s">
        <v>407</v>
      </c>
      <c r="G31" s="21" t="s">
        <v>270</v>
      </c>
    </row>
    <row r="32" spans="2:7" ht="29">
      <c r="B32">
        <v>30</v>
      </c>
      <c r="C32" s="21" t="s">
        <v>428</v>
      </c>
      <c r="D32" s="21" t="s">
        <v>418</v>
      </c>
      <c r="E32" s="21" t="s">
        <v>428</v>
      </c>
      <c r="F32" s="21" t="s">
        <v>408</v>
      </c>
      <c r="G32" s="21" t="s">
        <v>277</v>
      </c>
    </row>
    <row r="33" spans="2:8" ht="29">
      <c r="B33">
        <v>31</v>
      </c>
      <c r="C33" s="21" t="s">
        <v>509</v>
      </c>
      <c r="D33" s="21" t="s">
        <v>441</v>
      </c>
      <c r="E33" s="21" t="s">
        <v>459</v>
      </c>
      <c r="F33" s="21" t="s">
        <v>431</v>
      </c>
      <c r="G33" s="21" t="s">
        <v>588</v>
      </c>
    </row>
    <row r="34" spans="2:8" ht="29">
      <c r="B34">
        <v>32</v>
      </c>
      <c r="C34" s="21" t="s">
        <v>517</v>
      </c>
      <c r="D34" s="21" t="s">
        <v>442</v>
      </c>
      <c r="E34" s="21" t="s">
        <v>460</v>
      </c>
      <c r="F34" s="41" t="s">
        <v>432</v>
      </c>
      <c r="G34" s="43" t="s">
        <v>597</v>
      </c>
      <c r="H34" s="41" t="s">
        <v>469</v>
      </c>
    </row>
    <row r="35" spans="2:8" ht="29">
      <c r="B35">
        <v>33</v>
      </c>
      <c r="C35" s="21" t="s">
        <v>452</v>
      </c>
      <c r="D35" s="21" t="s">
        <v>443</v>
      </c>
      <c r="E35" s="21" t="s">
        <v>452</v>
      </c>
      <c r="F35" s="21" t="s">
        <v>433</v>
      </c>
      <c r="G35" s="21" t="s">
        <v>278</v>
      </c>
    </row>
    <row r="36" spans="2:8" ht="29">
      <c r="B36">
        <v>34</v>
      </c>
      <c r="C36" s="21" t="s">
        <v>508</v>
      </c>
      <c r="D36" s="21" t="s">
        <v>444</v>
      </c>
      <c r="E36" s="21" t="s">
        <v>461</v>
      </c>
      <c r="F36" s="21" t="s">
        <v>434</v>
      </c>
      <c r="G36" s="21" t="s">
        <v>589</v>
      </c>
    </row>
    <row r="37" spans="2:8" ht="29">
      <c r="B37">
        <v>35</v>
      </c>
      <c r="C37" s="21" t="s">
        <v>520</v>
      </c>
      <c r="D37" s="21" t="s">
        <v>445</v>
      </c>
      <c r="E37" s="21" t="s">
        <v>462</v>
      </c>
      <c r="F37" s="41" t="s">
        <v>435</v>
      </c>
      <c r="G37" s="42"/>
    </row>
    <row r="38" spans="2:8" ht="29">
      <c r="B38">
        <v>36</v>
      </c>
      <c r="C38" s="21" t="s">
        <v>514</v>
      </c>
      <c r="D38" s="21" t="s">
        <v>446</v>
      </c>
      <c r="E38" s="21" t="s">
        <v>463</v>
      </c>
      <c r="F38" s="21" t="s">
        <v>436</v>
      </c>
      <c r="G38" s="21" t="s">
        <v>585</v>
      </c>
    </row>
    <row r="39" spans="2:8" ht="29">
      <c r="B39">
        <v>37</v>
      </c>
      <c r="C39" s="21" t="s">
        <v>516</v>
      </c>
      <c r="D39" s="21" t="s">
        <v>447</v>
      </c>
      <c r="E39" s="21" t="s">
        <v>464</v>
      </c>
      <c r="F39" s="21" t="s">
        <v>437</v>
      </c>
      <c r="G39" s="42"/>
    </row>
    <row r="40" spans="2:8" ht="29">
      <c r="B40">
        <v>38</v>
      </c>
      <c r="C40" s="21" t="s">
        <v>457</v>
      </c>
      <c r="D40" s="21" t="s">
        <v>448</v>
      </c>
      <c r="E40" s="21" t="s">
        <v>457</v>
      </c>
      <c r="F40" s="21" t="s">
        <v>438</v>
      </c>
      <c r="G40" s="21" t="s">
        <v>592</v>
      </c>
      <c r="H40" s="41" t="s">
        <v>432</v>
      </c>
    </row>
    <row r="41" spans="2:8" ht="29">
      <c r="B41">
        <v>39</v>
      </c>
      <c r="C41" s="21" t="s">
        <v>362</v>
      </c>
      <c r="D41" s="21" t="s">
        <v>381</v>
      </c>
      <c r="E41" s="21" t="s">
        <v>362</v>
      </c>
      <c r="F41" s="21" t="s">
        <v>439</v>
      </c>
      <c r="G41" s="42"/>
    </row>
    <row r="42" spans="2:8" ht="29">
      <c r="B42">
        <v>40</v>
      </c>
      <c r="C42" s="21" t="s">
        <v>512</v>
      </c>
      <c r="D42" s="21" t="s">
        <v>449</v>
      </c>
      <c r="E42" s="21" t="s">
        <v>465</v>
      </c>
      <c r="F42" s="21" t="s">
        <v>440</v>
      </c>
      <c r="G42" s="21" t="s">
        <v>596</v>
      </c>
    </row>
    <row r="43" spans="2:8" ht="29">
      <c r="B43">
        <v>41</v>
      </c>
      <c r="C43" s="21" t="s">
        <v>511</v>
      </c>
      <c r="D43" s="21" t="s">
        <v>476</v>
      </c>
      <c r="E43" s="21" t="s">
        <v>495</v>
      </c>
      <c r="F43" s="21" t="s">
        <v>466</v>
      </c>
      <c r="G43" s="21" t="s">
        <v>587</v>
      </c>
    </row>
    <row r="44" spans="2:8" ht="29">
      <c r="B44">
        <v>42</v>
      </c>
      <c r="C44" s="21" t="s">
        <v>487</v>
      </c>
      <c r="D44" s="21" t="s">
        <v>477</v>
      </c>
      <c r="E44" s="21" t="s">
        <v>487</v>
      </c>
      <c r="F44" s="21" t="s">
        <v>467</v>
      </c>
      <c r="G44" s="21" t="s">
        <v>595</v>
      </c>
    </row>
    <row r="45" spans="2:8" ht="29">
      <c r="B45">
        <v>43</v>
      </c>
      <c r="C45" s="21" t="s">
        <v>488</v>
      </c>
      <c r="D45" s="21" t="s">
        <v>478</v>
      </c>
      <c r="E45" s="21" t="s">
        <v>488</v>
      </c>
      <c r="F45" s="21" t="s">
        <v>468</v>
      </c>
      <c r="G45" s="21" t="s">
        <v>594</v>
      </c>
    </row>
    <row r="46" spans="2:8" ht="29">
      <c r="B46">
        <v>44</v>
      </c>
      <c r="C46" s="21" t="s">
        <v>519</v>
      </c>
      <c r="D46" s="21" t="s">
        <v>479</v>
      </c>
      <c r="E46" s="21" t="s">
        <v>496</v>
      </c>
      <c r="F46" s="41" t="s">
        <v>469</v>
      </c>
      <c r="G46" s="21" t="s">
        <v>582</v>
      </c>
      <c r="H46" s="41" t="s">
        <v>470</v>
      </c>
    </row>
    <row r="47" spans="2:8" ht="29">
      <c r="B47">
        <v>45</v>
      </c>
      <c r="C47" s="21" t="s">
        <v>521</v>
      </c>
      <c r="D47" s="21" t="s">
        <v>480</v>
      </c>
      <c r="E47" s="21" t="s">
        <v>497</v>
      </c>
      <c r="F47" s="41" t="s">
        <v>470</v>
      </c>
      <c r="G47" s="42"/>
    </row>
    <row r="48" spans="2:8" ht="29">
      <c r="B48">
        <v>46</v>
      </c>
      <c r="C48" s="21" t="s">
        <v>518</v>
      </c>
      <c r="D48" s="21" t="s">
        <v>481</v>
      </c>
      <c r="E48" s="21" t="s">
        <v>498</v>
      </c>
      <c r="F48" s="21" t="s">
        <v>471</v>
      </c>
      <c r="G48" s="21" t="s">
        <v>583</v>
      </c>
    </row>
    <row r="49" spans="2:8" ht="29">
      <c r="B49">
        <v>47</v>
      </c>
      <c r="C49" s="21" t="s">
        <v>492</v>
      </c>
      <c r="D49" s="21" t="s">
        <v>482</v>
      </c>
      <c r="E49" s="21" t="s">
        <v>492</v>
      </c>
      <c r="F49" s="21" t="s">
        <v>472</v>
      </c>
      <c r="G49" s="21" t="s">
        <v>239</v>
      </c>
    </row>
    <row r="50" spans="2:8" ht="29">
      <c r="B50">
        <v>48</v>
      </c>
      <c r="C50" s="21" t="s">
        <v>513</v>
      </c>
      <c r="D50" s="21" t="s">
        <v>483</v>
      </c>
      <c r="E50" s="21" t="s">
        <v>499</v>
      </c>
      <c r="F50" s="21" t="s">
        <v>473</v>
      </c>
      <c r="G50" s="21" t="s">
        <v>586</v>
      </c>
    </row>
    <row r="51" spans="2:8" ht="29">
      <c r="B51">
        <v>49</v>
      </c>
      <c r="C51" s="21" t="s">
        <v>522</v>
      </c>
      <c r="D51" s="21" t="s">
        <v>484</v>
      </c>
      <c r="E51" s="21" t="s">
        <v>500</v>
      </c>
      <c r="F51" s="21" t="s">
        <v>474</v>
      </c>
      <c r="G51" s="42"/>
    </row>
    <row r="52" spans="2:8" ht="29">
      <c r="B52">
        <v>50</v>
      </c>
      <c r="C52" s="21" t="s">
        <v>515</v>
      </c>
      <c r="D52" s="21" t="s">
        <v>485</v>
      </c>
      <c r="E52" s="21" t="s">
        <v>501</v>
      </c>
      <c r="F52" s="21" t="s">
        <v>475</v>
      </c>
      <c r="G52" s="21" t="s">
        <v>593</v>
      </c>
      <c r="H52" s="41" t="s">
        <v>435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8265-840F-5946-BF84-EE7B9D3FB1A6}">
  <dimension ref="B1:O35"/>
  <sheetViews>
    <sheetView workbookViewId="0">
      <selection activeCell="N3" sqref="N3:O35"/>
    </sheetView>
  </sheetViews>
  <sheetFormatPr baseColWidth="10" defaultRowHeight="30"/>
  <cols>
    <col min="1" max="1" width="3" style="24" customWidth="1"/>
    <col min="2" max="16384" width="10.69921875" style="24"/>
  </cols>
  <sheetData>
    <row r="1" spans="2:15" ht="5" customHeight="1"/>
    <row r="2" spans="2:15" ht="37">
      <c r="B2" s="40" t="s">
        <v>523</v>
      </c>
      <c r="C2" s="40" t="s">
        <v>524</v>
      </c>
      <c r="D2" s="40"/>
      <c r="E2" s="40" t="s">
        <v>525</v>
      </c>
      <c r="F2" s="40"/>
      <c r="G2" s="40"/>
      <c r="H2" s="40" t="s">
        <v>526</v>
      </c>
      <c r="I2" s="40"/>
      <c r="J2" s="40"/>
      <c r="K2" s="40"/>
      <c r="L2" s="40"/>
    </row>
    <row r="3" spans="2:15" ht="37">
      <c r="B3" s="40"/>
      <c r="C3" s="40"/>
      <c r="D3" s="40"/>
      <c r="E3" s="29" t="s">
        <v>527</v>
      </c>
      <c r="F3" s="29" t="s">
        <v>528</v>
      </c>
      <c r="G3" s="29" t="s">
        <v>529</v>
      </c>
      <c r="H3" s="29" t="s">
        <v>530</v>
      </c>
      <c r="I3" s="29" t="s">
        <v>531</v>
      </c>
      <c r="J3" s="29" t="s">
        <v>532</v>
      </c>
      <c r="K3" s="40" t="s">
        <v>533</v>
      </c>
      <c r="L3" s="40"/>
      <c r="N3" s="25" t="s">
        <v>580</v>
      </c>
      <c r="O3" s="25" t="s">
        <v>581</v>
      </c>
    </row>
    <row r="4" spans="2:15" ht="37">
      <c r="B4" s="33" t="s">
        <v>416</v>
      </c>
      <c r="C4" s="30" t="s">
        <v>426</v>
      </c>
      <c r="D4" s="34" t="s">
        <v>424</v>
      </c>
      <c r="E4" s="35" t="s">
        <v>396</v>
      </c>
      <c r="F4" s="37" t="s">
        <v>363</v>
      </c>
      <c r="G4" s="31" t="s">
        <v>419</v>
      </c>
      <c r="H4" s="35" t="s">
        <v>534</v>
      </c>
      <c r="I4" s="37" t="s">
        <v>535</v>
      </c>
      <c r="J4" s="31" t="s">
        <v>536</v>
      </c>
      <c r="K4" s="30" t="s">
        <v>537</v>
      </c>
      <c r="L4" s="34" t="s">
        <v>538</v>
      </c>
      <c r="N4" s="30" t="s">
        <v>426</v>
      </c>
      <c r="O4" s="30" t="s">
        <v>537</v>
      </c>
    </row>
    <row r="5" spans="2:15" ht="37">
      <c r="B5" s="33" t="s">
        <v>384</v>
      </c>
      <c r="C5" s="30" t="s">
        <v>393</v>
      </c>
      <c r="D5" s="34" t="s">
        <v>458</v>
      </c>
      <c r="E5" s="35"/>
      <c r="F5" s="37"/>
      <c r="G5" s="31"/>
      <c r="H5" s="35"/>
      <c r="I5" s="37"/>
      <c r="J5" s="31"/>
      <c r="K5" s="30" t="s">
        <v>539</v>
      </c>
      <c r="L5" s="34" t="s">
        <v>540</v>
      </c>
      <c r="N5" s="30" t="s">
        <v>393</v>
      </c>
      <c r="O5" s="30" t="s">
        <v>539</v>
      </c>
    </row>
    <row r="6" spans="2:15" ht="37">
      <c r="B6" s="33" t="s">
        <v>411</v>
      </c>
      <c r="C6" s="30" t="s">
        <v>421</v>
      </c>
      <c r="D6" s="34" t="s">
        <v>493</v>
      </c>
      <c r="E6" s="35"/>
      <c r="F6" s="37"/>
      <c r="G6" s="31"/>
      <c r="H6" s="35"/>
      <c r="I6" s="37"/>
      <c r="J6" s="31"/>
      <c r="K6" s="30" t="s">
        <v>541</v>
      </c>
      <c r="L6" s="34" t="s">
        <v>542</v>
      </c>
      <c r="N6" s="35" t="s">
        <v>396</v>
      </c>
      <c r="O6" s="35" t="s">
        <v>534</v>
      </c>
    </row>
    <row r="7" spans="2:15" ht="37">
      <c r="B7" s="33" t="s">
        <v>381</v>
      </c>
      <c r="C7" s="30" t="s">
        <v>362</v>
      </c>
      <c r="D7" s="34" t="s">
        <v>450</v>
      </c>
      <c r="E7" s="35"/>
      <c r="F7" s="37"/>
      <c r="G7" s="31"/>
      <c r="H7" s="35"/>
      <c r="I7" s="37"/>
      <c r="J7" s="31"/>
      <c r="K7" s="30" t="s">
        <v>543</v>
      </c>
      <c r="L7" s="34" t="s">
        <v>544</v>
      </c>
      <c r="N7" s="37" t="s">
        <v>363</v>
      </c>
      <c r="O7" s="37" t="s">
        <v>535</v>
      </c>
    </row>
    <row r="8" spans="2:15" ht="37">
      <c r="B8" s="33" t="s">
        <v>417</v>
      </c>
      <c r="C8" s="30" t="s">
        <v>427</v>
      </c>
      <c r="D8" s="34" t="s">
        <v>453</v>
      </c>
      <c r="E8" s="35" t="s">
        <v>360</v>
      </c>
      <c r="F8" s="37" t="s">
        <v>394</v>
      </c>
      <c r="G8" s="31" t="s">
        <v>366</v>
      </c>
      <c r="H8" s="35" t="s">
        <v>545</v>
      </c>
      <c r="I8" s="37" t="s">
        <v>546</v>
      </c>
      <c r="J8" s="31" t="s">
        <v>547</v>
      </c>
      <c r="K8" s="30" t="s">
        <v>548</v>
      </c>
      <c r="L8" s="34" t="s">
        <v>549</v>
      </c>
      <c r="N8" s="31" t="s">
        <v>419</v>
      </c>
      <c r="O8" s="31" t="s">
        <v>536</v>
      </c>
    </row>
    <row r="9" spans="2:15" ht="37">
      <c r="B9" s="33" t="s">
        <v>412</v>
      </c>
      <c r="C9" s="30" t="s">
        <v>422</v>
      </c>
      <c r="D9" s="34" t="s">
        <v>455</v>
      </c>
      <c r="E9" s="35" t="s">
        <v>420</v>
      </c>
      <c r="F9" s="37" t="s">
        <v>359</v>
      </c>
      <c r="G9" s="31" t="s">
        <v>395</v>
      </c>
      <c r="H9" s="35" t="s">
        <v>550</v>
      </c>
      <c r="I9" s="37" t="s">
        <v>551</v>
      </c>
      <c r="J9" s="31" t="s">
        <v>552</v>
      </c>
      <c r="K9" s="30" t="s">
        <v>553</v>
      </c>
      <c r="L9" s="34" t="s">
        <v>554</v>
      </c>
      <c r="N9" s="30" t="s">
        <v>421</v>
      </c>
      <c r="O9" s="30" t="s">
        <v>541</v>
      </c>
    </row>
    <row r="10" spans="2:15" ht="37">
      <c r="B10" s="33" t="s">
        <v>380</v>
      </c>
      <c r="C10" s="30" t="s">
        <v>390</v>
      </c>
      <c r="D10" s="34" t="s">
        <v>491</v>
      </c>
      <c r="E10" s="35"/>
      <c r="F10" s="37"/>
      <c r="G10" s="31"/>
      <c r="H10" s="35"/>
      <c r="I10" s="37"/>
      <c r="J10" s="31"/>
      <c r="K10" s="30" t="s">
        <v>555</v>
      </c>
      <c r="L10" s="34" t="s">
        <v>556</v>
      </c>
      <c r="N10" s="30" t="s">
        <v>362</v>
      </c>
      <c r="O10" s="30" t="s">
        <v>543</v>
      </c>
    </row>
    <row r="11" spans="2:15" ht="37">
      <c r="B11" s="33" t="s">
        <v>557</v>
      </c>
      <c r="C11" s="30" t="s">
        <v>452</v>
      </c>
      <c r="D11" s="34"/>
      <c r="E11" s="35"/>
      <c r="F11" s="37"/>
      <c r="G11" s="31"/>
      <c r="H11" s="35"/>
      <c r="I11" s="37"/>
      <c r="J11" s="31"/>
      <c r="K11" s="30" t="s">
        <v>558</v>
      </c>
      <c r="L11" s="34"/>
      <c r="N11" s="30" t="s">
        <v>427</v>
      </c>
      <c r="O11" s="30" t="s">
        <v>548</v>
      </c>
    </row>
    <row r="12" spans="2:15" ht="37">
      <c r="B12" s="33" t="s">
        <v>559</v>
      </c>
      <c r="C12" s="30"/>
      <c r="D12" s="34" t="s">
        <v>454</v>
      </c>
      <c r="E12" s="35"/>
      <c r="F12" s="37"/>
      <c r="G12" s="31" t="s">
        <v>391</v>
      </c>
      <c r="H12" s="35"/>
      <c r="I12" s="37"/>
      <c r="J12" s="31" t="s">
        <v>560</v>
      </c>
      <c r="K12" s="30"/>
      <c r="L12" s="34"/>
      <c r="N12" s="30" t="s">
        <v>422</v>
      </c>
      <c r="O12" s="30" t="s">
        <v>553</v>
      </c>
    </row>
    <row r="13" spans="2:15" ht="37">
      <c r="B13" s="33" t="s">
        <v>418</v>
      </c>
      <c r="C13" s="30" t="s">
        <v>428</v>
      </c>
      <c r="D13" s="34" t="s">
        <v>494</v>
      </c>
      <c r="E13" s="35"/>
      <c r="F13" s="37"/>
      <c r="G13" s="31"/>
      <c r="H13" s="35"/>
      <c r="I13" s="37"/>
      <c r="J13" s="31"/>
      <c r="K13" s="30" t="s">
        <v>561</v>
      </c>
      <c r="L13" s="34"/>
      <c r="N13" s="35" t="s">
        <v>420</v>
      </c>
      <c r="O13" s="35" t="s">
        <v>550</v>
      </c>
    </row>
    <row r="14" spans="2:15" ht="37">
      <c r="B14" s="33" t="s">
        <v>562</v>
      </c>
      <c r="C14" s="30" t="s">
        <v>392</v>
      </c>
      <c r="D14" s="34"/>
      <c r="E14" s="35"/>
      <c r="F14" s="37"/>
      <c r="G14" s="31"/>
      <c r="H14" s="35"/>
      <c r="I14" s="37"/>
      <c r="J14" s="31"/>
      <c r="K14" s="30" t="s">
        <v>563</v>
      </c>
      <c r="L14" s="34"/>
      <c r="N14" s="37" t="s">
        <v>359</v>
      </c>
      <c r="O14" s="37" t="s">
        <v>551</v>
      </c>
    </row>
    <row r="15" spans="2:15" ht="37">
      <c r="B15" s="33" t="s">
        <v>379</v>
      </c>
      <c r="C15" s="30" t="s">
        <v>389</v>
      </c>
      <c r="D15" s="34" t="s">
        <v>486</v>
      </c>
      <c r="E15" s="35"/>
      <c r="F15" s="37"/>
      <c r="G15" s="31" t="s">
        <v>364</v>
      </c>
      <c r="H15" s="35"/>
      <c r="I15" s="37"/>
      <c r="J15" s="31" t="s">
        <v>564</v>
      </c>
      <c r="K15" s="30" t="s">
        <v>565</v>
      </c>
      <c r="L15" s="34" t="s">
        <v>566</v>
      </c>
      <c r="N15" s="31" t="s">
        <v>395</v>
      </c>
      <c r="O15" s="31" t="s">
        <v>552</v>
      </c>
    </row>
    <row r="16" spans="2:15" ht="37">
      <c r="B16" s="33" t="s">
        <v>415</v>
      </c>
      <c r="C16" s="30" t="s">
        <v>425</v>
      </c>
      <c r="D16" s="34" t="s">
        <v>567</v>
      </c>
      <c r="E16" s="35"/>
      <c r="F16" s="37" t="s">
        <v>358</v>
      </c>
      <c r="G16" s="31"/>
      <c r="H16" s="35"/>
      <c r="I16" s="37" t="s">
        <v>568</v>
      </c>
      <c r="J16" s="31"/>
      <c r="K16" s="30" t="s">
        <v>569</v>
      </c>
      <c r="L16" s="34"/>
      <c r="N16" s="30" t="s">
        <v>390</v>
      </c>
      <c r="O16" s="30" t="s">
        <v>555</v>
      </c>
    </row>
    <row r="17" spans="2:15" ht="37">
      <c r="B17" s="33" t="s">
        <v>388</v>
      </c>
      <c r="C17" s="30" t="s">
        <v>397</v>
      </c>
      <c r="D17" s="34" t="s">
        <v>456</v>
      </c>
      <c r="E17" s="35"/>
      <c r="F17" s="37" t="s">
        <v>367</v>
      </c>
      <c r="G17" s="31" t="s">
        <v>488</v>
      </c>
      <c r="H17" s="35"/>
      <c r="I17" s="37" t="s">
        <v>570</v>
      </c>
      <c r="J17" s="31"/>
      <c r="K17" s="30" t="s">
        <v>571</v>
      </c>
      <c r="L17" s="34"/>
      <c r="N17" s="35" t="s">
        <v>360</v>
      </c>
      <c r="O17" s="35" t="s">
        <v>545</v>
      </c>
    </row>
    <row r="18" spans="2:15" ht="37">
      <c r="B18" s="33" t="s">
        <v>355</v>
      </c>
      <c r="C18" s="30" t="s">
        <v>365</v>
      </c>
      <c r="D18" s="34" t="s">
        <v>489</v>
      </c>
      <c r="E18" s="35"/>
      <c r="F18" s="37"/>
      <c r="G18" s="31"/>
      <c r="H18" s="35"/>
      <c r="I18" s="37"/>
      <c r="J18" s="31"/>
      <c r="K18" s="30" t="s">
        <v>572</v>
      </c>
      <c r="L18" s="34" t="s">
        <v>573</v>
      </c>
      <c r="N18" s="37" t="s">
        <v>394</v>
      </c>
      <c r="O18" s="37" t="s">
        <v>546</v>
      </c>
    </row>
    <row r="19" spans="2:15" ht="37">
      <c r="B19" s="33" t="s">
        <v>413</v>
      </c>
      <c r="C19" s="30" t="s">
        <v>423</v>
      </c>
      <c r="D19" s="34" t="s">
        <v>490</v>
      </c>
      <c r="E19" s="35"/>
      <c r="F19" s="37"/>
      <c r="G19" s="31"/>
      <c r="H19" s="35"/>
      <c r="I19" s="37"/>
      <c r="J19" s="31"/>
      <c r="K19" s="30" t="s">
        <v>574</v>
      </c>
      <c r="L19" s="34" t="s">
        <v>575</v>
      </c>
      <c r="N19" s="31" t="s">
        <v>366</v>
      </c>
      <c r="O19" s="31" t="s">
        <v>547</v>
      </c>
    </row>
    <row r="20" spans="2:15" ht="37">
      <c r="B20" s="33" t="s">
        <v>351</v>
      </c>
      <c r="C20" s="30" t="s">
        <v>361</v>
      </c>
      <c r="D20" s="34" t="s">
        <v>451</v>
      </c>
      <c r="E20" s="35"/>
      <c r="F20" s="37"/>
      <c r="G20" s="31"/>
      <c r="H20" s="35"/>
      <c r="I20" s="37"/>
      <c r="J20" s="31"/>
      <c r="K20" s="30" t="s">
        <v>576</v>
      </c>
      <c r="L20" s="34"/>
      <c r="N20" s="30" t="s">
        <v>452</v>
      </c>
      <c r="O20" s="30" t="s">
        <v>558</v>
      </c>
    </row>
    <row r="21" spans="2:15" ht="37">
      <c r="B21" s="33" t="s">
        <v>477</v>
      </c>
      <c r="C21" s="30" t="s">
        <v>487</v>
      </c>
      <c r="D21" s="34" t="s">
        <v>577</v>
      </c>
      <c r="E21" s="35" t="s">
        <v>578</v>
      </c>
      <c r="F21" s="38"/>
      <c r="G21" s="32"/>
      <c r="H21" s="36"/>
      <c r="I21" s="38"/>
      <c r="J21" s="32"/>
      <c r="K21" s="26"/>
      <c r="L21" s="39"/>
      <c r="N21" s="31" t="s">
        <v>391</v>
      </c>
      <c r="O21" s="31" t="s">
        <v>560</v>
      </c>
    </row>
    <row r="22" spans="2:15" ht="37">
      <c r="B22" s="33" t="s">
        <v>448</v>
      </c>
      <c r="C22" s="30" t="s">
        <v>457</v>
      </c>
      <c r="D22" s="34" t="s">
        <v>577</v>
      </c>
      <c r="E22" s="35" t="s">
        <v>579</v>
      </c>
      <c r="F22" s="38"/>
      <c r="G22" s="32"/>
      <c r="H22" s="36"/>
      <c r="I22" s="38"/>
      <c r="J22" s="32"/>
      <c r="K22" s="26"/>
      <c r="L22" s="26"/>
      <c r="N22" s="30" t="s">
        <v>428</v>
      </c>
      <c r="O22" s="30" t="s">
        <v>561</v>
      </c>
    </row>
    <row r="23" spans="2:15" ht="37">
      <c r="N23" s="35" t="s">
        <v>578</v>
      </c>
      <c r="O23" s="36"/>
    </row>
    <row r="24" spans="2:15" ht="37">
      <c r="N24" s="35" t="s">
        <v>579</v>
      </c>
      <c r="O24" s="36"/>
    </row>
    <row r="25" spans="2:15" ht="37">
      <c r="N25" s="30" t="s">
        <v>392</v>
      </c>
      <c r="O25" s="30" t="s">
        <v>563</v>
      </c>
    </row>
    <row r="26" spans="2:15" ht="37">
      <c r="N26" s="31" t="s">
        <v>364</v>
      </c>
      <c r="O26" s="31" t="s">
        <v>564</v>
      </c>
    </row>
    <row r="27" spans="2:15" ht="37">
      <c r="N27" s="30" t="s">
        <v>389</v>
      </c>
      <c r="O27" s="30" t="s">
        <v>565</v>
      </c>
    </row>
    <row r="28" spans="2:15" ht="37">
      <c r="N28" s="30" t="s">
        <v>425</v>
      </c>
      <c r="O28" s="30" t="s">
        <v>569</v>
      </c>
    </row>
    <row r="29" spans="2:15" ht="37">
      <c r="N29" s="30" t="s">
        <v>397</v>
      </c>
      <c r="O29" s="30" t="s">
        <v>571</v>
      </c>
    </row>
    <row r="30" spans="2:15" ht="37">
      <c r="N30" s="30" t="s">
        <v>365</v>
      </c>
      <c r="O30" s="30" t="s">
        <v>572</v>
      </c>
    </row>
    <row r="31" spans="2:15" ht="37">
      <c r="N31" s="37" t="s">
        <v>367</v>
      </c>
      <c r="O31" s="37" t="s">
        <v>570</v>
      </c>
    </row>
    <row r="32" spans="2:15" ht="37">
      <c r="N32" s="31" t="s">
        <v>488</v>
      </c>
      <c r="O32" s="31"/>
    </row>
    <row r="33" spans="14:15" ht="37">
      <c r="N33" s="30" t="s">
        <v>423</v>
      </c>
      <c r="O33" s="30" t="s">
        <v>574</v>
      </c>
    </row>
    <row r="34" spans="14:15" ht="37">
      <c r="N34" s="30" t="s">
        <v>361</v>
      </c>
      <c r="O34" s="30" t="s">
        <v>576</v>
      </c>
    </row>
    <row r="35" spans="14:15" ht="37">
      <c r="N35" s="37" t="s">
        <v>358</v>
      </c>
      <c r="O35" s="37" t="s">
        <v>568</v>
      </c>
    </row>
  </sheetData>
  <sortState xmlns:xlrd2="http://schemas.microsoft.com/office/spreadsheetml/2017/richdata2" ref="N4:O35">
    <sortCondition ref="N4:N35"/>
  </sortState>
  <mergeCells count="5">
    <mergeCell ref="K3:L3"/>
    <mergeCell ref="H2:L2"/>
    <mergeCell ref="B2:B3"/>
    <mergeCell ref="C2:D3"/>
    <mergeCell ref="E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5</vt:i4>
      </vt:variant>
    </vt:vector>
  </HeadingPairs>
  <TitlesOfParts>
    <vt:vector size="12" baseType="lpstr">
      <vt:lpstr>聲母表</vt:lpstr>
      <vt:lpstr>韻母表-元音韻母</vt:lpstr>
      <vt:lpstr>韻母表-鼻音韻尾韻母</vt:lpstr>
      <vt:lpstr>韻母表-鼻化韻韻母</vt:lpstr>
      <vt:lpstr>韻母表-入聲韻母</vt:lpstr>
      <vt:lpstr>韻母對照表</vt:lpstr>
      <vt:lpstr>閩拚韻母</vt:lpstr>
      <vt:lpstr>十五音舒聲韻母</vt:lpstr>
      <vt:lpstr>台羅拼音舒聲韻母</vt:lpstr>
      <vt:lpstr>國際音標舒聲韻母</vt:lpstr>
      <vt:lpstr>閩南拼音舒聲韻母</vt:lpstr>
      <vt:lpstr>韻母對照表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2023-09-29T11:52:58Z</dcterms:created>
  <dcterms:modified xsi:type="dcterms:W3CDTF">2023-10-01T14:20:16Z</dcterms:modified>
</cp:coreProperties>
</file>