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8_{C3FC9131-997C-4ED3-80EC-0F221798348C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U25" i="1" s="1"/>
  <c r="T29" i="1"/>
  <c r="V2" i="1"/>
  <c r="B29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<sst xmlns="http://schemas.openxmlformats.org/spreadsheetml/2006/main" count="958" uniqueCount="502">
  <si>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</si>
  <si>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</si>
  <si>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</si>
  <si>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</si>
  <si>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</si>
  <si>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</si>
  <si>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</si>
  <si>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</si>
  <si>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</si>
  <si>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</si>
  <si>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</si>
  <si>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</si>
  <si>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</si>
  <si>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</si>
  <si>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</si>
  <si>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</si>
  <si>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</si>
  <si>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</si>
  <si>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</si>
  <si>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</si>
  <si>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</si>
  <si>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</si>
  <si>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</si>
  <si>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</si>
  <si>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</si>
  <si>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</si>
  <si>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</si>
  <si>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</si>
  <si>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</si>
  <si>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</si>
  <si>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</si>
  <si>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</si>
  <si>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</si>
  <si>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</si>
  <si>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</si>
  <si>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</si>
  <si>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</si>
  <si>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</si>
  <si>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</si>
  <si>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</si>
  <si>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</si>
  <si>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</si>
  <si>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</si>
  <si>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</si>
  <si>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</si>
  <si>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</si>
  <si>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</si>
  <si>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</si>
  <si>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</si>
  <si>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</si>
  <si>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</si>
  <si>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</si>
  <si>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</si>
  <si>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</si>
  <si>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</si>
  <si>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</si>
  <si>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</si>
  <si>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</si>
  <si>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</si>
  <si>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</si>
  <si>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</si>
  <si>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</si>
  <si>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</si>
  <si>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</si>
  <si>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</si>
  <si>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</si>
  <si>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</si>
  <si>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</si>
  <si>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</si>
  <si>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</si>
  <si>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</si>
  <si>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</si>
  <si>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</si>
  <si>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</si>
  <si>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</si>
  <si>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</si>
  <si>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</si>
  <si>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</si>
  <si>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</si>
  <si>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</si>
  <si>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</si>
  <si>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</si>
  <si>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</si>
  <si>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</si>
  <si>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</si>
  <si>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</si>
  <si>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</si>
  <si>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</si>
  <si>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</si>
  <si>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</si>
  <si>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</si>
  <si>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</si>
  <si>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</si>
  <si>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</si>
  <si>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</si>
  <si>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</si>
  <si>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</si>
  <si>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</si>
  <si>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</si>
  <si>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</si>
  <si>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</si>
  <si>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</si>
  <si>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</si>
  <si>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</si>
  <si>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</si>
  <si>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</si>
  <si>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</si>
  <si>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</si>
  <si>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</si>
  <si>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</si>
  <si>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</si>
  <si>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</si>
  <si>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</si>
  <si>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</si>
  <si>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</si>
  <si>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</si>
  <si>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</si>
  <si>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</si>
  <si>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</si>
  <si>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</si>
  <si>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</si>
  <si>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</si>
  <si>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</si>
  <si>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</si>
  <si>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</si>
  <si>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</si>
  <si>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</si>
  <si>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</si>
  <si>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</si>
  <si>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</si>
  <si>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</si>
  <si>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</si>
  <si>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</si>
  <si>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</si>
  <si>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</si>
  <si>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</si>
  <si>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</si>
  <si>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</si>
  <si>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</si>
  <si>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</si>
  <si>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</si>
  <si>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</si>
  <si>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</si>
  <si>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</si>
  <si>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</si>
  <si>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</si>
  <si>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</si>
  <si>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</si>
  <si>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</si>
  <si>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</si>
  <si>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</si>
  <si>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</si>
  <si>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</si>
  <si>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</si>
  <si>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</si>
  <si>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</si>
  <si>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</si>
  <si>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</si>
  <si>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</si>
  <si>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</si>
  <si>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</si>
  <si>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</si>
  <si>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</si>
  <si>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</si>
  <si>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</si>
  <si>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</si>
  <si>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</si>
  <si>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</si>
  <si>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</si>
  <si>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</si>
  <si>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</si>
  <si>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</si>
  <si>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</si>
  <si>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</si>
  <si>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</si>
  <si>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</si>
  <si>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</si>
  <si>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</si>
  <si>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</si>
  <si>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</si>
  <si>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</si>
  <si>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</si>
  <si>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</si>
  <si>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</si>
  <si>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</si>
  <si>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</si>
  <si>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</si>
  <si>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</si>
  <si>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</si>
  <si>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</si>
  <si>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</si>
  <si>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</si>
  <si>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</si>
  <si>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</si>
  <si>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</si>
  <si>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</si>
  <si>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</si>
  <si>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</si>
  <si>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</si>
  <si>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</si>
  <si>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</si>
  <si>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</si>
  <si>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</si>
  <si>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</si>
  <si>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</si>
  <si>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</si>
  <si>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</si>
  <si>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</si>
  <si>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</si>
  <si>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</si>
  <si>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</si>
  <si>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呼</t>
    <phoneticPr fontId="1" type="noConversion"/>
  </si>
  <si>
    <t>水陸草木之花，可愛者甚蕃；晉陶淵明獨愛菊。自李唐來，世人甚愛牡丹。予獨愛蓮之出淤泥而不染，濯清漣而不妖；中通外直，不蔓不枝；香遠益清，亭亭淨植，可遠觀而不可褻玩焉。
予謂︰菊，花之隱逸者也；牡丹，花之富貴者也；蓮，花之君子者也。噫！菊之愛，陶後鮮有聞；蓮之愛，同予者何人？牡丹之愛，宜乎眾矣！</t>
    <phoneticPr fontId="1" type="noConversion"/>
  </si>
  <si>
    <t>zui²</t>
  </si>
  <si>
    <t>ㄗㄨㄧˋ</t>
  </si>
  <si>
    <t>liok⁸</t>
  </si>
  <si>
    <t>ㄌㄧㆦㆶ˙</t>
  </si>
  <si>
    <t>cau²</t>
  </si>
  <si>
    <t>ㄘㄠˋ</t>
  </si>
  <si>
    <t>bak⁸</t>
  </si>
  <si>
    <t>ㆠㄚㆶ˙</t>
  </si>
  <si>
    <t>zi¹</t>
  </si>
  <si>
    <t>ㄐㄧˉ</t>
  </si>
  <si>
    <t>hue¹</t>
  </si>
  <si>
    <t>ㄏㄨㄝˉ</t>
  </si>
  <si>
    <t>kho²</t>
  </si>
  <si>
    <t>ㄎㆦˋ</t>
  </si>
  <si>
    <t>ai³</t>
  </si>
  <si>
    <t>ㄞ˪</t>
  </si>
  <si>
    <t>zia²</t>
  </si>
  <si>
    <t>ㄐㄧㄚˋ</t>
  </si>
  <si>
    <t>sim⁷</t>
  </si>
  <si>
    <t>ㄒㄧㆬ˫</t>
  </si>
  <si>
    <t>huan¹</t>
  </si>
  <si>
    <t>ㄏㄨㄢˉ</t>
  </si>
  <si>
    <t>zin³</t>
  </si>
  <si>
    <t>ㄐㄧㄣ˪</t>
  </si>
  <si>
    <t>to⁵</t>
  </si>
  <si>
    <t>ㄉㆦˊ</t>
  </si>
  <si>
    <t>ian¹</t>
  </si>
  <si>
    <t>ㄧㄢˉ</t>
  </si>
  <si>
    <t>bing⁵</t>
  </si>
  <si>
    <t>ㆠㄧㄥˊ</t>
  </si>
  <si>
    <t>tok⁸</t>
  </si>
  <si>
    <t>ㄉㆦㆶ˙</t>
  </si>
  <si>
    <t>kiok⁴</t>
  </si>
  <si>
    <t>ㄍㄧㆦㆶ</t>
  </si>
  <si>
    <t>zu⁷</t>
  </si>
  <si>
    <t>ㄗㄨ˫</t>
  </si>
  <si>
    <t>li²</t>
  </si>
  <si>
    <t>ㄌㄧˋ</t>
  </si>
  <si>
    <t>tong⁵</t>
  </si>
  <si>
    <t>ㄉㆲˊ</t>
  </si>
  <si>
    <t>lai⁵</t>
  </si>
  <si>
    <t>ㄌㄞˊ</t>
  </si>
  <si>
    <t>se³</t>
  </si>
  <si>
    <t>ㄙㆤ˪</t>
  </si>
  <si>
    <t>lang⁵</t>
  </si>
  <si>
    <t>ㄌㄤˊ</t>
  </si>
  <si>
    <t>boo²</t>
  </si>
  <si>
    <t>ㆠㆦㄜˋ</t>
  </si>
  <si>
    <t>tan¹</t>
  </si>
  <si>
    <t>ㄉㄢˉ</t>
  </si>
  <si>
    <t>u⁵</t>
  </si>
  <si>
    <t>ㄨˊ</t>
  </si>
  <si>
    <t>lian⁵</t>
  </si>
  <si>
    <t>ㄌㄧㄢˊ</t>
  </si>
  <si>
    <t>cut⁴</t>
  </si>
  <si>
    <t>ㄘㄨㆵ</t>
  </si>
  <si>
    <t>u¹</t>
  </si>
  <si>
    <t>ㄨˉ</t>
  </si>
  <si>
    <t>ni⁵</t>
  </si>
  <si>
    <t>ㄋㄧˊ</t>
  </si>
  <si>
    <t>li⁵</t>
  </si>
  <si>
    <t>ㄌㄧˊ</t>
  </si>
  <si>
    <t>put⁴</t>
  </si>
  <si>
    <t>ㄅㄨㆵ</t>
  </si>
  <si>
    <t>liam²</t>
  </si>
  <si>
    <t>ㄌㄧㆰˋ</t>
  </si>
  <si>
    <t>zok⁸</t>
  </si>
  <si>
    <t>ㄗㆦㆶ˙</t>
  </si>
  <si>
    <t>cing¹</t>
  </si>
  <si>
    <t>ㄑㄧㄥˉ</t>
  </si>
  <si>
    <t>iau¹</t>
  </si>
  <si>
    <t>ㄧㄠˉ</t>
  </si>
  <si>
    <t>tiong¹</t>
  </si>
  <si>
    <t>ㄉㄧㆲˉ</t>
  </si>
  <si>
    <t>thong¹</t>
  </si>
  <si>
    <t>ㄊㆲˉ</t>
  </si>
  <si>
    <t>gua⁷</t>
  </si>
  <si>
    <t>ㆣㄨㄚ˫</t>
  </si>
  <si>
    <t>tit⁸</t>
  </si>
  <si>
    <t>ㄉㄧㆵ˙</t>
  </si>
  <si>
    <t>ban⁷</t>
  </si>
  <si>
    <t>ㆠㄢ˫</t>
  </si>
  <si>
    <t>ki¹</t>
  </si>
  <si>
    <t>ㄍㄧˉ</t>
  </si>
  <si>
    <t>hiang¹</t>
  </si>
  <si>
    <t>ㄏㄧㄤˉ</t>
  </si>
  <si>
    <t>uan²</t>
  </si>
  <si>
    <t>ㄨㄢˋ</t>
  </si>
  <si>
    <t>iah⁴</t>
  </si>
  <si>
    <t>ㄧㄚㆷ</t>
  </si>
  <si>
    <t>ting⁵</t>
  </si>
  <si>
    <t>ㄉㄧㄥˊ</t>
  </si>
  <si>
    <t>zing⁷</t>
  </si>
  <si>
    <t>ㄐㄧㄥ˫</t>
  </si>
  <si>
    <t>sit⁸</t>
  </si>
  <si>
    <t>ㄒㄧㆵ˙</t>
  </si>
  <si>
    <t>kuan¹</t>
  </si>
  <si>
    <t>ㄍㄨㄢˉ</t>
  </si>
  <si>
    <t>siat⁴</t>
  </si>
  <si>
    <t>ㄒㄧㄚㆵ</t>
  </si>
  <si>
    <t>ui⁷</t>
  </si>
  <si>
    <t>ㄨㄧ˫</t>
  </si>
  <si>
    <t>un²</t>
  </si>
  <si>
    <t>ㄨㄣˋ</t>
  </si>
  <si>
    <t>it⁸</t>
  </si>
  <si>
    <t>ㄧㆵ˙</t>
  </si>
  <si>
    <t>ia⁷</t>
  </si>
  <si>
    <t>ㄧㄚ˫</t>
  </si>
  <si>
    <t>hu³</t>
  </si>
  <si>
    <t>ㄏㄨ˪</t>
  </si>
  <si>
    <t>kui³</t>
  </si>
  <si>
    <t>ㄍㄨㄧ˪</t>
  </si>
  <si>
    <t>kun¹</t>
  </si>
  <si>
    <t>ㄍㄨㄣˉ</t>
  </si>
  <si>
    <t>zu²</t>
  </si>
  <si>
    <t>ㄗㄨˋ</t>
  </si>
  <si>
    <t>eh⁴</t>
  </si>
  <si>
    <t>ㆤㆷ</t>
  </si>
  <si>
    <t>au⁷</t>
  </si>
  <si>
    <t>ㄠ˫</t>
  </si>
  <si>
    <t>ciⁿ¹</t>
  </si>
  <si>
    <t>u⁷</t>
  </si>
  <si>
    <t>ㄨ˫</t>
  </si>
  <si>
    <t>bun⁵</t>
  </si>
  <si>
    <t>ㆠㄨㄣˊ</t>
  </si>
  <si>
    <t>u²</t>
  </si>
  <si>
    <t>ㄨˋ</t>
  </si>
  <si>
    <t>ho⁵</t>
  </si>
  <si>
    <t>ㄏㆦˊ</t>
  </si>
  <si>
    <t>gi⁵</t>
  </si>
  <si>
    <t>ㆣㄧˊ</t>
  </si>
  <si>
    <t>愛蓮說</t>
    <phoneticPr fontId="60" type="noConversion"/>
  </si>
  <si>
    <t>http://5b0988e595225.cdn.sohucs.com/images/20180812/7ec0fe0ca34144da8955f7208cd985f8.jpeg</t>
    <phoneticPr fontId="1" type="noConversion"/>
  </si>
  <si>
    <t>〔ziong³〕【ㄐㄧㆲ˪】</t>
  </si>
  <si>
    <t>ziong³</t>
  </si>
  <si>
    <t>i²</t>
  </si>
  <si>
    <t>ㄧˋ</t>
  </si>
  <si>
    <t>水</t>
  </si>
  <si>
    <t>陸</t>
  </si>
  <si>
    <t>草</t>
  </si>
  <si>
    <t>木</t>
  </si>
  <si>
    <t>之</t>
  </si>
  <si>
    <t>花</t>
  </si>
  <si>
    <t>，</t>
  </si>
  <si>
    <t>可</t>
  </si>
  <si>
    <t>愛</t>
  </si>
  <si>
    <t>者</t>
  </si>
  <si>
    <t>甚</t>
  </si>
  <si>
    <t>蕃</t>
  </si>
  <si>
    <t>；</t>
  </si>
  <si>
    <t>晉</t>
  </si>
  <si>
    <t>陶</t>
  </si>
  <si>
    <t>淵</t>
  </si>
  <si>
    <t>明</t>
  </si>
  <si>
    <t>獨</t>
  </si>
  <si>
    <t>菊</t>
  </si>
  <si>
    <t>。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</si>
  <si>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</si>
  <si>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</si>
  <si>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</si>
  <si>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</si>
  <si>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</si>
  <si>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</si>
  <si>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</si>
  <si>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</si>
  <si>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</si>
  <si>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蓮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</si>
  <si>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</si>
  <si>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</si>
  <si>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</si>
  <si>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</si>
  <si>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</si>
  <si>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</si>
  <si>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</si>
  <si>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</si>
  <si>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</si>
  <si>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</si>
  <si>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</si>
  <si>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</si>
  <si>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</si>
  <si>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</si>
  <si>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</si>
  <si>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</si>
  <si>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</si>
  <si>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</si>
  <si>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</si>
  <si>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</si>
  <si>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</si>
  <si>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</si>
  <si>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</si>
  <si>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</si>
  <si>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</si>
  <si>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</si>
  <si>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</si>
  <si>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︰</t>
  </si>
  <si>
    <t>隱</t>
  </si>
  <si>
    <t>逸</t>
  </si>
  <si>
    <t>也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</si>
  <si>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</si>
  <si>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</si>
  <si>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</si>
  <si>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</si>
  <si>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</si>
  <si>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</si>
  <si>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</si>
  <si>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</si>
  <si>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</si>
  <si>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</si>
  <si>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</si>
  <si>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</si>
  <si>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</si>
  <si>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</si>
  <si>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</si>
  <si>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</si>
  <si>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</si>
  <si>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〔zui²〕【ㄗㄨㄧˋ】</t>
  </si>
  <si>
    <t>〔liok⁸〕【ㄌㄧㆦㆶ˙】</t>
  </si>
  <si>
    <t>〔cau²〕【ㄘㄠˋ】</t>
  </si>
  <si>
    <t>〔bak⁸〕【ㆠㄚㆶ˙】</t>
  </si>
  <si>
    <t>〔zi¹〕【ㄐㄧˉ】</t>
  </si>
  <si>
    <t>〔hue¹〕【ㄏㄨㄝˉ】</t>
  </si>
  <si>
    <t>〔kho²〕【ㄎㆦˋ】</t>
  </si>
  <si>
    <t>〔ai³〕【ㄞ˪】</t>
  </si>
  <si>
    <t>〔zia²〕【ㄐㄧㄚˋ】</t>
  </si>
  <si>
    <t>〔sim⁷〕【ㄒㄧㆬ˫】</t>
  </si>
  <si>
    <t>〔huan¹〕【ㄏㄨㄢˉ】</t>
  </si>
  <si>
    <t>〔zin³〕【ㄐㄧㄣ˪】</t>
  </si>
  <si>
    <t>〔to⁵〕【ㄉㆦˊ】</t>
  </si>
  <si>
    <t>〔ian¹〕【ㄧㄢˉ】</t>
  </si>
  <si>
    <t>〔bing⁵〕【ㆠㄧㄥˊ】</t>
  </si>
  <si>
    <t>〔tok⁸〕【ㄉㆦㆶ˙】</t>
  </si>
  <si>
    <t>〔kiok⁴〕【ㄍㄧㆦㆶ】</t>
  </si>
  <si>
    <t>〔zu⁷〕【ㄗㄨ˫】</t>
  </si>
  <si>
    <t>〔li²〕【ㄌㄧˋ】</t>
  </si>
  <si>
    <t>〔tong⁵〕【ㄉㆲˊ】</t>
  </si>
  <si>
    <t>〔lai⁵〕【ㄌㄞˊ】</t>
  </si>
  <si>
    <t>〔se³〕【ㄙㆤ˪】</t>
  </si>
  <si>
    <t>〔lang⁵〕【ㄌㄤˊ】</t>
  </si>
  <si>
    <t>〔boo²〕【ㆠㆦㄜˋ】</t>
  </si>
  <si>
    <t>〔tan¹〕【ㄉㄢˉ】</t>
  </si>
  <si>
    <t>〔u⁵〕【ㄨˊ】</t>
  </si>
  <si>
    <t>〔lian⁵〕【ㄌㄧㄢˊ】</t>
  </si>
  <si>
    <t>〔cut⁴〕【ㄘㄨㆵ】</t>
  </si>
  <si>
    <t>〔u¹〕【ㄨˉ】</t>
  </si>
  <si>
    <t>〔ni⁵〕【ㄋㄧˊ】</t>
  </si>
  <si>
    <t>〔li⁵〕【ㄌㄧˊ】</t>
  </si>
  <si>
    <t>〔put⁴〕【ㄅㄨㆵ】</t>
  </si>
  <si>
    <t>〔liam²〕【ㄌㄧㆰˋ】</t>
  </si>
  <si>
    <t>〔zok⁸〕【ㄗㆦㆶ˙】</t>
  </si>
  <si>
    <t>〔cing¹〕【ㄑㄧㄥˉ】</t>
  </si>
  <si>
    <t>〔iau¹〕【ㄧㄠˉ】</t>
  </si>
  <si>
    <t>〔tiong¹〕【ㄉㄧㆲˉ】</t>
  </si>
  <si>
    <t>〔thong¹〕【ㄊㆲˉ】</t>
  </si>
  <si>
    <t>〔gua⁷〕【ㆣㄨㄚ˫】</t>
  </si>
  <si>
    <t>〔tit⁸〕【ㄉㄧㆵ˙】</t>
  </si>
  <si>
    <t>〔ban⁷〕【ㆠㄢ˫】</t>
  </si>
  <si>
    <t>〔ki¹〕【ㄍㄧˉ】</t>
  </si>
  <si>
    <t>〔hiang¹〕【ㄏㄧㄤˉ】</t>
  </si>
  <si>
    <t>〔uan²〕【ㄨㄢˋ】</t>
  </si>
  <si>
    <t>〔iah⁴〕【ㄧㄚㆷ】</t>
  </si>
  <si>
    <t>〔ting⁵〕【ㄉㄧㄥˊ】</t>
  </si>
  <si>
    <t>〔zing⁷〕【ㄐㄧㄥ˫】</t>
  </si>
  <si>
    <t>〔sit⁸〕【ㄒㄧㆵ˙】</t>
  </si>
  <si>
    <t>〔kuan¹〕【ㄍㄨㄢˉ】</t>
  </si>
  <si>
    <t>〔siat⁴〕【ㄒㄧㄚㆵ】</t>
  </si>
  <si>
    <t/>
  </si>
  <si>
    <t>〔ui⁷〕【ㄨㄧ˫】</t>
  </si>
  <si>
    <t>〔un²〕【ㄨㄣˋ】</t>
  </si>
  <si>
    <t>〔it⁸〕【ㄧㆵ˙】</t>
  </si>
  <si>
    <t>〔ia⁷〕【ㄧㄚ˫】</t>
  </si>
  <si>
    <t>〔hu³〕【ㄏㄨ˪】</t>
  </si>
  <si>
    <t>〔kui³〕【ㄍㄨㄧ˪】</t>
  </si>
  <si>
    <t>〔kun¹〕【ㄍㄨㄣˉ】</t>
  </si>
  <si>
    <t>〔zu²〕【ㄗㄨˋ】</t>
  </si>
  <si>
    <t>〔eh⁴〕【ㆤㆷ】</t>
  </si>
  <si>
    <t>〔au⁷〕【ㄠ˫】</t>
  </si>
  <si>
    <t>〔u⁷〕【ㄨ˫】</t>
  </si>
  <si>
    <t>〔bun⁵〕【ㆠㄨㄣˊ】</t>
  </si>
  <si>
    <t>〔u²〕【ㄨˋ】</t>
  </si>
  <si>
    <t>〔ho⁵〕【ㄏㆦˊ】</t>
  </si>
  <si>
    <t>〔gi⁵〕【ㆣㄧˊ】</t>
  </si>
  <si>
    <t>〔i²〕【ㄧˋ】</t>
  </si>
  <si>
    <t>ㄐㄧㆲ˪</t>
  </si>
  <si>
    <t>〔hoo⁵〕【ㄏㆦˊ】</t>
    <phoneticPr fontId="1" type="noConversion"/>
  </si>
  <si>
    <t>〔ciⁿ¹〕【ㄑㆪˉ】</t>
    <phoneticPr fontId="1" type="noConversion"/>
  </si>
  <si>
    <t>~〔boo²〕【ㆠㆦˋ】</t>
    <phoneticPr fontId="1" type="noConversion"/>
  </si>
  <si>
    <t>ㆠㆦˋ</t>
  </si>
  <si>
    <t>ㄑㆪˉ</t>
  </si>
  <si>
    <t>hoo⁵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</si>
</sst>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0" xfId="0" applyFont="1" applyBorder="1" applyAlignment="1">
      <alignment shrinkToFit="1" readingOrder="1"/>
    </xf>
    <xf numFmtId="0" fontId="0" fillId="0" borderId="0" xfId="0" applyBorder="1" applyAlignment="1">
      <alignment horizont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shrinkToFit="1" readingOrder="1"/>
    </xf>
    <xf numFmtId="0" fontId="67" fillId="0" borderId="16" xfId="0" applyFont="1" applyBorder="1" applyAlignment="1">
      <alignment horizontal="left" vertical="top" wrapText="1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344</v>
      </c>
    </row>
    <row r="5" spans="2:3">
      <c r="B5" s="80" t="s">
        <v>207</v>
      </c>
      <c r="C5" s="115" t="s">
        <v>345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topLeftCell="A34" zoomScaleNormal="100" workbookViewId="0">
      <selection activeCell="P28" sqref="P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113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109">
        <f xml:space="preserve"> LEN(V3)</f>
        <v>146</v>
      </c>
    </row>
    <row r="3" spans="2:22" s="58" customFormat="1" ht="26.1" customHeight="1">
      <c r="B3" s="83"/>
      <c r="C3" s="82"/>
      <c r="D3" s="66" t="s">
        <v>428</v>
      </c>
      <c r="E3" s="66" t="s">
        <v>429</v>
      </c>
      <c r="F3" s="66" t="s">
        <v>430</v>
      </c>
      <c r="G3" s="66" t="s">
        <v>431</v>
      </c>
      <c r="H3" s="66" t="s">
        <v>432</v>
      </c>
      <c r="I3" s="66" t="s">
        <v>433</v>
      </c>
      <c r="J3" s="66"/>
      <c r="K3" s="66" t="s">
        <v>434</v>
      </c>
      <c r="L3" s="66" t="s">
        <v>435</v>
      </c>
      <c r="M3" s="66" t="s">
        <v>436</v>
      </c>
      <c r="N3" s="66" t="s">
        <v>437</v>
      </c>
      <c r="O3" s="66" t="s">
        <v>438</v>
      </c>
      <c r="P3" s="66"/>
      <c r="Q3" s="66" t="s">
        <v>439</v>
      </c>
      <c r="R3" s="66" t="s">
        <v>440</v>
      </c>
      <c r="S3" s="67"/>
      <c r="T3" s="116"/>
      <c r="U3" s="105"/>
      <c r="V3" s="110" t="s">
        <v>212</v>
      </c>
    </row>
    <row r="4" spans="2:22" s="2" customFormat="1" ht="25.5" customHeight="1">
      <c r="B4" s="84"/>
      <c r="D4" s="69" t="s">
        <v>213</v>
      </c>
      <c r="E4" s="69" t="s">
        <v>215</v>
      </c>
      <c r="F4" s="69" t="s">
        <v>217</v>
      </c>
      <c r="G4" s="69" t="s">
        <v>219</v>
      </c>
      <c r="H4" s="69" t="s">
        <v>221</v>
      </c>
      <c r="I4" s="69" t="s">
        <v>223</v>
      </c>
      <c r="J4" s="69"/>
      <c r="K4" s="69" t="s">
        <v>225</v>
      </c>
      <c r="L4" s="69" t="s">
        <v>227</v>
      </c>
      <c r="M4" s="69" t="s">
        <v>229</v>
      </c>
      <c r="N4" s="69" t="s">
        <v>231</v>
      </c>
      <c r="O4" s="69" t="s">
        <v>233</v>
      </c>
      <c r="P4" s="69"/>
      <c r="Q4" s="69" t="s">
        <v>235</v>
      </c>
      <c r="R4" s="69" t="s">
        <v>237</v>
      </c>
      <c r="S4" s="70"/>
      <c r="U4" s="106"/>
      <c r="V4" s="111"/>
    </row>
    <row r="5" spans="2:22" s="2" customFormat="1" ht="63.75" customHeight="1">
      <c r="B5" s="85">
        <v>1</v>
      </c>
      <c r="D5" s="4" t="s">
        <v>350</v>
      </c>
      <c r="E5" s="4" t="s">
        <v>351</v>
      </c>
      <c r="F5" s="4" t="s">
        <v>352</v>
      </c>
      <c r="G5" s="4" t="s">
        <v>353</v>
      </c>
      <c r="H5" s="4" t="s">
        <v>354</v>
      </c>
      <c r="I5" s="4" t="s">
        <v>355</v>
      </c>
      <c r="J5" s="4" t="s">
        <v>356</v>
      </c>
      <c r="K5" s="4" t="s">
        <v>357</v>
      </c>
      <c r="L5" s="4" t="s">
        <v>358</v>
      </c>
      <c r="M5" s="4" t="s">
        <v>359</v>
      </c>
      <c r="N5" s="91" t="s">
        <v>360</v>
      </c>
      <c r="O5" s="4" t="s">
        <v>361</v>
      </c>
      <c r="P5" s="4" t="s">
        <v>362</v>
      </c>
      <c r="Q5" s="4" t="s">
        <v>363</v>
      </c>
      <c r="R5" s="4" t="s">
        <v>364</v>
      </c>
      <c r="S5" s="71"/>
      <c r="U5" s="106"/>
      <c r="V5" s="111"/>
    </row>
    <row r="6" spans="2:22" s="57" customFormat="1" ht="22.5" customHeight="1">
      <c r="B6" s="86"/>
      <c r="C6" s="60"/>
      <c r="D6" s="87" t="s">
        <v>214</v>
      </c>
      <c r="E6" s="87" t="s">
        <v>216</v>
      </c>
      <c r="F6" s="87" t="s">
        <v>218</v>
      </c>
      <c r="G6" s="87" t="s">
        <v>220</v>
      </c>
      <c r="H6" s="87" t="s">
        <v>222</v>
      </c>
      <c r="I6" s="87" t="s">
        <v>224</v>
      </c>
      <c r="J6" s="87"/>
      <c r="K6" s="87" t="s">
        <v>226</v>
      </c>
      <c r="L6" s="87" t="s">
        <v>228</v>
      </c>
      <c r="M6" s="87" t="s">
        <v>230</v>
      </c>
      <c r="N6" s="87" t="s">
        <v>232</v>
      </c>
      <c r="O6" s="87" t="s">
        <v>234</v>
      </c>
      <c r="P6" s="87"/>
      <c r="Q6" s="87" t="s">
        <v>236</v>
      </c>
      <c r="R6" s="87" t="s">
        <v>238</v>
      </c>
      <c r="S6" s="72"/>
      <c r="U6" s="107"/>
      <c r="V6" s="111"/>
    </row>
    <row r="7" spans="2:22" s="56" customFormat="1" ht="26.1" customHeight="1">
      <c r="B7" s="83"/>
      <c r="C7" s="73"/>
      <c r="D7" s="74" t="s">
        <v>441</v>
      </c>
      <c r="E7" s="74" t="s">
        <v>442</v>
      </c>
      <c r="F7" s="74" t="s">
        <v>443</v>
      </c>
      <c r="G7" s="74" t="s">
        <v>435</v>
      </c>
      <c r="H7" s="74" t="s">
        <v>444</v>
      </c>
      <c r="I7" s="74"/>
      <c r="J7" s="74" t="s">
        <v>445</v>
      </c>
      <c r="K7" s="74" t="s">
        <v>446</v>
      </c>
      <c r="L7" s="74" t="s">
        <v>447</v>
      </c>
      <c r="M7" s="74" t="s">
        <v>448</v>
      </c>
      <c r="N7" s="74"/>
      <c r="O7" s="74" t="s">
        <v>449</v>
      </c>
      <c r="P7" s="74" t="s">
        <v>450</v>
      </c>
      <c r="Q7" s="74" t="s">
        <v>437</v>
      </c>
      <c r="R7" s="74" t="s">
        <v>435</v>
      </c>
      <c r="S7" s="75"/>
      <c r="U7" s="108"/>
      <c r="V7" s="111"/>
    </row>
    <row r="8" spans="2:22" s="2" customFormat="1" ht="25.5" customHeight="1">
      <c r="B8" s="84"/>
      <c r="C8" s="68"/>
      <c r="D8" s="69" t="s">
        <v>239</v>
      </c>
      <c r="E8" s="69" t="s">
        <v>241</v>
      </c>
      <c r="F8" s="69" t="s">
        <v>243</v>
      </c>
      <c r="G8" s="69" t="s">
        <v>227</v>
      </c>
      <c r="H8" s="69" t="s">
        <v>245</v>
      </c>
      <c r="I8" s="69"/>
      <c r="J8" s="69" t="s">
        <v>247</v>
      </c>
      <c r="K8" s="69" t="s">
        <v>249</v>
      </c>
      <c r="L8" s="69" t="s">
        <v>251</v>
      </c>
      <c r="M8" s="69" t="s">
        <v>253</v>
      </c>
      <c r="N8" s="69"/>
      <c r="O8" s="69" t="s">
        <v>255</v>
      </c>
      <c r="P8" s="69" t="s">
        <v>257</v>
      </c>
      <c r="Q8" s="69" t="s">
        <v>231</v>
      </c>
      <c r="R8" s="69" t="s">
        <v>227</v>
      </c>
      <c r="S8" s="70"/>
      <c r="U8" s="106"/>
      <c r="V8" s="111"/>
    </row>
    <row r="9" spans="2:22" s="2" customFormat="1" ht="63.75" customHeight="1">
      <c r="B9" s="85">
        <f>B5+1</f>
        <v>2</v>
      </c>
      <c r="C9" s="68"/>
      <c r="D9" s="4" t="s">
        <v>365</v>
      </c>
      <c r="E9" s="4" t="s">
        <v>366</v>
      </c>
      <c r="F9" s="4" t="s">
        <v>367</v>
      </c>
      <c r="G9" s="4" t="s">
        <v>358</v>
      </c>
      <c r="H9" s="4" t="s">
        <v>368</v>
      </c>
      <c r="I9" s="4" t="s">
        <v>369</v>
      </c>
      <c r="J9" s="4" t="s">
        <v>370</v>
      </c>
      <c r="K9" s="4" t="s">
        <v>371</v>
      </c>
      <c r="L9" s="4" t="s">
        <v>372</v>
      </c>
      <c r="M9" s="4" t="s">
        <v>373</v>
      </c>
      <c r="N9" s="4" t="s">
        <v>356</v>
      </c>
      <c r="O9" s="4" t="s">
        <v>374</v>
      </c>
      <c r="P9" s="4" t="s">
        <v>375</v>
      </c>
      <c r="Q9" s="4" t="s">
        <v>360</v>
      </c>
      <c r="R9" s="4" t="s">
        <v>358</v>
      </c>
      <c r="S9" s="71"/>
      <c r="T9" s="116"/>
      <c r="U9" s="106"/>
      <c r="V9" s="111"/>
    </row>
    <row r="10" spans="2:22" s="2" customFormat="1" ht="22.5" customHeight="1">
      <c r="B10" s="86"/>
      <c r="C10" s="68"/>
      <c r="D10" s="87" t="s">
        <v>240</v>
      </c>
      <c r="E10" s="87" t="s">
        <v>242</v>
      </c>
      <c r="F10" s="87" t="s">
        <v>244</v>
      </c>
      <c r="G10" s="87" t="s">
        <v>228</v>
      </c>
      <c r="H10" s="87" t="s">
        <v>246</v>
      </c>
      <c r="I10" s="87"/>
      <c r="J10" s="87" t="s">
        <v>248</v>
      </c>
      <c r="K10" s="87" t="s">
        <v>250</v>
      </c>
      <c r="L10" s="87" t="s">
        <v>252</v>
      </c>
      <c r="M10" s="87" t="s">
        <v>254</v>
      </c>
      <c r="N10" s="87"/>
      <c r="O10" s="87" t="s">
        <v>256</v>
      </c>
      <c r="P10" s="87" t="s">
        <v>258</v>
      </c>
      <c r="Q10" s="87" t="s">
        <v>232</v>
      </c>
      <c r="R10" s="87" t="s">
        <v>228</v>
      </c>
      <c r="S10" s="76"/>
      <c r="V10" s="111"/>
    </row>
    <row r="11" spans="2:22" s="56" customFormat="1" ht="26.1" customHeight="1">
      <c r="B11" s="83"/>
      <c r="C11" s="73"/>
      <c r="D11" s="74" t="s">
        <v>451</v>
      </c>
      <c r="E11" s="74" t="s">
        <v>452</v>
      </c>
      <c r="F11" s="74"/>
      <c r="G11" s="74" t="s">
        <v>453</v>
      </c>
      <c r="H11" s="74" t="s">
        <v>443</v>
      </c>
      <c r="I11" s="74" t="s">
        <v>435</v>
      </c>
      <c r="J11" s="74" t="s">
        <v>454</v>
      </c>
      <c r="K11" s="74" t="s">
        <v>432</v>
      </c>
      <c r="L11" s="74" t="s">
        <v>455</v>
      </c>
      <c r="M11" s="74" t="s">
        <v>456</v>
      </c>
      <c r="N11" s="74" t="s">
        <v>457</v>
      </c>
      <c r="O11" s="74" t="s">
        <v>458</v>
      </c>
      <c r="P11" s="74" t="s">
        <v>459</v>
      </c>
      <c r="Q11" s="74" t="s">
        <v>460</v>
      </c>
      <c r="R11" s="74"/>
      <c r="S11" s="75"/>
      <c r="V11" s="111"/>
    </row>
    <row r="12" spans="2:22" s="2" customFormat="1" ht="25.5">
      <c r="B12" s="84"/>
      <c r="C12" s="68"/>
      <c r="D12" s="69" t="s">
        <v>259</v>
      </c>
      <c r="E12" s="69" t="s">
        <v>261</v>
      </c>
      <c r="F12" s="69"/>
      <c r="G12" s="69" t="s">
        <v>263</v>
      </c>
      <c r="H12" s="69" t="s">
        <v>243</v>
      </c>
      <c r="I12" s="69" t="s">
        <v>227</v>
      </c>
      <c r="J12" s="69" t="s">
        <v>265</v>
      </c>
      <c r="K12" s="69" t="s">
        <v>221</v>
      </c>
      <c r="L12" s="69" t="s">
        <v>267</v>
      </c>
      <c r="M12" s="69" t="s">
        <v>269</v>
      </c>
      <c r="N12" s="69" t="s">
        <v>271</v>
      </c>
      <c r="O12" s="69" t="s">
        <v>273</v>
      </c>
      <c r="P12" s="69" t="s">
        <v>275</v>
      </c>
      <c r="Q12" s="69" t="s">
        <v>277</v>
      </c>
      <c r="R12" s="69"/>
      <c r="S12" s="70"/>
      <c r="V12" s="111"/>
    </row>
    <row r="13" spans="2:22" s="2" customFormat="1" ht="63.75" customHeight="1">
      <c r="B13" s="85">
        <f>B9+1</f>
        <v>3</v>
      </c>
      <c r="C13" s="68"/>
      <c r="D13" s="4" t="s">
        <v>376</v>
      </c>
      <c r="E13" s="4" t="s">
        <v>377</v>
      </c>
      <c r="F13" s="4" t="s">
        <v>369</v>
      </c>
      <c r="G13" s="4" t="s">
        <v>378</v>
      </c>
      <c r="H13" s="4" t="s">
        <v>367</v>
      </c>
      <c r="I13" s="4" t="s">
        <v>358</v>
      </c>
      <c r="J13" s="4" t="s">
        <v>379</v>
      </c>
      <c r="K13" s="4" t="s">
        <v>354</v>
      </c>
      <c r="L13" s="4" t="s">
        <v>380</v>
      </c>
      <c r="M13" s="4" t="s">
        <v>381</v>
      </c>
      <c r="N13" s="4" t="s">
        <v>382</v>
      </c>
      <c r="O13" s="4" t="s">
        <v>383</v>
      </c>
      <c r="P13" s="4" t="s">
        <v>384</v>
      </c>
      <c r="Q13" s="4" t="s">
        <v>385</v>
      </c>
      <c r="R13" s="4" t="s">
        <v>356</v>
      </c>
      <c r="S13" s="71"/>
      <c r="V13" s="112"/>
    </row>
    <row r="14" spans="2:22" s="2" customFormat="1">
      <c r="B14" s="86"/>
      <c r="C14" s="68"/>
      <c r="D14" s="87" t="s">
        <v>260</v>
      </c>
      <c r="E14" s="87" t="s">
        <v>262</v>
      </c>
      <c r="F14" s="87"/>
      <c r="G14" s="87" t="s">
        <v>264</v>
      </c>
      <c r="H14" s="87" t="s">
        <v>244</v>
      </c>
      <c r="I14" s="87" t="s">
        <v>228</v>
      </c>
      <c r="J14" s="87" t="s">
        <v>266</v>
      </c>
      <c r="K14" s="87" t="s">
        <v>222</v>
      </c>
      <c r="L14" s="87" t="s">
        <v>268</v>
      </c>
      <c r="M14" s="87" t="s">
        <v>270</v>
      </c>
      <c r="N14" s="87" t="s">
        <v>272</v>
      </c>
      <c r="O14" s="87" t="s">
        <v>274</v>
      </c>
      <c r="P14" s="87" t="s">
        <v>276</v>
      </c>
      <c r="Q14" s="87" t="s">
        <v>278</v>
      </c>
      <c r="R14" s="87"/>
      <c r="S14" s="76"/>
      <c r="V14" s="113"/>
    </row>
    <row r="15" spans="2:22" s="56" customFormat="1" ht="26.1" customHeight="1">
      <c r="B15" s="83"/>
      <c r="C15" s="73"/>
      <c r="D15" s="74" t="s">
        <v>461</v>
      </c>
      <c r="E15" s="74" t="s">
        <v>462</v>
      </c>
      <c r="F15" s="74" t="s">
        <v>454</v>
      </c>
      <c r="G15" s="74" t="s">
        <v>458</v>
      </c>
      <c r="H15" s="74" t="s">
        <v>459</v>
      </c>
      <c r="I15" s="74" t="s">
        <v>463</v>
      </c>
      <c r="J15" s="74"/>
      <c r="K15" s="74" t="s">
        <v>464</v>
      </c>
      <c r="L15" s="74" t="s">
        <v>465</v>
      </c>
      <c r="M15" s="74" t="s">
        <v>466</v>
      </c>
      <c r="N15" s="74" t="s">
        <v>467</v>
      </c>
      <c r="O15" s="74"/>
      <c r="P15" s="74" t="s">
        <v>459</v>
      </c>
      <c r="Q15" s="74" t="s">
        <v>468</v>
      </c>
      <c r="R15" s="74" t="s">
        <v>459</v>
      </c>
      <c r="S15" s="75"/>
      <c r="V15" s="114"/>
    </row>
    <row r="16" spans="2:22" s="2" customFormat="1">
      <c r="B16" s="84"/>
      <c r="C16" s="68"/>
      <c r="D16" s="69" t="s">
        <v>279</v>
      </c>
      <c r="E16" s="69" t="s">
        <v>281</v>
      </c>
      <c r="F16" s="69" t="s">
        <v>265</v>
      </c>
      <c r="G16" s="69" t="s">
        <v>273</v>
      </c>
      <c r="H16" s="69" t="s">
        <v>275</v>
      </c>
      <c r="I16" s="69" t="s">
        <v>283</v>
      </c>
      <c r="J16" s="69"/>
      <c r="K16" s="69" t="s">
        <v>285</v>
      </c>
      <c r="L16" s="69" t="s">
        <v>287</v>
      </c>
      <c r="M16" s="69" t="s">
        <v>289</v>
      </c>
      <c r="N16" s="69" t="s">
        <v>291</v>
      </c>
      <c r="O16" s="69"/>
      <c r="P16" s="69" t="s">
        <v>275</v>
      </c>
      <c r="Q16" s="69" t="s">
        <v>293</v>
      </c>
      <c r="R16" s="69" t="s">
        <v>275</v>
      </c>
      <c r="S16" s="70"/>
      <c r="V16" s="113"/>
    </row>
    <row r="17" spans="2:22" s="2" customFormat="1" ht="63.75" customHeight="1">
      <c r="B17" s="85">
        <f>B13+1</f>
        <v>4</v>
      </c>
      <c r="C17" s="68"/>
      <c r="D17" s="91" t="s">
        <v>386</v>
      </c>
      <c r="E17" s="4" t="s">
        <v>387</v>
      </c>
      <c r="F17" s="4" t="s">
        <v>388</v>
      </c>
      <c r="G17" s="4" t="s">
        <v>383</v>
      </c>
      <c r="H17" s="4" t="s">
        <v>384</v>
      </c>
      <c r="I17" s="4" t="s">
        <v>389</v>
      </c>
      <c r="J17" s="4" t="s">
        <v>362</v>
      </c>
      <c r="K17" s="4" t="s">
        <v>390</v>
      </c>
      <c r="L17" s="4" t="s">
        <v>391</v>
      </c>
      <c r="M17" s="4" t="s">
        <v>392</v>
      </c>
      <c r="N17" s="4" t="s">
        <v>393</v>
      </c>
      <c r="O17" s="4" t="s">
        <v>356</v>
      </c>
      <c r="P17" s="4" t="s">
        <v>384</v>
      </c>
      <c r="Q17" s="4" t="s">
        <v>394</v>
      </c>
      <c r="R17" s="4" t="s">
        <v>384</v>
      </c>
      <c r="S17" s="71"/>
      <c r="V17" s="113"/>
    </row>
    <row r="18" spans="2:22" s="2" customFormat="1">
      <c r="B18" s="86"/>
      <c r="C18" s="68"/>
      <c r="D18" s="87" t="s">
        <v>280</v>
      </c>
      <c r="E18" s="87" t="s">
        <v>282</v>
      </c>
      <c r="F18" s="87" t="s">
        <v>266</v>
      </c>
      <c r="G18" s="87" t="s">
        <v>274</v>
      </c>
      <c r="H18" s="87" t="s">
        <v>276</v>
      </c>
      <c r="I18" s="87" t="s">
        <v>284</v>
      </c>
      <c r="J18" s="87"/>
      <c r="K18" s="87" t="s">
        <v>286</v>
      </c>
      <c r="L18" s="87" t="s">
        <v>288</v>
      </c>
      <c r="M18" s="87" t="s">
        <v>290</v>
      </c>
      <c r="N18" s="87" t="s">
        <v>292</v>
      </c>
      <c r="O18" s="87"/>
      <c r="P18" s="87" t="s">
        <v>276</v>
      </c>
      <c r="Q18" s="87" t="s">
        <v>294</v>
      </c>
      <c r="R18" s="87" t="s">
        <v>276</v>
      </c>
      <c r="S18" s="76"/>
      <c r="V18" s="113"/>
    </row>
    <row r="19" spans="2:22" s="56" customFormat="1" ht="26.1" customHeight="1">
      <c r="B19" s="83"/>
      <c r="C19" s="73"/>
      <c r="D19" s="74" t="s">
        <v>469</v>
      </c>
      <c r="E19" s="74"/>
      <c r="F19" s="74" t="s">
        <v>470</v>
      </c>
      <c r="G19" s="74" t="s">
        <v>471</v>
      </c>
      <c r="H19" s="74" t="s">
        <v>472</v>
      </c>
      <c r="I19" s="74" t="s">
        <v>462</v>
      </c>
      <c r="J19" s="74"/>
      <c r="K19" s="74" t="s">
        <v>473</v>
      </c>
      <c r="L19" s="74" t="s">
        <v>473</v>
      </c>
      <c r="M19" s="74" t="s">
        <v>474</v>
      </c>
      <c r="N19" s="74" t="s">
        <v>475</v>
      </c>
      <c r="O19" s="74"/>
      <c r="P19" s="74" t="s">
        <v>434</v>
      </c>
      <c r="Q19" s="74" t="s">
        <v>471</v>
      </c>
      <c r="R19" s="74" t="s">
        <v>476</v>
      </c>
      <c r="S19" s="75"/>
      <c r="V19" s="114"/>
    </row>
    <row r="20" spans="2:22" s="2" customFormat="1">
      <c r="B20" s="84"/>
      <c r="C20" s="68"/>
      <c r="D20" s="69" t="s">
        <v>295</v>
      </c>
      <c r="E20" s="69"/>
      <c r="F20" s="69" t="s">
        <v>297</v>
      </c>
      <c r="G20" s="69" t="s">
        <v>299</v>
      </c>
      <c r="H20" s="69" t="s">
        <v>301</v>
      </c>
      <c r="I20" s="69" t="s">
        <v>281</v>
      </c>
      <c r="J20" s="69"/>
      <c r="K20" s="69" t="s">
        <v>303</v>
      </c>
      <c r="L20" s="69" t="s">
        <v>303</v>
      </c>
      <c r="M20" s="69" t="s">
        <v>305</v>
      </c>
      <c r="N20" s="69" t="s">
        <v>307</v>
      </c>
      <c r="O20" s="69"/>
      <c r="P20" s="69" t="s">
        <v>225</v>
      </c>
      <c r="Q20" s="69" t="s">
        <v>299</v>
      </c>
      <c r="R20" s="69" t="s">
        <v>309</v>
      </c>
      <c r="S20" s="70"/>
      <c r="V20" s="113"/>
    </row>
    <row r="21" spans="2:22" s="2" customFormat="1" ht="63.75" customHeight="1">
      <c r="B21" s="85">
        <f>B17+1</f>
        <v>5</v>
      </c>
      <c r="C21" s="68"/>
      <c r="D21" s="4" t="s">
        <v>395</v>
      </c>
      <c r="E21" s="4" t="s">
        <v>362</v>
      </c>
      <c r="F21" s="91" t="s">
        <v>396</v>
      </c>
      <c r="G21" s="4" t="s">
        <v>397</v>
      </c>
      <c r="H21" s="91" t="s">
        <v>398</v>
      </c>
      <c r="I21" s="4" t="s">
        <v>387</v>
      </c>
      <c r="J21" s="4" t="s">
        <v>356</v>
      </c>
      <c r="K21" s="4" t="s">
        <v>399</v>
      </c>
      <c r="L21" s="4" t="s">
        <v>399</v>
      </c>
      <c r="M21" s="4" t="s">
        <v>400</v>
      </c>
      <c r="N21" s="4" t="s">
        <v>401</v>
      </c>
      <c r="O21" s="4" t="s">
        <v>356</v>
      </c>
      <c r="P21" s="4" t="s">
        <v>357</v>
      </c>
      <c r="Q21" s="4" t="s">
        <v>397</v>
      </c>
      <c r="R21" s="4" t="s">
        <v>402</v>
      </c>
      <c r="S21" s="71"/>
      <c r="V21" s="113"/>
    </row>
    <row r="22" spans="2:22" s="2" customFormat="1">
      <c r="B22" s="86"/>
      <c r="C22" s="68"/>
      <c r="D22" s="87" t="s">
        <v>296</v>
      </c>
      <c r="E22" s="87"/>
      <c r="F22" s="87" t="s">
        <v>298</v>
      </c>
      <c r="G22" s="87" t="s">
        <v>300</v>
      </c>
      <c r="H22" s="87" t="s">
        <v>302</v>
      </c>
      <c r="I22" s="87" t="s">
        <v>282</v>
      </c>
      <c r="J22" s="87"/>
      <c r="K22" s="87" t="s">
        <v>304</v>
      </c>
      <c r="L22" s="87" t="s">
        <v>304</v>
      </c>
      <c r="M22" s="87" t="s">
        <v>306</v>
      </c>
      <c r="N22" s="87" t="s">
        <v>308</v>
      </c>
      <c r="O22" s="87"/>
      <c r="P22" s="87" t="s">
        <v>226</v>
      </c>
      <c r="Q22" s="87" t="s">
        <v>300</v>
      </c>
      <c r="R22" s="87" t="s">
        <v>310</v>
      </c>
      <c r="S22" s="76"/>
      <c r="V22" s="113"/>
    </row>
    <row r="23" spans="2:22" s="56" customFormat="1" ht="26.1" customHeight="1">
      <c r="B23" s="83"/>
      <c r="C23" s="73"/>
      <c r="D23" s="74" t="s">
        <v>458</v>
      </c>
      <c r="E23" s="74" t="s">
        <v>459</v>
      </c>
      <c r="F23" s="74" t="s">
        <v>434</v>
      </c>
      <c r="G23" s="74" t="s">
        <v>477</v>
      </c>
      <c r="H23" s="74" t="s">
        <v>471</v>
      </c>
      <c r="I23" s="74" t="s">
        <v>441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  <c r="V23" s="114"/>
    </row>
    <row r="24" spans="2:22" s="2" customFormat="1">
      <c r="B24" s="84"/>
      <c r="C24" s="68"/>
      <c r="D24" s="69" t="s">
        <v>273</v>
      </c>
      <c r="E24" s="69" t="s">
        <v>275</v>
      </c>
      <c r="F24" s="69" t="s">
        <v>225</v>
      </c>
      <c r="G24" s="69" t="s">
        <v>311</v>
      </c>
      <c r="H24" s="69" t="s">
        <v>299</v>
      </c>
      <c r="I24" s="69" t="s">
        <v>239</v>
      </c>
      <c r="J24" s="69"/>
      <c r="K24" s="69"/>
      <c r="L24" s="69"/>
      <c r="M24" s="69"/>
      <c r="N24" s="69"/>
      <c r="O24" s="69"/>
      <c r="P24" s="69"/>
      <c r="Q24" s="69"/>
      <c r="R24" s="69"/>
      <c r="S24" s="70"/>
      <c r="V24" s="113"/>
    </row>
    <row r="25" spans="2:22" s="2" customFormat="1" ht="67.5">
      <c r="B25" s="85">
        <f>B21+1</f>
        <v>6</v>
      </c>
      <c r="C25" s="68"/>
      <c r="D25" s="4" t="s">
        <v>383</v>
      </c>
      <c r="E25" s="4" t="s">
        <v>384</v>
      </c>
      <c r="F25" s="4" t="s">
        <v>357</v>
      </c>
      <c r="G25" s="4" t="s">
        <v>403</v>
      </c>
      <c r="H25" s="4" t="s">
        <v>404</v>
      </c>
      <c r="I25" s="4" t="s">
        <v>405</v>
      </c>
      <c r="J25" s="4" t="s">
        <v>369</v>
      </c>
      <c r="K25" s="117" t="s">
        <v>478</v>
      </c>
      <c r="L25" s="4" t="s">
        <v>478</v>
      </c>
      <c r="M25" s="4" t="s">
        <v>478</v>
      </c>
      <c r="N25" s="4" t="s">
        <v>478</v>
      </c>
      <c r="O25" s="4" t="s">
        <v>478</v>
      </c>
      <c r="P25" s="4" t="s">
        <v>478</v>
      </c>
      <c r="Q25" s="4" t="s">
        <v>478</v>
      </c>
      <c r="R25" s="4" t="s">
        <v>478</v>
      </c>
      <c r="S25" s="71"/>
      <c r="T25" s="2">
        <f xml:space="preserve"> (5*15) + 8</f>
        <v>83</v>
      </c>
      <c r="U25" s="2">
        <f>T25+T29</f>
        <v>146</v>
      </c>
      <c r="V25" s="113"/>
    </row>
    <row r="26" spans="2:22" s="2" customFormat="1" ht="22.5" customHeight="1">
      <c r="B26" s="86"/>
      <c r="C26" s="68"/>
      <c r="D26" s="87" t="s">
        <v>274</v>
      </c>
      <c r="E26" s="87" t="s">
        <v>276</v>
      </c>
      <c r="F26" s="87" t="s">
        <v>226</v>
      </c>
      <c r="G26" s="87" t="s">
        <v>312</v>
      </c>
      <c r="H26" s="87" t="s">
        <v>300</v>
      </c>
      <c r="I26" s="87" t="s">
        <v>240</v>
      </c>
      <c r="J26" s="87"/>
      <c r="K26" s="87" t="s">
        <v>478</v>
      </c>
      <c r="L26" s="87" t="s">
        <v>478</v>
      </c>
      <c r="M26" s="87" t="s">
        <v>478</v>
      </c>
      <c r="N26" s="87" t="s">
        <v>478</v>
      </c>
      <c r="O26" s="87" t="s">
        <v>478</v>
      </c>
      <c r="P26" s="87" t="s">
        <v>478</v>
      </c>
      <c r="Q26" s="87" t="s">
        <v>478</v>
      </c>
      <c r="R26" s="87" t="s">
        <v>478</v>
      </c>
      <c r="S26" s="76"/>
      <c r="T26" s="58"/>
      <c r="V26" s="113"/>
    </row>
    <row r="27" spans="2:22" s="2" customFormat="1" ht="22.5" customHeight="1">
      <c r="B27" s="89"/>
      <c r="C27" s="61"/>
      <c r="D27" s="74" t="s">
        <v>453</v>
      </c>
      <c r="E27" s="74" t="s">
        <v>479</v>
      </c>
      <c r="F27" s="74"/>
      <c r="G27" s="74" t="s">
        <v>444</v>
      </c>
      <c r="H27" s="74"/>
      <c r="I27" s="74" t="s">
        <v>433</v>
      </c>
      <c r="J27" s="74" t="s">
        <v>432</v>
      </c>
      <c r="K27" s="74" t="s">
        <v>480</v>
      </c>
      <c r="L27" s="74" t="s">
        <v>481</v>
      </c>
      <c r="M27" s="74" t="s">
        <v>436</v>
      </c>
      <c r="N27" s="74" t="s">
        <v>482</v>
      </c>
      <c r="O27" s="74"/>
      <c r="P27" s="74" t="s">
        <v>498</v>
      </c>
      <c r="Q27" s="74" t="s">
        <v>452</v>
      </c>
      <c r="R27" s="74"/>
      <c r="S27" s="75"/>
      <c r="T27" s="56"/>
      <c r="V27" s="113"/>
    </row>
    <row r="28" spans="2:22">
      <c r="B28" s="84"/>
      <c r="C28" s="2"/>
      <c r="D28" s="69" t="s">
        <v>263</v>
      </c>
      <c r="E28" s="69" t="s">
        <v>313</v>
      </c>
      <c r="F28" s="69"/>
      <c r="G28" s="69" t="s">
        <v>245</v>
      </c>
      <c r="H28" s="69"/>
      <c r="I28" s="69" t="s">
        <v>223</v>
      </c>
      <c r="J28" s="69" t="s">
        <v>221</v>
      </c>
      <c r="K28" s="69" t="s">
        <v>315</v>
      </c>
      <c r="L28" s="69" t="s">
        <v>317</v>
      </c>
      <c r="M28" s="69" t="s">
        <v>229</v>
      </c>
      <c r="N28" s="69" t="s">
        <v>319</v>
      </c>
      <c r="O28" s="69"/>
      <c r="P28" s="69" t="s">
        <v>259</v>
      </c>
      <c r="Q28" s="69" t="s">
        <v>261</v>
      </c>
      <c r="R28" s="69"/>
      <c r="S28" s="70"/>
      <c r="T28" s="2"/>
    </row>
    <row r="29" spans="2:22" s="2" customFormat="1" ht="67.5">
      <c r="B29" s="85">
        <f>B26+1</f>
        <v>1</v>
      </c>
      <c r="D29" s="4" t="s">
        <v>378</v>
      </c>
      <c r="E29" s="4" t="s">
        <v>406</v>
      </c>
      <c r="F29" s="4" t="s">
        <v>407</v>
      </c>
      <c r="G29" s="4" t="s">
        <v>368</v>
      </c>
      <c r="H29" s="4" t="s">
        <v>356</v>
      </c>
      <c r="I29" s="4" t="s">
        <v>355</v>
      </c>
      <c r="J29" s="4" t="s">
        <v>354</v>
      </c>
      <c r="K29" s="4" t="s">
        <v>408</v>
      </c>
      <c r="L29" s="4" t="s">
        <v>409</v>
      </c>
      <c r="M29" s="4" t="s">
        <v>359</v>
      </c>
      <c r="N29" s="4" t="s">
        <v>410</v>
      </c>
      <c r="O29" s="4" t="s">
        <v>362</v>
      </c>
      <c r="P29" s="4" t="s">
        <v>376</v>
      </c>
      <c r="Q29" s="4" t="s">
        <v>377</v>
      </c>
      <c r="R29" s="4" t="s">
        <v>356</v>
      </c>
      <c r="S29" s="71"/>
      <c r="T29" s="2">
        <f xml:space="preserve"> (4*15) + 3</f>
        <v>63</v>
      </c>
      <c r="V29" s="113"/>
    </row>
    <row r="30" spans="2:22" s="2" customFormat="1" ht="22.5" customHeight="1">
      <c r="B30" s="90"/>
      <c r="C30" s="60"/>
      <c r="D30" s="87" t="s">
        <v>264</v>
      </c>
      <c r="E30" s="87" t="s">
        <v>314</v>
      </c>
      <c r="F30" s="87"/>
      <c r="G30" s="87" t="s">
        <v>246</v>
      </c>
      <c r="H30" s="87"/>
      <c r="I30" s="87" t="s">
        <v>224</v>
      </c>
      <c r="J30" s="87" t="s">
        <v>222</v>
      </c>
      <c r="K30" s="87" t="s">
        <v>316</v>
      </c>
      <c r="L30" s="87" t="s">
        <v>318</v>
      </c>
      <c r="M30" s="87" t="s">
        <v>230</v>
      </c>
      <c r="N30" s="87" t="s">
        <v>320</v>
      </c>
      <c r="O30" s="87"/>
      <c r="P30" s="87" t="s">
        <v>499</v>
      </c>
      <c r="Q30" s="87" t="s">
        <v>262</v>
      </c>
      <c r="R30" s="87"/>
      <c r="S30" s="72"/>
      <c r="T30" s="57"/>
      <c r="V30" s="113"/>
    </row>
    <row r="31" spans="2:22" s="2" customFormat="1" ht="22.5" customHeight="1">
      <c r="B31" s="89"/>
      <c r="C31" s="61"/>
      <c r="D31" s="74" t="s">
        <v>433</v>
      </c>
      <c r="E31" s="74" t="s">
        <v>432</v>
      </c>
      <c r="F31" s="74" t="s">
        <v>483</v>
      </c>
      <c r="G31" s="74" t="s">
        <v>484</v>
      </c>
      <c r="H31" s="74" t="s">
        <v>436</v>
      </c>
      <c r="I31" s="74" t="s">
        <v>482</v>
      </c>
      <c r="J31" s="74"/>
      <c r="K31" s="74" t="s">
        <v>454</v>
      </c>
      <c r="L31" s="74"/>
      <c r="M31" s="74" t="s">
        <v>433</v>
      </c>
      <c r="N31" s="74" t="s">
        <v>432</v>
      </c>
      <c r="O31" s="74" t="s">
        <v>485</v>
      </c>
      <c r="P31" s="74" t="s">
        <v>486</v>
      </c>
      <c r="Q31" s="74" t="s">
        <v>436</v>
      </c>
      <c r="R31" s="74" t="s">
        <v>482</v>
      </c>
      <c r="S31" s="75"/>
      <c r="T31" s="56"/>
      <c r="V31" s="113"/>
    </row>
    <row r="32" spans="2:22">
      <c r="B32" s="84"/>
      <c r="C32" s="2"/>
      <c r="D32" s="69" t="s">
        <v>223</v>
      </c>
      <c r="E32" s="69" t="s">
        <v>221</v>
      </c>
      <c r="F32" s="69" t="s">
        <v>321</v>
      </c>
      <c r="G32" s="69" t="s">
        <v>323</v>
      </c>
      <c r="H32" s="69" t="s">
        <v>229</v>
      </c>
      <c r="I32" s="69" t="s">
        <v>319</v>
      </c>
      <c r="J32" s="69"/>
      <c r="K32" s="69" t="s">
        <v>265</v>
      </c>
      <c r="L32" s="69"/>
      <c r="M32" s="69" t="s">
        <v>223</v>
      </c>
      <c r="N32" s="69" t="s">
        <v>221</v>
      </c>
      <c r="O32" s="69" t="s">
        <v>325</v>
      </c>
      <c r="P32" s="69" t="s">
        <v>327</v>
      </c>
      <c r="Q32" s="69" t="s">
        <v>229</v>
      </c>
      <c r="R32" s="69" t="s">
        <v>319</v>
      </c>
      <c r="S32" s="70"/>
      <c r="T32" s="2"/>
    </row>
    <row r="33" spans="2:20" ht="67.5">
      <c r="B33" s="85">
        <f>B29+1</f>
        <v>2</v>
      </c>
      <c r="C33" s="2"/>
      <c r="D33" s="4" t="s">
        <v>355</v>
      </c>
      <c r="E33" s="4" t="s">
        <v>354</v>
      </c>
      <c r="F33" s="4" t="s">
        <v>411</v>
      </c>
      <c r="G33" s="4" t="s">
        <v>412</v>
      </c>
      <c r="H33" s="4" t="s">
        <v>359</v>
      </c>
      <c r="I33" s="4" t="s">
        <v>410</v>
      </c>
      <c r="J33" s="4" t="s">
        <v>362</v>
      </c>
      <c r="K33" s="4" t="s">
        <v>379</v>
      </c>
      <c r="L33" s="4" t="s">
        <v>356</v>
      </c>
      <c r="M33" s="4" t="s">
        <v>355</v>
      </c>
      <c r="N33" s="4" t="s">
        <v>354</v>
      </c>
      <c r="O33" s="4" t="s">
        <v>413</v>
      </c>
      <c r="P33" s="4" t="s">
        <v>414</v>
      </c>
      <c r="Q33" s="4" t="s">
        <v>359</v>
      </c>
      <c r="R33" s="4" t="s">
        <v>410</v>
      </c>
      <c r="S33" s="71"/>
      <c r="T33" s="2"/>
    </row>
    <row r="34" spans="2:20">
      <c r="B34" s="90"/>
      <c r="C34" s="2"/>
      <c r="D34" s="87" t="s">
        <v>224</v>
      </c>
      <c r="E34" s="87" t="s">
        <v>222</v>
      </c>
      <c r="F34" s="87" t="s">
        <v>322</v>
      </c>
      <c r="G34" s="87" t="s">
        <v>324</v>
      </c>
      <c r="H34" s="87" t="s">
        <v>230</v>
      </c>
      <c r="I34" s="87" t="s">
        <v>320</v>
      </c>
      <c r="J34" s="87"/>
      <c r="K34" s="87" t="s">
        <v>266</v>
      </c>
      <c r="L34" s="87"/>
      <c r="M34" s="87" t="s">
        <v>224</v>
      </c>
      <c r="N34" s="87" t="s">
        <v>222</v>
      </c>
      <c r="O34" s="87" t="s">
        <v>326</v>
      </c>
      <c r="P34" s="87" t="s">
        <v>328</v>
      </c>
      <c r="Q34" s="87" t="s">
        <v>230</v>
      </c>
      <c r="R34" s="87" t="s">
        <v>320</v>
      </c>
      <c r="S34" s="76"/>
      <c r="T34" s="2"/>
    </row>
    <row r="35" spans="2:20">
      <c r="B35" s="89"/>
      <c r="C35" s="73"/>
      <c r="D35" s="74"/>
      <c r="E35" s="74" t="s">
        <v>487</v>
      </c>
      <c r="F35" s="74"/>
      <c r="G35" s="74" t="s">
        <v>444</v>
      </c>
      <c r="H35" s="74" t="s">
        <v>432</v>
      </c>
      <c r="I35" s="74" t="s">
        <v>435</v>
      </c>
      <c r="J35" s="74"/>
      <c r="K35" s="74" t="s">
        <v>440</v>
      </c>
      <c r="L35" s="74" t="s">
        <v>488</v>
      </c>
      <c r="M35" s="74" t="s">
        <v>497</v>
      </c>
      <c r="N35" s="74" t="s">
        <v>489</v>
      </c>
      <c r="O35" s="74" t="s">
        <v>490</v>
      </c>
      <c r="P35" s="74"/>
      <c r="Q35" s="74" t="s">
        <v>454</v>
      </c>
      <c r="R35" s="74" t="s">
        <v>432</v>
      </c>
      <c r="S35" s="75"/>
      <c r="T35" s="56"/>
    </row>
    <row r="36" spans="2:20">
      <c r="B36" s="84"/>
      <c r="C36" s="68"/>
      <c r="D36" s="69"/>
      <c r="E36" s="69" t="s">
        <v>329</v>
      </c>
      <c r="F36" s="69"/>
      <c r="G36" s="69" t="s">
        <v>245</v>
      </c>
      <c r="H36" s="69" t="s">
        <v>221</v>
      </c>
      <c r="I36" s="69" t="s">
        <v>227</v>
      </c>
      <c r="J36" s="69"/>
      <c r="K36" s="69" t="s">
        <v>237</v>
      </c>
      <c r="L36" s="69" t="s">
        <v>331</v>
      </c>
      <c r="M36" s="69" t="s">
        <v>333</v>
      </c>
      <c r="N36" s="69" t="s">
        <v>334</v>
      </c>
      <c r="O36" s="69" t="s">
        <v>336</v>
      </c>
      <c r="P36" s="69"/>
      <c r="Q36" s="69" t="s">
        <v>265</v>
      </c>
      <c r="R36" s="69" t="s">
        <v>221</v>
      </c>
      <c r="S36" s="70"/>
      <c r="T36" s="2"/>
    </row>
    <row r="37" spans="2:20" ht="67.5">
      <c r="B37" s="85">
        <f>B33+1</f>
        <v>3</v>
      </c>
      <c r="C37" s="68"/>
      <c r="D37" s="4" t="s">
        <v>369</v>
      </c>
      <c r="E37" s="91" t="s">
        <v>415</v>
      </c>
      <c r="F37" s="4" t="s">
        <v>416</v>
      </c>
      <c r="G37" s="4" t="s">
        <v>368</v>
      </c>
      <c r="H37" s="4" t="s">
        <v>354</v>
      </c>
      <c r="I37" s="4" t="s">
        <v>358</v>
      </c>
      <c r="J37" s="4" t="s">
        <v>356</v>
      </c>
      <c r="K37" s="4" t="s">
        <v>364</v>
      </c>
      <c r="L37" s="4" t="s">
        <v>417</v>
      </c>
      <c r="M37" s="91" t="s">
        <v>418</v>
      </c>
      <c r="N37" s="4" t="s">
        <v>419</v>
      </c>
      <c r="O37" s="4" t="s">
        <v>420</v>
      </c>
      <c r="P37" s="4" t="s">
        <v>362</v>
      </c>
      <c r="Q37" s="4" t="s">
        <v>379</v>
      </c>
      <c r="R37" s="4" t="s">
        <v>354</v>
      </c>
      <c r="S37" s="71"/>
      <c r="T37" s="2"/>
    </row>
    <row r="38" spans="2:20">
      <c r="B38" s="90"/>
      <c r="C38" s="68"/>
      <c r="D38" s="87"/>
      <c r="E38" s="87" t="s">
        <v>330</v>
      </c>
      <c r="F38" s="87"/>
      <c r="G38" s="87" t="s">
        <v>246</v>
      </c>
      <c r="H38" s="87" t="s">
        <v>222</v>
      </c>
      <c r="I38" s="87" t="s">
        <v>228</v>
      </c>
      <c r="J38" s="87"/>
      <c r="K38" s="87" t="s">
        <v>238</v>
      </c>
      <c r="L38" s="87" t="s">
        <v>332</v>
      </c>
      <c r="M38" s="87" t="s">
        <v>500</v>
      </c>
      <c r="N38" s="87" t="s">
        <v>335</v>
      </c>
      <c r="O38" s="87" t="s">
        <v>337</v>
      </c>
      <c r="P38" s="87"/>
      <c r="Q38" s="87" t="s">
        <v>266</v>
      </c>
      <c r="R38" s="87" t="s">
        <v>222</v>
      </c>
      <c r="S38" s="76"/>
      <c r="T38" s="2"/>
    </row>
    <row r="39" spans="2:20">
      <c r="B39" s="89"/>
      <c r="C39" s="73"/>
      <c r="D39" s="74" t="s">
        <v>435</v>
      </c>
      <c r="E39" s="74"/>
      <c r="F39" s="74" t="s">
        <v>447</v>
      </c>
      <c r="G39" s="74" t="s">
        <v>491</v>
      </c>
      <c r="H39" s="74" t="s">
        <v>436</v>
      </c>
      <c r="I39" s="74" t="s">
        <v>492</v>
      </c>
      <c r="J39" s="74" t="s">
        <v>450</v>
      </c>
      <c r="K39" s="74"/>
      <c r="L39" s="74" t="s">
        <v>451</v>
      </c>
      <c r="M39" s="74" t="s">
        <v>452</v>
      </c>
      <c r="N39" s="74" t="s">
        <v>432</v>
      </c>
      <c r="O39" s="74" t="s">
        <v>435</v>
      </c>
      <c r="P39" s="74"/>
      <c r="Q39" s="74" t="s">
        <v>493</v>
      </c>
      <c r="R39" s="74" t="s">
        <v>496</v>
      </c>
      <c r="S39" s="75"/>
      <c r="T39" s="56"/>
    </row>
    <row r="40" spans="2:20">
      <c r="B40" s="84"/>
      <c r="C40" s="68"/>
      <c r="D40" s="69" t="s">
        <v>227</v>
      </c>
      <c r="E40" s="69"/>
      <c r="F40" s="69" t="s">
        <v>251</v>
      </c>
      <c r="G40" s="69" t="s">
        <v>338</v>
      </c>
      <c r="H40" s="69" t="s">
        <v>229</v>
      </c>
      <c r="I40" s="69" t="s">
        <v>340</v>
      </c>
      <c r="J40" s="69" t="s">
        <v>257</v>
      </c>
      <c r="K40" s="69"/>
      <c r="L40" s="69" t="s">
        <v>259</v>
      </c>
      <c r="M40" s="69" t="s">
        <v>261</v>
      </c>
      <c r="N40" s="69" t="s">
        <v>221</v>
      </c>
      <c r="O40" s="69" t="s">
        <v>227</v>
      </c>
      <c r="P40" s="69"/>
      <c r="Q40" s="69" t="s">
        <v>342</v>
      </c>
      <c r="R40" s="69" t="s">
        <v>501</v>
      </c>
      <c r="S40" s="70"/>
      <c r="T40" s="2"/>
    </row>
    <row r="41" spans="2:20" ht="67.5">
      <c r="B41" s="85">
        <f>B37+1</f>
        <v>4</v>
      </c>
      <c r="C41" s="68"/>
      <c r="D41" s="4" t="s">
        <v>358</v>
      </c>
      <c r="E41" s="4" t="s">
        <v>356</v>
      </c>
      <c r="F41" s="4" t="s">
        <v>421</v>
      </c>
      <c r="G41" s="4" t="s">
        <v>378</v>
      </c>
      <c r="H41" s="4" t="s">
        <v>359</v>
      </c>
      <c r="I41" s="4" t="s">
        <v>422</v>
      </c>
      <c r="J41" s="4" t="s">
        <v>375</v>
      </c>
      <c r="K41" s="4" t="s">
        <v>423</v>
      </c>
      <c r="L41" s="4" t="s">
        <v>376</v>
      </c>
      <c r="M41" s="4" t="s">
        <v>377</v>
      </c>
      <c r="N41" s="4" t="s">
        <v>354</v>
      </c>
      <c r="O41" s="4" t="s">
        <v>358</v>
      </c>
      <c r="P41" s="4" t="s">
        <v>356</v>
      </c>
      <c r="Q41" s="4" t="s">
        <v>424</v>
      </c>
      <c r="R41" s="91" t="s">
        <v>425</v>
      </c>
      <c r="S41" s="71"/>
      <c r="T41" s="2"/>
    </row>
    <row r="42" spans="2:20">
      <c r="B42" s="90"/>
      <c r="C42" s="68"/>
      <c r="D42" s="87" t="s">
        <v>228</v>
      </c>
      <c r="E42" s="87"/>
      <c r="F42" s="87" t="s">
        <v>252</v>
      </c>
      <c r="G42" s="87" t="s">
        <v>339</v>
      </c>
      <c r="H42" s="87" t="s">
        <v>230</v>
      </c>
      <c r="I42" s="87" t="s">
        <v>341</v>
      </c>
      <c r="J42" s="87" t="s">
        <v>258</v>
      </c>
      <c r="K42" s="87"/>
      <c r="L42" s="87" t="s">
        <v>260</v>
      </c>
      <c r="M42" s="87" t="s">
        <v>262</v>
      </c>
      <c r="N42" s="87" t="s">
        <v>222</v>
      </c>
      <c r="O42" s="87" t="s">
        <v>228</v>
      </c>
      <c r="P42" s="87"/>
      <c r="Q42" s="87" t="s">
        <v>343</v>
      </c>
      <c r="R42" s="87" t="s">
        <v>341</v>
      </c>
      <c r="S42" s="76"/>
      <c r="T42" s="2"/>
    </row>
    <row r="43" spans="2:20">
      <c r="B43" s="89"/>
      <c r="C43" s="73"/>
      <c r="D43" s="74" t="s">
        <v>346</v>
      </c>
      <c r="E43" s="74" t="s">
        <v>494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>
      <c r="B44" s="84"/>
      <c r="C44" s="68"/>
      <c r="D44" s="69" t="s">
        <v>347</v>
      </c>
      <c r="E44" s="69" t="s">
        <v>348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5">
        <f>B41+1</f>
        <v>5</v>
      </c>
      <c r="C45" s="68"/>
      <c r="D45" s="4" t="s">
        <v>426</v>
      </c>
      <c r="E45" s="4" t="s">
        <v>427</v>
      </c>
      <c r="F45" s="4" t="s">
        <v>416</v>
      </c>
      <c r="G45" s="4" t="s">
        <v>478</v>
      </c>
      <c r="H45" s="4" t="s">
        <v>478</v>
      </c>
      <c r="I45" s="4" t="s">
        <v>478</v>
      </c>
      <c r="J45" s="4" t="s">
        <v>478</v>
      </c>
      <c r="K45" s="4" t="s">
        <v>478</v>
      </c>
      <c r="L45" s="4" t="s">
        <v>478</v>
      </c>
      <c r="M45" s="4" t="s">
        <v>478</v>
      </c>
      <c r="N45" s="4" t="s">
        <v>478</v>
      </c>
      <c r="O45" s="4" t="s">
        <v>478</v>
      </c>
      <c r="P45" s="4" t="s">
        <v>478</v>
      </c>
      <c r="Q45" s="4" t="s">
        <v>478</v>
      </c>
      <c r="R45" s="4" t="s">
        <v>478</v>
      </c>
      <c r="S45" s="71"/>
      <c r="T45" s="2"/>
    </row>
    <row r="46" spans="2:20">
      <c r="B46" s="90"/>
      <c r="C46" s="68"/>
      <c r="D46" s="87" t="s">
        <v>495</v>
      </c>
      <c r="E46" s="87" t="s">
        <v>349</v>
      </c>
      <c r="F46" s="87"/>
      <c r="G46" s="87" t="s">
        <v>478</v>
      </c>
      <c r="H46" s="87" t="s">
        <v>478</v>
      </c>
      <c r="I46" s="87" t="s">
        <v>478</v>
      </c>
      <c r="J46" s="87" t="s">
        <v>478</v>
      </c>
      <c r="K46" s="87" t="s">
        <v>478</v>
      </c>
      <c r="L46" s="87" t="s">
        <v>478</v>
      </c>
      <c r="M46" s="87" t="s">
        <v>478</v>
      </c>
      <c r="N46" s="87" t="s">
        <v>478</v>
      </c>
      <c r="O46" s="87" t="s">
        <v>478</v>
      </c>
      <c r="P46" s="87" t="s">
        <v>478</v>
      </c>
      <c r="Q46" s="87" t="s">
        <v>478</v>
      </c>
      <c r="R46" s="87" t="s">
        <v>478</v>
      </c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6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 t="s">
        <v>211</v>
      </c>
    </row>
  </sheetData>
  <mergeCells count="1">
    <mergeCell ref="V3:V13"/>
  </mergeCells>
  <phoneticPr fontId="1" type="noConversion"/>
  <conditionalFormatting sqref="D3:R3">
    <cfRule type="expression" dxfId="57" priority="53">
      <formula>顯示注音輸入</formula>
    </cfRule>
    <cfRule type="expression" dxfId="56" priority="54">
      <formula>"'= TRUE(顯示注音輸入)"</formula>
    </cfRule>
  </conditionalFormatting>
  <conditionalFormatting sqref="D7:R7">
    <cfRule type="expression" dxfId="55" priority="51">
      <formula>顯示注音輸入</formula>
    </cfRule>
    <cfRule type="expression" dxfId="54" priority="52">
      <formula>"'= TRUE(顯示注音輸入)"</formula>
    </cfRule>
  </conditionalFormatting>
  <conditionalFormatting sqref="D11:R11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15:R15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19:R19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23:R23">
    <cfRule type="expression" dxfId="47" priority="5">
      <formula>顯示注音輸入</formula>
    </cfRule>
    <cfRule type="expression" dxfId="46" priority="6">
      <formula>"'= TRUE(顯示注音輸入)"</formula>
    </cfRule>
  </conditionalFormatting>
  <conditionalFormatting sqref="D27:R2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31:R31">
    <cfRule type="expression" dxfId="43" priority="27">
      <formula>顯示注音輸入</formula>
    </cfRule>
    <cfRule type="expression" dxfId="42" priority="28">
      <formula>"'= TRUE(顯示注音輸入)"</formula>
    </cfRule>
  </conditionalFormatting>
  <conditionalFormatting sqref="D35:R35">
    <cfRule type="expression" dxfId="41" priority="25">
      <formula>顯示注音輸入</formula>
    </cfRule>
    <cfRule type="expression" dxfId="40" priority="26">
      <formula>"'= TRUE(顯示注音輸入)"</formula>
    </cfRule>
  </conditionalFormatting>
  <conditionalFormatting sqref="D39:R39">
    <cfRule type="expression" dxfId="39" priority="23">
      <formula>顯示注音輸入</formula>
    </cfRule>
    <cfRule type="expression" dxfId="38" priority="24">
      <formula>"'= TRUE(顯示注音輸入)"</formula>
    </cfRule>
  </conditionalFormatting>
  <conditionalFormatting sqref="D43:R43">
    <cfRule type="expression" dxfId="37" priority="21">
      <formula>顯示注音輸入</formula>
    </cfRule>
    <cfRule type="expression" dxfId="36" priority="22">
      <formula>"'= TRUE(顯示注音輸入)"</formula>
    </cfRule>
  </conditionalFormatting>
  <conditionalFormatting sqref="D47:R47">
    <cfRule type="expression" dxfId="35" priority="19">
      <formula>顯示注音輸入</formula>
    </cfRule>
    <cfRule type="expression" dxfId="34" priority="20">
      <formula>"'= TRUE(顯示注音輸入)"</formula>
    </cfRule>
  </conditionalFormatting>
  <conditionalFormatting sqref="R56">
    <cfRule type="expression" dxfId="33" priority="1">
      <formula>顯示注音輸入</formula>
    </cfRule>
    <cfRule type="expression" dxfId="32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92">
        <f xml:space="preserve"> ROW() - 1</f>
        <v>1</v>
      </c>
      <c r="C2" s="93" t="s">
        <v>208</v>
      </c>
      <c r="D2" s="94"/>
      <c r="E2" s="94"/>
      <c r="F2" s="94"/>
      <c r="G2" s="94"/>
      <c r="H2" s="94"/>
      <c r="I2" s="94"/>
      <c r="J2" s="95"/>
    </row>
    <row r="3" spans="2:10" ht="21" customHeight="1">
      <c r="B3" s="92"/>
      <c r="C3" s="96"/>
      <c r="D3" s="97"/>
      <c r="E3" s="97"/>
      <c r="F3" s="97"/>
      <c r="G3" s="97"/>
      <c r="H3" s="97"/>
      <c r="I3" s="97"/>
      <c r="J3" s="98"/>
    </row>
    <row r="4" spans="2:10" ht="21" customHeight="1">
      <c r="B4" s="92"/>
      <c r="C4" s="96"/>
      <c r="D4" s="97"/>
      <c r="E4" s="97"/>
      <c r="F4" s="97"/>
      <c r="G4" s="97"/>
      <c r="H4" s="97"/>
      <c r="I4" s="97"/>
      <c r="J4" s="98"/>
    </row>
    <row r="5" spans="2:10" ht="21" customHeight="1">
      <c r="B5" s="92"/>
      <c r="C5" s="96"/>
      <c r="D5" s="97"/>
      <c r="E5" s="97"/>
      <c r="F5" s="97"/>
      <c r="G5" s="97"/>
      <c r="H5" s="97"/>
      <c r="I5" s="97"/>
      <c r="J5" s="98"/>
    </row>
    <row r="6" spans="2:10" ht="21" customHeight="1">
      <c r="B6" s="92"/>
      <c r="C6" s="96"/>
      <c r="D6" s="97"/>
      <c r="E6" s="97"/>
      <c r="F6" s="97"/>
      <c r="G6" s="97"/>
      <c r="H6" s="97"/>
      <c r="I6" s="97"/>
      <c r="J6" s="98"/>
    </row>
    <row r="7" spans="2:10" ht="21" customHeight="1">
      <c r="B7" s="92"/>
      <c r="C7" s="96"/>
      <c r="D7" s="97"/>
      <c r="E7" s="97"/>
      <c r="F7" s="97"/>
      <c r="G7" s="97"/>
      <c r="H7" s="97"/>
      <c r="I7" s="97"/>
      <c r="J7" s="98"/>
    </row>
    <row r="8" spans="2:10" ht="21" customHeight="1">
      <c r="B8" s="92"/>
      <c r="C8" s="96"/>
      <c r="D8" s="97"/>
      <c r="E8" s="97"/>
      <c r="F8" s="97"/>
      <c r="G8" s="97"/>
      <c r="H8" s="97"/>
      <c r="I8" s="97"/>
      <c r="J8" s="98"/>
    </row>
    <row r="9" spans="2:10" ht="21" customHeight="1">
      <c r="B9" s="92"/>
      <c r="C9" s="96"/>
      <c r="D9" s="97"/>
      <c r="E9" s="97"/>
      <c r="F9" s="97"/>
      <c r="G9" s="97"/>
      <c r="H9" s="97"/>
      <c r="I9" s="97"/>
      <c r="J9" s="98"/>
    </row>
    <row r="10" spans="2:10" ht="21" customHeight="1">
      <c r="B10" s="92"/>
      <c r="C10" s="99"/>
      <c r="D10" s="100"/>
      <c r="E10" s="100"/>
      <c r="F10" s="100"/>
      <c r="G10" s="100"/>
      <c r="H10" s="100"/>
      <c r="I10" s="100"/>
      <c r="J10" s="101"/>
    </row>
    <row r="11" spans="2:10">
      <c r="B11" s="92">
        <f>B2+1</f>
        <v>2</v>
      </c>
      <c r="C11" s="93" t="s">
        <v>209</v>
      </c>
      <c r="D11" s="94"/>
      <c r="E11" s="94"/>
      <c r="F11" s="94"/>
      <c r="G11" s="94"/>
      <c r="H11" s="94"/>
      <c r="I11" s="94"/>
      <c r="J11" s="95"/>
    </row>
    <row r="12" spans="2:10">
      <c r="B12" s="92"/>
      <c r="C12" s="96"/>
      <c r="D12" s="97"/>
      <c r="E12" s="97"/>
      <c r="F12" s="97"/>
      <c r="G12" s="97"/>
      <c r="H12" s="97"/>
      <c r="I12" s="97"/>
      <c r="J12" s="98"/>
    </row>
    <row r="13" spans="2:10">
      <c r="B13" s="92"/>
      <c r="C13" s="96"/>
      <c r="D13" s="97"/>
      <c r="E13" s="97"/>
      <c r="F13" s="97"/>
      <c r="G13" s="97"/>
      <c r="H13" s="97"/>
      <c r="I13" s="97"/>
      <c r="J13" s="98"/>
    </row>
    <row r="14" spans="2:10">
      <c r="B14" s="92"/>
      <c r="C14" s="96"/>
      <c r="D14" s="97"/>
      <c r="E14" s="97"/>
      <c r="F14" s="97"/>
      <c r="G14" s="97"/>
      <c r="H14" s="97"/>
      <c r="I14" s="97"/>
      <c r="J14" s="98"/>
    </row>
    <row r="15" spans="2:10">
      <c r="B15" s="92"/>
      <c r="C15" s="96"/>
      <c r="D15" s="97"/>
      <c r="E15" s="97"/>
      <c r="F15" s="97"/>
      <c r="G15" s="97"/>
      <c r="H15" s="97"/>
      <c r="I15" s="97"/>
      <c r="J15" s="98"/>
    </row>
    <row r="16" spans="2:10">
      <c r="B16" s="92"/>
      <c r="C16" s="96"/>
      <c r="D16" s="97"/>
      <c r="E16" s="97"/>
      <c r="F16" s="97"/>
      <c r="G16" s="97"/>
      <c r="H16" s="97"/>
      <c r="I16" s="97"/>
      <c r="J16" s="98"/>
    </row>
    <row r="17" spans="2:10">
      <c r="B17" s="92"/>
      <c r="C17" s="96"/>
      <c r="D17" s="97"/>
      <c r="E17" s="97"/>
      <c r="F17" s="97"/>
      <c r="G17" s="97"/>
      <c r="H17" s="97"/>
      <c r="I17" s="97"/>
      <c r="J17" s="98"/>
    </row>
    <row r="18" spans="2:10">
      <c r="B18" s="92"/>
      <c r="C18" s="96"/>
      <c r="D18" s="97"/>
      <c r="E18" s="97"/>
      <c r="F18" s="97"/>
      <c r="G18" s="97"/>
      <c r="H18" s="97"/>
      <c r="I18" s="97"/>
      <c r="J18" s="98"/>
    </row>
    <row r="19" spans="2:10">
      <c r="B19" s="92"/>
      <c r="C19" s="99"/>
      <c r="D19" s="100"/>
      <c r="E19" s="100"/>
      <c r="F19" s="100"/>
      <c r="G19" s="100"/>
      <c r="H19" s="100"/>
      <c r="I19" s="100"/>
      <c r="J19" s="101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2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2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03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03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03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03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03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03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03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03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4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4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2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2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03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03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03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03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03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03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03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03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4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4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2024-09-06T09:07:38Z</dcterms:modified>
  <cp:category/>
  <cp:contentStatus/>
</cp:coreProperties>
</file>