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3.xml" ContentType="application/vnd.openxmlformats-officedocument.spreadsheetml.table+xml"/>
  <Override PartName="/xl/worksheets/sheet8.xml" ContentType="application/vnd.openxmlformats-officedocument.spreadsheetml.worksheet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drawings/drawing2.xml" ContentType="application/vnd.openxmlformats-officedocument.drawing+xml"/>
  <Override PartName="/xl/worksheets/sheet10.xml" ContentType="application/vnd.openxmlformats-officedocument.spreadsheetml.worksheet+xml"/>
  <Override PartName="/xl/tables/table5.xml" ContentType="application/vnd.openxmlformats-officedocument.spreadsheetml.table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6.xml" ContentType="application/vnd.openxmlformats-officedocument.spreadsheetml.table+xml"/>
  <Override PartName="/xl/worksheets/sheet16.xml" ContentType="application/vnd.openxmlformats-officedocument.spreadsheetml.worksheet+xml"/>
  <Override PartName="/xl/tables/table7.xml" ContentType="application/vnd.openxmlformats-officedocument.spreadsheetml.tabl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762" firstSheet="0" activeTab="3" autoFilterDateGrouping="1"/>
  </bookViews>
  <sheets>
    <sheet name="原鍵盤設計" sheetId="1" state="visible" r:id="rId1"/>
    <sheet name="注音編碼對照表" sheetId="2" state="visible" r:id="rId2"/>
    <sheet name="台羅轉換注音二式音標字母" sheetId="3" state="visible" r:id="rId3"/>
    <sheet name="漢字庫" sheetId="4" state="visible" r:id="rId4"/>
    <sheet name="工作表2" sheetId="5" state="visible" r:id="rId5"/>
    <sheet name="鍵盤設計" sheetId="6" state="visible" r:id="rId6"/>
    <sheet name="注音符號、電腦鍵盤與音標編碼" sheetId="7" state="visible" r:id="rId7"/>
    <sheet name="RIME設定解析" sheetId="8" state="visible" r:id="rId8"/>
    <sheet name="台語方音字典編碼" sheetId="9" state="visible" r:id="rId9"/>
    <sheet name="RIME對映編碼 (台語方音)" sheetId="10" state="visible" r:id="rId10"/>
    <sheet name=" 所有入聲韻" sheetId="11" state="visible" r:id="rId11"/>
    <sheet name="使用按鍵解析" sheetId="12" state="visible" r:id="rId12"/>
    <sheet name="參考鍵盤" sheetId="13" state="visible" r:id="rId13"/>
    <sheet name="方音符號" sheetId="14" state="visible" r:id="rId14"/>
    <sheet name="方音聲母" sheetId="15" state="visible" r:id="rId15"/>
    <sheet name="方音韻母" sheetId="16" state="visible" r:id="rId16"/>
  </sheets>
  <externalReferences>
    <externalReference r:id="rId17"/>
    <externalReference r:id="rId18"/>
  </externalReferences>
  <definedNames>
    <definedName name="方音符號">[1]RIME編碼!$AA$3:$AA$45</definedName>
    <definedName name="字典編碼">[1]RIME編碼!$AB$3:$AB$45</definedName>
    <definedName name="注音符號">#REF!</definedName>
    <definedName name="注音編碼">#REF!</definedName>
    <definedName name="拼音字母">[1]RIME編碼!$AC$3:$AC$45</definedName>
    <definedName name="鍵盤位置">[1]RIME編碼!$W$3:$W$40</definedName>
    <definedName name="鍵盤按鍵">#REF!</definedName>
    <definedName name="方音符號" localSheetId="5">#REF!</definedName>
    <definedName name="字典編碼" localSheetId="5">#REF!</definedName>
    <definedName name="拼音字母" localSheetId="5">#REF!</definedName>
    <definedName name="鍵盤位置" localSheetId="5">#REF!</definedName>
    <definedName name="方音符號" localSheetId="6">#REF!</definedName>
    <definedName name="字典編碼" localSheetId="6">#REF!</definedName>
    <definedName name="拼音字母" localSheetId="6">#REF!</definedName>
    <definedName name="鍵盤位置" localSheetId="6">#REF!</definedName>
    <definedName name="方音符號" localSheetId="7">RIME設定解析!$W$3:$W$53</definedName>
    <definedName name="注音符號" localSheetId="7">RIME設定解析!$W$3:$W$53</definedName>
    <definedName name="注音編碼" localSheetId="7">RIME設定解析!$V$3:$V$53</definedName>
    <definedName name="拼音字母" localSheetId="7">RIME設定解析!$X$3:$X$53</definedName>
    <definedName name="按鍵編碼" localSheetId="7">RIME設定解析!$V$3:$V$53</definedName>
    <definedName name="鍵盤位置" localSheetId="7">RIME設定解析!$U$3:$U$53</definedName>
    <definedName name="鍵盤按鍵" localSheetId="7">RIME設定解析!$U$3:$U$53</definedName>
    <definedName name="_xlnm._FilterDatabase" localSheetId="7" hidden="1">'RIME設定解析'!$Z$2:$AE$58</definedName>
    <definedName name="方音符號" localSheetId="9">'RIME對映編碼 (台語方音)'!$U$3:$U$44</definedName>
    <definedName name="拼音字母" localSheetId="9">'RIME對映編碼 (台語方音)'!#REF!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9">'RIME對映編碼 (台語方音)'!$S$3:$S$44</definedName>
    <definedName name="注音編碼" localSheetId="11">[2]RIME設定解析!$W$3:$W$54</definedName>
    <definedName name="鍵盤按鍵" localSheetId="11">[2]RIME設定解析!$U$3:$U$54</definedName>
    <definedName name="方音符號" localSheetId="13">#REF!</definedName>
    <definedName name="字典編碼" localSheetId="13">#REF!</definedName>
    <definedName name="注音符號" localSheetId="13">#REF!</definedName>
    <definedName name="拼音字母" localSheetId="13">#REF!</definedName>
    <definedName name="鍵盤位置" localSheetId="13">#REF!</definedName>
    <definedName name="_xlnm._FilterDatabase" localSheetId="13" hidden="1">'方音符號'!$Q$2:$U$54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General;;\(&quot;空&quot;&quot;白&quot;&quot;字&quot;&quot;元&quot;\)"/>
    <numFmt numFmtId="165" formatCode="General;;"/>
  </numFmts>
  <fonts count="167">
    <font>
      <name val="新細明體"/>
      <charset val="136"/>
      <family val="1"/>
      <color rgb="FF000000"/>
      <sz val="16"/>
      <scheme val="minor"/>
    </font>
    <font>
      <name val="宋体"/>
      <charset val="136"/>
      <family val="3"/>
      <sz val="12"/>
    </font>
    <font>
      <name val="Arial"/>
      <family val="2"/>
      <color rgb="FFFF0000"/>
      <sz val="18"/>
    </font>
    <font>
      <name val="宋体"/>
      <sz val="18"/>
    </font>
    <font>
      <name val="Noto Sans TC"/>
      <charset val="136"/>
      <family val="2"/>
      <sz val="18"/>
    </font>
    <font>
      <name val="BopomofoRuby1909-v1"/>
      <charset val="136"/>
      <family val="2"/>
      <color rgb="FFFF0000"/>
      <sz val="18"/>
    </font>
    <font>
      <name val="Noto Sans TC"/>
      <charset val="136"/>
      <family val="2"/>
      <b val="1"/>
      <color rgb="FFC00000"/>
      <sz val="16"/>
    </font>
    <font>
      <name val="新細明體"/>
      <charset val="136"/>
      <family val="1"/>
      <sz val="9"/>
      <scheme val="minor"/>
    </font>
    <font>
      <name val="Iansui 094"/>
      <charset val="136"/>
      <family val="3"/>
      <color rgb="FF000000"/>
      <sz val="24"/>
    </font>
    <font>
      <name val="Noto Serif TC Medium"/>
      <charset val="136"/>
      <family val="1"/>
      <color rgb="FF000000"/>
      <sz val="10"/>
    </font>
    <font>
      <name val="Iansui 094"/>
      <charset val="136"/>
      <family val="3"/>
      <b val="1"/>
      <color rgb="FFFF0000"/>
      <sz val="12"/>
    </font>
    <font>
      <name val="Noto Sans TC"/>
      <charset val="136"/>
      <family val="2"/>
      <sz val="14"/>
    </font>
    <font>
      <name val="Noto Sans TC"/>
      <family val="2"/>
      <sz val="14"/>
    </font>
    <font>
      <name val="Microsoft JhengHei"/>
      <charset val="136"/>
      <family val="2"/>
      <b val="1"/>
      <color rgb="FFFFFF00"/>
      <sz val="12"/>
    </font>
    <font>
      <name val="LXGW WenKai"/>
      <charset val="136"/>
      <family val="1"/>
      <sz val="16"/>
    </font>
    <font>
      <name val="LXGW WenKai"/>
      <charset val="136"/>
      <family val="1"/>
      <color rgb="FF000000"/>
      <sz val="16"/>
    </font>
    <font>
      <name val="Noto Sans TC"/>
      <family val="2"/>
      <sz val="18"/>
    </font>
    <font>
      <name val="Noto Serif TC SemiBold"/>
      <charset val="128"/>
      <family val="1"/>
      <color rgb="FF0070C0"/>
      <sz val="18"/>
    </font>
    <font>
      <name val="Iansui 094"/>
      <charset val="136"/>
      <family val="3"/>
      <sz val="18"/>
    </font>
    <font>
      <name val="Noto Serif TC Medium"/>
      <charset val="136"/>
      <family val="1"/>
      <b val="1"/>
      <color rgb="FFC00000"/>
      <sz val="18"/>
    </font>
    <font>
      <name val="Noto Serif TC Medium"/>
      <charset val="136"/>
      <family val="1"/>
      <sz val="18"/>
    </font>
    <font>
      <name val="Microsoft JhengHei UI"/>
      <charset val="136"/>
      <family val="2"/>
      <color rgb="FFFF0000"/>
      <sz val="18"/>
    </font>
    <font>
      <name val="Iansui 094"/>
      <charset val="136"/>
      <family val="3"/>
      <b val="1"/>
      <color rgb="FFFF0000"/>
      <sz val="16"/>
    </font>
    <font>
      <name val="Iansui 094"/>
      <charset val="136"/>
      <family val="3"/>
      <sz val="20"/>
    </font>
    <font>
      <name val="Iansui 094"/>
      <charset val="136"/>
      <family val="3"/>
      <color rgb="FFFF0000"/>
      <sz val="18"/>
    </font>
    <font>
      <name val="Iansui 094"/>
      <charset val="136"/>
      <family val="3"/>
      <b val="1"/>
      <color rgb="FFFF0000"/>
      <sz val="18"/>
    </font>
    <font>
      <name val="Noto Serif TC Medium"/>
      <charset val="136"/>
      <family val="1"/>
      <b val="1"/>
      <color rgb="FFFF0000"/>
      <sz val="18"/>
    </font>
    <font>
      <name val="Noto Serif TC Medium"/>
      <charset val="136"/>
      <family val="1"/>
      <color theme="8"/>
      <sz val="18"/>
    </font>
    <font>
      <name val="Iansui 094"/>
      <charset val="136"/>
      <family val="3"/>
      <b val="1"/>
      <color rgb="FFFF0000"/>
      <sz val="24"/>
    </font>
    <font>
      <name val="宋体"/>
      <color rgb="FFFF0000"/>
      <sz val="18"/>
    </font>
    <font>
      <name val="Noto Serif TC SemiBold"/>
      <charset val="128"/>
      <family val="1"/>
      <color rgb="FFFF0000"/>
      <sz val="18"/>
    </font>
    <font>
      <name val="Iansui 094"/>
      <charset val="136"/>
      <family val="3"/>
      <color rgb="FFFF0000"/>
      <sz val="24"/>
    </font>
    <font>
      <name val="Noto Serif TC Medium"/>
      <charset val="136"/>
      <family val="1"/>
      <color rgb="FFFF0000"/>
      <sz val="18"/>
    </font>
    <font>
      <name val="Microsoft JhengHei"/>
      <charset val="136"/>
      <family val="2"/>
      <color rgb="FFFF0000"/>
      <sz val="18"/>
    </font>
    <font>
      <name val="Microsoft JhengHei"/>
      <charset val="136"/>
      <family val="2"/>
      <sz val="18"/>
    </font>
    <font>
      <name val="Arial"/>
      <family val="2"/>
      <b val="1"/>
      <color rgb="FFFF0000"/>
      <sz val="12"/>
    </font>
    <font>
      <name val="Arial"/>
      <family val="2"/>
      <b val="1"/>
      <color rgb="FFFF0000"/>
      <sz val="18"/>
    </font>
    <font>
      <name val="Noto Serif TC Medium"/>
      <charset val="136"/>
      <family val="1"/>
      <color rgb="FF000000"/>
      <sz val="24"/>
    </font>
    <font>
      <name val="Iansui 094"/>
      <charset val="136"/>
      <family val="3"/>
      <sz val="16"/>
    </font>
    <font>
      <name val="Iansui 094"/>
      <charset val="136"/>
      <family val="3"/>
      <color rgb="FF000000"/>
      <sz val="16"/>
    </font>
    <font>
      <name val="Noto Serif TC Medium"/>
      <charset val="136"/>
      <family val="1"/>
      <sz val="16"/>
    </font>
    <font>
      <name val="Noto Serif TC Medium"/>
      <charset val="136"/>
      <family val="1"/>
      <color rgb="FF000000"/>
      <sz val="16"/>
    </font>
    <font>
      <name val="Noto Serif TC Medium"/>
      <charset val="136"/>
      <family val="1"/>
      <color rgb="FF000000"/>
      <sz val="10"/>
    </font>
    <font>
      <name val="Iansui 094"/>
      <charset val="136"/>
      <family val="3"/>
      <color rgb="FFC00000"/>
      <sz val="18"/>
    </font>
    <font>
      <name val="新細明體"/>
      <charset val="136"/>
      <family val="1"/>
      <color rgb="FF000000"/>
      <sz val="10"/>
      <scheme val="minor"/>
    </font>
    <font>
      <name val="BopomofoRuby1909-v1"/>
      <charset val="136"/>
      <family val="2"/>
      <color rgb="FFFF0000"/>
      <sz val="24"/>
    </font>
    <font>
      <name val="新細明體"/>
      <charset val="136"/>
      <family val="1"/>
      <color rgb="FF000000"/>
      <sz val="20"/>
      <scheme val="minor"/>
    </font>
    <font>
      <name val="Noto Serif TC Medium"/>
      <charset val="136"/>
      <family val="1"/>
      <color rgb="FF000000"/>
      <sz val="18"/>
    </font>
    <font>
      <name val="Microsoft JhengHei"/>
      <charset val="136"/>
      <family val="2"/>
      <sz val="16"/>
    </font>
    <font>
      <name val="Arial"/>
      <family val="2"/>
      <color theme="4" tint="0.3999755851924192"/>
      <sz val="18"/>
    </font>
    <font>
      <name val="Noto Serif TC Medium"/>
      <charset val="136"/>
      <family val="1"/>
      <color rgb="FFFF0000"/>
      <sz val="10"/>
    </font>
    <font>
      <name val="新細明體"/>
      <charset val="136"/>
      <family val="1"/>
      <color rgb="FF0070C0"/>
      <sz val="18"/>
      <scheme val="minor"/>
    </font>
    <font>
      <name val="新細明體"/>
      <charset val="136"/>
      <family val="1"/>
      <color rgb="FF000000"/>
      <sz val="18"/>
      <scheme val="minor"/>
    </font>
    <font>
      <name val="Arial"/>
      <family val="2"/>
      <color rgb="FF000000"/>
      <sz val="18"/>
    </font>
    <font>
      <name val="Arial Narrow"/>
      <family val="2"/>
      <color rgb="FFFF0000"/>
      <sz val="18"/>
    </font>
    <font>
      <name val="Noto Serif TC Medium"/>
      <charset val="136"/>
      <family val="1"/>
      <color rgb="FFC00000"/>
      <sz val="18"/>
    </font>
    <font>
      <name val="Iansui 094"/>
      <charset val="136"/>
      <family val="3"/>
      <color rgb="FFC00000"/>
      <sz val="24"/>
    </font>
    <font>
      <name val="Iansui 094"/>
      <charset val="136"/>
      <family val="3"/>
      <color theme="4" tint="0.3999755851924192"/>
      <sz val="24"/>
    </font>
    <font>
      <name val="Noto Serif TC Medium"/>
      <charset val="136"/>
      <family val="1"/>
      <b val="1"/>
      <color theme="8" tint="-0.249977111117893"/>
      <sz val="18"/>
    </font>
    <font>
      <name val="Iansui 094"/>
      <charset val="136"/>
      <family val="3"/>
      <b val="1"/>
      <color theme="8" tint="-0.249977111117893"/>
      <sz val="24"/>
    </font>
    <font>
      <name val="Arial"/>
      <family val="2"/>
      <color rgb="FF000000"/>
      <sz val="20"/>
      <u val="single"/>
    </font>
    <font>
      <name val="Arial"/>
      <family val="2"/>
      <color rgb="FF000000"/>
      <sz val="20"/>
    </font>
    <font>
      <name val="宋体"/>
      <sz val="20"/>
    </font>
    <font>
      <name val="Arial"/>
      <family val="2"/>
      <color rgb="FF000000"/>
      <sz val="16"/>
    </font>
    <font>
      <name val="Iansui 094"/>
      <charset val="136"/>
      <family val="3"/>
      <color rgb="FF000000"/>
      <sz val="20"/>
    </font>
    <font>
      <name val="宋体"/>
      <b val="1"/>
      <color rgb="FF000000"/>
      <sz val="20"/>
    </font>
    <font>
      <name val="Times New Roman"/>
      <family val="1"/>
      <b val="1"/>
      <color rgb="FF000000"/>
      <sz val="20"/>
    </font>
    <font>
      <name val="SimSun"/>
      <charset val="134"/>
      <b val="1"/>
      <color rgb="FF000000"/>
      <sz val="20"/>
    </font>
    <font>
      <name val="宋体"/>
      <color rgb="FF000000"/>
      <sz val="20"/>
    </font>
    <font>
      <name val="Times New Roman"/>
      <family val="1"/>
      <b val="1"/>
      <color theme="7" tint="-0.249977111117893"/>
      <sz val="24"/>
    </font>
    <font>
      <name val="Arial"/>
      <family val="2"/>
      <b val="1"/>
      <color rgb="FF000000"/>
      <sz val="20"/>
    </font>
    <font>
      <name val="KangXiZiDian.com 康熙字典體常用版"/>
      <charset val="136"/>
      <color rgb="FFFF0000"/>
      <sz val="26"/>
    </font>
    <font>
      <name val="KangXiZiDian.com 康熙字典體常用版"/>
      <charset val="136"/>
      <color theme="7" tint="-0.249977111117893"/>
      <sz val="26"/>
    </font>
    <font>
      <name val="Arial"/>
      <family val="2"/>
      <color theme="4"/>
      <sz val="20"/>
    </font>
    <font>
      <name val="KangXiZiDian.com 康熙字典體常用版"/>
      <charset val="136"/>
      <color rgb="FFFF0000"/>
      <sz val="36"/>
    </font>
    <font>
      <name val="KangXiZiDian.com 康熙字典體常用版"/>
      <charset val="136"/>
      <color rgb="FFFF0000"/>
      <sz val="16"/>
    </font>
    <font>
      <name val="KangXiZiDian.com 康熙字典體常用版"/>
      <charset val="136"/>
      <color rgb="FFFF0000"/>
      <sz val="14"/>
    </font>
    <font>
      <name val="Arial"/>
      <family val="2"/>
      <sz val="18"/>
    </font>
    <font>
      <name val="Iansui 094"/>
      <charset val="136"/>
      <family val="3"/>
      <color rgb="FFFF0000"/>
      <sz val="20"/>
    </font>
    <font>
      <name val="Microsoft JhengHei UI"/>
      <charset val="136"/>
      <family val="2"/>
      <color theme="4"/>
      <sz val="18"/>
    </font>
    <font>
      <name val="KangXiZiDian.com 康熙字典體常用版"/>
      <charset val="136"/>
      <color theme="4"/>
      <sz val="18"/>
    </font>
    <font>
      <name val="Iansui 094"/>
      <charset val="136"/>
      <family val="3"/>
      <color theme="9"/>
      <sz val="26"/>
    </font>
    <font>
      <name val="Times New Roman"/>
      <family val="1"/>
      <b val="1"/>
      <color rgb="FF00B050"/>
      <sz val="24"/>
    </font>
    <font>
      <name val="Arial"/>
      <family val="2"/>
      <color rgb="FF0070C0"/>
      <sz val="18"/>
    </font>
    <font>
      <name val="宋体"/>
      <color rgb="FF0070C0"/>
      <sz val="18"/>
    </font>
    <font>
      <name val="LXGW WenKai Mono"/>
      <charset val="136"/>
      <family val="3"/>
      <color rgb="FF0070C0"/>
      <sz val="18"/>
    </font>
    <font>
      <name val="Arial"/>
      <family val="2"/>
      <color rgb="FF00B0F0"/>
      <sz val="18"/>
    </font>
    <font>
      <name val="Arial"/>
      <family val="2"/>
      <b val="1"/>
      <color theme="8" tint="0.3999755851924192"/>
      <sz val="18"/>
    </font>
    <font>
      <name val="LXGW WenKai Mono"/>
      <charset val="136"/>
      <family val="3"/>
      <sz val="18"/>
    </font>
    <font>
      <name val="Arial"/>
      <family val="2"/>
      <sz val="20"/>
    </font>
    <font>
      <name val="LXGW WenKai Mono"/>
      <charset val="136"/>
      <family val="3"/>
      <color rgb="FFFFFF00"/>
      <sz val="18"/>
    </font>
    <font>
      <name val="LXGW WenKai Mono"/>
      <charset val="136"/>
      <family val="3"/>
      <color theme="0"/>
      <sz val="18"/>
    </font>
    <font>
      <name val="Iansui 094"/>
      <charset val="136"/>
      <family val="3"/>
      <color theme="0"/>
      <sz val="24"/>
    </font>
    <font>
      <name val="Noto Serif TC Bold"/>
      <charset val="136"/>
      <family val="2"/>
      <color theme="8"/>
      <sz val="28"/>
    </font>
    <font>
      <name val="SimSun"/>
      <charset val="134"/>
      <color rgb="FF000000"/>
      <sz val="18"/>
    </font>
    <font>
      <name val="Microsoft JhengHei"/>
      <charset val="136"/>
      <family val="2"/>
      <b val="1"/>
      <color rgb="FFFF0000"/>
      <sz val="18"/>
    </font>
    <font>
      <name val="Arial"/>
      <family val="2"/>
      <color rgb="FF444444"/>
      <sz val="18"/>
    </font>
    <font>
      <name val="Arial"/>
      <family val="1"/>
      <color rgb="FF000000"/>
      <sz val="18"/>
    </font>
    <font>
      <name val="PMingLiU"/>
      <charset val="136"/>
      <family val="1"/>
      <color rgb="FF000000"/>
      <sz val="18"/>
    </font>
    <font>
      <name val="Arial"/>
      <family val="2"/>
      <color theme="0"/>
      <sz val="18"/>
    </font>
    <font>
      <name val="Arial"/>
      <family val="2"/>
      <color theme="8" tint="0.5999938962981048"/>
      <sz val="16"/>
    </font>
    <font>
      <name val="Arial"/>
      <family val="2"/>
      <color theme="0"/>
      <sz val="16"/>
    </font>
    <font>
      <name val="Arial"/>
      <family val="2"/>
      <b val="1"/>
      <color rgb="FFFF0000"/>
      <sz val="16"/>
    </font>
    <font>
      <name val="Arial"/>
      <family val="2"/>
      <color rgb="FFFF0000"/>
      <sz val="16"/>
    </font>
    <font>
      <name val="新細明體"/>
      <charset val="136"/>
      <family val="1"/>
      <color rgb="FFFF0000"/>
      <sz val="16"/>
      <scheme val="minor"/>
    </font>
    <font>
      <name val="Noto Sans TC"/>
      <charset val="136"/>
      <family val="2"/>
      <b val="1"/>
      <color rgb="FFFF0000"/>
      <sz val="14"/>
    </font>
    <font>
      <name val="Noto Sans TC"/>
      <charset val="136"/>
      <family val="2"/>
      <color rgb="FF000000"/>
      <sz val="14"/>
    </font>
    <font>
      <name val="Noto Sans TC"/>
      <charset val="136"/>
      <family val="2"/>
      <color rgb="FF000000"/>
      <sz val="16"/>
    </font>
    <font>
      <name val="Noto Sans TC"/>
      <family val="2"/>
      <color rgb="FF000000"/>
      <sz val="14"/>
    </font>
    <font>
      <name val="Arial"/>
      <family val="2"/>
      <sz val="16"/>
    </font>
    <font>
      <name val="Microsoft JhengHei UI"/>
      <charset val="136"/>
      <family val="2"/>
      <color rgb="FF000000"/>
      <sz val="16"/>
    </font>
    <font>
      <name val="Microsoft JhengHei UI"/>
      <charset val="136"/>
      <family val="2"/>
      <b val="1"/>
      <color rgb="FFFF0000"/>
      <sz val="16"/>
    </font>
    <font>
      <name val="Microsoft JhengHei Light"/>
      <charset val="136"/>
      <family val="2"/>
      <b val="1"/>
      <color rgb="FFFF0000"/>
      <sz val="16"/>
    </font>
    <font>
      <name val="Microsoft JhengHei Light"/>
      <charset val="136"/>
      <family val="2"/>
      <b val="1"/>
      <color rgb="FF000000"/>
      <sz val="16"/>
    </font>
    <font>
      <name val="Microsoft JhengHei UI"/>
      <charset val="136"/>
      <family val="2"/>
      <b val="1"/>
      <color rgb="FF000000"/>
      <sz val="16"/>
    </font>
    <font>
      <name val="Iansui 094"/>
      <charset val="136"/>
      <family val="3"/>
      <b val="1"/>
      <color theme="8"/>
      <sz val="16"/>
    </font>
    <font>
      <name val="新細明體"/>
      <charset val="136"/>
      <family val="1"/>
      <b val="1"/>
      <color theme="8"/>
      <sz val="16"/>
      <scheme val="minor"/>
    </font>
    <font>
      <name val="Arial"/>
      <family val="2"/>
      <b val="1"/>
      <color theme="8"/>
      <sz val="16"/>
    </font>
    <font>
      <name val="Times New Roman"/>
      <family val="1"/>
      <sz val="18"/>
    </font>
    <font>
      <name val="Noto Serif TC Medium"/>
      <charset val="136"/>
      <family val="1"/>
      <b val="1"/>
      <color theme="5" tint="-0.249977111117893"/>
      <sz val="18"/>
    </font>
    <font>
      <name val="Iansui 094"/>
      <charset val="136"/>
      <family val="3"/>
      <b val="1"/>
      <color theme="5" tint="-0.249977111117893"/>
      <sz val="24"/>
    </font>
    <font>
      <name val="Times New Roman"/>
      <family val="1"/>
      <b val="1"/>
      <color theme="5" tint="-0.249977111117893"/>
      <sz val="18"/>
    </font>
    <font>
      <name val="Noto Serif TC Medium"/>
      <charset val="136"/>
      <family val="1"/>
      <color theme="7" tint="-0.499984740745262"/>
      <sz val="18"/>
    </font>
    <font>
      <name val="Iansui 094"/>
      <charset val="136"/>
      <family val="3"/>
      <color theme="7" tint="-0.499984740745262"/>
      <sz val="24"/>
    </font>
    <font>
      <name val="Times New Roman"/>
      <family val="1"/>
      <color theme="7" tint="-0.499984740745262"/>
      <sz val="18"/>
    </font>
    <font>
      <name val="Times New Roman"/>
      <family val="1"/>
      <color rgb="FFFF0000"/>
      <sz val="18"/>
    </font>
    <font>
      <name val="Noto Sans TC"/>
      <family val="2"/>
      <color rgb="FF000000"/>
      <sz val="12"/>
    </font>
    <font>
      <name val="Noto Sans TC"/>
      <family val="2"/>
      <sz val="12"/>
    </font>
    <font>
      <name val="Noto Sans TC"/>
      <charset val="136"/>
      <family val="2"/>
      <b val="1"/>
      <color rgb="FFFF0000"/>
      <sz val="18"/>
    </font>
    <font>
      <name val="細明體"/>
      <charset val="136"/>
      <family val="3"/>
      <sz val="18"/>
    </font>
    <font>
      <name val="Noto Sans TC"/>
      <family val="2"/>
      <b val="1"/>
      <color rgb="FFFFFF00"/>
      <sz val="12"/>
    </font>
    <font>
      <name val="Iansui 094"/>
      <charset val="136"/>
      <family val="3"/>
      <sz val="14"/>
    </font>
    <font>
      <name val="Iansui 094"/>
      <charset val="136"/>
      <family val="3"/>
      <b val="1"/>
      <color rgb="FFC00000"/>
      <sz val="24"/>
    </font>
    <font>
      <name val="Times New Roman"/>
      <family val="1"/>
      <b val="1"/>
      <color rgb="FFC00000"/>
      <sz val="18"/>
    </font>
    <font>
      <name val="Arial"/>
      <family val="2"/>
      <b val="1"/>
      <color theme="8" tint="-0.249977111117893"/>
      <sz val="10"/>
    </font>
    <font>
      <name val="Iansui 094"/>
      <charset val="136"/>
      <family val="3"/>
      <b val="1"/>
      <color rgb="FFFF0000"/>
      <sz val="14"/>
    </font>
    <font>
      <name val="Iansui 094"/>
      <charset val="136"/>
      <family val="3"/>
      <b val="1"/>
      <color rgb="FFFF0000"/>
      <sz val="10"/>
    </font>
    <font>
      <name val="新細明體"/>
      <charset val="136"/>
      <family val="1"/>
      <color theme="10"/>
      <sz val="16"/>
      <u val="single"/>
      <scheme val="minor"/>
    </font>
    <font>
      <name val="芫荽 0.94"/>
      <charset val="136"/>
      <family val="3"/>
      <b val="1"/>
      <color rgb="FFFF0000"/>
      <sz val="20"/>
    </font>
    <font>
      <name val="芫荽 0.94"/>
      <charset val="136"/>
      <family val="3"/>
      <color rgb="FF000000"/>
      <sz val="22"/>
    </font>
    <font>
      <name val="細明體"/>
      <charset val="136"/>
      <family val="1"/>
      <sz val="18"/>
    </font>
    <font>
      <name val="芫荽 0.94"/>
      <charset val="136"/>
      <family val="3"/>
      <color rgb="FF000000"/>
      <sz val="16"/>
    </font>
    <font>
      <name val="芫荽 0.94"/>
      <charset val="136"/>
      <family val="3"/>
      <sz val="18"/>
    </font>
    <font>
      <name val="Iansui 094"/>
      <charset val="136"/>
      <family val="3"/>
      <color theme="1"/>
      <sz val="24"/>
    </font>
    <font>
      <name val="新細明體"/>
      <family val="1"/>
      <color rgb="FF000000"/>
      <sz val="16"/>
      <scheme val="minor"/>
    </font>
    <font>
      <name val="新細明體"/>
      <family val="1"/>
      <color rgb="FF000000"/>
      <sz val="12"/>
      <scheme val="minor"/>
    </font>
    <font>
      <name val="Times New Roman"/>
      <family val="1"/>
      <b val="1"/>
      <color theme="8"/>
      <sz val="20"/>
    </font>
    <font>
      <name val="芫荽 0.94"/>
      <charset val="136"/>
      <family val="3"/>
      <color theme="1"/>
      <sz val="16"/>
    </font>
    <font>
      <name val="芫荽 0.94"/>
      <charset val="136"/>
      <family val="1"/>
      <b val="1"/>
      <color theme="8"/>
      <sz val="20"/>
    </font>
    <font>
      <name val="Noto Sans"/>
      <family val="2"/>
      <color rgb="FF000000"/>
      <sz val="20"/>
    </font>
    <font>
      <name val="Noto Sans"/>
      <charset val="136"/>
      <family val="1"/>
      <color rgb="FF000000"/>
      <sz val="20"/>
    </font>
    <font>
      <name val="芫荽 0.94"/>
      <charset val="136"/>
      <family val="3"/>
      <color rgb="FF000000"/>
      <sz val="10"/>
    </font>
    <font>
      <name val="芫荽 0.94"/>
      <charset val="136"/>
      <family val="3"/>
      <sz val="12"/>
    </font>
    <font>
      <name val="霞鶩文楷等寬 TC"/>
      <charset val="136"/>
      <family val="3"/>
      <sz val="20"/>
    </font>
    <font>
      <name val="霞鶩文楷等寬 TC"/>
      <charset val="136"/>
      <family val="3"/>
      <sz val="18"/>
    </font>
    <font>
      <name val="霞鶩文楷等寬 TC"/>
      <charset val="136"/>
      <family val="3"/>
      <b val="1"/>
      <color rgb="FFFF0000"/>
      <sz val="18"/>
    </font>
    <font>
      <name val="霞鶩文楷等寬 TC"/>
      <charset val="136"/>
      <family val="3"/>
      <sz val="16"/>
    </font>
    <font>
      <name val="Times New Roman"/>
      <family val="1"/>
      <b val="1"/>
      <sz val="18"/>
    </font>
    <font>
      <name val="Times New Roman"/>
      <family val="1"/>
      <b val="1"/>
      <color rgb="FFFF0000"/>
      <sz val="18"/>
    </font>
    <font>
      <name val="霞鶩文楷等寬 TC"/>
      <charset val="136"/>
      <family val="3"/>
      <color rgb="FFFF0000"/>
      <sz val="18"/>
    </font>
    <font>
      <name val="霞鶩文楷等寬 TC"/>
      <charset val="136"/>
      <family val="3"/>
      <b val="1"/>
      <sz val="18"/>
    </font>
    <font>
      <name val="芫荽 0.94"/>
      <charset val="136"/>
      <family val="3"/>
      <color rgb="FFFF0000"/>
      <sz val="16"/>
    </font>
    <font>
      <name val="Iansui 094"/>
      <charset val="136"/>
      <family val="3"/>
      <sz val="24"/>
    </font>
    <font>
      <name val="Iansui 094"/>
      <charset val="136"/>
      <family val="3"/>
      <color theme="8"/>
      <sz val="24"/>
    </font>
    <font>
      <name val="Times New Roman"/>
      <charset val="136"/>
      <family val="3"/>
      <b val="1"/>
      <color theme="8"/>
      <sz val="20"/>
    </font>
    <font>
      <name val="Iansui 094"/>
      <charset val="136"/>
      <family val="3"/>
      <color rgb="FFFF0000"/>
      <sz val="24"/>
      <vertAlign val="superscript"/>
    </font>
    <font>
      <name val="Noto Sans TC"/>
      <family val="2"/>
      <b val="1"/>
      <sz val="12"/>
    </font>
  </fonts>
  <fills count="2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rgb="FF000000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"/>
        <bgColor rgb="FF000000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theme="4" tint="0.799981688894314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theme="4" tint="0.3999755851924192"/>
      </top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"/>
      </left>
      <right/>
      <top style="thin">
        <color indexed="64"/>
      </top>
      <bottom style="thin">
        <color theme="4" tint="0.399975585192419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4" fillId="0" borderId="0"/>
    <xf numFmtId="0" fontId="137" fillId="0" borderId="0"/>
  </cellStyleXfs>
  <cellXfs count="659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4" fillId="0" borderId="0" applyAlignment="1" pivotButton="0" quotePrefix="0" xfId="1">
      <alignment horizontal="center"/>
    </xf>
    <xf numFmtId="0" fontId="4" fillId="0" borderId="0" pivotButton="0" quotePrefix="0" xfId="1"/>
    <xf numFmtId="0" fontId="3" fillId="0" borderId="0" applyAlignment="1" pivotButton="0" quotePrefix="0" xfId="1">
      <alignment horizontal="center"/>
    </xf>
    <xf numFmtId="0" fontId="5" fillId="0" borderId="0" pivotButton="0" quotePrefix="0" xfId="1"/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indent="3"/>
    </xf>
    <xf numFmtId="0" fontId="9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horizontal="center" vertical="center"/>
    </xf>
    <xf numFmtId="0" fontId="10" fillId="2" borderId="0" pivotButton="0" quotePrefix="0" xfId="1"/>
    <xf numFmtId="0" fontId="11" fillId="0" borderId="0" applyAlignment="1" pivotButton="0" quotePrefix="0" xfId="1">
      <alignment horizontal="center"/>
    </xf>
    <xf numFmtId="0" fontId="12" fillId="0" borderId="0" applyAlignment="1" pivotButton="0" quotePrefix="0" xfId="1">
      <alignment horizontal="center"/>
    </xf>
    <xf numFmtId="0" fontId="13" fillId="0" borderId="0" applyAlignment="1" pivotButton="0" quotePrefix="0" xfId="1">
      <alignment horizontal="center"/>
    </xf>
    <xf numFmtId="0" fontId="14" fillId="3" borderId="1" applyAlignment="1" pivotButton="0" quotePrefix="0" xfId="0">
      <alignment horizontal="center" vertical="center"/>
    </xf>
    <xf numFmtId="0" fontId="15" fillId="4" borderId="1" applyAlignment="1" pivotButton="0" quotePrefix="0" xfId="0">
      <alignment horizontal="center" vertical="center"/>
    </xf>
    <xf numFmtId="0" fontId="14" fillId="5" borderId="1" applyAlignment="1" pivotButton="0" quotePrefix="0" xfId="0">
      <alignment horizontal="center" vertical="center"/>
    </xf>
    <xf numFmtId="0" fontId="14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16" fillId="9" borderId="0" applyAlignment="1" pivotButton="0" quotePrefix="0" xfId="1">
      <alignment horizontal="center"/>
    </xf>
    <xf numFmtId="0" fontId="4" fillId="10" borderId="0" applyAlignment="1" pivotButton="0" quotePrefix="0" xfId="1">
      <alignment horizontal="center"/>
    </xf>
    <xf numFmtId="0" fontId="17" fillId="0" borderId="0" applyAlignment="1" pivotButton="0" quotePrefix="0" xfId="1">
      <alignment horizontal="center"/>
    </xf>
    <xf numFmtId="0" fontId="18" fillId="0" borderId="0" applyAlignment="1" pivotButton="0" quotePrefix="0" xfId="1">
      <alignment horizontal="center"/>
    </xf>
    <xf numFmtId="0" fontId="19" fillId="2" borderId="3" applyAlignment="1" pivotButton="0" quotePrefix="0" xfId="0">
      <alignment horizontal="left" vertical="center" indent="1"/>
    </xf>
    <xf numFmtId="0" fontId="8" fillId="4" borderId="1" applyAlignment="1" pivotButton="0" quotePrefix="0" xfId="0">
      <alignment horizontal="center" vertical="center"/>
    </xf>
    <xf numFmtId="0" fontId="20" fillId="5" borderId="1" applyAlignment="1" pivotButton="0" quotePrefix="0" xfId="0">
      <alignment horizontal="left" vertical="center" indent="2"/>
    </xf>
    <xf numFmtId="0" fontId="20" fillId="6" borderId="1" applyAlignment="1" pivotButton="0" quotePrefix="0" xfId="0">
      <alignment horizontal="center" vertical="center"/>
    </xf>
    <xf numFmtId="0" fontId="20" fillId="7" borderId="2" applyAlignment="1" pivotButton="0" quotePrefix="0" xfId="0">
      <alignment horizontal="center" vertical="center"/>
    </xf>
    <xf numFmtId="0" fontId="21" fillId="2" borderId="0" pivotButton="0" quotePrefix="0" xfId="1"/>
    <xf numFmtId="0" fontId="19" fillId="2" borderId="5" applyAlignment="1" pivotButton="0" quotePrefix="0" xfId="0">
      <alignment horizontal="left" vertical="center" indent="1"/>
    </xf>
    <xf numFmtId="0" fontId="8" fillId="4" borderId="0" applyAlignment="1" pivotButton="0" quotePrefix="0" xfId="0">
      <alignment horizontal="center" vertical="center"/>
    </xf>
    <xf numFmtId="0" fontId="20" fillId="5" borderId="0" applyAlignment="1" pivotButton="0" quotePrefix="0" xfId="0">
      <alignment horizontal="left" vertical="center" indent="2"/>
    </xf>
    <xf numFmtId="0" fontId="20" fillId="6" borderId="0" applyAlignment="1" pivotButton="0" quotePrefix="0" xfId="0">
      <alignment horizontal="center" vertical="center"/>
    </xf>
    <xf numFmtId="0" fontId="20" fillId="7" borderId="4" applyAlignment="1" pivotButton="0" quotePrefix="0" xfId="0">
      <alignment horizontal="center" vertical="center"/>
    </xf>
    <xf numFmtId="0" fontId="13" fillId="11" borderId="6" applyAlignment="1" pivotButton="0" quotePrefix="0" xfId="1">
      <alignment horizontal="center"/>
    </xf>
    <xf numFmtId="0" fontId="23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right" indent="1"/>
    </xf>
    <xf numFmtId="49" fontId="24" fillId="2" borderId="0" applyAlignment="1" pivotButton="0" quotePrefix="1" xfId="1">
      <alignment horizontal="center" vertical="center"/>
    </xf>
    <xf numFmtId="0" fontId="18" fillId="0" borderId="0" pivotButton="0" quotePrefix="0" xfId="1"/>
    <xf numFmtId="0" fontId="19" fillId="2" borderId="7" applyAlignment="1" pivotButton="0" quotePrefix="0" xfId="0">
      <alignment horizontal="left" vertical="center" indent="1"/>
    </xf>
    <xf numFmtId="0" fontId="8" fillId="4" borderId="8" applyAlignment="1" pivotButton="0" quotePrefix="0" xfId="0">
      <alignment horizontal="center" vertical="center"/>
    </xf>
    <xf numFmtId="0" fontId="20" fillId="5" borderId="8" applyAlignment="1" pivotButton="0" quotePrefix="0" xfId="0">
      <alignment horizontal="left" vertical="center" indent="2"/>
    </xf>
    <xf numFmtId="0" fontId="20" fillId="6" borderId="8" applyAlignment="1" pivotButton="0" quotePrefix="0" xfId="0">
      <alignment horizontal="center" vertical="center"/>
    </xf>
    <xf numFmtId="0" fontId="20" fillId="7" borderId="9" applyAlignment="1" pivotButton="0" quotePrefix="0" xfId="0">
      <alignment horizontal="center" vertical="center"/>
    </xf>
    <xf numFmtId="0" fontId="13" fillId="11" borderId="10" applyAlignment="1" pivotButton="0" quotePrefix="0" xfId="1">
      <alignment horizontal="center"/>
    </xf>
    <xf numFmtId="0" fontId="3" fillId="2" borderId="0" pivotButton="0" quotePrefix="0" xfId="1"/>
    <xf numFmtId="0" fontId="25" fillId="0" borderId="0" pivotButton="0" quotePrefix="0" xfId="1"/>
    <xf numFmtId="0" fontId="25" fillId="0" borderId="0" applyAlignment="1" pivotButton="0" quotePrefix="0" xfId="1">
      <alignment horizontal="center" vertical="center"/>
    </xf>
    <xf numFmtId="0" fontId="18" fillId="12" borderId="0" pivotButton="0" quotePrefix="0" xfId="1"/>
    <xf numFmtId="0" fontId="25" fillId="12" borderId="0" pivotButton="0" quotePrefix="0" xfId="1"/>
    <xf numFmtId="0" fontId="24" fillId="2" borderId="0" applyAlignment="1" pivotButton="0" quotePrefix="0" xfId="1">
      <alignment horizontal="center" vertical="center"/>
    </xf>
    <xf numFmtId="0" fontId="13" fillId="11" borderId="11" applyAlignment="1" pivotButton="0" quotePrefix="0" xfId="1">
      <alignment horizontal="center"/>
    </xf>
    <xf numFmtId="0" fontId="3" fillId="0" borderId="0" applyAlignment="1" pivotButton="0" quotePrefix="0" xfId="1">
      <alignment horizontal="left"/>
    </xf>
    <xf numFmtId="0" fontId="19" fillId="2" borderId="12" applyAlignment="1" pivotButton="0" quotePrefix="0" xfId="0">
      <alignment horizontal="left" vertical="center" indent="1"/>
    </xf>
    <xf numFmtId="0" fontId="8" fillId="4" borderId="13" applyAlignment="1" pivotButton="0" quotePrefix="0" xfId="0">
      <alignment horizontal="center" vertical="center"/>
    </xf>
    <xf numFmtId="0" fontId="20" fillId="5" borderId="13" applyAlignment="1" pivotButton="0" quotePrefix="0" xfId="0">
      <alignment horizontal="left" vertical="center" indent="2"/>
    </xf>
    <xf numFmtId="0" fontId="20" fillId="6" borderId="13" applyAlignment="1" pivotButton="0" quotePrefix="0" xfId="0">
      <alignment horizontal="center" vertical="center"/>
    </xf>
    <xf numFmtId="0" fontId="20" fillId="7" borderId="14" applyAlignment="1" pivotButton="0" quotePrefix="0" xfId="0">
      <alignment horizontal="center" vertical="center"/>
    </xf>
    <xf numFmtId="0" fontId="19" fillId="13" borderId="3" applyAlignment="1" pivotButton="0" quotePrefix="0" xfId="0">
      <alignment horizontal="left" vertical="center" indent="1"/>
    </xf>
    <xf numFmtId="0" fontId="19" fillId="13" borderId="7" applyAlignment="1" pivotButton="0" quotePrefix="0" xfId="0">
      <alignment horizontal="left" vertical="center" indent="1"/>
    </xf>
    <xf numFmtId="0" fontId="19" fillId="13" borderId="5" applyAlignment="1" pivotButton="0" quotePrefix="0" xfId="0">
      <alignment horizontal="left" vertical="center" indent="1"/>
    </xf>
    <xf numFmtId="0" fontId="26" fillId="6" borderId="0" applyAlignment="1" pivotButton="0" quotePrefix="0" xfId="0">
      <alignment horizontal="center" vertical="center"/>
    </xf>
    <xf numFmtId="0" fontId="26" fillId="6" borderId="8" applyAlignment="1" pivotButton="0" quotePrefix="0" xfId="0">
      <alignment horizontal="center" vertical="center"/>
    </xf>
    <xf numFmtId="0" fontId="20" fillId="5" borderId="1" applyAlignment="1" pivotButton="0" quotePrefix="1" xfId="0">
      <alignment horizontal="left" vertical="center" indent="2"/>
    </xf>
    <xf numFmtId="0" fontId="20" fillId="5" borderId="0" applyAlignment="1" pivotButton="0" quotePrefix="1" xfId="0">
      <alignment horizontal="left" vertical="center" indent="2"/>
    </xf>
    <xf numFmtId="0" fontId="20" fillId="5" borderId="8" applyAlignment="1" pivotButton="0" quotePrefix="1" xfId="0">
      <alignment horizontal="left" vertical="center" indent="2"/>
    </xf>
    <xf numFmtId="0" fontId="18" fillId="5" borderId="8" applyAlignment="1" pivotButton="0" quotePrefix="1" xfId="0">
      <alignment horizontal="center" vertical="center"/>
    </xf>
    <xf numFmtId="0" fontId="27" fillId="2" borderId="0" applyAlignment="1" pivotButton="0" quotePrefix="0" xfId="0">
      <alignment horizontal="left" vertical="center" indent="1"/>
    </xf>
    <xf numFmtId="0" fontId="28" fillId="4" borderId="0" applyAlignment="1" pivotButton="0" quotePrefix="0" xfId="0">
      <alignment horizontal="center" vertical="center"/>
    </xf>
    <xf numFmtId="0" fontId="20" fillId="7" borderId="0" applyAlignment="1" pivotButton="0" quotePrefix="0" xfId="0">
      <alignment horizontal="center" vertical="center"/>
    </xf>
    <xf numFmtId="0" fontId="27" fillId="2" borderId="8" applyAlignment="1" pivotButton="0" quotePrefix="0" xfId="0">
      <alignment horizontal="left" vertical="center" indent="1"/>
    </xf>
    <xf numFmtId="0" fontId="20" fillId="7" borderId="8" applyAlignment="1" pivotButton="0" quotePrefix="0" xfId="0">
      <alignment horizontal="center" vertical="center"/>
    </xf>
    <xf numFmtId="0" fontId="27" fillId="2" borderId="3" applyAlignment="1" pivotButton="0" quotePrefix="0" xfId="0">
      <alignment horizontal="left" vertical="center" indent="1"/>
    </xf>
    <xf numFmtId="0" fontId="27" fillId="2" borderId="5" applyAlignment="1" pivotButton="0" quotePrefix="0" xfId="0">
      <alignment horizontal="left" vertical="center" indent="1"/>
    </xf>
    <xf numFmtId="0" fontId="27" fillId="2" borderId="7" applyAlignment="1" pivotButton="0" quotePrefix="0" xfId="0">
      <alignment horizontal="left" vertical="center" indent="1"/>
    </xf>
    <xf numFmtId="0" fontId="27" fillId="13" borderId="5" applyAlignment="1" pivotButton="0" quotePrefix="0" xfId="0">
      <alignment horizontal="left" vertical="center" indent="1"/>
    </xf>
    <xf numFmtId="0" fontId="27" fillId="13" borderId="7" applyAlignment="1" pivotButton="0" quotePrefix="0" xfId="0">
      <alignment horizontal="left" vertical="center" indent="1"/>
    </xf>
    <xf numFmtId="0" fontId="29" fillId="2" borderId="0" applyAlignment="1" pivotButton="0" quotePrefix="0" xfId="1">
      <alignment horizontal="center"/>
    </xf>
    <xf numFmtId="0" fontId="30" fillId="2" borderId="0" applyAlignment="1" pivotButton="0" quotePrefix="0" xfId="1">
      <alignment horizontal="center"/>
    </xf>
    <xf numFmtId="0" fontId="24" fillId="2" borderId="0" applyAlignment="1" pivotButton="0" quotePrefix="0" xfId="1">
      <alignment horizontal="center"/>
    </xf>
    <xf numFmtId="0" fontId="27" fillId="13" borderId="12" applyAlignment="1" pivotButton="0" quotePrefix="0" xfId="0">
      <alignment horizontal="left" vertical="center" indent="1"/>
    </xf>
    <xf numFmtId="0" fontId="31" fillId="4" borderId="13" applyAlignment="1" pivotButton="0" quotePrefix="0" xfId="0">
      <alignment horizontal="center" vertical="center"/>
    </xf>
    <xf numFmtId="0" fontId="32" fillId="5" borderId="13" applyAlignment="1" pivotButton="0" quotePrefix="0" xfId="0">
      <alignment horizontal="left" vertical="center" indent="2"/>
    </xf>
    <xf numFmtId="164" fontId="33" fillId="6" borderId="13" applyAlignment="1" pivotButton="0" quotePrefix="0" xfId="0">
      <alignment horizontal="center" vertical="center"/>
    </xf>
    <xf numFmtId="0" fontId="33" fillId="7" borderId="14" applyAlignment="1" pivotButton="0" quotePrefix="0" xfId="0">
      <alignment horizontal="center" vertical="center"/>
    </xf>
    <xf numFmtId="0" fontId="27" fillId="13" borderId="3" applyAlignment="1" pivotButton="0" quotePrefix="0" xfId="0">
      <alignment horizontal="left" vertical="center" indent="1"/>
    </xf>
    <xf numFmtId="0" fontId="34" fillId="0" borderId="0" pivotButton="0" quotePrefix="0" xfId="1"/>
    <xf numFmtId="0" fontId="27" fillId="2" borderId="12" applyAlignment="1" pivotButton="0" quotePrefix="0" xfId="0">
      <alignment horizontal="left" vertical="center" indent="1"/>
    </xf>
    <xf numFmtId="0" fontId="3" fillId="0" borderId="0" applyAlignment="1" pivotButton="0" quotePrefix="0" xfId="1">
      <alignment horizontal="right"/>
    </xf>
    <xf numFmtId="0" fontId="35" fillId="0" borderId="0" pivotButton="0" quotePrefix="0" xfId="1"/>
    <xf numFmtId="0" fontId="36" fillId="0" borderId="0" pivotButton="0" quotePrefix="0" xfId="1"/>
    <xf numFmtId="0" fontId="24" fillId="2" borderId="0" pivotButton="0" quotePrefix="0" xfId="1"/>
    <xf numFmtId="0" fontId="9" fillId="0" borderId="0" applyAlignment="1" pivotButton="0" quotePrefix="0" xfId="0">
      <alignment horizontal="left" vertical="center" indent="1"/>
    </xf>
    <xf numFmtId="0" fontId="37" fillId="0" borderId="0" applyAlignment="1" pivotButton="0" quotePrefix="0" xfId="0">
      <alignment horizontal="left" vertical="center" indent="1"/>
    </xf>
    <xf numFmtId="0" fontId="20" fillId="6" borderId="0" applyAlignment="1" pivotButton="0" quotePrefix="0" xfId="0">
      <alignment horizontal="left" vertical="center" indent="2"/>
    </xf>
    <xf numFmtId="0" fontId="8" fillId="4" borderId="0" applyAlignment="1" pivotButton="0" quotePrefix="0" xfId="0">
      <alignment horizontal="left" vertical="center" indent="1"/>
    </xf>
    <xf numFmtId="0" fontId="27" fillId="13" borderId="0" applyAlignment="1" pivotButton="0" quotePrefix="0" xfId="0">
      <alignment horizontal="left" vertical="center" indent="1"/>
    </xf>
    <xf numFmtId="0" fontId="38" fillId="5" borderId="15" applyAlignment="1" pivotButton="0" quotePrefix="0" xfId="0">
      <alignment horizontal="center" vertical="center"/>
    </xf>
    <xf numFmtId="0" fontId="38" fillId="6" borderId="15" applyAlignment="1" pivotButton="0" quotePrefix="0" xfId="0">
      <alignment horizontal="center" vertical="center"/>
    </xf>
    <xf numFmtId="0" fontId="39" fillId="4" borderId="15" applyAlignment="1" pivotButton="0" quotePrefix="0" xfId="0">
      <alignment horizontal="left" vertical="center" indent="1"/>
    </xf>
    <xf numFmtId="0" fontId="38" fillId="3" borderId="15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indent="1"/>
    </xf>
    <xf numFmtId="0" fontId="32" fillId="6" borderId="0" applyAlignment="1" pivotButton="0" quotePrefix="0" xfId="0">
      <alignment horizontal="left" vertical="center" indent="2"/>
    </xf>
    <xf numFmtId="0" fontId="20" fillId="5" borderId="8" applyAlignment="1" pivotButton="0" quotePrefix="0" xfId="0">
      <alignment horizontal="left" vertical="center" indent="3"/>
    </xf>
    <xf numFmtId="0" fontId="27" fillId="13" borderId="8" applyAlignment="1" pivotButton="0" quotePrefix="0" xfId="0">
      <alignment horizontal="left" vertical="center" indent="1"/>
    </xf>
    <xf numFmtId="0" fontId="20" fillId="5" borderId="0" applyAlignment="1" pivotButton="0" quotePrefix="0" xfId="0">
      <alignment horizontal="left" vertical="center" indent="3"/>
    </xf>
    <xf numFmtId="0" fontId="20" fillId="5" borderId="1" applyAlignment="1" pivotButton="0" quotePrefix="0" xfId="0">
      <alignment horizontal="left" vertical="center" indent="3"/>
    </xf>
    <xf numFmtId="0" fontId="20" fillId="7" borderId="1" applyAlignment="1" pivotButton="0" quotePrefix="0" xfId="0">
      <alignment horizontal="center" vertical="center"/>
    </xf>
    <xf numFmtId="0" fontId="27" fillId="13" borderId="1" applyAlignment="1" pivotButton="0" quotePrefix="0" xfId="0">
      <alignment horizontal="left" vertical="center" indent="1"/>
    </xf>
    <xf numFmtId="0" fontId="20" fillId="5" borderId="0" applyAlignment="1" pivotButton="0" quotePrefix="1" xfId="0">
      <alignment horizontal="left" vertical="center" indent="3"/>
    </xf>
    <xf numFmtId="0" fontId="37" fillId="4" borderId="0" applyAlignment="1" pivotButton="0" quotePrefix="0" xfId="0">
      <alignment horizontal="left" vertical="center" indent="1"/>
    </xf>
    <xf numFmtId="0" fontId="20" fillId="5" borderId="13" applyAlignment="1" pivotButton="0" quotePrefix="0" xfId="0">
      <alignment horizontal="left" vertical="center" indent="3"/>
    </xf>
    <xf numFmtId="0" fontId="20" fillId="7" borderId="13" applyAlignment="1" pivotButton="0" quotePrefix="0" xfId="0">
      <alignment horizontal="center" vertical="center"/>
    </xf>
    <xf numFmtId="0" fontId="27" fillId="2" borderId="13" applyAlignment="1" pivotButton="0" quotePrefix="0" xfId="0">
      <alignment horizontal="left" vertical="center" indent="1"/>
    </xf>
    <xf numFmtId="0" fontId="27" fillId="2" borderId="1" applyAlignment="1" pivotButton="0" quotePrefix="0" xfId="0">
      <alignment horizontal="left" vertical="center" indent="1"/>
    </xf>
    <xf numFmtId="0" fontId="32" fillId="6" borderId="0" applyAlignment="1" pivotButton="0" quotePrefix="0" xfId="0">
      <alignment horizontal="center" vertical="center"/>
    </xf>
    <xf numFmtId="0" fontId="20" fillId="7" borderId="0" applyAlignment="1" pivotButton="0" quotePrefix="0" xfId="0">
      <alignment horizontal="left" vertical="center" indent="2"/>
    </xf>
    <xf numFmtId="165" fontId="20" fillId="7" borderId="16" applyAlignment="1" pivotButton="0" quotePrefix="0" xfId="0">
      <alignment horizontal="left" vertical="center" indent="1"/>
    </xf>
    <xf numFmtId="0" fontId="40" fillId="7" borderId="16" applyAlignment="1" pivotButton="0" quotePrefix="0" xfId="0">
      <alignment horizontal="left" vertical="center" indent="1"/>
    </xf>
    <xf numFmtId="165" fontId="20" fillId="6" borderId="16" applyAlignment="1" pivotButton="0" quotePrefix="0" xfId="0">
      <alignment horizontal="left" vertical="center" indent="1"/>
    </xf>
    <xf numFmtId="0" fontId="40" fillId="6" borderId="16" applyAlignment="1" pivotButton="0" quotePrefix="0" xfId="0">
      <alignment horizontal="left" vertical="center" indent="1"/>
    </xf>
    <xf numFmtId="165" fontId="20" fillId="5" borderId="16" applyAlignment="1" pivotButton="0" quotePrefix="0" xfId="0">
      <alignment horizontal="left" vertical="center" indent="1"/>
    </xf>
    <xf numFmtId="0" fontId="40" fillId="5" borderId="16" applyAlignment="1" pivotButton="0" quotePrefix="0" xfId="0">
      <alignment horizontal="left" vertical="center" indent="1"/>
    </xf>
    <xf numFmtId="0" fontId="37" fillId="4" borderId="16" applyAlignment="1" pivotButton="0" quotePrefix="0" xfId="0">
      <alignment horizontal="left" vertical="center" indent="1"/>
    </xf>
    <xf numFmtId="0" fontId="41" fillId="4" borderId="16" applyAlignment="1" pivotButton="0" quotePrefix="0" xfId="0">
      <alignment horizontal="left" vertical="center" indent="1"/>
    </xf>
    <xf numFmtId="0" fontId="41" fillId="0" borderId="0" applyAlignment="1" pivotButton="0" quotePrefix="0" xfId="0">
      <alignment horizontal="center" vertical="center"/>
    </xf>
    <xf numFmtId="0" fontId="27" fillId="13" borderId="16" applyAlignment="1" pivotButton="0" quotePrefix="0" xfId="0">
      <alignment horizontal="left" vertical="center" indent="1"/>
    </xf>
    <xf numFmtId="0" fontId="27" fillId="2" borderId="16" applyAlignment="1" pivotButton="0" quotePrefix="0" xfId="0">
      <alignment horizontal="left" vertical="center" indent="1"/>
    </xf>
    <xf numFmtId="0" fontId="40" fillId="3" borderId="16" applyAlignment="1" pivotButton="0" quotePrefix="0" xfId="0">
      <alignment horizontal="left" vertical="center" indent="1"/>
    </xf>
    <xf numFmtId="0" fontId="14" fillId="7" borderId="15" applyAlignment="1" pivotButton="0" quotePrefix="0" xfId="0">
      <alignment horizontal="center" vertical="center"/>
    </xf>
    <xf numFmtId="0" fontId="15" fillId="4" borderId="15" applyAlignment="1" pivotButton="0" quotePrefix="0" xfId="0">
      <alignment horizontal="center" vertical="center"/>
    </xf>
    <xf numFmtId="0" fontId="14" fillId="5" borderId="15" applyAlignment="1" pivotButton="0" quotePrefix="0" xfId="0">
      <alignment horizontal="center" vertical="center"/>
    </xf>
    <xf numFmtId="0" fontId="14" fillId="6" borderId="15" applyAlignment="1" pivotButton="0" quotePrefix="0" xfId="0">
      <alignment horizontal="center" vertical="center"/>
    </xf>
    <xf numFmtId="0" fontId="14" fillId="3" borderId="15" applyAlignment="1" pivotButton="0" quotePrefix="0" xfId="0">
      <alignment horizontal="center" vertical="center"/>
    </xf>
    <xf numFmtId="0" fontId="16" fillId="8" borderId="0" applyAlignment="1" pivotButton="0" quotePrefix="0" xfId="1">
      <alignment horizontal="center"/>
    </xf>
    <xf numFmtId="0" fontId="22" fillId="2" borderId="0" pivotButton="0" quotePrefix="0" xfId="1"/>
    <xf numFmtId="0" fontId="42" fillId="0" borderId="0" applyAlignment="1" pivotButton="0" quotePrefix="0" xfId="0">
      <alignment horizontal="left" vertical="center" indent="1"/>
    </xf>
    <xf numFmtId="0" fontId="42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left" vertical="center" indent="3"/>
    </xf>
    <xf numFmtId="0" fontId="42" fillId="0" borderId="0" applyAlignment="1" pivotButton="0" quotePrefix="0" xfId="0">
      <alignment horizontal="left" vertical="center"/>
    </xf>
    <xf numFmtId="0" fontId="43" fillId="0" borderId="0" applyAlignment="1" pivotButton="0" quotePrefix="0" xfId="0">
      <alignment horizontal="left" vertical="center"/>
    </xf>
    <xf numFmtId="0" fontId="22" fillId="2" borderId="0" applyAlignment="1" pivotButton="0" quotePrefix="0" xfId="0">
      <alignment horizontal="left" vertical="center"/>
    </xf>
    <xf numFmtId="0" fontId="42" fillId="2" borderId="0" applyAlignment="1" pivotButton="0" quotePrefix="0" xfId="0">
      <alignment horizontal="left" vertical="center" indent="1"/>
    </xf>
    <xf numFmtId="0" fontId="44" fillId="0" borderId="0" pivotButton="0" quotePrefix="0" xfId="2"/>
    <xf numFmtId="0" fontId="45" fillId="0" borderId="0" applyAlignment="1" pivotButton="0" quotePrefix="0" xfId="0">
      <alignment horizontal="left" vertical="center"/>
    </xf>
    <xf numFmtId="0" fontId="46" fillId="0" borderId="0" pivotButton="0" quotePrefix="0" xfId="2"/>
    <xf numFmtId="0" fontId="47" fillId="0" borderId="0" applyAlignment="1" pivotButton="0" quotePrefix="0" xfId="0">
      <alignment horizontal="left" vertical="center" indent="1"/>
    </xf>
    <xf numFmtId="0" fontId="40" fillId="3" borderId="3" applyAlignment="1" pivotButton="0" quotePrefix="0" xfId="0">
      <alignment horizontal="center" vertical="center"/>
    </xf>
    <xf numFmtId="0" fontId="40" fillId="7" borderId="4" applyAlignment="1" pivotButton="0" quotePrefix="0" xfId="0">
      <alignment horizontal="center" vertical="center"/>
    </xf>
    <xf numFmtId="0" fontId="38" fillId="4" borderId="0" applyAlignment="1" pivotButton="0" quotePrefix="0" xfId="0">
      <alignment horizontal="center" vertical="center"/>
    </xf>
    <xf numFmtId="0" fontId="48" fillId="6" borderId="0" applyAlignment="1" pivotButton="0" quotePrefix="0" xfId="0">
      <alignment horizontal="center" vertical="center"/>
    </xf>
    <xf numFmtId="0" fontId="48" fillId="5" borderId="0" applyAlignment="1" pivotButton="0" quotePrefix="0" xfId="0">
      <alignment horizontal="center" vertical="center"/>
    </xf>
    <xf numFmtId="0" fontId="48" fillId="0" borderId="0" applyAlignment="1" pivotButton="0" quotePrefix="0" xfId="0">
      <alignment horizontal="center" vertical="center"/>
    </xf>
    <xf numFmtId="0" fontId="48" fillId="6" borderId="13" applyAlignment="1" pivotButton="0" quotePrefix="0" xfId="0">
      <alignment horizontal="center" vertical="center"/>
    </xf>
    <xf numFmtId="0" fontId="40" fillId="7" borderId="14" applyAlignment="1" pivotButton="0" quotePrefix="0" xfId="0">
      <alignment horizontal="center" vertical="center"/>
    </xf>
    <xf numFmtId="0" fontId="48" fillId="14" borderId="0" applyAlignment="1" pivotButton="0" quotePrefix="0" xfId="0">
      <alignment horizontal="left" vertical="center"/>
    </xf>
    <xf numFmtId="0" fontId="40" fillId="3" borderId="12" applyAlignment="1" pivotButton="0" quotePrefix="0" xfId="0">
      <alignment horizontal="center" vertical="center"/>
    </xf>
    <xf numFmtId="0" fontId="40" fillId="7" borderId="13" applyAlignment="1" pivotButton="0" quotePrefix="0" xfId="0">
      <alignment horizontal="center" vertical="center"/>
    </xf>
    <xf numFmtId="0" fontId="39" fillId="4" borderId="13" applyAlignment="1" pivotButton="0" quotePrefix="0" xfId="0">
      <alignment horizontal="center" vertical="center"/>
    </xf>
    <xf numFmtId="0" fontId="48" fillId="5" borderId="13" applyAlignment="1" pivotButton="0" quotePrefix="0" xfId="0">
      <alignment horizontal="center" vertical="center"/>
    </xf>
    <xf numFmtId="0" fontId="40" fillId="3" borderId="17" applyAlignment="1" pivotButton="0" quotePrefix="0" xfId="0">
      <alignment horizontal="center" vertical="center"/>
    </xf>
    <xf numFmtId="0" fontId="40" fillId="7" borderId="17" applyAlignment="1" pivotButton="0" quotePrefix="0" xfId="0">
      <alignment horizontal="center" vertical="center"/>
    </xf>
    <xf numFmtId="0" fontId="39" fillId="4" borderId="17" applyAlignment="1" pivotButton="0" quotePrefix="0" xfId="0">
      <alignment horizontal="center" vertical="center"/>
    </xf>
    <xf numFmtId="0" fontId="47" fillId="0" borderId="0" applyAlignment="1" pivotButton="0" quotePrefix="0" xfId="0">
      <alignment horizontal="center" vertical="center"/>
    </xf>
    <xf numFmtId="0" fontId="49" fillId="0" borderId="0" pivotButton="0" quotePrefix="0" xfId="2"/>
    <xf numFmtId="0" fontId="18" fillId="0" borderId="6" applyAlignment="1" pivotButton="0" quotePrefix="0" xfId="1">
      <alignment horizontal="center"/>
    </xf>
    <xf numFmtId="0" fontId="17" fillId="0" borderId="6" applyAlignment="1" pivotButton="0" quotePrefix="0" xfId="1">
      <alignment horizontal="center"/>
    </xf>
    <xf numFmtId="0" fontId="3" fillId="0" borderId="11" applyAlignment="1" pivotButton="0" quotePrefix="0" xfId="1">
      <alignment horizontal="center"/>
    </xf>
    <xf numFmtId="0" fontId="27" fillId="12" borderId="1" applyAlignment="1" pivotButton="0" quotePrefix="0" xfId="0">
      <alignment horizontal="left" vertical="center" indent="1"/>
    </xf>
    <xf numFmtId="165" fontId="8" fillId="4" borderId="1" applyAlignment="1" pivotButton="0" quotePrefix="0" xfId="0">
      <alignment horizontal="center" vertical="center"/>
    </xf>
    <xf numFmtId="0" fontId="20" fillId="0" borderId="0" applyAlignment="1" pivotButton="0" quotePrefix="0" xfId="0">
      <alignment horizontal="left" vertical="center" indent="3"/>
    </xf>
    <xf numFmtId="0" fontId="20" fillId="14" borderId="0" applyAlignment="1" pivotButton="0" quotePrefix="0" xfId="0">
      <alignment horizontal="left" vertical="center"/>
    </xf>
    <xf numFmtId="0" fontId="20" fillId="6" borderId="2" applyAlignment="1" pivotButton="0" quotePrefix="0" xfId="0">
      <alignment horizontal="center" vertical="center"/>
    </xf>
    <xf numFmtId="0" fontId="34" fillId="7" borderId="1" applyAlignment="1" pivotButton="0" quotePrefix="1" xfId="0">
      <alignment horizontal="center" vertical="center"/>
    </xf>
    <xf numFmtId="0" fontId="50" fillId="2" borderId="0" applyAlignment="1" pivotButton="0" quotePrefix="0" xfId="0">
      <alignment horizontal="left" vertical="center" indent="1"/>
    </xf>
    <xf numFmtId="0" fontId="27" fillId="12" borderId="0" applyAlignment="1" pivotButton="0" quotePrefix="0" xfId="0">
      <alignment horizontal="left" vertical="center" indent="1"/>
    </xf>
    <xf numFmtId="165" fontId="8" fillId="4" borderId="0" applyAlignment="1" pivotButton="0" quotePrefix="0" xfId="0">
      <alignment horizontal="center" vertical="center"/>
    </xf>
    <xf numFmtId="0" fontId="20" fillId="6" borderId="4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 indent="1"/>
    </xf>
    <xf numFmtId="0" fontId="32" fillId="6" borderId="4" applyAlignment="1" pivotButton="0" quotePrefix="0" xfId="0">
      <alignment horizontal="center" vertical="center"/>
    </xf>
    <xf numFmtId="0" fontId="27" fillId="12" borderId="8" applyAlignment="1" pivotButton="0" quotePrefix="0" xfId="0">
      <alignment horizontal="left" vertical="center" indent="1"/>
    </xf>
    <xf numFmtId="165" fontId="8" fillId="4" borderId="8" applyAlignment="1" pivotButton="0" quotePrefix="0" xfId="0">
      <alignment horizontal="center" vertical="center"/>
    </xf>
    <xf numFmtId="0" fontId="20" fillId="5" borderId="8" applyAlignment="1" pivotButton="0" quotePrefix="1" xfId="0">
      <alignment horizontal="left" vertical="center" indent="3"/>
    </xf>
    <xf numFmtId="0" fontId="20" fillId="0" borderId="0" applyAlignment="1" pivotButton="0" quotePrefix="1" xfId="0">
      <alignment horizontal="left" vertical="center" indent="3"/>
    </xf>
    <xf numFmtId="0" fontId="20" fillId="14" borderId="0" applyAlignment="1" pivotButton="0" quotePrefix="1" xfId="0">
      <alignment horizontal="left" vertical="center"/>
    </xf>
    <xf numFmtId="0" fontId="20" fillId="6" borderId="9" applyAlignment="1" pivotButton="0" quotePrefix="0" xfId="0">
      <alignment horizontal="center" vertical="center"/>
    </xf>
    <xf numFmtId="0" fontId="20" fillId="7" borderId="1" applyAlignment="1" pivotButton="0" quotePrefix="1" xfId="0">
      <alignment horizontal="center" vertical="center"/>
    </xf>
    <xf numFmtId="0" fontId="41" fillId="0" borderId="0" applyAlignment="1" pivotButton="0" quotePrefix="0" xfId="0">
      <alignment horizontal="left" vertical="center" indent="1"/>
    </xf>
    <xf numFmtId="0" fontId="51" fillId="0" borderId="0" pivotButton="0" quotePrefix="0" xfId="2"/>
    <xf numFmtId="0" fontId="31" fillId="4" borderId="8" applyAlignment="1" pivotButton="0" quotePrefix="0" xfId="0">
      <alignment horizontal="center" vertical="center"/>
    </xf>
    <xf numFmtId="165" fontId="31" fillId="4" borderId="8" applyAlignment="1" pivotButton="0" quotePrefix="0" xfId="0">
      <alignment horizontal="center" vertical="center"/>
    </xf>
    <xf numFmtId="0" fontId="52" fillId="0" borderId="0" pivotButton="0" quotePrefix="0" xfId="2"/>
    <xf numFmtId="0" fontId="20" fillId="14" borderId="1" applyAlignment="1" pivotButton="0" quotePrefix="0" xfId="0">
      <alignment horizontal="left" vertical="center"/>
    </xf>
    <xf numFmtId="0" fontId="53" fillId="0" borderId="0" pivotButton="0" quotePrefix="0" xfId="2"/>
    <xf numFmtId="0" fontId="20" fillId="14" borderId="8" applyAlignment="1" pivotButton="0" quotePrefix="0" xfId="0">
      <alignment horizontal="left" vertical="center"/>
    </xf>
    <xf numFmtId="0" fontId="27" fillId="12" borderId="13" applyAlignment="1" pivotButton="0" quotePrefix="0" xfId="0">
      <alignment horizontal="left" vertical="center" indent="1"/>
    </xf>
    <xf numFmtId="165" fontId="31" fillId="4" borderId="13" applyAlignment="1" pivotButton="0" quotePrefix="0" xfId="0">
      <alignment horizontal="center" vertical="center"/>
    </xf>
    <xf numFmtId="0" fontId="32" fillId="6" borderId="13" applyAlignment="1" pivotButton="0" quotePrefix="0" xfId="0">
      <alignment horizontal="center" vertical="center"/>
    </xf>
    <xf numFmtId="0" fontId="20" fillId="5" borderId="13" applyAlignment="1" pivotButton="0" quotePrefix="1" xfId="0">
      <alignment horizontal="left" vertical="center" indent="3"/>
    </xf>
    <xf numFmtId="0" fontId="32" fillId="6" borderId="1" applyAlignment="1" pivotButton="0" quotePrefix="0" xfId="0">
      <alignment horizontal="center" vertical="center"/>
    </xf>
    <xf numFmtId="0" fontId="20" fillId="14" borderId="1" applyAlignment="1" pivotButton="0" quotePrefix="1" xfId="0">
      <alignment horizontal="left" vertical="center"/>
    </xf>
    <xf numFmtId="0" fontId="54" fillId="0" borderId="6" applyAlignment="1" pivotButton="0" quotePrefix="0" xfId="1">
      <alignment horizontal="center"/>
    </xf>
    <xf numFmtId="0" fontId="27" fillId="15" borderId="0" applyAlignment="1" pivotButton="0" quotePrefix="0" xfId="0">
      <alignment horizontal="left" vertical="center" indent="1"/>
    </xf>
    <xf numFmtId="0" fontId="20" fillId="7" borderId="0" applyAlignment="1" pivotButton="0" quotePrefix="1" xfId="0">
      <alignment horizontal="center" vertical="center"/>
    </xf>
    <xf numFmtId="0" fontId="55" fillId="7" borderId="0" applyAlignment="1" pivotButton="0" quotePrefix="1" xfId="0">
      <alignment horizontal="center" vertical="center"/>
    </xf>
    <xf numFmtId="0" fontId="56" fillId="4" borderId="0" applyAlignment="1" pivotButton="0" quotePrefix="0" xfId="0">
      <alignment horizontal="center" vertical="center"/>
    </xf>
    <xf numFmtId="0" fontId="55" fillId="5" borderId="0" applyAlignment="1" pivotButton="0" quotePrefix="0" xfId="0">
      <alignment horizontal="left" vertical="center" indent="3"/>
    </xf>
    <xf numFmtId="0" fontId="55" fillId="6" borderId="0" applyAlignment="1" pivotButton="0" quotePrefix="0" xfId="0">
      <alignment horizontal="center" vertical="center"/>
    </xf>
    <xf numFmtId="0" fontId="55" fillId="7" borderId="0" applyAlignment="1" pivotButton="0" quotePrefix="0" xfId="0">
      <alignment horizontal="center" vertical="center"/>
    </xf>
    <xf numFmtId="0" fontId="27" fillId="15" borderId="8" applyAlignment="1" pivotButton="0" quotePrefix="0" xfId="0">
      <alignment horizontal="left" vertical="center" indent="1"/>
    </xf>
    <xf numFmtId="165" fontId="57" fillId="4" borderId="0" applyAlignment="1" pivotButton="0" quotePrefix="0" xfId="0">
      <alignment horizontal="center" vertical="center"/>
    </xf>
    <xf numFmtId="0" fontId="57" fillId="4" borderId="0" applyAlignment="1" pivotButton="0" quotePrefix="0" xfId="0">
      <alignment horizontal="center" vertical="center"/>
    </xf>
    <xf numFmtId="0" fontId="58" fillId="7" borderId="0" applyAlignment="1" pivotButton="0" quotePrefix="1" xfId="0">
      <alignment horizontal="center" vertical="center"/>
    </xf>
    <xf numFmtId="0" fontId="59" fillId="4" borderId="0" applyAlignment="1" pivotButton="0" quotePrefix="0" xfId="0">
      <alignment horizontal="center" vertical="center"/>
    </xf>
    <xf numFmtId="0" fontId="58" fillId="5" borderId="0" applyAlignment="1" pivotButton="0" quotePrefix="0" xfId="0">
      <alignment horizontal="left" vertical="center" indent="3"/>
    </xf>
    <xf numFmtId="0" fontId="58" fillId="6" borderId="0" applyAlignment="1" pivotButton="0" quotePrefix="0" xfId="0">
      <alignment horizontal="center" vertical="center"/>
    </xf>
    <xf numFmtId="0" fontId="20" fillId="7" borderId="8" applyAlignment="1" pivotButton="0" quotePrefix="1" xfId="0">
      <alignment horizontal="center" vertical="center"/>
    </xf>
    <xf numFmtId="0" fontId="27" fillId="15" borderId="1" applyAlignment="1" pivotButton="0" quotePrefix="0" xfId="0">
      <alignment horizontal="left" vertical="center" indent="1"/>
    </xf>
    <xf numFmtId="165" fontId="28" fillId="4" borderId="1" applyAlignment="1" pivotButton="0" quotePrefix="0" xfId="0">
      <alignment horizontal="center" vertical="center"/>
    </xf>
    <xf numFmtId="0" fontId="28" fillId="4" borderId="1" applyAlignment="1" pivotButton="0" quotePrefix="0" xfId="0">
      <alignment horizontal="center" vertical="center"/>
    </xf>
    <xf numFmtId="0" fontId="20" fillId="5" borderId="1" applyAlignment="1" pivotButton="0" quotePrefix="1" xfId="0">
      <alignment horizontal="left" vertical="center" indent="3"/>
    </xf>
    <xf numFmtId="165" fontId="28" fillId="4" borderId="0" applyAlignment="1" pivotButton="0" quotePrefix="0" xfId="0">
      <alignment horizontal="center" vertical="center"/>
    </xf>
    <xf numFmtId="165" fontId="28" fillId="4" borderId="8" applyAlignment="1" pivotButton="0" quotePrefix="0" xfId="0">
      <alignment horizontal="center" vertical="center"/>
    </xf>
    <xf numFmtId="0" fontId="28" fillId="4" borderId="8" applyAlignment="1" pivotButton="0" quotePrefix="0" xfId="0">
      <alignment horizontal="center" vertical="center"/>
    </xf>
    <xf numFmtId="0" fontId="20" fillId="14" borderId="8" applyAlignment="1" pivotButton="0" quotePrefix="1" xfId="0">
      <alignment horizontal="left" vertical="center"/>
    </xf>
    <xf numFmtId="0" fontId="8" fillId="4" borderId="0" applyAlignment="1" pivotButton="0" quotePrefix="1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0" fillId="6" borderId="0" applyAlignment="1" pivotButton="0" quotePrefix="0" xfId="0">
      <alignment horizontal="left" vertical="center"/>
    </xf>
    <xf numFmtId="0" fontId="60" fillId="0" borderId="0" applyAlignment="1" pivotButton="0" quotePrefix="0" xfId="0">
      <alignment horizontal="center" vertical="center"/>
    </xf>
    <xf numFmtId="0" fontId="61" fillId="0" borderId="0" applyAlignment="1" pivotButton="0" quotePrefix="0" xfId="0">
      <alignment horizontal="center" vertical="center"/>
    </xf>
    <xf numFmtId="0" fontId="31" fillId="4" borderId="0" applyAlignment="1" pivotButton="0" quotePrefix="0" xfId="0">
      <alignment horizontal="center" vertical="center"/>
    </xf>
    <xf numFmtId="0" fontId="1" fillId="0" borderId="0" applyAlignment="1" pivotButton="0" quotePrefix="0" xfId="2">
      <alignment horizontal="center"/>
    </xf>
    <xf numFmtId="0" fontId="62" fillId="0" borderId="0" pivotButton="0" quotePrefix="0" xfId="2"/>
    <xf numFmtId="0" fontId="44" fillId="0" borderId="0" applyAlignment="1" pivotButton="0" quotePrefix="0" xfId="2">
      <alignment horizontal="left" vertical="center"/>
    </xf>
    <xf numFmtId="0" fontId="63" fillId="0" borderId="0" pivotButton="0" quotePrefix="0" xfId="0"/>
    <xf numFmtId="0" fontId="64" fillId="0" borderId="0" pivotButton="0" quotePrefix="0" xfId="0"/>
    <xf numFmtId="0" fontId="65" fillId="0" borderId="0" applyAlignment="1" pivotButton="0" quotePrefix="0" xfId="2">
      <alignment horizontal="center"/>
    </xf>
    <xf numFmtId="0" fontId="68" fillId="0" borderId="0" pivotButton="0" quotePrefix="0" xfId="2"/>
    <xf numFmtId="0" fontId="3" fillId="0" borderId="0" applyAlignment="1" pivotButton="0" quotePrefix="0" xfId="1">
      <alignment horizontal="left" vertical="center"/>
    </xf>
    <xf numFmtId="0" fontId="61" fillId="0" borderId="0" pivotButton="0" quotePrefix="0" xfId="2"/>
    <xf numFmtId="0" fontId="64" fillId="0" borderId="0" pivotButton="0" quotePrefix="0" xfId="2"/>
    <xf numFmtId="165" fontId="69" fillId="6" borderId="20" applyAlignment="1" pivotButton="0" quotePrefix="0" xfId="2">
      <alignment horizontal="center" vertical="center"/>
    </xf>
    <xf numFmtId="165" fontId="69" fillId="7" borderId="20" applyAlignment="1" pivotButton="0" quotePrefix="0" xfId="2">
      <alignment horizontal="center" vertical="center"/>
    </xf>
    <xf numFmtId="0" fontId="40" fillId="7" borderId="2" applyAlignment="1" pivotButton="0" quotePrefix="0" xfId="0">
      <alignment horizontal="center" vertical="center"/>
    </xf>
    <xf numFmtId="0" fontId="39" fillId="4" borderId="1" applyAlignment="1" pivotButton="0" quotePrefix="0" xfId="0">
      <alignment horizontal="center" vertical="center"/>
    </xf>
    <xf numFmtId="0" fontId="48" fillId="6" borderId="1" applyAlignment="1" pivotButton="0" quotePrefix="0" xfId="0">
      <alignment horizontal="center" vertical="center"/>
    </xf>
    <xf numFmtId="0" fontId="48" fillId="5" borderId="1" applyAlignment="1" pivotButton="0" quotePrefix="0" xfId="0">
      <alignment horizontal="center" vertical="center"/>
    </xf>
    <xf numFmtId="0" fontId="1" fillId="0" borderId="0" applyAlignment="1" pivotButton="0" quotePrefix="0" xfId="2">
      <alignment horizontal="center" vertical="center"/>
    </xf>
    <xf numFmtId="165" fontId="71" fillId="6" borderId="22" applyAlignment="1" pivotButton="0" quotePrefix="0" xfId="2">
      <alignment horizontal="center" vertical="center"/>
    </xf>
    <xf numFmtId="165" fontId="72" fillId="6" borderId="23" applyAlignment="1" pivotButton="0" quotePrefix="0" xfId="2">
      <alignment vertical="center"/>
    </xf>
    <xf numFmtId="0" fontId="73" fillId="6" borderId="24" applyAlignment="1" pivotButton="0" quotePrefix="0" xfId="2">
      <alignment horizontal="center" vertical="center" wrapText="1"/>
    </xf>
    <xf numFmtId="0" fontId="73" fillId="6" borderId="24" applyAlignment="1" pivotButton="0" quotePrefix="0" xfId="2">
      <alignment horizontal="center" vertical="center"/>
    </xf>
    <xf numFmtId="0" fontId="75" fillId="16" borderId="24" applyAlignment="1" pivotButton="0" quotePrefix="0" xfId="2">
      <alignment vertical="center"/>
    </xf>
    <xf numFmtId="165" fontId="71" fillId="7" borderId="22" applyAlignment="1" pivotButton="0" quotePrefix="0" xfId="2">
      <alignment horizontal="center" vertical="center"/>
    </xf>
    <xf numFmtId="165" fontId="72" fillId="7" borderId="23" applyAlignment="1" pivotButton="0" quotePrefix="0" xfId="2">
      <alignment vertical="center"/>
    </xf>
    <xf numFmtId="165" fontId="73" fillId="7" borderId="24" applyAlignment="1" pivotButton="0" quotePrefix="0" xfId="2">
      <alignment horizontal="center" vertical="center" wrapText="1"/>
    </xf>
    <xf numFmtId="0" fontId="71" fillId="7" borderId="23" applyAlignment="1" pivotButton="0" quotePrefix="0" xfId="2">
      <alignment vertical="center"/>
    </xf>
    <xf numFmtId="165" fontId="73" fillId="7" borderId="24" applyAlignment="1" pivotButton="0" quotePrefix="0" xfId="2">
      <alignment horizontal="center" vertical="center"/>
    </xf>
    <xf numFmtId="0" fontId="71" fillId="7" borderId="22" applyAlignment="1" pivotButton="0" quotePrefix="0" xfId="2">
      <alignment vertical="center"/>
    </xf>
    <xf numFmtId="0" fontId="76" fillId="7" borderId="24" applyAlignment="1" pivotButton="0" quotePrefix="0" xfId="2">
      <alignment vertical="center"/>
    </xf>
    <xf numFmtId="0" fontId="77" fillId="0" borderId="0" pivotButton="0" quotePrefix="0" xfId="1"/>
    <xf numFmtId="0" fontId="78" fillId="0" borderId="0" pivotButton="0" quotePrefix="0" xfId="0"/>
    <xf numFmtId="165" fontId="71" fillId="6" borderId="22" applyAlignment="1" pivotButton="0" quotePrefix="0" xfId="2">
      <alignment vertical="center"/>
    </xf>
    <xf numFmtId="165" fontId="79" fillId="6" borderId="24" applyAlignment="1" pivotButton="0" quotePrefix="0" xfId="2">
      <alignment vertical="center" wrapText="1"/>
    </xf>
    <xf numFmtId="0" fontId="80" fillId="6" borderId="24" applyAlignment="1" pivotButton="0" quotePrefix="0" xfId="2">
      <alignment vertical="center"/>
    </xf>
    <xf numFmtId="165" fontId="73" fillId="6" borderId="24" applyAlignment="1" pivotButton="0" quotePrefix="0" xfId="2">
      <alignment horizontal="center" vertical="center"/>
    </xf>
    <xf numFmtId="0" fontId="66" fillId="0" borderId="0" applyAlignment="1" pivotButton="0" quotePrefix="0" xfId="2">
      <alignment horizontal="center"/>
    </xf>
    <xf numFmtId="165" fontId="79" fillId="6" borderId="24" applyAlignment="1" pivotButton="0" quotePrefix="0" xfId="2">
      <alignment vertical="center"/>
    </xf>
    <xf numFmtId="165" fontId="81" fillId="6" borderId="22" applyAlignment="1" pivotButton="0" quotePrefix="0" xfId="2">
      <alignment horizontal="center" vertical="center"/>
    </xf>
    <xf numFmtId="165" fontId="82" fillId="7" borderId="20" applyAlignment="1" pivotButton="0" quotePrefix="0" xfId="2">
      <alignment horizontal="center" vertical="center"/>
    </xf>
    <xf numFmtId="165" fontId="80" fillId="6" borderId="24" applyAlignment="1" pivotButton="0" quotePrefix="0" xfId="2">
      <alignment vertical="center"/>
    </xf>
    <xf numFmtId="0" fontId="73" fillId="7" borderId="24" applyAlignment="1" pivotButton="0" quotePrefix="0" xfId="2">
      <alignment horizontal="center" vertical="center" wrapText="1"/>
    </xf>
    <xf numFmtId="0" fontId="83" fillId="0" borderId="0" pivotButton="0" quotePrefix="0" xfId="2"/>
    <xf numFmtId="0" fontId="84" fillId="0" borderId="0" applyAlignment="1" pivotButton="0" quotePrefix="0" xfId="2">
      <alignment horizontal="center" vertical="center"/>
    </xf>
    <xf numFmtId="0" fontId="85" fillId="3" borderId="12" applyAlignment="1" pivotButton="0" quotePrefix="0" xfId="2">
      <alignment vertical="center"/>
    </xf>
    <xf numFmtId="0" fontId="85" fillId="3" borderId="14" applyAlignment="1" pivotButton="0" quotePrefix="0" xfId="2">
      <alignment vertical="center"/>
    </xf>
    <xf numFmtId="0" fontId="86" fillId="13" borderId="16" applyAlignment="1" pivotButton="0" quotePrefix="0" xfId="2">
      <alignment horizontal="center" vertical="center"/>
    </xf>
    <xf numFmtId="0" fontId="2" fillId="13" borderId="16" applyAlignment="1" pivotButton="0" quotePrefix="0" xfId="2">
      <alignment horizontal="center" vertical="center"/>
    </xf>
    <xf numFmtId="0" fontId="87" fillId="13" borderId="16" applyAlignment="1" pivotButton="0" quotePrefix="0" xfId="2">
      <alignment horizontal="center" vertical="center"/>
    </xf>
    <xf numFmtId="0" fontId="3" fillId="0" borderId="0" applyAlignment="1" pivotButton="0" quotePrefix="0" xfId="2">
      <alignment horizontal="center" vertical="center"/>
    </xf>
    <xf numFmtId="0" fontId="88" fillId="7" borderId="12" applyAlignment="1" pivotButton="0" quotePrefix="0" xfId="2">
      <alignment vertical="center"/>
    </xf>
    <xf numFmtId="0" fontId="88" fillId="7" borderId="14" applyAlignment="1" pivotButton="0" quotePrefix="0" xfId="2">
      <alignment vertical="center"/>
    </xf>
    <xf numFmtId="0" fontId="89" fillId="7" borderId="16" applyAlignment="1" pivotButton="0" quotePrefix="0" xfId="2">
      <alignment horizontal="center" vertical="center"/>
    </xf>
    <xf numFmtId="0" fontId="88" fillId="18" borderId="14" applyAlignment="1" pivotButton="0" quotePrefix="0" xfId="2">
      <alignment vertical="center"/>
    </xf>
    <xf numFmtId="0" fontId="89" fillId="18" borderId="16" applyAlignment="1" pivotButton="0" quotePrefix="0" xfId="2">
      <alignment horizontal="center" vertical="center"/>
    </xf>
    <xf numFmtId="0" fontId="88" fillId="5" borderId="12" applyAlignment="1" pivotButton="0" quotePrefix="0" xfId="2">
      <alignment vertical="center"/>
    </xf>
    <xf numFmtId="0" fontId="88" fillId="5" borderId="14" applyAlignment="1" pivotButton="0" quotePrefix="0" xfId="2">
      <alignment vertical="center"/>
    </xf>
    <xf numFmtId="0" fontId="89" fillId="5" borderId="16" applyAlignment="1" pivotButton="0" quotePrefix="0" xfId="2">
      <alignment horizontal="center" vertical="center"/>
    </xf>
    <xf numFmtId="0" fontId="53" fillId="0" borderId="0" applyAlignment="1" pivotButton="0" quotePrefix="0" xfId="2">
      <alignment vertical="center"/>
    </xf>
    <xf numFmtId="0" fontId="93" fillId="0" borderId="0" pivotButton="0" quotePrefix="0" xfId="1"/>
    <xf numFmtId="0" fontId="53" fillId="0" borderId="0" pivotButton="0" quotePrefix="0" xfId="1"/>
    <xf numFmtId="0" fontId="53" fillId="0" borderId="0" applyAlignment="1" pivotButton="0" quotePrefix="0" xfId="1">
      <alignment vertical="center"/>
    </xf>
    <xf numFmtId="0" fontId="95" fillId="0" borderId="0" applyAlignment="1" pivotButton="0" quotePrefix="0" xfId="1">
      <alignment vertical="center"/>
    </xf>
    <xf numFmtId="0" fontId="94" fillId="19" borderId="0" applyAlignment="1" pivotButton="0" quotePrefix="0" xfId="2">
      <alignment vertical="center"/>
    </xf>
    <xf numFmtId="0" fontId="53" fillId="19" borderId="0" applyAlignment="1" pivotButton="0" quotePrefix="0" xfId="2">
      <alignment vertical="center"/>
    </xf>
    <xf numFmtId="0" fontId="96" fillId="19" borderId="0" applyAlignment="1" pivotButton="0" quotePrefix="0" xfId="2">
      <alignment vertical="center"/>
    </xf>
    <xf numFmtId="0" fontId="97" fillId="20" borderId="0" applyAlignment="1" pivotButton="0" quotePrefix="0" xfId="2">
      <alignment vertical="center"/>
    </xf>
    <xf numFmtId="0" fontId="53" fillId="20" borderId="0" applyAlignment="1" pivotButton="0" quotePrefix="0" xfId="2">
      <alignment vertical="center"/>
    </xf>
    <xf numFmtId="0" fontId="96" fillId="20" borderId="0" applyAlignment="1" pivotButton="0" quotePrefix="0" xfId="2">
      <alignment vertical="center"/>
    </xf>
    <xf numFmtId="0" fontId="53" fillId="21" borderId="0" applyAlignment="1" pivotButton="0" quotePrefix="0" xfId="2">
      <alignment vertical="center"/>
    </xf>
    <xf numFmtId="0" fontId="53" fillId="21" borderId="0" pivotButton="0" quotePrefix="0" xfId="2"/>
    <xf numFmtId="0" fontId="24" fillId="2" borderId="0" applyAlignment="1" pivotButton="0" quotePrefix="0" xfId="1">
      <alignment vertical="center"/>
    </xf>
    <xf numFmtId="0" fontId="53" fillId="2" borderId="0" applyAlignment="1" pivotButton="0" quotePrefix="0" xfId="1">
      <alignment vertical="center"/>
    </xf>
    <xf numFmtId="0" fontId="24" fillId="21" borderId="0" applyAlignment="1" pivotButton="0" quotePrefix="0" xfId="1">
      <alignment vertical="center"/>
    </xf>
    <xf numFmtId="0" fontId="53" fillId="21" borderId="0" applyAlignment="1" pivotButton="0" quotePrefix="0" xfId="1">
      <alignment vertical="center"/>
    </xf>
    <xf numFmtId="0" fontId="93" fillId="0" borderId="0" applyAlignment="1" pivotButton="0" quotePrefix="0" xfId="1">
      <alignment vertical="center"/>
    </xf>
    <xf numFmtId="0" fontId="98" fillId="20" borderId="0" applyAlignment="1" pivotButton="0" quotePrefix="0" xfId="1">
      <alignment vertical="center"/>
    </xf>
    <xf numFmtId="0" fontId="53" fillId="20" borderId="0" applyAlignment="1" pivotButton="0" quotePrefix="0" xfId="1">
      <alignment horizontal="center" vertical="center"/>
    </xf>
    <xf numFmtId="0" fontId="53" fillId="20" borderId="0" applyAlignment="1" pivotButton="0" quotePrefix="0" xfId="1">
      <alignment vertical="center"/>
    </xf>
    <xf numFmtId="0" fontId="99" fillId="17" borderId="0" applyAlignment="1" pivotButton="0" quotePrefix="0" xfId="1">
      <alignment vertical="center"/>
    </xf>
    <xf numFmtId="0" fontId="99" fillId="17" borderId="0" applyAlignment="1" pivotButton="0" quotePrefix="0" xfId="1">
      <alignment horizontal="center" vertical="center"/>
    </xf>
    <xf numFmtId="0" fontId="53" fillId="0" borderId="0" applyAlignment="1" pivotButton="0" quotePrefix="0" xfId="2">
      <alignment horizontal="center" vertical="center"/>
    </xf>
    <xf numFmtId="0" fontId="2" fillId="2" borderId="0" applyAlignment="1" pivotButton="0" quotePrefix="0" xfId="1">
      <alignment vertical="center"/>
    </xf>
    <xf numFmtId="0" fontId="53" fillId="2" borderId="0" pivotButton="0" quotePrefix="0" xfId="2"/>
    <xf numFmtId="0" fontId="44" fillId="0" borderId="0" applyAlignment="1" pivotButton="0" quotePrefix="0" xfId="2">
      <alignment vertical="center"/>
    </xf>
    <xf numFmtId="0" fontId="91" fillId="22" borderId="12" applyAlignment="1" pivotButton="0" quotePrefix="0" xfId="2">
      <alignment vertical="center"/>
    </xf>
    <xf numFmtId="0" fontId="90" fillId="22" borderId="14" applyAlignment="1" pivotButton="0" quotePrefix="0" xfId="2">
      <alignment vertical="center"/>
    </xf>
    <xf numFmtId="0" fontId="92" fillId="22" borderId="16" applyAlignment="1" pivotButton="0" quotePrefix="0" xfId="2">
      <alignment horizontal="center" vertical="center"/>
    </xf>
    <xf numFmtId="0" fontId="100" fillId="0" borderId="0" applyAlignment="1" pivotButton="0" quotePrefix="0" xfId="0">
      <alignment horizontal="center" vertical="center"/>
    </xf>
    <xf numFmtId="0" fontId="39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1" fillId="24" borderId="0" applyAlignment="1" pivotButton="0" quotePrefix="0" xfId="0">
      <alignment horizontal="center" vertical="center"/>
    </xf>
    <xf numFmtId="0" fontId="102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center"/>
    </xf>
    <xf numFmtId="0" fontId="102" fillId="0" borderId="0" applyAlignment="1" pivotButton="0" quotePrefix="1" xfId="0">
      <alignment horizontal="center" vertical="center"/>
    </xf>
    <xf numFmtId="0" fontId="104" fillId="0" borderId="0" pivotButton="0" quotePrefix="0" xfId="0"/>
    <xf numFmtId="0" fontId="102" fillId="19" borderId="0" applyAlignment="1" pivotButton="0" quotePrefix="0" xfId="0">
      <alignment horizontal="center" vertical="center"/>
    </xf>
    <xf numFmtId="0" fontId="103" fillId="9" borderId="0" applyAlignment="1" pivotButton="0" quotePrefix="0" xfId="0">
      <alignment horizontal="center"/>
    </xf>
    <xf numFmtId="0" fontId="106" fillId="0" borderId="0" pivotButton="0" quotePrefix="0" xfId="0"/>
    <xf numFmtId="0" fontId="107" fillId="0" borderId="0" pivotButton="0" quotePrefix="0" xfId="0"/>
    <xf numFmtId="0" fontId="105" fillId="0" borderId="0" pivotButton="0" quotePrefix="0" xfId="0"/>
    <xf numFmtId="0" fontId="108" fillId="25" borderId="0" pivotButton="0" quotePrefix="0" xfId="0"/>
    <xf numFmtId="0" fontId="106" fillId="25" borderId="0" pivotButton="0" quotePrefix="0" xfId="0"/>
    <xf numFmtId="0" fontId="107" fillId="25" borderId="0" pivotButton="0" quotePrefix="0" xfId="0"/>
    <xf numFmtId="0" fontId="105" fillId="25" borderId="0" pivotButton="0" quotePrefix="0" xfId="0"/>
    <xf numFmtId="0" fontId="109" fillId="9" borderId="0" applyAlignment="1" pivotButton="0" quotePrefix="0" xfId="0">
      <alignment horizontal="center" vertical="center"/>
    </xf>
    <xf numFmtId="0" fontId="38" fillId="9" borderId="0" applyAlignment="1" pivotButton="0" quotePrefix="0" xfId="0">
      <alignment horizontal="center" vertical="center"/>
    </xf>
    <xf numFmtId="0" fontId="111" fillId="23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left" indent="1"/>
    </xf>
    <xf numFmtId="0" fontId="38" fillId="9" borderId="0" applyAlignment="1" pivotButton="0" quotePrefix="0" xfId="0">
      <alignment horizontal="left" vertical="center" indent="1"/>
    </xf>
    <xf numFmtId="0" fontId="38" fillId="9" borderId="0" applyAlignment="1" pivotButton="0" quotePrefix="1" xfId="0">
      <alignment horizontal="left" vertical="center" indent="1"/>
    </xf>
    <xf numFmtId="0" fontId="112" fillId="0" borderId="0" applyAlignment="1" pivotButton="0" quotePrefix="0" xfId="0">
      <alignment horizontal="center" vertical="center"/>
    </xf>
    <xf numFmtId="0" fontId="113" fillId="0" borderId="0" applyAlignment="1" pivotButton="0" quotePrefix="0" xfId="0">
      <alignment horizontal="center" vertical="center"/>
    </xf>
    <xf numFmtId="0" fontId="110" fillId="23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left" vertical="center" indent="1"/>
    </xf>
    <xf numFmtId="0" fontId="63" fillId="23" borderId="0" applyAlignment="1" pivotButton="0" quotePrefix="0" xfId="0">
      <alignment horizontal="center" vertical="center"/>
    </xf>
    <xf numFmtId="0" fontId="102" fillId="23" borderId="0" applyAlignment="1" pivotButton="0" quotePrefix="0" xfId="0">
      <alignment horizontal="center" vertical="center"/>
    </xf>
    <xf numFmtId="0" fontId="114" fillId="23" borderId="0" applyAlignment="1" pivotButton="0" quotePrefix="0" xfId="0">
      <alignment horizontal="center" vertical="center"/>
    </xf>
    <xf numFmtId="0" fontId="63" fillId="0" borderId="0" applyAlignment="1" pivotButton="0" quotePrefix="0" xfId="0">
      <alignment horizontal="center" vertical="center"/>
    </xf>
    <xf numFmtId="0" fontId="115" fillId="0" borderId="0" applyAlignment="1" pivotButton="0" quotePrefix="0" xfId="0">
      <alignment horizontal="center" vertical="center"/>
    </xf>
    <xf numFmtId="0" fontId="116" fillId="0" borderId="0" pivotButton="0" quotePrefix="0" xfId="0"/>
    <xf numFmtId="0" fontId="117" fillId="0" borderId="0" applyAlignment="1" pivotButton="0" quotePrefix="0" xfId="0">
      <alignment horizontal="center" vertical="center"/>
    </xf>
    <xf numFmtId="0" fontId="118" fillId="6" borderId="0" applyAlignment="1" pivotButton="0" quotePrefix="0" xfId="0">
      <alignment horizontal="center" vertical="center"/>
    </xf>
    <xf numFmtId="0" fontId="127" fillId="7" borderId="15" applyAlignment="1" pivotButton="0" quotePrefix="0" xfId="0">
      <alignment horizontal="center" vertical="center"/>
    </xf>
    <xf numFmtId="0" fontId="126" fillId="4" borderId="15" applyAlignment="1" pivotButton="0" quotePrefix="0" xfId="0">
      <alignment horizontal="center" vertical="center"/>
    </xf>
    <xf numFmtId="0" fontId="127" fillId="6" borderId="15" applyAlignment="1" pivotButton="0" quotePrefix="0" xfId="0">
      <alignment horizontal="center" vertical="center"/>
    </xf>
    <xf numFmtId="0" fontId="63" fillId="25" borderId="0" pivotButton="0" quotePrefix="0" xfId="0"/>
    <xf numFmtId="0" fontId="0" fillId="0" borderId="0" applyAlignment="1" pivotButton="0" quotePrefix="1" xfId="0">
      <alignment horizontal="center" vertical="center"/>
    </xf>
    <xf numFmtId="0" fontId="25" fillId="12" borderId="0" applyAlignment="1" pivotButton="0" quotePrefix="0" xfId="1">
      <alignment horizontal="center" vertical="center"/>
    </xf>
    <xf numFmtId="0" fontId="3" fillId="0" borderId="0" applyAlignment="1" pivotButton="0" quotePrefix="0" xfId="1">
      <alignment horizontal="left" vertical="center" indent="1"/>
    </xf>
    <xf numFmtId="0" fontId="35" fillId="2" borderId="0" pivotButton="0" quotePrefix="1" xfId="1"/>
    <xf numFmtId="0" fontId="77" fillId="0" borderId="0" applyAlignment="1" pivotButton="0" quotePrefix="0" xfId="1">
      <alignment horizontal="center" vertical="center"/>
    </xf>
    <xf numFmtId="0" fontId="18" fillId="0" borderId="0" applyAlignment="1" pivotButton="0" quotePrefix="0" xfId="1">
      <alignment horizontal="center" vertical="center"/>
    </xf>
    <xf numFmtId="0" fontId="17" fillId="0" borderId="0" applyAlignment="1" pivotButton="0" quotePrefix="0" xfId="1">
      <alignment horizontal="center" vertical="center"/>
    </xf>
    <xf numFmtId="0" fontId="17" fillId="0" borderId="0" applyAlignment="1" pivotButton="0" quotePrefix="0" xfId="1">
      <alignment horizontal="left" vertical="center" indent="1"/>
    </xf>
    <xf numFmtId="0" fontId="128" fillId="8" borderId="0" applyAlignment="1" pivotButton="0" quotePrefix="0" xfId="1">
      <alignment horizontal="center"/>
    </xf>
    <xf numFmtId="0" fontId="128" fillId="9" borderId="0" applyAlignment="1" pivotButton="0" quotePrefix="0" xfId="1">
      <alignment horizontal="center"/>
    </xf>
    <xf numFmtId="0" fontId="38" fillId="12" borderId="0" pivotButton="0" quotePrefix="0" xfId="1"/>
    <xf numFmtId="0" fontId="15" fillId="0" borderId="0" applyAlignment="1" pivotButton="0" quotePrefix="0" xfId="0">
      <alignment horizontal="center" vertical="center"/>
    </xf>
    <xf numFmtId="0" fontId="130" fillId="0" borderId="0" applyAlignment="1" pivotButton="0" quotePrefix="0" xfId="1">
      <alignment horizontal="center" vertical="center"/>
    </xf>
    <xf numFmtId="0" fontId="3" fillId="0" borderId="0" applyAlignment="1" pivotButton="0" quotePrefix="0" xfId="1">
      <alignment vertical="center"/>
    </xf>
    <xf numFmtId="0" fontId="21" fillId="2" borderId="0" applyAlignment="1" pivotButton="0" quotePrefix="0" xfId="1">
      <alignment vertical="center"/>
    </xf>
    <xf numFmtId="0" fontId="13" fillId="11" borderId="6" applyAlignment="1" pivotButton="0" quotePrefix="0" xfId="1">
      <alignment horizontal="center" vertical="center"/>
    </xf>
    <xf numFmtId="0" fontId="13" fillId="11" borderId="10" applyAlignment="1" pivotButton="0" quotePrefix="0" xfId="1">
      <alignment horizontal="center" vertical="center"/>
    </xf>
    <xf numFmtId="0" fontId="23" fillId="0" borderId="0" applyAlignment="1" pivotButton="0" quotePrefix="0" xfId="1">
      <alignment horizontal="left" vertical="center"/>
    </xf>
    <xf numFmtId="0" fontId="13" fillId="11" borderId="11" applyAlignment="1" pivotButton="0" quotePrefix="0" xfId="1">
      <alignment horizontal="center" vertical="center"/>
    </xf>
    <xf numFmtId="0" fontId="131" fillId="0" borderId="0" applyAlignment="1" pivotButton="0" quotePrefix="0" xfId="1">
      <alignment horizontal="left"/>
    </xf>
    <xf numFmtId="0" fontId="129" fillId="0" borderId="0" applyAlignment="1" pivotButton="0" quotePrefix="0" xfId="1">
      <alignment vertical="center"/>
    </xf>
    <xf numFmtId="0" fontId="129" fillId="0" borderId="0" applyAlignment="1" pivotButton="0" quotePrefix="0" xfId="1">
      <alignment horizontal="left" vertical="center" indent="1"/>
    </xf>
    <xf numFmtId="0" fontId="118" fillId="5" borderId="0" applyAlignment="1" pivotButton="0" quotePrefix="0" xfId="0">
      <alignment horizontal="left" vertical="center" indent="1"/>
    </xf>
    <xf numFmtId="0" fontId="118" fillId="5" borderId="0" applyAlignment="1" pivotButton="0" quotePrefix="1" xfId="0">
      <alignment horizontal="left" vertical="center" indent="1"/>
    </xf>
    <xf numFmtId="0" fontId="19" fillId="7" borderId="0" applyAlignment="1" pivotButton="0" quotePrefix="0" xfId="0">
      <alignment horizontal="center" vertical="center"/>
    </xf>
    <xf numFmtId="0" fontId="132" fillId="4" borderId="0" applyAlignment="1" pivotButton="0" quotePrefix="0" xfId="0">
      <alignment horizontal="center" vertical="center"/>
    </xf>
    <xf numFmtId="0" fontId="133" fillId="5" borderId="0" applyAlignment="1" pivotButton="0" quotePrefix="0" xfId="0">
      <alignment horizontal="left" vertical="center" indent="1"/>
    </xf>
    <xf numFmtId="0" fontId="3" fillId="25" borderId="0" pivotButton="0" quotePrefix="0" xfId="1"/>
    <xf numFmtId="0" fontId="77" fillId="0" borderId="0" applyAlignment="1" applyProtection="1" pivotButton="0" quotePrefix="0" xfId="1">
      <alignment vertical="center"/>
      <protection locked="0" hidden="0"/>
    </xf>
    <xf numFmtId="0" fontId="77" fillId="0" borderId="0" applyAlignment="1" applyProtection="1" pivotButton="0" quotePrefix="0" xfId="1">
      <alignment horizontal="center" vertical="center"/>
      <protection locked="0" hidden="0"/>
    </xf>
    <xf numFmtId="0" fontId="4" fillId="0" borderId="0" applyAlignment="1" pivotButton="0" quotePrefix="0" xfId="1">
      <alignment horizontal="center" vertical="center"/>
    </xf>
    <xf numFmtId="0" fontId="130" fillId="11" borderId="10" applyAlignment="1" pivotButton="0" quotePrefix="0" xfId="1">
      <alignment horizontal="center" vertical="center"/>
    </xf>
    <xf numFmtId="0" fontId="130" fillId="11" borderId="6" applyAlignment="1" pivotButton="0" quotePrefix="0" xfId="1">
      <alignment horizontal="center" vertical="center"/>
    </xf>
    <xf numFmtId="0" fontId="130" fillId="11" borderId="11" applyAlignment="1" pivotButton="0" quotePrefix="0" xfId="1">
      <alignment horizontal="center" vertical="center"/>
    </xf>
    <xf numFmtId="0" fontId="77" fillId="0" borderId="10" applyAlignment="1" pivotButton="0" quotePrefix="0" xfId="1">
      <alignment horizontal="center" vertical="center"/>
    </xf>
    <xf numFmtId="0" fontId="17" fillId="0" borderId="11" applyAlignment="1" pivotButton="0" quotePrefix="0" xfId="1">
      <alignment horizontal="left" vertical="center" indent="1"/>
    </xf>
    <xf numFmtId="0" fontId="77" fillId="26" borderId="10" applyAlignment="1" pivotButton="0" quotePrefix="0" xfId="1">
      <alignment horizontal="center" vertical="center"/>
    </xf>
    <xf numFmtId="0" fontId="17" fillId="26" borderId="11" applyAlignment="1" pivotButton="0" quotePrefix="0" xfId="1">
      <alignment horizontal="left" vertical="center" indent="1"/>
    </xf>
    <xf numFmtId="0" fontId="135" fillId="2" borderId="0" pivotButton="0" quotePrefix="0" xfId="1"/>
    <xf numFmtId="0" fontId="35" fillId="2" borderId="0" pivotButton="0" quotePrefix="0" xfId="1"/>
    <xf numFmtId="0" fontId="136" fillId="2" borderId="0" pivotButton="0" quotePrefix="0" xfId="1"/>
    <xf numFmtId="0" fontId="3" fillId="2" borderId="0" applyAlignment="1" pivotButton="0" quotePrefix="0" xfId="1">
      <alignment horizontal="center" vertical="center"/>
    </xf>
    <xf numFmtId="49" fontId="24" fillId="19" borderId="0" applyAlignment="1" pivotButton="0" quotePrefix="1" xfId="1">
      <alignment horizontal="center" vertical="center"/>
    </xf>
    <xf numFmtId="0" fontId="24" fillId="19" borderId="0" applyAlignment="1" pivotButton="0" quotePrefix="0" xfId="1">
      <alignment horizontal="center" vertical="center"/>
    </xf>
    <xf numFmtId="0" fontId="129" fillId="0" borderId="0" applyAlignment="1" pivotButton="0" quotePrefix="0" xfId="1">
      <alignment horizontal="center" vertical="center"/>
    </xf>
    <xf numFmtId="0" fontId="137" fillId="2" borderId="0" pivotButton="0" quotePrefix="1" xfId="3"/>
    <xf numFmtId="0" fontId="139" fillId="0" borderId="0" applyAlignment="1" pivotButton="0" quotePrefix="0" xfId="0">
      <alignment horizontal="center" vertical="center"/>
    </xf>
    <xf numFmtId="0" fontId="118" fillId="0" borderId="0" applyAlignment="1" pivotButton="0" quotePrefix="0" xfId="1">
      <alignment vertical="center"/>
    </xf>
    <xf numFmtId="0" fontId="46" fillId="0" borderId="0" pivotButton="0" quotePrefix="0" xfId="0"/>
    <xf numFmtId="0" fontId="46" fillId="0" borderId="14" pivotButton="0" quotePrefix="0" xfId="0"/>
    <xf numFmtId="0" fontId="46" fillId="0" borderId="9" pivotButton="0" quotePrefix="0" xfId="0"/>
    <xf numFmtId="0" fontId="46" fillId="0" borderId="2" pivotButton="0" quotePrefix="0" xfId="0"/>
    <xf numFmtId="0" fontId="46" fillId="0" borderId="9" applyAlignment="1" pivotButton="0" quotePrefix="0" xfId="0">
      <alignment horizontal="center" vertical="center"/>
    </xf>
    <xf numFmtId="0" fontId="46" fillId="0" borderId="25" applyAlignment="1" pivotButton="0" quotePrefix="0" xfId="0">
      <alignment horizontal="center" vertical="center"/>
    </xf>
    <xf numFmtId="0" fontId="46" fillId="0" borderId="7" applyAlignment="1" pivotButton="0" quotePrefix="0" xfId="0">
      <alignment horizontal="center" vertical="center"/>
    </xf>
    <xf numFmtId="0" fontId="46" fillId="0" borderId="16" applyAlignment="1" pivotButton="0" quotePrefix="0" xfId="0">
      <alignment horizontal="left" indent="1"/>
    </xf>
    <xf numFmtId="0" fontId="46" fillId="0" borderId="12" applyAlignment="1" pivotButton="0" quotePrefix="0" xfId="0">
      <alignment horizontal="left" indent="1"/>
    </xf>
    <xf numFmtId="0" fontId="46" fillId="0" borderId="26" applyAlignment="1" pivotButton="0" quotePrefix="0" xfId="0">
      <alignment horizontal="left" indent="1"/>
    </xf>
    <xf numFmtId="0" fontId="46" fillId="0" borderId="3" applyAlignment="1" pivotButton="0" quotePrefix="0" xfId="0">
      <alignment horizontal="left" indent="1"/>
    </xf>
    <xf numFmtId="0" fontId="46" fillId="0" borderId="16" applyAlignment="1" pivotButton="0" quotePrefix="0" xfId="0">
      <alignment horizontal="left" indent="3"/>
    </xf>
    <xf numFmtId="0" fontId="46" fillId="0" borderId="12" applyAlignment="1" pivotButton="0" quotePrefix="0" xfId="0">
      <alignment horizontal="left" indent="3"/>
    </xf>
    <xf numFmtId="0" fontId="46" fillId="0" borderId="26" applyAlignment="1" pivotButton="0" quotePrefix="0" xfId="0">
      <alignment horizontal="left" indent="3"/>
    </xf>
    <xf numFmtId="0" fontId="46" fillId="0" borderId="3" applyAlignment="1" pivotButton="0" quotePrefix="0" xfId="0">
      <alignment horizontal="left" indent="3"/>
    </xf>
    <xf numFmtId="0" fontId="46" fillId="0" borderId="14" applyAlignment="1" pivotButton="0" quotePrefix="1" xfId="0">
      <alignment horizontal="right"/>
    </xf>
    <xf numFmtId="0" fontId="46" fillId="0" borderId="2" applyAlignment="1" pivotButton="0" quotePrefix="1" xfId="0">
      <alignment horizontal="right"/>
    </xf>
    <xf numFmtId="0" fontId="127" fillId="3" borderId="0" applyAlignment="1" pivotButton="0" quotePrefix="0" xfId="0">
      <alignment horizontal="center" vertical="center"/>
    </xf>
    <xf numFmtId="0" fontId="127" fillId="7" borderId="0" applyAlignment="1" pivotButton="0" quotePrefix="0" xfId="0">
      <alignment horizontal="center" vertical="center"/>
    </xf>
    <xf numFmtId="0" fontId="127" fillId="6" borderId="0" applyAlignment="1" pivotButton="0" quotePrefix="0" xfId="0">
      <alignment horizontal="center" vertical="center"/>
    </xf>
    <xf numFmtId="0" fontId="127" fillId="5" borderId="0" applyAlignment="1" pivotButton="0" quotePrefix="0" xfId="0">
      <alignment horizontal="center" vertical="center"/>
    </xf>
    <xf numFmtId="0" fontId="118" fillId="6" borderId="1" applyAlignment="1" pivotButton="0" quotePrefix="0" xfId="0">
      <alignment horizontal="center" vertical="center"/>
    </xf>
    <xf numFmtId="0" fontId="118" fillId="5" borderId="2" applyAlignment="1" pivotButton="0" quotePrefix="0" xfId="0">
      <alignment horizontal="left" vertical="center" indent="1"/>
    </xf>
    <xf numFmtId="0" fontId="118" fillId="5" borderId="4" applyAlignment="1" pivotButton="0" quotePrefix="0" xfId="0">
      <alignment horizontal="left" vertical="center" indent="1"/>
    </xf>
    <xf numFmtId="0" fontId="118" fillId="6" borderId="8" applyAlignment="1" pivotButton="0" quotePrefix="0" xfId="0">
      <alignment horizontal="center" vertical="center"/>
    </xf>
    <xf numFmtId="0" fontId="118" fillId="5" borderId="9" applyAlignment="1" pivotButton="0" quotePrefix="0" xfId="0">
      <alignment horizontal="left" vertical="center" indent="1"/>
    </xf>
    <xf numFmtId="0" fontId="145" fillId="0" borderId="9" applyAlignment="1" pivotButton="0" quotePrefix="0" xfId="0">
      <alignment horizontal="center" vertical="center"/>
    </xf>
    <xf numFmtId="0" fontId="145" fillId="0" borderId="25" applyAlignment="1" pivotButton="0" quotePrefix="0" xfId="0">
      <alignment horizontal="center" vertical="center" wrapText="1"/>
    </xf>
    <xf numFmtId="0" fontId="145" fillId="0" borderId="25" applyAlignment="1" pivotButton="0" quotePrefix="0" xfId="0">
      <alignment horizontal="center" vertical="center"/>
    </xf>
    <xf numFmtId="0" fontId="145" fillId="0" borderId="7" applyAlignment="1" pivotButton="0" quotePrefix="0" xfId="0">
      <alignment horizontal="center" vertical="center"/>
    </xf>
    <xf numFmtId="0" fontId="144" fillId="0" borderId="16" applyAlignment="1" pivotButton="0" quotePrefix="0" xfId="0">
      <alignment horizontal="left" vertical="center"/>
    </xf>
    <xf numFmtId="0" fontId="144" fillId="0" borderId="12" applyAlignment="1" pivotButton="0" quotePrefix="0" xfId="0">
      <alignment horizontal="left" vertical="center"/>
    </xf>
    <xf numFmtId="0" fontId="144" fillId="0" borderId="26" applyAlignment="1" pivotButton="0" quotePrefix="0" xfId="0">
      <alignment horizontal="left" vertical="center"/>
    </xf>
    <xf numFmtId="0" fontId="144" fillId="0" borderId="3" applyAlignment="1" pivotButton="0" quotePrefix="0" xfId="0">
      <alignment horizontal="left" vertical="center"/>
    </xf>
    <xf numFmtId="0" fontId="144" fillId="0" borderId="14" applyAlignment="1" pivotButton="0" quotePrefix="0" xfId="0">
      <alignment horizontal="left" vertical="center"/>
    </xf>
    <xf numFmtId="0" fontId="144" fillId="0" borderId="2" applyAlignment="1" pivotButton="0" quotePrefix="0" xfId="0">
      <alignment horizontal="left" vertical="center"/>
    </xf>
    <xf numFmtId="0" fontId="119" fillId="7" borderId="1" applyAlignment="1" pivotButton="0" quotePrefix="0" xfId="0">
      <alignment horizontal="center" vertical="center"/>
    </xf>
    <xf numFmtId="0" fontId="121" fillId="6" borderId="1" applyAlignment="1" pivotButton="0" quotePrefix="0" xfId="0">
      <alignment horizontal="center" vertical="center"/>
    </xf>
    <xf numFmtId="0" fontId="120" fillId="4" borderId="1" applyAlignment="1" pivotButton="0" quotePrefix="0" xfId="0">
      <alignment horizontal="center" vertical="center"/>
    </xf>
    <xf numFmtId="0" fontId="121" fillId="5" borderId="2" applyAlignment="1" pivotButton="0" quotePrefix="0" xfId="0">
      <alignment horizontal="left" vertical="center" indent="1"/>
    </xf>
    <xf numFmtId="0" fontId="119" fillId="7" borderId="0" applyAlignment="1" pivotButton="0" quotePrefix="0" xfId="0">
      <alignment horizontal="center" vertical="center"/>
    </xf>
    <xf numFmtId="0" fontId="121" fillId="6" borderId="0" applyAlignment="1" pivotButton="0" quotePrefix="0" xfId="0">
      <alignment horizontal="center" vertical="center"/>
    </xf>
    <xf numFmtId="0" fontId="120" fillId="4" borderId="0" applyAlignment="1" pivotButton="0" quotePrefix="0" xfId="0">
      <alignment horizontal="center" vertical="center"/>
    </xf>
    <xf numFmtId="0" fontId="121" fillId="5" borderId="4" applyAlignment="1" pivotButton="0" quotePrefix="0" xfId="0">
      <alignment horizontal="left" vertical="center" indent="1"/>
    </xf>
    <xf numFmtId="0" fontId="119" fillId="7" borderId="8" applyAlignment="1" pivotButton="0" quotePrefix="0" xfId="0">
      <alignment horizontal="center" vertical="center"/>
    </xf>
    <xf numFmtId="0" fontId="121" fillId="6" borderId="8" applyAlignment="1" pivotButton="0" quotePrefix="0" xfId="0">
      <alignment horizontal="center" vertical="center"/>
    </xf>
    <xf numFmtId="0" fontId="120" fillId="4" borderId="8" applyAlignment="1" pivotButton="0" quotePrefix="0" xfId="0">
      <alignment horizontal="center" vertical="center"/>
    </xf>
    <xf numFmtId="0" fontId="121" fillId="5" borderId="9" applyAlignment="1" pivotButton="0" quotePrefix="0" xfId="0">
      <alignment horizontal="left" vertical="center" indent="1"/>
    </xf>
    <xf numFmtId="0" fontId="122" fillId="7" borderId="13" applyAlignment="1" pivotButton="0" quotePrefix="0" xfId="0">
      <alignment horizontal="center" vertical="center"/>
    </xf>
    <xf numFmtId="0" fontId="124" fillId="6" borderId="13" applyAlignment="1" pivotButton="0" quotePrefix="0" xfId="0">
      <alignment horizontal="center" vertical="center"/>
    </xf>
    <xf numFmtId="0" fontId="123" fillId="4" borderId="13" applyAlignment="1" pivotButton="0" quotePrefix="0" xfId="0">
      <alignment horizontal="center" vertical="center"/>
    </xf>
    <xf numFmtId="0" fontId="124" fillId="5" borderId="14" applyAlignment="1" pivotButton="0" quotePrefix="0" xfId="0">
      <alignment horizontal="left" vertical="center" indent="1"/>
    </xf>
    <xf numFmtId="0" fontId="33" fillId="7" borderId="8" applyAlignment="1" pivotButton="0" quotePrefix="0" xfId="0">
      <alignment horizontal="center" vertical="center"/>
    </xf>
    <xf numFmtId="164" fontId="125" fillId="6" borderId="8" applyAlignment="1" pivotButton="0" quotePrefix="0" xfId="0">
      <alignment horizontal="center" vertical="center"/>
    </xf>
    <xf numFmtId="0" fontId="19" fillId="7" borderId="8" applyAlignment="1" pivotButton="0" quotePrefix="0" xfId="0">
      <alignment horizontal="center" vertical="center"/>
    </xf>
    <xf numFmtId="0" fontId="133" fillId="6" borderId="8" applyAlignment="1" pivotButton="0" quotePrefix="0" xfId="0">
      <alignment horizontal="center" vertical="center"/>
    </xf>
    <xf numFmtId="0" fontId="132" fillId="4" borderId="8" applyAlignment="1" pivotButton="0" quotePrefix="0" xfId="0">
      <alignment horizontal="center" vertical="center"/>
    </xf>
    <xf numFmtId="0" fontId="133" fillId="5" borderId="9" applyAlignment="1" pivotButton="0" quotePrefix="0" xfId="0">
      <alignment horizontal="left" vertical="center" indent="1"/>
    </xf>
    <xf numFmtId="0" fontId="146" fillId="5" borderId="1" applyAlignment="1" pivotButton="0" quotePrefix="0" xfId="0">
      <alignment horizontal="left" vertical="center" indent="2"/>
    </xf>
    <xf numFmtId="0" fontId="146" fillId="5" borderId="0" applyAlignment="1" pivotButton="0" quotePrefix="0" xfId="0">
      <alignment horizontal="left" vertical="center" indent="2"/>
    </xf>
    <xf numFmtId="0" fontId="146" fillId="5" borderId="8" applyAlignment="1" pivotButton="0" quotePrefix="0" xfId="0">
      <alignment horizontal="left" vertical="center" indent="2"/>
    </xf>
    <xf numFmtId="0" fontId="146" fillId="5" borderId="13" applyAlignment="1" pivotButton="0" quotePrefix="0" xfId="0">
      <alignment horizontal="left" vertical="center" indent="2"/>
    </xf>
    <xf numFmtId="0" fontId="146" fillId="5" borderId="1" applyAlignment="1" pivotButton="0" quotePrefix="0" xfId="0">
      <alignment horizontal="center" vertical="center"/>
    </xf>
    <xf numFmtId="0" fontId="146" fillId="5" borderId="8" applyAlignment="1" pivotButton="0" quotePrefix="0" xfId="0">
      <alignment horizontal="center" vertical="center"/>
    </xf>
    <xf numFmtId="0" fontId="146" fillId="5" borderId="0" applyAlignment="1" pivotButton="0" quotePrefix="0" xfId="0">
      <alignment horizontal="center" vertical="center"/>
    </xf>
    <xf numFmtId="0" fontId="146" fillId="5" borderId="0" applyAlignment="1" pivotButton="0" quotePrefix="1" xfId="0">
      <alignment horizontal="center" vertical="center"/>
    </xf>
    <xf numFmtId="0" fontId="142" fillId="0" borderId="0" applyAlignment="1" pivotButton="0" quotePrefix="0" xfId="1">
      <alignment vertical="center"/>
    </xf>
    <xf numFmtId="0" fontId="141" fillId="0" borderId="0" applyAlignment="1" pivotButton="0" quotePrefix="0" xfId="0">
      <alignment horizontal="center" vertical="center"/>
    </xf>
    <xf numFmtId="0" fontId="142" fillId="0" borderId="0" applyAlignment="1" pivotButton="0" quotePrefix="0" xfId="1">
      <alignment horizontal="center" vertical="center"/>
    </xf>
    <xf numFmtId="0" fontId="148" fillId="5" borderId="8" applyAlignment="1" pivotButton="0" quotePrefix="0" xfId="0">
      <alignment horizontal="center" vertical="center"/>
    </xf>
    <xf numFmtId="0" fontId="149" fillId="0" borderId="25" applyAlignment="1" pivotButton="0" quotePrefix="0" xfId="0">
      <alignment horizontal="center" vertical="center"/>
    </xf>
    <xf numFmtId="0" fontId="149" fillId="0" borderId="7" applyAlignment="1" pivotButton="0" quotePrefix="0" xfId="0">
      <alignment horizontal="center" vertical="center"/>
    </xf>
    <xf numFmtId="0" fontId="150" fillId="0" borderId="25" applyAlignment="1" pivotButton="0" quotePrefix="0" xfId="0">
      <alignment horizontal="center" vertical="center"/>
    </xf>
    <xf numFmtId="0" fontId="151" fillId="0" borderId="0" applyAlignment="1" pivotButton="0" quotePrefix="0" xfId="0">
      <alignment horizontal="center" vertical="center"/>
    </xf>
    <xf numFmtId="0" fontId="152" fillId="6" borderId="15" applyAlignment="1" pivotButton="0" quotePrefix="0" xfId="0">
      <alignment horizontal="center" vertical="center"/>
    </xf>
    <xf numFmtId="0" fontId="142" fillId="6" borderId="0" applyAlignment="1" pivotButton="0" quotePrefix="0" xfId="0">
      <alignment horizontal="center" vertical="center"/>
    </xf>
    <xf numFmtId="0" fontId="27" fillId="13" borderId="10" applyAlignment="1" pivotButton="0" quotePrefix="0" xfId="0">
      <alignment horizontal="left" vertical="center" indent="1"/>
    </xf>
    <xf numFmtId="0" fontId="143" fillId="4" borderId="6" applyAlignment="1" pivotButton="0" quotePrefix="0" xfId="0">
      <alignment horizontal="center" vertical="center"/>
    </xf>
    <xf numFmtId="0" fontId="138" fillId="0" borderId="6" applyAlignment="1" pivotButton="0" quotePrefix="0" xfId="0">
      <alignment horizontal="center" vertical="center"/>
    </xf>
    <xf numFmtId="0" fontId="146" fillId="5" borderId="6" applyAlignment="1" pivotButton="0" quotePrefix="0" xfId="0">
      <alignment horizontal="center" vertical="center"/>
    </xf>
    <xf numFmtId="0" fontId="138" fillId="26" borderId="6" applyAlignment="1" pivotButton="0" quotePrefix="0" xfId="0">
      <alignment horizontal="center" vertical="center"/>
    </xf>
    <xf numFmtId="0" fontId="19" fillId="2" borderId="28" applyAlignment="1" pivotButton="0" quotePrefix="0" xfId="0">
      <alignment horizontal="left" vertical="center" indent="1"/>
    </xf>
    <xf numFmtId="0" fontId="123" fillId="4" borderId="27" applyAlignment="1" pivotButton="0" quotePrefix="0" xfId="0">
      <alignment horizontal="center" vertical="center"/>
    </xf>
    <xf numFmtId="0" fontId="147" fillId="0" borderId="6" applyAlignment="1" pivotButton="0" quotePrefix="0" xfId="0">
      <alignment horizontal="center" vertical="center"/>
    </xf>
    <xf numFmtId="0" fontId="146" fillId="5" borderId="27" applyAlignment="1" pivotButton="0" quotePrefix="0" xfId="0">
      <alignment horizontal="left" vertical="center" indent="2"/>
    </xf>
    <xf numFmtId="0" fontId="19" fillId="2" borderId="29" applyAlignment="1" pivotButton="0" quotePrefix="0" xfId="0">
      <alignment horizontal="left" vertical="center" indent="1"/>
    </xf>
    <xf numFmtId="0" fontId="123" fillId="4" borderId="6" applyAlignment="1" pivotButton="0" quotePrefix="0" xfId="0">
      <alignment horizontal="center" vertical="center"/>
    </xf>
    <xf numFmtId="0" fontId="147" fillId="26" borderId="6" applyAlignment="1" pivotButton="0" quotePrefix="0" xfId="0">
      <alignment horizontal="center" vertical="center"/>
    </xf>
    <xf numFmtId="0" fontId="146" fillId="5" borderId="6" applyAlignment="1" pivotButton="0" quotePrefix="0" xfId="0">
      <alignment horizontal="left" vertical="center" indent="2"/>
    </xf>
    <xf numFmtId="0" fontId="19" fillId="2" borderId="30" applyAlignment="1" pivotButton="0" quotePrefix="0" xfId="0">
      <alignment horizontal="left" vertical="center" indent="1"/>
    </xf>
    <xf numFmtId="0" fontId="123" fillId="4" borderId="31" applyAlignment="1" pivotButton="0" quotePrefix="0" xfId="0">
      <alignment horizontal="center" vertical="center"/>
    </xf>
    <xf numFmtId="0" fontId="146" fillId="5" borderId="31" applyAlignment="1" pivotButton="0" quotePrefix="0" xfId="0">
      <alignment horizontal="left" vertical="center" indent="2"/>
    </xf>
    <xf numFmtId="0" fontId="142" fillId="6" borderId="1" applyAlignment="1" pivotButton="0" quotePrefix="0" xfId="0">
      <alignment horizontal="center" vertical="center"/>
    </xf>
    <xf numFmtId="0" fontId="142" fillId="6" borderId="8" applyAlignment="1" pivotButton="0" quotePrefix="0" xfId="0">
      <alignment horizontal="center" vertical="center"/>
    </xf>
    <xf numFmtId="0" fontId="140" fillId="6" borderId="0" applyAlignment="1" pivotButton="0" quotePrefix="0" xfId="0">
      <alignment horizontal="center" vertical="center"/>
    </xf>
    <xf numFmtId="0" fontId="127" fillId="4" borderId="0" applyAlignment="1" pivotButton="0" quotePrefix="0" xfId="0">
      <alignment horizontal="center" vertical="center"/>
    </xf>
    <xf numFmtId="0" fontId="127" fillId="3" borderId="32" applyAlignment="1" pivotButton="0" quotePrefix="0" xfId="0">
      <alignment horizontal="center" vertical="center"/>
    </xf>
    <xf numFmtId="0" fontId="127" fillId="5" borderId="33" applyAlignment="1" pivotButton="0" quotePrefix="0" xfId="0">
      <alignment horizontal="center" vertical="center"/>
    </xf>
    <xf numFmtId="0" fontId="153" fillId="0" borderId="0" applyAlignment="1" pivotButton="0" quotePrefix="0" xfId="1">
      <alignment horizontal="left"/>
    </xf>
    <xf numFmtId="0" fontId="154" fillId="0" borderId="0" pivotButton="0" quotePrefix="0" xfId="1"/>
    <xf numFmtId="0" fontId="155" fillId="0" borderId="0" pivotButton="0" quotePrefix="0" xfId="1"/>
    <xf numFmtId="0" fontId="156" fillId="0" borderId="0" applyAlignment="1" pivotButton="0" quotePrefix="0" xfId="1">
      <alignment horizontal="left"/>
    </xf>
    <xf numFmtId="0" fontId="154" fillId="0" borderId="0" applyAlignment="1" applyProtection="1" pivotButton="0" quotePrefix="0" xfId="1">
      <alignment horizontal="center" vertical="center"/>
      <protection locked="0" hidden="0"/>
    </xf>
    <xf numFmtId="0" fontId="154" fillId="0" borderId="0" applyAlignment="1" pivotButton="0" quotePrefix="0" xfId="1">
      <alignment horizontal="center" vertical="center"/>
    </xf>
    <xf numFmtId="0" fontId="155" fillId="0" borderId="0" applyAlignment="1" pivotButton="0" quotePrefix="0" xfId="1">
      <alignment horizontal="center" vertical="center"/>
    </xf>
    <xf numFmtId="0" fontId="159" fillId="0" borderId="0" applyAlignment="1" pivotButton="0" quotePrefix="0" xfId="1">
      <alignment horizontal="center" vertical="center"/>
    </xf>
    <xf numFmtId="0" fontId="160" fillId="0" borderId="0" applyAlignment="1" pivotButton="0" quotePrefix="0" xfId="1">
      <alignment horizontal="center" vertical="center"/>
    </xf>
    <xf numFmtId="0" fontId="134" fillId="4" borderId="0" applyAlignment="1" pivotButton="0" quotePrefix="0" xfId="1">
      <alignment horizontal="center" vertical="center"/>
    </xf>
    <xf numFmtId="49" fontId="157" fillId="0" borderId="0" applyAlignment="1" pivotButton="0" quotePrefix="0" xfId="1">
      <alignment horizontal="center" vertical="center"/>
    </xf>
    <xf numFmtId="49" fontId="158" fillId="0" borderId="0" applyAlignment="1" pivotButton="0" quotePrefix="0" xfId="1">
      <alignment horizontal="center" vertical="center"/>
    </xf>
    <xf numFmtId="49" fontId="77" fillId="0" borderId="0" applyAlignment="1" pivotButton="0" quotePrefix="0" xfId="1">
      <alignment horizontal="center" vertical="center"/>
    </xf>
    <xf numFmtId="0" fontId="141" fillId="0" borderId="16" pivotButton="0" quotePrefix="0" xfId="0"/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04" fillId="2" borderId="16" applyAlignment="1" pivotButton="0" quotePrefix="0" xfId="0">
      <alignment horizontal="center" vertical="center"/>
    </xf>
    <xf numFmtId="0" fontId="161" fillId="2" borderId="16" pivotButton="0" quotePrefix="0" xfId="0"/>
    <xf numFmtId="0" fontId="8" fillId="4" borderId="1" applyAlignment="1" pivotButton="0" quotePrefix="0" xfId="0">
      <alignment horizontal="left" vertical="center"/>
    </xf>
    <xf numFmtId="0" fontId="8" fillId="4" borderId="0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120" fillId="4" borderId="1" applyAlignment="1" pivotButton="0" quotePrefix="0" xfId="0">
      <alignment horizontal="left" vertical="center"/>
    </xf>
    <xf numFmtId="0" fontId="120" fillId="4" borderId="0" applyAlignment="1" pivotButton="0" quotePrefix="0" xfId="0">
      <alignment horizontal="left" vertical="center"/>
    </xf>
    <xf numFmtId="0" fontId="120" fillId="4" borderId="8" applyAlignment="1" pivotButton="0" quotePrefix="0" xfId="0">
      <alignment horizontal="left" vertical="center"/>
    </xf>
    <xf numFmtId="0" fontId="123" fillId="4" borderId="13" applyAlignment="1" pivotButton="0" quotePrefix="0" xfId="0">
      <alignment horizontal="left" vertical="center"/>
    </xf>
    <xf numFmtId="0" fontId="132" fillId="4" borderId="8" applyAlignment="1" pivotButton="0" quotePrefix="0" xfId="0">
      <alignment horizontal="left" vertical="center"/>
    </xf>
    <xf numFmtId="0" fontId="132" fillId="4" borderId="0" applyAlignment="1" pivotButton="0" quotePrefix="0" xfId="0">
      <alignment horizontal="left" vertical="center"/>
    </xf>
    <xf numFmtId="0" fontId="129" fillId="18" borderId="12" applyAlignment="1" pivotButton="0" quotePrefix="0" xfId="2">
      <alignment vertical="center"/>
    </xf>
    <xf numFmtId="165" fontId="73" fillId="6" borderId="24" applyAlignment="1" pivotButton="0" quotePrefix="0" xfId="2">
      <alignment horizontal="center" vertical="center" wrapText="1"/>
    </xf>
    <xf numFmtId="0" fontId="66" fillId="6" borderId="21" applyAlignment="1" pivotButton="0" quotePrefix="0" xfId="2">
      <alignment horizontal="center" vertical="center"/>
    </xf>
    <xf numFmtId="0" fontId="66" fillId="6" borderId="0" applyAlignment="1" pivotButton="0" quotePrefix="0" xfId="2">
      <alignment horizontal="center" vertical="center"/>
    </xf>
    <xf numFmtId="0" fontId="70" fillId="6" borderId="21" applyAlignment="1" pivotButton="0" quotePrefix="0" xfId="2">
      <alignment horizontal="center" vertical="center"/>
    </xf>
    <xf numFmtId="0" fontId="66" fillId="6" borderId="20" applyAlignment="1" pivotButton="0" quotePrefix="0" xfId="2">
      <alignment horizontal="center" vertical="center"/>
    </xf>
    <xf numFmtId="0" fontId="66" fillId="16" borderId="20" applyAlignment="1" pivotButton="0" quotePrefix="0" xfId="2">
      <alignment horizontal="center" vertical="center"/>
    </xf>
    <xf numFmtId="0" fontId="66" fillId="16" borderId="0" applyAlignment="1" pivotButton="0" quotePrefix="0" xfId="2">
      <alignment horizontal="center" vertical="center"/>
    </xf>
    <xf numFmtId="0" fontId="66" fillId="16" borderId="21" applyAlignment="1" pivotButton="0" quotePrefix="0" xfId="2">
      <alignment horizontal="center" vertical="center"/>
    </xf>
    <xf numFmtId="9" fontId="66" fillId="16" borderId="20" applyAlignment="1" pivotButton="0" quotePrefix="0" xfId="2">
      <alignment horizontal="center" vertical="center"/>
    </xf>
    <xf numFmtId="9" fontId="66" fillId="16" borderId="0" applyAlignment="1" pivotButton="0" quotePrefix="0" xfId="2">
      <alignment horizontal="center" vertical="center"/>
    </xf>
    <xf numFmtId="9" fontId="66" fillId="16" borderId="21" applyAlignment="1" pivotButton="0" quotePrefix="0" xfId="2">
      <alignment horizontal="center" vertical="center"/>
    </xf>
    <xf numFmtId="0" fontId="66" fillId="7" borderId="0" applyAlignment="1" pivotButton="0" quotePrefix="0" xfId="2">
      <alignment horizontal="center" vertical="center"/>
    </xf>
    <xf numFmtId="165" fontId="70" fillId="7" borderId="21" applyAlignment="1" pivotButton="0" quotePrefix="0" xfId="2">
      <alignment horizontal="center" vertical="center"/>
    </xf>
    <xf numFmtId="165" fontId="66" fillId="7" borderId="0" applyAlignment="1" pivotButton="0" quotePrefix="0" xfId="2">
      <alignment horizontal="center" vertical="center"/>
    </xf>
    <xf numFmtId="0" fontId="66" fillId="7" borderId="20" applyAlignment="1" pivotButton="0" quotePrefix="0" xfId="2">
      <alignment horizontal="center" vertical="center"/>
    </xf>
    <xf numFmtId="0" fontId="66" fillId="7" borderId="21" applyAlignment="1" pivotButton="0" quotePrefix="0" xfId="2">
      <alignment horizontal="center" vertical="center"/>
    </xf>
    <xf numFmtId="0" fontId="67" fillId="7" borderId="20" applyAlignment="1" pivotButton="0" quotePrefix="0" xfId="2">
      <alignment horizontal="center" vertical="center"/>
    </xf>
    <xf numFmtId="0" fontId="67" fillId="7" borderId="0" applyAlignment="1" pivotButton="0" quotePrefix="0" xfId="2">
      <alignment horizontal="center" vertical="center"/>
    </xf>
    <xf numFmtId="0" fontId="67" fillId="7" borderId="21" applyAlignment="1" pivotButton="0" quotePrefix="0" xfId="2">
      <alignment horizontal="center" vertical="center"/>
    </xf>
    <xf numFmtId="165" fontId="66" fillId="6" borderId="20" applyAlignment="1" pivotButton="0" quotePrefix="0" xfId="2">
      <alignment horizontal="center" vertical="center"/>
    </xf>
    <xf numFmtId="165" fontId="66" fillId="6" borderId="21" applyAlignment="1" pivotButton="0" quotePrefix="0" xfId="2">
      <alignment horizontal="center" vertical="center"/>
    </xf>
    <xf numFmtId="165" fontId="66" fillId="6" borderId="0" applyAlignment="1" pivotButton="0" quotePrefix="0" xfId="2">
      <alignment horizontal="center" vertical="center"/>
    </xf>
    <xf numFmtId="0" fontId="163" fillId="4" borderId="0" applyAlignment="1" pivotButton="0" quotePrefix="0" xfId="0">
      <alignment horizontal="center" vertical="center"/>
    </xf>
    <xf numFmtId="0" fontId="162" fillId="4" borderId="0" applyAlignment="1" pivotButton="0" quotePrefix="0" xfId="0">
      <alignment horizontal="left" vertical="center"/>
    </xf>
    <xf numFmtId="165" fontId="66" fillId="7" borderId="0" applyAlignment="1" pivotButton="0" quotePrefix="0" xfId="2">
      <alignment horizontal="right" vertical="center"/>
    </xf>
    <xf numFmtId="165" fontId="70" fillId="7" borderId="21" applyAlignment="1" pivotButton="0" quotePrefix="0" xfId="2">
      <alignment horizontal="right" vertical="center"/>
    </xf>
    <xf numFmtId="0" fontId="162" fillId="4" borderId="0" applyAlignment="1" pivotButton="0" quotePrefix="0" xfId="0">
      <alignment horizontal="center" vertical="center"/>
    </xf>
    <xf numFmtId="0" fontId="164" fillId="5" borderId="8" applyAlignment="1" pivotButton="0" quotePrefix="0" xfId="0">
      <alignment horizontal="left" vertical="center" indent="2"/>
    </xf>
    <xf numFmtId="0" fontId="121" fillId="5" borderId="9" applyAlignment="1" pivotButton="0" quotePrefix="1" xfId="0">
      <alignment horizontal="left" vertical="center" indent="1"/>
    </xf>
    <xf numFmtId="0" fontId="8" fillId="4" borderId="0" applyAlignment="1" pivotButton="0" quotePrefix="1" xfId="0">
      <alignment horizontal="left" vertical="center"/>
    </xf>
    <xf numFmtId="0" fontId="87" fillId="13" borderId="0" applyAlignment="1" pivotButton="0" quotePrefix="0" xfId="2">
      <alignment horizontal="center" vertical="center"/>
    </xf>
    <xf numFmtId="0" fontId="89" fillId="7" borderId="0" applyAlignment="1" pivotButton="0" quotePrefix="0" xfId="2">
      <alignment horizontal="center" vertical="center"/>
    </xf>
    <xf numFmtId="0" fontId="89" fillId="18" borderId="0" applyAlignment="1" pivotButton="0" quotePrefix="0" xfId="2">
      <alignment horizontal="center" vertical="center"/>
    </xf>
    <xf numFmtId="0" fontId="92" fillId="22" borderId="0" applyAlignment="1" pivotButton="0" quotePrefix="0" xfId="2">
      <alignment horizontal="center" vertical="center"/>
    </xf>
    <xf numFmtId="0" fontId="89" fillId="5" borderId="0" applyAlignment="1" pivotButton="0" quotePrefix="0" xfId="2">
      <alignment horizontal="center" vertical="center"/>
    </xf>
    <xf numFmtId="0" fontId="8" fillId="0" borderId="0" pivotButton="0" quotePrefix="0" xfId="2"/>
    <xf numFmtId="0" fontId="8" fillId="2" borderId="0" pivotButton="0" quotePrefix="0" xfId="2"/>
    <xf numFmtId="0" fontId="165" fillId="4" borderId="0" applyAlignment="1" pivotButton="0" quotePrefix="0" xfId="0">
      <alignment horizontal="center" vertical="center"/>
    </xf>
    <xf numFmtId="0" fontId="166" fillId="3" borderId="34" applyAlignment="1" pivotButton="0" quotePrefix="0" xfId="0">
      <alignment horizontal="center" vertical="center"/>
    </xf>
    <xf numFmtId="0" fontId="166" fillId="5" borderId="27" applyAlignment="1" pivotButton="0" quotePrefix="0" xfId="0">
      <alignment horizontal="center" vertical="center"/>
    </xf>
    <xf numFmtId="0" fontId="166" fillId="4" borderId="27" applyAlignment="1" pivotButton="0" quotePrefix="0" xfId="0">
      <alignment horizontal="center" vertical="center"/>
    </xf>
    <xf numFmtId="0" fontId="63" fillId="25" borderId="0" applyAlignment="1" pivotButton="0" quotePrefix="0" xfId="0">
      <alignment horizontal="center" vertical="center"/>
    </xf>
    <xf numFmtId="0" fontId="63" fillId="9" borderId="0" applyAlignment="1" pivotButton="0" quotePrefix="0" xfId="0">
      <alignment horizontal="center" vertical="center"/>
    </xf>
    <xf numFmtId="0" fontId="63" fillId="9" borderId="0" pivotButton="0" quotePrefix="0" xfId="0"/>
    <xf numFmtId="0" fontId="166" fillId="3" borderId="16" applyAlignment="1" pivotButton="0" quotePrefix="0" xfId="0">
      <alignment horizontal="center" vertical="center"/>
    </xf>
    <xf numFmtId="0" fontId="166" fillId="4" borderId="16" applyAlignment="1" pivotButton="0" quotePrefix="0" xfId="0">
      <alignment horizontal="center" vertical="center"/>
    </xf>
    <xf numFmtId="0" fontId="166" fillId="5" borderId="16" applyAlignment="1" pivotButton="0" quotePrefix="0" xfId="0">
      <alignment horizontal="center" vertical="center"/>
    </xf>
    <xf numFmtId="0" fontId="19" fillId="2" borderId="16" applyAlignment="1" pivotButton="0" quotePrefix="0" xfId="0">
      <alignment horizontal="left" vertical="center" indent="1"/>
    </xf>
    <xf numFmtId="0" fontId="143" fillId="4" borderId="16" applyAlignment="1" pivotButton="0" quotePrefix="0" xfId="0">
      <alignment horizontal="center" vertical="center"/>
    </xf>
    <xf numFmtId="0" fontId="146" fillId="5" borderId="16" applyAlignment="1" pivotButton="0" quotePrefix="0" xfId="0">
      <alignment horizontal="left" vertical="center" indent="2"/>
    </xf>
    <xf numFmtId="0" fontId="118" fillId="5" borderId="16" applyAlignment="1" pivotButton="0" quotePrefix="0" xfId="0">
      <alignment horizontal="left" vertical="center" indent="1"/>
    </xf>
    <xf numFmtId="0" fontId="143" fillId="4" borderId="16" applyAlignment="1" pivotButton="0" quotePrefix="0" xfId="0">
      <alignment horizontal="left" vertical="center"/>
    </xf>
    <xf numFmtId="0" fontId="120" fillId="4" borderId="16" applyAlignment="1" pivotButton="0" quotePrefix="0" xfId="0">
      <alignment horizontal="center" vertical="center"/>
    </xf>
    <xf numFmtId="0" fontId="121" fillId="5" borderId="16" applyAlignment="1" pivotButton="0" quotePrefix="0" xfId="0">
      <alignment horizontal="left" vertical="center" indent="1"/>
    </xf>
    <xf numFmtId="0" fontId="120" fillId="4" borderId="16" applyAlignment="1" pivotButton="0" quotePrefix="0" xfId="0">
      <alignment horizontal="left" vertical="center"/>
    </xf>
    <xf numFmtId="0" fontId="163" fillId="4" borderId="16" applyAlignment="1" pivotButton="0" quotePrefix="0" xfId="0">
      <alignment horizontal="center" vertical="center"/>
    </xf>
    <xf numFmtId="0" fontId="146" fillId="5" borderId="16" applyAlignment="1" pivotButton="0" quotePrefix="0" xfId="0">
      <alignment horizontal="center" vertical="center"/>
    </xf>
    <xf numFmtId="0" fontId="162" fillId="4" borderId="16" applyAlignment="1" pivotButton="0" quotePrefix="0" xfId="0">
      <alignment horizontal="left" vertical="center"/>
    </xf>
    <xf numFmtId="0" fontId="132" fillId="4" borderId="16" applyAlignment="1" pivotButton="0" quotePrefix="0" xfId="0">
      <alignment horizontal="center" vertical="center"/>
    </xf>
    <xf numFmtId="0" fontId="148" fillId="5" borderId="16" applyAlignment="1" pivotButton="0" quotePrefix="0" xfId="0">
      <alignment horizontal="center" vertical="center"/>
    </xf>
    <xf numFmtId="0" fontId="133" fillId="5" borderId="16" applyAlignment="1" pivotButton="0" quotePrefix="0" xfId="0">
      <alignment horizontal="left" vertical="center" indent="1"/>
    </xf>
    <xf numFmtId="0" fontId="132" fillId="4" borderId="16" applyAlignment="1" pivotButton="0" quotePrefix="0" xfId="0">
      <alignment horizontal="left" vertical="center"/>
    </xf>
    <xf numFmtId="0" fontId="143" fillId="4" borderId="16" applyAlignment="1" pivotButton="0" quotePrefix="1" xfId="0">
      <alignment horizontal="left" vertical="center"/>
    </xf>
    <xf numFmtId="0" fontId="164" fillId="5" borderId="16" applyAlignment="1" pivotButton="0" quotePrefix="0" xfId="0">
      <alignment horizontal="left" vertical="center" indent="2"/>
    </xf>
    <xf numFmtId="0" fontId="121" fillId="5" borderId="16" applyAlignment="1" pivotButton="0" quotePrefix="1" xfId="0">
      <alignment horizontal="left" vertical="center" indent="1"/>
    </xf>
    <xf numFmtId="22" fontId="0" fillId="0" borderId="0" pivotButton="0" quotePrefix="0" xfId="0"/>
    <xf numFmtId="9" fontId="0" fillId="0" borderId="0" pivotButton="0" quotePrefix="0" xfId="0"/>
    <xf numFmtId="16" fontId="0" fillId="0" borderId="0" pivotButton="0" quotePrefix="0" xfId="0"/>
    <xf numFmtId="0" fontId="66" fillId="6" borderId="35" applyAlignment="1" pivotButton="0" quotePrefix="0" xfId="2">
      <alignment horizontal="center"/>
    </xf>
    <xf numFmtId="0" fontId="0" fillId="0" borderId="18" pivotButton="0" quotePrefix="0" xfId="0"/>
    <xf numFmtId="0" fontId="0" fillId="0" borderId="19" pivotButton="0" quotePrefix="0" xfId="0"/>
    <xf numFmtId="0" fontId="66" fillId="7" borderId="35" applyAlignment="1" pivotButton="0" quotePrefix="0" xfId="2">
      <alignment horizontal="center"/>
    </xf>
    <xf numFmtId="9" fontId="66" fillId="16" borderId="35" applyAlignment="1" pivotButton="0" quotePrefix="0" xfId="2">
      <alignment horizontal="center"/>
    </xf>
    <xf numFmtId="0" fontId="67" fillId="7" borderId="35" applyAlignment="1" pivotButton="0" quotePrefix="0" xfId="2">
      <alignment horizontal="center"/>
    </xf>
    <xf numFmtId="0" fontId="74" fillId="16" borderId="22" applyAlignment="1" pivotButton="0" quotePrefix="0" xfId="2">
      <alignment horizontal="center" vertical="center"/>
    </xf>
    <xf numFmtId="0" fontId="0" fillId="0" borderId="23" pivotButton="0" quotePrefix="0" xfId="0"/>
    <xf numFmtId="0" fontId="66" fillId="16" borderId="35" applyAlignment="1" pivotButton="0" quotePrefix="0" xfId="2">
      <alignment horizontal="center"/>
    </xf>
    <xf numFmtId="0" fontId="25" fillId="16" borderId="22" applyAlignment="1" pivotButton="0" quotePrefix="0" xfId="2">
      <alignment horizontal="center" vertical="center"/>
    </xf>
    <xf numFmtId="0" fontId="71" fillId="7" borderId="22" applyAlignment="1" pivotButton="0" quotePrefix="0" xfId="2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7" pivotButton="0" quotePrefix="0" xfId="0"/>
    <xf numFmtId="0" fontId="0" fillId="0" borderId="9" pivotButton="0" quotePrefix="0" xfId="0"/>
    <xf numFmtId="0" fontId="104" fillId="2" borderId="16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5" pivotButton="0" quotePrefix="0" xfId="0"/>
    <xf numFmtId="0" fontId="0" fillId="0" borderId="13" pivotButton="0" quotePrefix="0" xfId="0"/>
    <xf numFmtId="164" fontId="125" fillId="6" borderId="8" applyAlignment="1" pivotButton="0" quotePrefix="0" xfId="0">
      <alignment horizontal="center" vertical="center"/>
    </xf>
    <xf numFmtId="165" fontId="69" fillId="6" borderId="20" applyAlignment="1" pivotButton="0" quotePrefix="0" xfId="2">
      <alignment horizontal="center" vertical="center"/>
    </xf>
    <xf numFmtId="165" fontId="69" fillId="7" borderId="20" applyAlignment="1" pivotButton="0" quotePrefix="0" xfId="2">
      <alignment horizontal="center" vertical="center"/>
    </xf>
    <xf numFmtId="165" fontId="70" fillId="7" borderId="21" applyAlignment="1" pivotButton="0" quotePrefix="0" xfId="2">
      <alignment horizontal="center" vertical="center"/>
    </xf>
    <xf numFmtId="165" fontId="66" fillId="7" borderId="0" applyAlignment="1" pivotButton="0" quotePrefix="0" xfId="2">
      <alignment horizontal="center" vertical="center"/>
    </xf>
    <xf numFmtId="165" fontId="71" fillId="6" borderId="22" applyAlignment="1" pivotButton="0" quotePrefix="0" xfId="2">
      <alignment horizontal="center" vertical="center"/>
    </xf>
    <xf numFmtId="165" fontId="72" fillId="6" borderId="23" applyAlignment="1" pivotButton="0" quotePrefix="0" xfId="2">
      <alignment vertical="center"/>
    </xf>
    <xf numFmtId="165" fontId="71" fillId="7" borderId="22" applyAlignment="1" pivotButton="0" quotePrefix="0" xfId="2">
      <alignment horizontal="center" vertical="center"/>
    </xf>
    <xf numFmtId="165" fontId="72" fillId="7" borderId="23" applyAlignment="1" pivotButton="0" quotePrefix="0" xfId="2">
      <alignment vertical="center"/>
    </xf>
    <xf numFmtId="165" fontId="73" fillId="7" borderId="24" applyAlignment="1" pivotButton="0" quotePrefix="0" xfId="2">
      <alignment horizontal="center" vertical="center" wrapText="1"/>
    </xf>
    <xf numFmtId="165" fontId="73" fillId="7" borderId="24" applyAlignment="1" pivotButton="0" quotePrefix="0" xfId="2">
      <alignment horizontal="center" vertical="center"/>
    </xf>
    <xf numFmtId="165" fontId="66" fillId="6" borderId="20" applyAlignment="1" pivotButton="0" quotePrefix="0" xfId="2">
      <alignment horizontal="center" vertical="center"/>
    </xf>
    <xf numFmtId="165" fontId="66" fillId="6" borderId="21" applyAlignment="1" pivotButton="0" quotePrefix="0" xfId="2">
      <alignment horizontal="center" vertical="center"/>
    </xf>
    <xf numFmtId="165" fontId="66" fillId="6" borderId="0" applyAlignment="1" pivotButton="0" quotePrefix="0" xfId="2">
      <alignment horizontal="center" vertical="center"/>
    </xf>
    <xf numFmtId="165" fontId="66" fillId="7" borderId="0" applyAlignment="1" pivotButton="0" quotePrefix="0" xfId="2">
      <alignment horizontal="right" vertical="center"/>
    </xf>
    <xf numFmtId="165" fontId="70" fillId="7" borderId="21" applyAlignment="1" pivotButton="0" quotePrefix="0" xfId="2">
      <alignment horizontal="right" vertical="center"/>
    </xf>
    <xf numFmtId="165" fontId="73" fillId="6" borderId="24" applyAlignment="1" pivotButton="0" quotePrefix="0" xfId="2">
      <alignment horizontal="center" vertical="center" wrapText="1"/>
    </xf>
    <xf numFmtId="165" fontId="71" fillId="6" borderId="22" applyAlignment="1" pivotButton="0" quotePrefix="0" xfId="2">
      <alignment vertical="center"/>
    </xf>
    <xf numFmtId="165" fontId="79" fillId="6" borderId="24" applyAlignment="1" pivotButton="0" quotePrefix="0" xfId="2">
      <alignment vertical="center" wrapText="1"/>
    </xf>
    <xf numFmtId="165" fontId="73" fillId="6" borderId="24" applyAlignment="1" pivotButton="0" quotePrefix="0" xfId="2">
      <alignment horizontal="center" vertical="center"/>
    </xf>
    <xf numFmtId="165" fontId="79" fillId="6" borderId="24" applyAlignment="1" pivotButton="0" quotePrefix="0" xfId="2">
      <alignment vertical="center"/>
    </xf>
    <xf numFmtId="165" fontId="81" fillId="6" borderId="22" applyAlignment="1" pivotButton="0" quotePrefix="0" xfId="2">
      <alignment horizontal="center" vertical="center"/>
    </xf>
    <xf numFmtId="165" fontId="82" fillId="7" borderId="20" applyAlignment="1" pivotButton="0" quotePrefix="0" xfId="2">
      <alignment horizontal="center" vertical="center"/>
    </xf>
    <xf numFmtId="165" fontId="80" fillId="6" borderId="24" applyAlignment="1" pivotButton="0" quotePrefix="0" xfId="2">
      <alignment vertical="center"/>
    </xf>
    <xf numFmtId="165" fontId="8" fillId="4" borderId="1" applyAlignment="1" pivotButton="0" quotePrefix="0" xfId="0">
      <alignment horizontal="center" vertical="center"/>
    </xf>
    <xf numFmtId="165" fontId="8" fillId="4" borderId="0" applyAlignment="1" pivotButton="0" quotePrefix="0" xfId="0">
      <alignment horizontal="center" vertical="center"/>
    </xf>
    <xf numFmtId="165" fontId="8" fillId="4" borderId="8" applyAlignment="1" pivotButton="0" quotePrefix="0" xfId="0">
      <alignment horizontal="center" vertical="center"/>
    </xf>
    <xf numFmtId="165" fontId="31" fillId="4" borderId="8" applyAlignment="1" pivotButton="0" quotePrefix="0" xfId="0">
      <alignment horizontal="center" vertical="center"/>
    </xf>
    <xf numFmtId="165" fontId="31" fillId="4" borderId="13" applyAlignment="1" pivotButton="0" quotePrefix="0" xfId="0">
      <alignment horizontal="center" vertical="center"/>
    </xf>
    <xf numFmtId="165" fontId="57" fillId="4" borderId="0" applyAlignment="1" pivotButton="0" quotePrefix="0" xfId="0">
      <alignment horizontal="center" vertical="center"/>
    </xf>
    <xf numFmtId="165" fontId="28" fillId="4" borderId="1" applyAlignment="1" pivotButton="0" quotePrefix="0" xfId="0">
      <alignment horizontal="center" vertical="center"/>
    </xf>
    <xf numFmtId="165" fontId="28" fillId="4" borderId="0" applyAlignment="1" pivotButton="0" quotePrefix="0" xfId="0">
      <alignment horizontal="center" vertical="center"/>
    </xf>
    <xf numFmtId="165" fontId="28" fillId="4" borderId="8" applyAlignment="1" pivotButton="0" quotePrefix="0" xfId="0">
      <alignment horizontal="center" vertical="center"/>
    </xf>
    <xf numFmtId="165" fontId="20" fillId="5" borderId="16" applyAlignment="1" pivotButton="0" quotePrefix="0" xfId="0">
      <alignment horizontal="left" vertical="center" indent="1"/>
    </xf>
    <xf numFmtId="165" fontId="20" fillId="6" borderId="16" applyAlignment="1" pivotButton="0" quotePrefix="0" xfId="0">
      <alignment horizontal="left" vertical="center" indent="1"/>
    </xf>
    <xf numFmtId="165" fontId="20" fillId="7" borderId="16" applyAlignment="1" pivotButton="0" quotePrefix="0" xfId="0">
      <alignment horizontal="left" vertical="center" indent="1"/>
    </xf>
    <xf numFmtId="164" fontId="33" fillId="6" borderId="13" applyAlignment="1" pivotButton="0" quotePrefix="0" xfId="0">
      <alignment horizontal="center" vertical="center"/>
    </xf>
  </cellXfs>
  <cellStyles count="4">
    <cellStyle name="一般" xfId="0" builtinId="0"/>
    <cellStyle name="一般 4" xfId="1"/>
    <cellStyle name="一般 3 2" xfId="2"/>
    <cellStyle name="超連結" xfId="3" builtinId="8"/>
  </cellStyles>
  <dxfs count="78">
    <dxf>
      <fill>
        <patternFill>
          <bgColor theme="0" tint="-0.3499862666707358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8"/>
        </patternFill>
      </fill>
    </dxf>
    <dxf>
      <font>
        <color auto="1"/>
      </font>
      <fill>
        <patternFill>
          <bgColor theme="0" tint="-0.3499862666707358"/>
        </patternFill>
      </fill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left" vertical="bottom" inden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20"/>
        <vertAlign val="baseline"/>
      </font>
      <alignment horizontal="right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family val="1"/>
        <strike val="0"/>
        <outline val="0"/>
        <shadow val="0"/>
        <color rgb="FF000000"/>
        <sz val="20"/>
        <vertAlign val="baseline"/>
      </font>
      <alignment horizontal="left" vertical="bottom" indent="1"/>
    </dxf>
    <dxf>
      <border outline="0">
        <bottom style="thin">
          <color indexed="64"/>
        </bottom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20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  <alignment horizontal="left" vertical="bottom" relativeIndent="1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  <alignment horizontal="left" vertical="bottom" relativeIndent="1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  <alignment horizontal="left" vertical="bottom" relativeIndent="1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  <alignment horizontal="left" vertical="bottom" relativeIndent="1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  <alignment horizontal="left" vertical="bottom" relativeIndent="1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  <alignment horizontal="left" vertical="bottom" relativeInden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  <border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</dxf>
    <dxf>
      <border outline="0">
        <bottom style="thin">
          <color indexed="64"/>
        </bottom>
      </border>
    </dxf>
    <dxf>
      <font>
        <name val="新細明體"/>
        <charset val="136"/>
        <family val="1"/>
        <strike val="0"/>
        <outline val="0"/>
        <shadow val="0"/>
        <condense val="0"/>
        <color rgb="FF000000"/>
        <extend val="0"/>
        <sz val="20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Iansui 094"/>
        <charset val="136"/>
        <family val="3"/>
        <strike val="0"/>
        <outline val="0"/>
        <shadow val="0"/>
        <condense val="0"/>
        <color auto="1"/>
        <extend val="0"/>
        <sz val="18"/>
        <vertAlign val="baseline"/>
      </font>
      <numFmt numFmtId="0" formatCode="General"/>
      <alignment horizontal="center" vertical="bottom"/>
    </dxf>
    <dxf>
      <font>
        <name val="Arial Narrow"/>
        <family val="2"/>
        <strike val="0"/>
        <outline val="0"/>
        <shadow val="0"/>
        <condense val="0"/>
        <color rgb="FFFF0000"/>
        <extend val="0"/>
        <sz val="18"/>
        <vertAlign val="baseline"/>
      </font>
      <alignment horizontal="center" vertical="bottom"/>
    </dxf>
    <dxf>
      <font>
        <name val="Microsoft JhengHei"/>
        <charset val="136"/>
        <family val="2"/>
        <strike val="0"/>
        <outline val="0"/>
        <shadow val="0"/>
        <condense val="0"/>
        <color auto="1"/>
        <extend val="0"/>
        <sz val="18"/>
        <vertAlign val="baseline"/>
      </font>
      <alignment horizontal="center" vertical="bottom"/>
    </dxf>
    <dxf>
      <font>
        <name val="Microsoft JhengHei"/>
        <charset val="136"/>
        <family val="2"/>
        <b val="1"/>
        <strike val="0"/>
        <outline val="0"/>
        <shadow val="0"/>
        <condense val="0"/>
        <color rgb="FFFFFF00"/>
        <extend val="0"/>
        <sz val="12"/>
        <vertAlign val="baseline"/>
      </font>
      <alignment horizontal="center" vertical="bottom"/>
    </dxf>
    <dxf>
      <font>
        <name val="Noto Serif TC SemiBold"/>
        <charset val="128"/>
        <family val="1"/>
        <strike val="0"/>
        <outline val="0"/>
        <shadow val="0"/>
        <condense val="0"/>
        <color rgb="FF0070C0"/>
        <extend val="0"/>
        <sz val="18"/>
        <vertAlign val="baseline"/>
      </font>
      <numFmt numFmtId="0" formatCode="General"/>
      <alignment horizontal="left" vertical="center" relativeIndent="1"/>
    </dxf>
    <dxf>
      <font>
        <name val="Iansui 094"/>
        <charset val="136"/>
        <family val="3"/>
        <strike val="0"/>
        <outline val="0"/>
        <shadow val="0"/>
        <condense val="0"/>
        <color auto="1"/>
        <extend val="0"/>
        <sz val="18"/>
        <vertAlign val="baseline"/>
      </font>
      <numFmt numFmtId="0" formatCode="General"/>
      <alignment horizontal="center" vertical="center"/>
    </dxf>
    <dxf>
      <font>
        <name val="Noto Serif TC SemiBold"/>
        <charset val="128"/>
        <family val="1"/>
        <strike val="0"/>
        <outline val="0"/>
        <shadow val="0"/>
        <condense val="0"/>
        <color rgb="FF0070C0"/>
        <extend val="0"/>
        <sz val="18"/>
        <vertAlign val="baseline"/>
      </font>
      <numFmt numFmtId="0" formatCode="General"/>
      <alignment horizontal="center" vertical="center"/>
    </dxf>
    <dxf>
      <font>
        <name val="Arial"/>
        <family val="2"/>
        <strike val="0"/>
        <outline val="0"/>
        <shadow val="0"/>
        <condense val="0"/>
        <color auto="1"/>
        <extend val="0"/>
        <sz val="18"/>
        <vertAlign val="baseline"/>
      </font>
      <numFmt numFmtId="0" formatCode="General"/>
      <alignment horizontal="center" vertical="center"/>
    </dxf>
    <dxf>
      <alignment vertical="center"/>
    </dxf>
    <dxf>
      <font>
        <name val="Noto Sans TC"/>
        <family val="2"/>
        <b val="1"/>
        <strike val="0"/>
        <outline val="0"/>
        <shadow val="0"/>
        <condense val="0"/>
        <color rgb="FFFFFF00"/>
        <extend val="0"/>
        <sz val="12"/>
        <vertAlign val="baseline"/>
      </font>
      <alignment horizontal="center" vertical="center"/>
    </dxf>
    <dxf>
      <font>
        <name val="Noto Serif TC Medium"/>
        <strike val="0"/>
        <outline val="0"/>
        <shadow val="0"/>
        <condense val="0"/>
        <color auto="1"/>
        <extend val="0"/>
        <sz val="18"/>
        <vertAlign val="baseline"/>
      </font>
      <fill>
        <patternFill patternType="solid">
          <fgColor rgb="FF000000"/>
          <bgColor rgb="FFD8E4BC"/>
        </patternFill>
      </fill>
      <alignment horizontal="left" vertical="center" indent="3"/>
    </dxf>
    <dxf>
      <font>
        <name val="Noto Serif TC Medium"/>
        <strike val="0"/>
        <outline val="0"/>
        <shadow val="0"/>
        <condense val="0"/>
        <color auto="1"/>
        <extend val="0"/>
        <sz val="18"/>
        <vertAlign val="baseline"/>
      </font>
      <fill>
        <patternFill patternType="solid">
          <fgColor rgb="FF000000"/>
          <bgColor rgb="FFDAEEF3"/>
        </patternFill>
      </fill>
      <alignment horizontal="center" vertical="center"/>
    </dxf>
    <dxf>
      <font>
        <name val="Iansui 094"/>
        <charset val="136"/>
        <family val="3"/>
        <strike val="0"/>
        <outline val="0"/>
        <shadow val="0"/>
        <condense val="0"/>
        <color rgb="FF000000"/>
        <extend val="0"/>
        <sz val="24"/>
        <vertAlign val="baseline"/>
      </font>
      <numFmt numFmtId="177" formatCode="General;;"/>
      <fill>
        <patternFill patternType="solid">
          <fgColor indexed="64"/>
          <bgColor theme="7" tint="0.7999816888943144"/>
        </patternFill>
      </fill>
      <alignment horizontal="center" vertical="center"/>
    </dxf>
    <dxf>
      <font>
        <name val="Iansui 094"/>
        <charset val="136"/>
        <family val="3"/>
        <strike val="0"/>
        <outline val="0"/>
        <shadow val="0"/>
        <condense val="0"/>
        <color rgb="FF000000"/>
        <extend val="0"/>
        <sz val="24"/>
        <vertAlign val="baseline"/>
      </font>
      <fill>
        <patternFill patternType="solid">
          <fgColor indexed="64"/>
          <bgColor theme="7" tint="0.7999816888943144"/>
        </patternFill>
      </fill>
      <alignment horizontal="center" vertical="center"/>
    </dxf>
    <dxf>
      <font>
        <name val="Noto Serif TC Medium"/>
        <strike val="0"/>
        <outline val="0"/>
        <shadow val="0"/>
        <condense val="0"/>
        <color auto="1"/>
        <extend val="0"/>
        <sz val="18"/>
        <vertAlign val="baseline"/>
      </font>
      <fill>
        <patternFill patternType="solid">
          <fgColor rgb="FF000000"/>
          <bgColor rgb="FFFDE9D9"/>
        </patternFill>
      </fill>
      <alignment horizontal="center" vertical="center"/>
    </dxf>
    <dxf>
      <border outline="0">
        <top style="thin">
          <color indexed="64"/>
        </top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6"/>
        <vertAlign val="baseline"/>
        <scheme val="minor"/>
      </font>
      <alignment horizontal="left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6"/>
        <vertAlign val="baseline"/>
        <scheme val="minor"/>
      </font>
      <alignment horizontal="left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6"/>
        <vertAlign val="baseline"/>
        <scheme val="minor"/>
      </font>
      <alignment horizontal="left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6"/>
        <vertAlign val="baseline"/>
        <scheme val="minor"/>
      </font>
      <alignment horizontal="left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6"/>
        <vertAlign val="baseline"/>
        <scheme val="minor"/>
      </font>
      <alignment horizontal="left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6"/>
        <vertAlign val="baseline"/>
        <scheme val="minor"/>
      </font>
      <alignment horizontal="left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6"/>
        <vertAlign val="baseline"/>
        <scheme val="minor"/>
      </font>
      <alignment horizontal="left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6"/>
        <vertAlign val="baseline"/>
        <scheme val="minor"/>
      </font>
      <alignment horizontal="left" vertical="center"/>
    </dxf>
    <dxf>
      <border outline="0">
        <bottom style="thin">
          <color indexed="64"/>
        </bottom>
      </border>
    </dxf>
    <dxf>
      <font>
        <name val="新細明體"/>
        <family val="1"/>
        <strike val="0"/>
        <outline val="0"/>
        <shadow val="0"/>
        <condense val="0"/>
        <color rgb="FF000000"/>
        <extend val="0"/>
        <sz val="12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auto="1"/>
        <extend val="0"/>
        <sz val="18"/>
        <vertAlign val="baseline"/>
      </font>
      <fill>
        <patternFill patternType="solid">
          <fgColor rgb="FF000000"/>
          <bgColor rgb="FFDAEEF3"/>
        </patternFill>
      </fill>
      <alignment horizontal="center" vertical="center"/>
    </dxf>
    <dxf>
      <font>
        <name val="Noto Serif TC Medium"/>
        <charset val="136"/>
        <family val="1"/>
        <strike val="0"/>
        <outline val="0"/>
        <shadow val="0"/>
        <condense val="0"/>
        <color auto="1"/>
        <extend val="0"/>
        <sz val="18"/>
        <vertAlign val="baseline"/>
      </font>
      <fill>
        <patternFill patternType="solid">
          <fgColor rgb="FF000000"/>
          <bgColor rgb="FFFDE9D9"/>
        </patternFill>
      </fill>
      <alignment horizontal="center" vertical="center"/>
    </dxf>
    <dxf>
      <font>
        <name val="Iansui 094"/>
        <charset val="136"/>
        <family val="3"/>
        <strike val="0"/>
        <outline val="0"/>
        <shadow val="0"/>
        <condense val="0"/>
        <color theme="8"/>
        <extend val="0"/>
        <sz val="24"/>
        <vertAlign val="baseline"/>
      </font>
      <fill>
        <patternFill patternType="solid">
          <fgColor indexed="64"/>
          <bgColor theme="7" tint="0.7999816888943144"/>
        </patternFill>
      </fill>
      <alignment horizontal="center" vertical="center"/>
    </dxf>
    <dxf>
      <font>
        <name val="Iansui 094"/>
        <charset val="136"/>
        <family val="3"/>
        <strike val="0"/>
        <outline val="0"/>
        <shadow val="0"/>
        <condense val="0"/>
        <color auto="1"/>
        <extend val="0"/>
        <sz val="24"/>
        <vertAlign val="baseline"/>
      </font>
      <numFmt numFmtId="0" formatCode="General"/>
      <fill>
        <patternFill patternType="solid">
          <fgColor indexed="64"/>
          <bgColor theme="7" tint="0.7999816888943144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auto="1"/>
        <extend val="0"/>
        <sz val="18"/>
        <vertAlign val="baseline"/>
      </font>
      <fill>
        <patternFill patternType="solid">
          <fgColor rgb="FF000000"/>
          <bgColor rgb="FFD8E4BC"/>
        </patternFill>
      </fill>
      <alignment horizontal="left" vertical="center" indent="1"/>
    </dxf>
    <dxf>
      <font>
        <name val="Times New Roman"/>
        <family val="1"/>
        <b val="1"/>
        <strike val="0"/>
        <outline val="0"/>
        <shadow val="0"/>
        <condense val="0"/>
        <color theme="8"/>
        <extend val="0"/>
        <sz val="20"/>
        <vertAlign val="baseline"/>
      </font>
      <fill>
        <patternFill patternType="solid">
          <fgColor rgb="FF000000"/>
          <bgColor rgb="FFD8E4BC"/>
        </patternFill>
      </fill>
      <alignment horizontal="center" vertical="center"/>
    </dxf>
    <dxf>
      <font>
        <name val="Noto Serif TC Medium"/>
        <charset val="136"/>
        <family val="1"/>
        <strike val="0"/>
        <outline val="0"/>
        <shadow val="0"/>
        <condense val="0"/>
        <color theme="8"/>
        <extend val="0"/>
        <sz val="18"/>
        <vertAlign val="baseline"/>
      </font>
      <fill>
        <patternFill patternType="solid">
          <fgColor indexed="64"/>
          <bgColor theme="2"/>
        </patternFill>
      </fill>
      <alignment horizontal="left" vertical="center" indent="1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0</row>
      <rowOff>266699</rowOff>
    </from>
    <to>
      <col>10</col>
      <colOff>487244</colOff>
      <row>13</row>
      <rowOff>85724</rowOff>
    </to>
    <pic>
      <nvPicPr>
        <cNvPr id="3" name="圖片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514600" y="266699"/>
          <a:ext cx="8031044" cy="32861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12</col>
      <colOff>9524</colOff>
      <row>0</row>
      <rowOff>234147</rowOff>
    </from>
    <to>
      <col>21</col>
      <colOff>485775</colOff>
      <row>15</row>
      <rowOff>28575</rowOff>
    </to>
    <pic>
      <nvPicPr>
        <cNvPr id="5" name="圖片 4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0067924" y="234147"/>
          <a:ext cx="8020051" cy="3794928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14</row>
      <rowOff>0</rowOff>
    </from>
    <ext cx="9028571" cy="3714286"/>
    <pic>
      <nvPicPr>
        <cNvPr id="2" name="圖片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3496925" y="3733800"/>
          <a:ext cx="9028571" cy="3714286"/>
        </a:xfrm>
        <a:prstGeom prst="rect">
          <avLst/>
        </a:prstGeom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16</col>
      <colOff>600075</colOff>
      <row>22</row>
      <rowOff>190500</rowOff>
    </to>
    <pic>
      <nvPicPr>
        <cNvPr id="3" name="圖片 2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266700"/>
          <a:ext cx="13173075" cy="5791200"/>
        </a:xfrm>
        <a:prstGeom prst="rect">
          <avLst/>
        </a:prstGeom>
        <a:noFill/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microsoft.com/office/2006/relationships/xlExternalLinkPath/xlPathMissing" Target="&#24050;&#20462;&#24489;&#30340;&#22806;&#37096;&#36899;&#32080;1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&#24050;&#20462;&#24489;&#30340;&#22806;&#37096;&#36899;&#32080;2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/>
        </row>
        <row r="17">
          <cell r="W17" t="str">
            <v>f</v>
          </cell>
          <cell r="AB17"/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/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/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/>
        </row>
        <row r="42">
          <cell r="AB42"/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/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注音編碼對照表" displayName="注音編碼對照表" ref="B2:H59" headerRowCount="1" totalsRowShown="0" headerRowBorderDxfId="77" tableBorderDxfId="76">
  <autoFilter ref="B2:H59"/>
  <tableColumns count="7">
    <tableColumn id="1" name="序號" dataDxfId="75">
      <calculatedColumnFormula>ROW() - 2</calculatedColumnFormula>
    </tableColumn>
    <tableColumn id="7" name="國際音標" dataDxfId="74"/>
    <tableColumn id="6" name="台語音標" dataDxfId="73"/>
    <tableColumn id="10" name="注音二式" dataDxfId="72">
      <calculatedColumnFormula array="1">INDEX(#REF!, MATCH(TRUE, EXACT(注音編碼對照表[[#This Row],[方音符號]],#REF!),0) )</calculatedColumnFormula>
    </tableColumn>
    <tableColumn id="4" name="方音符號" dataDxfId="71"/>
    <tableColumn id="2" name="鍵盤按鍵" dataDxfId="70">
      <calculatedColumnFormula>IFERROR( INDEX(#REF!, MATCH($AB3,#REF!, 0)), "")</calculatedColumnFormula>
    </tableColumn>
    <tableColumn id="3" name="按鍵編碼" dataDxfId="69">
      <calculatedColumnFormula>IFERROR( INDEX(#REF!, MATCH($AB3,#REF!, 0)),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方音聲母表格9" displayName="方音聲母表格9" ref="J2:P8" headerRowCount="1" totalsRowShown="0" headerRowDxfId="68" dataDxfId="66" headerRowBorderDxfId="67" tableBorderDxfId="65" totalsRowBorderDxfId="64">
  <autoFilter ref="J2:P8"/>
  <tableColumns count="7">
    <tableColumn id="1" name="發音部位" dataDxfId="63"/>
    <tableColumn id="2" name="塞音_x000a_(不送氣)" dataDxfId="62"/>
    <tableColumn id="3" name="塞音_x000a_(送氣)" dataDxfId="61"/>
    <tableColumn id="4" name="濁音" dataDxfId="60"/>
    <tableColumn id="5" name="鼻音" dataDxfId="59"/>
    <tableColumn id="6" name="擦音" dataDxfId="58"/>
    <tableColumn id="7" name="邊音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格1" displayName="表格1" ref="C4:G56" headerRowCount="1" totalsRowShown="0" tableBorderDxfId="56">
  <autoFilter ref="C4:G56"/>
  <tableColumns count="5">
    <tableColumn id="1" name="按鍵字元" dataDxfId="55"/>
    <tableColumn id="2" name="注音符號" dataDxfId="54"/>
    <tableColumn id="3" name="方音符號" dataDxfId="53"/>
    <tableColumn id="4" name="音標編碼" dataDxfId="52"/>
    <tableColumn id="5" name="台語音標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格1_33411" displayName="表格1_33411" ref="U2:X53" headerRowCount="1" totalsRowShown="0" headerRowDxfId="50" dataDxfId="49">
  <sortState ref="U3:X54">
    <sortCondition ref="U3:U54" customList="1,q,a,z,2,w,s,x,e,d,c,r,f,v,t,g,b,y,h,n,u,j,m,8,i,k,9,o,l,.,0,p,;,/,-"/>
  </sortState>
  <tableColumns count="4">
    <tableColumn id="1" name="鍵盤按鍵" dataDxfId="48">
      <calculatedColumnFormula>J3</calculatedColumnFormula>
    </tableColumn>
    <tableColumn id="4" name="注音編碼" dataDxfId="47" dataCellStyle="一般 4">
      <calculatedColumnFormula>I3</calculatedColumnFormula>
    </tableColumn>
    <tableColumn id="2" name="注音符號" dataDxfId="46" dataCellStyle="一般 4">
      <calculatedColumnFormula array="1">INDEX(#REF!, MATCH(TRUE, EXACT(表格1_33411[[#This Row],[注音編碼]], 注音編碼對照表[按鍵編碼]), 0))</calculatedColumnFormula>
    </tableColumn>
    <tableColumn id="3" name="台語音標" dataDxfId="45" dataCellStyle="一般 4">
      <calculatedColumnFormula array="1">INDEX(注音編碼對照表!$D$3:$D$59, MATCH(TRUE, EXACT(表格1_33411[[#This Row],[注音編碼]], 注音編碼對照表!$H$3:$H$55), 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格1_334" displayName="表格1_334" ref="S2:U44" headerRowCount="1" totalsRowShown="0" headerRowDxfId="44">
  <autoFilter ref="S2:U44"/>
  <sortState ref="S3:U44">
    <sortCondition ref="S3:S44" customList="1,q,a,z,2,w,s,x,e,d,c,r,f,v,t,g,b,y,h,n,u,j,m,8,i,k,9,o,l,.,0,p,;,/,-"/>
  </sortState>
  <tableColumns count="3">
    <tableColumn id="1" name="鍵盤按鍵" dataDxfId="43">
      <calculatedColumnFormula>H3</calculatedColumnFormula>
    </tableColumn>
    <tableColumn id="4" name="字典編碼" dataDxfId="42" dataCellStyle="一般 4">
      <calculatedColumnFormula>G3</calculatedColumnFormula>
    </tableColumn>
    <tableColumn id="2" name="方音符號" dataDxfId="41">
      <calculatedColumnFormula>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方音聲母表格" displayName="方音聲母表格" ref="B3:H9" headerRowCount="1" totalsRowShown="0" headerRowDxfId="40" dataDxfId="38" headerRowBorderDxfId="39" tableBorderDxfId="37" totalsRowBorderDxfId="36">
  <autoFilter ref="B3:H9"/>
  <tableColumns count="7">
    <tableColumn id="1" name="發音部位" dataDxfId="35"/>
    <tableColumn id="2" name="塞音(不送氣)" dataDxfId="34"/>
    <tableColumn id="3" name="塞音(送氣)" dataDxfId="33"/>
    <tableColumn id="4" name="濁音" dataDxfId="32"/>
    <tableColumn id="5" name="鼻音" dataDxfId="31"/>
    <tableColumn id="6" name="擦音" dataDxfId="30"/>
    <tableColumn id="7" name="邊音" data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方音韻母表格" displayName="方音韻母表格" ref="B3:U8" headerRowCount="1" totalsRowShown="0" headerRowDxfId="28" dataDxfId="26" headerRowBorderDxfId="27" tableBorderDxfId="25" totalsRowBorderDxfId="24">
  <tableColumns count="20">
    <tableColumn id="1" name="韻腹" dataDxfId="23"/>
    <tableColumn id="2" name="a" dataDxfId="22"/>
    <tableColumn id="3" name="aɪ" dataDxfId="21"/>
    <tableColumn id="4" name="aʊ" dataDxfId="20"/>
    <tableColumn id="5" name="e" dataDxfId="19"/>
    <tableColumn id="6" name="i" dataDxfId="18"/>
    <tableColumn id="7" name="ɪa" dataDxfId="17"/>
    <tableColumn id="8" name="ɪaʊ" dataDxfId="16"/>
    <tableColumn id="9" name="ɪə" dataDxfId="15"/>
    <tableColumn id="10" name="ɪɔ" dataDxfId="14"/>
    <tableColumn id="11" name="iu" dataDxfId="13"/>
    <tableColumn id="12" name="ə" dataDxfId="12"/>
    <tableColumn id="13" name="ɔ" dataDxfId="11"/>
    <tableColumn id="14" name="u" dataDxfId="10"/>
    <tableColumn id="15" name="ua" dataDxfId="9"/>
    <tableColumn id="16" name="uaɪ" dataDxfId="8"/>
    <tableColumn id="17" name="ue" dataDxfId="7"/>
    <tableColumn id="18" name="ui" dataDxfId="6"/>
    <tableColumn id="19" name="m̩" dataDxfId="5"/>
    <tableColumn id="20" name="ŋ̍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8.xml.rels><Relationships xmlns="http://schemas.openxmlformats.org/package/2006/relationships"><Relationship Type="http://schemas.openxmlformats.org/officeDocument/2006/relationships/hyperlink" Target="mailto:xlit%7CpbPmtTnlkgKhzcsjZCSwiuMaOoeyxB@N[WRIUAQEYX%7D%7B]123570%7C1!qa2wsxeEdcyhnbYHN?ujm8ik,9l.0p;/-UJ*I%3c(LOA:%2043657|" TargetMode="External" Id="rId1" /><Relationship Type="http://schemas.openxmlformats.org/officeDocument/2006/relationships/table" Target="/xl/tables/table4.xml" Id="rId2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20" sqref="Q20"/>
    </sheetView>
  </sheetViews>
  <sheetFormatPr baseColWidth="8" defaultRowHeight="21"/>
  <sheetData/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84"/>
  <sheetViews>
    <sheetView workbookViewId="0">
      <pane ySplit="2" topLeftCell="A11" activePane="bottomLeft" state="frozen"/>
      <selection pane="bottomLeft" activeCell="H49" sqref="B2:H49"/>
    </sheetView>
  </sheetViews>
  <sheetFormatPr baseColWidth="8" defaultRowHeight="23.25"/>
  <cols>
    <col width="6.3984375" customWidth="1" style="2" min="2" max="2"/>
    <col width="10.69921875" customWidth="1" style="474" min="3" max="3"/>
    <col width="10.69921875" customWidth="1" style="11" min="4" max="4"/>
    <col width="10.69921875" customWidth="1" style="372" min="5" max="6"/>
    <col width="10.69921875" customWidth="1" min="7" max="7"/>
    <col width="10.69921875" customWidth="1" min="9" max="9"/>
    <col width="10.59765625" customWidth="1" style="372" min="11" max="12"/>
    <col width="10.59765625" customWidth="1" style="11" min="14" max="14"/>
    <col width="10.59765625" customWidth="1" style="361" min="17" max="17"/>
    <col width="9.69921875" customWidth="1" min="21" max="26"/>
  </cols>
  <sheetData>
    <row r="1" ht="32.25" customHeight="1">
      <c r="B1" s="7" t="inlineStr">
        <is>
          <t>聲母與韻母表</t>
        </is>
      </c>
      <c r="C1" s="139" t="n"/>
      <c r="D1" s="138" t="n"/>
      <c r="E1" s="8" t="n"/>
      <c r="F1" s="8" t="n"/>
      <c r="G1" s="139" t="n"/>
      <c r="H1" s="139" t="n"/>
    </row>
    <row r="2" ht="33" customHeight="1">
      <c r="B2" s="424" t="inlineStr">
        <is>
          <t>序號</t>
        </is>
      </c>
      <c r="C2" s="427" t="inlineStr">
        <is>
          <t>國際音標</t>
        </is>
      </c>
      <c r="D2" s="427" t="inlineStr">
        <is>
          <t>台語音標</t>
        </is>
      </c>
      <c r="E2" s="502" t="inlineStr">
        <is>
          <t>注音二式</t>
        </is>
      </c>
      <c r="F2" s="502" t="inlineStr">
        <is>
          <t>方音符號</t>
        </is>
      </c>
      <c r="G2" s="425" t="inlineStr">
        <is>
          <t>鍵盤按鍵</t>
        </is>
      </c>
      <c r="H2" s="426" t="inlineStr">
        <is>
          <t>按鍵編碼</t>
        </is>
      </c>
      <c r="J2" s="433" t="inlineStr">
        <is>
          <t>發音部位</t>
        </is>
      </c>
      <c r="K2" s="434" t="inlineStr">
        <is>
          <t>塞音
(不送氣)</t>
        </is>
      </c>
      <c r="L2" s="434" t="inlineStr">
        <is>
          <t>塞音
(送氣)</t>
        </is>
      </c>
      <c r="M2" s="435" t="inlineStr">
        <is>
          <t>濁音</t>
        </is>
      </c>
      <c r="N2" s="435" t="inlineStr">
        <is>
          <t>鼻音</t>
        </is>
      </c>
      <c r="O2" s="435" t="inlineStr">
        <is>
          <t>擦音</t>
        </is>
      </c>
      <c r="P2" s="436" t="inlineStr">
        <is>
          <t>邊音</t>
        </is>
      </c>
    </row>
    <row r="3" ht="32.25" customHeight="1">
      <c r="B3" s="25">
        <f>ROW() - 2</f>
        <v/>
      </c>
      <c r="C3" s="465" t="inlineStr">
        <is>
          <t>p</t>
        </is>
      </c>
      <c r="D3" s="429" t="inlineStr">
        <is>
          <t>p</t>
        </is>
      </c>
      <c r="E3" s="525" t="inlineStr">
        <is>
          <t>b</t>
        </is>
      </c>
      <c r="F3" s="26" t="inlineStr">
        <is>
          <t>ㄅ</t>
        </is>
      </c>
      <c r="G3" s="109" t="inlineStr">
        <is>
          <t>1</t>
        </is>
      </c>
      <c r="H3" s="428" t="inlineStr">
        <is>
          <t>b</t>
        </is>
      </c>
      <c r="J3" s="441" t="inlineStr">
        <is>
          <t>唇音</t>
        </is>
      </c>
      <c r="K3" s="437" t="inlineStr">
        <is>
          <t>ㄅ /p/</t>
        </is>
      </c>
      <c r="L3" s="437" t="inlineStr">
        <is>
          <t>ㄆ /pʰ/</t>
        </is>
      </c>
      <c r="M3" s="437" t="inlineStr">
        <is>
          <t>ㆠ /b/</t>
        </is>
      </c>
      <c r="N3" s="437" t="inlineStr">
        <is>
          <t>ㄇ /m/</t>
        </is>
      </c>
      <c r="O3" s="437" t="n"/>
      <c r="P3" s="438" t="n"/>
    </row>
    <row r="4" ht="32.25" customHeight="1">
      <c r="B4" s="31">
        <f>ROW() - 2</f>
        <v/>
      </c>
      <c r="C4" s="466" t="inlineStr">
        <is>
          <t>pʰ</t>
        </is>
      </c>
      <c r="D4" s="430" t="inlineStr">
        <is>
          <t>ph</t>
        </is>
      </c>
      <c r="E4" s="526" t="inlineStr">
        <is>
          <t>p</t>
        </is>
      </c>
      <c r="F4" s="32" t="inlineStr">
        <is>
          <t>ㄆ</t>
        </is>
      </c>
      <c r="G4" s="71" t="inlineStr">
        <is>
          <t>q</t>
        </is>
      </c>
      <c r="H4" s="354" t="inlineStr">
        <is>
          <t>p</t>
        </is>
      </c>
      <c r="J4" s="441" t="inlineStr">
        <is>
          <t>舌尖音</t>
        </is>
      </c>
      <c r="K4" s="437" t="inlineStr">
        <is>
          <t>ㄉ /t/</t>
        </is>
      </c>
      <c r="L4" s="437" t="inlineStr">
        <is>
          <t>ㄊ /tʰ/</t>
        </is>
      </c>
      <c r="M4" s="437" t="n"/>
      <c r="N4" s="437" t="inlineStr">
        <is>
          <t>ㄋ /n/</t>
        </is>
      </c>
      <c r="O4" s="437" t="n"/>
      <c r="P4" s="438" t="inlineStr">
        <is>
          <t>ㄌ /l/</t>
        </is>
      </c>
    </row>
    <row r="5" ht="32.25" customHeight="1">
      <c r="B5" s="31">
        <f>ROW() - 2</f>
        <v/>
      </c>
      <c r="C5" s="466" t="inlineStr">
        <is>
          <t>b</t>
        </is>
      </c>
      <c r="D5" s="430" t="inlineStr">
        <is>
          <t>b</t>
        </is>
      </c>
      <c r="E5" s="526" t="inlineStr">
        <is>
          <t>bb</t>
        </is>
      </c>
      <c r="F5" s="32" t="inlineStr">
        <is>
          <t>ㆠ</t>
        </is>
      </c>
      <c r="G5" s="71" t="inlineStr">
        <is>
          <t>!</t>
        </is>
      </c>
      <c r="H5" s="354" t="inlineStr">
        <is>
          <t>B</t>
        </is>
      </c>
      <c r="J5" s="441" t="inlineStr">
        <is>
          <t>舌齒音</t>
        </is>
      </c>
      <c r="K5" s="437" t="inlineStr">
        <is>
          <t>ㄗ /ʦ/</t>
        </is>
      </c>
      <c r="L5" s="437" t="inlineStr">
        <is>
          <t>ㄘ /ʦʰ/</t>
        </is>
      </c>
      <c r="M5" s="437" t="inlineStr">
        <is>
          <t>ㆡ /ʣ/</t>
        </is>
      </c>
      <c r="N5" s="437" t="n"/>
      <c r="O5" s="437" t="inlineStr">
        <is>
          <t>ㄙ /s/</t>
        </is>
      </c>
      <c r="P5" s="438" t="n"/>
    </row>
    <row r="6" ht="32.25" customHeight="1">
      <c r="B6" s="41">
        <f>ROW() - 2</f>
        <v/>
      </c>
      <c r="C6" s="467" t="inlineStr">
        <is>
          <t>m</t>
        </is>
      </c>
      <c r="D6" s="432" t="inlineStr">
        <is>
          <t>m</t>
        </is>
      </c>
      <c r="E6" s="527" t="inlineStr">
        <is>
          <t>m</t>
        </is>
      </c>
      <c r="F6" s="42" t="inlineStr">
        <is>
          <t>ㄇ</t>
        </is>
      </c>
      <c r="G6" s="73" t="inlineStr">
        <is>
          <t>a</t>
        </is>
      </c>
      <c r="H6" s="431" t="inlineStr">
        <is>
          <t>m</t>
        </is>
      </c>
      <c r="J6" s="441" t="inlineStr">
        <is>
          <t>齦顎音</t>
        </is>
      </c>
      <c r="K6" s="437" t="inlineStr">
        <is>
          <t>ㄐ /ʨ/</t>
        </is>
      </c>
      <c r="L6" s="437" t="inlineStr">
        <is>
          <t>ㄑ /ʨʰ/</t>
        </is>
      </c>
      <c r="M6" s="437" t="inlineStr">
        <is>
          <t>ㆢ /ʥ/</t>
        </is>
      </c>
      <c r="N6" s="437" t="n"/>
      <c r="O6" s="437" t="inlineStr">
        <is>
          <t>ㄒ /ɕ/</t>
        </is>
      </c>
      <c r="P6" s="438" t="n"/>
    </row>
    <row r="7" ht="32.25" customHeight="1">
      <c r="B7" s="25">
        <f>ROW() - 2</f>
        <v/>
      </c>
      <c r="C7" s="465" t="inlineStr">
        <is>
          <t>t</t>
        </is>
      </c>
      <c r="D7" s="429" t="inlineStr">
        <is>
          <t>t</t>
        </is>
      </c>
      <c r="E7" s="525" t="inlineStr">
        <is>
          <t>d</t>
        </is>
      </c>
      <c r="F7" s="26" t="inlineStr">
        <is>
          <t>ㄉ</t>
        </is>
      </c>
      <c r="G7" s="109" t="inlineStr">
        <is>
          <t>2</t>
        </is>
      </c>
      <c r="H7" s="428" t="inlineStr">
        <is>
          <t>d</t>
        </is>
      </c>
      <c r="J7" s="441" t="inlineStr">
        <is>
          <t>舌根音</t>
        </is>
      </c>
      <c r="K7" s="437" t="inlineStr">
        <is>
          <t>ㄍ /k/</t>
        </is>
      </c>
      <c r="L7" s="437" t="inlineStr">
        <is>
          <t>ㄎ /kʰ/</t>
        </is>
      </c>
      <c r="M7" s="437" t="inlineStr">
        <is>
          <t>ㆣ /g/</t>
        </is>
      </c>
      <c r="N7" s="437" t="inlineStr">
        <is>
          <t>ㄫ /ŋ/</t>
        </is>
      </c>
      <c r="O7" s="437" t="n"/>
      <c r="P7" s="438" t="n"/>
    </row>
    <row r="8" ht="32.25" customHeight="1">
      <c r="B8" s="31">
        <f>ROW() - 2</f>
        <v/>
      </c>
      <c r="C8" s="466" t="inlineStr">
        <is>
          <t>tʰ</t>
        </is>
      </c>
      <c r="D8" s="430" t="inlineStr">
        <is>
          <t>th</t>
        </is>
      </c>
      <c r="E8" s="526" t="inlineStr">
        <is>
          <t>t</t>
        </is>
      </c>
      <c r="F8" s="32" t="inlineStr">
        <is>
          <t>ㄊ</t>
        </is>
      </c>
      <c r="G8" s="71" t="inlineStr">
        <is>
          <t>w</t>
        </is>
      </c>
      <c r="H8" s="354" t="inlineStr">
        <is>
          <t>t</t>
        </is>
      </c>
      <c r="J8" s="442" t="inlineStr">
        <is>
          <t>喉音</t>
        </is>
      </c>
      <c r="K8" s="439" t="n"/>
      <c r="L8" s="439" t="n"/>
      <c r="M8" s="439" t="n"/>
      <c r="N8" s="439" t="n"/>
      <c r="O8" s="439" t="inlineStr">
        <is>
          <t>ㄏ /h/</t>
        </is>
      </c>
      <c r="P8" s="440" t="n"/>
    </row>
    <row r="9" ht="32.25" customHeight="1">
      <c r="B9" s="31">
        <f>ROW() - 2</f>
        <v/>
      </c>
      <c r="C9" s="466" t="inlineStr">
        <is>
          <t>n</t>
        </is>
      </c>
      <c r="D9" s="430" t="inlineStr">
        <is>
          <t>n</t>
        </is>
      </c>
      <c r="E9" s="526" t="inlineStr">
        <is>
          <t>n</t>
        </is>
      </c>
      <c r="F9" s="32" t="inlineStr">
        <is>
          <t>ㄋ</t>
        </is>
      </c>
      <c r="G9" s="71" t="inlineStr">
        <is>
          <t>s</t>
        </is>
      </c>
      <c r="H9" s="354" t="inlineStr">
        <is>
          <t>n</t>
        </is>
      </c>
    </row>
    <row r="10" ht="32.25" customHeight="1">
      <c r="B10" s="41">
        <f>ROW() - 2</f>
        <v/>
      </c>
      <c r="C10" s="467" t="inlineStr">
        <is>
          <t>l</t>
        </is>
      </c>
      <c r="D10" s="432" t="inlineStr">
        <is>
          <t>l</t>
        </is>
      </c>
      <c r="E10" s="527" t="inlineStr">
        <is>
          <t>l</t>
        </is>
      </c>
      <c r="F10" s="42" t="inlineStr">
        <is>
          <t>ㄌ</t>
        </is>
      </c>
      <c r="G10" s="73" t="inlineStr">
        <is>
          <t>x</t>
        </is>
      </c>
      <c r="H10" s="431" t="inlineStr">
        <is>
          <t>l</t>
        </is>
      </c>
    </row>
    <row r="11" ht="32.25" customHeight="1">
      <c r="B11" s="25">
        <f>ROW() - 2</f>
        <v/>
      </c>
      <c r="C11" s="465" t="inlineStr">
        <is>
          <t>k</t>
        </is>
      </c>
      <c r="D11" s="429" t="inlineStr">
        <is>
          <t>k</t>
        </is>
      </c>
      <c r="E11" s="525" t="inlineStr">
        <is>
          <t>g</t>
        </is>
      </c>
      <c r="F11" s="26" t="inlineStr">
        <is>
          <t>ㄍ</t>
        </is>
      </c>
      <c r="G11" s="109" t="inlineStr">
        <is>
          <t>e</t>
        </is>
      </c>
      <c r="H11" s="428" t="inlineStr">
        <is>
          <t>g</t>
        </is>
      </c>
    </row>
    <row r="12" ht="32.25" customHeight="1">
      <c r="B12" s="31">
        <f>ROW() - 2</f>
        <v/>
      </c>
      <c r="C12" s="466" t="inlineStr">
        <is>
          <t>kʰ</t>
        </is>
      </c>
      <c r="D12" s="430" t="inlineStr">
        <is>
          <t>kh</t>
        </is>
      </c>
      <c r="E12" s="526" t="inlineStr">
        <is>
          <t>k</t>
        </is>
      </c>
      <c r="F12" s="32" t="inlineStr">
        <is>
          <t>ㄎ</t>
        </is>
      </c>
      <c r="G12" s="71" t="inlineStr">
        <is>
          <t>d</t>
        </is>
      </c>
      <c r="H12" s="354" t="inlineStr">
        <is>
          <t>k</t>
        </is>
      </c>
    </row>
    <row r="13" ht="32.25" customHeight="1">
      <c r="B13" s="31">
        <f>ROW() - 2</f>
        <v/>
      </c>
      <c r="C13" s="466" t="inlineStr">
        <is>
          <t>g</t>
        </is>
      </c>
      <c r="D13" s="430" t="inlineStr">
        <is>
          <t>g</t>
        </is>
      </c>
      <c r="E13" s="526" t="inlineStr">
        <is>
          <t>gg</t>
        </is>
      </c>
      <c r="F13" s="32" t="inlineStr">
        <is>
          <t>ㆣ</t>
        </is>
      </c>
      <c r="G13" s="71" t="inlineStr">
        <is>
          <t>E</t>
        </is>
      </c>
      <c r="H13" s="354" t="inlineStr">
        <is>
          <t>G</t>
        </is>
      </c>
    </row>
    <row r="14" ht="32.25" customHeight="1">
      <c r="B14" s="55">
        <f>ROW() - 2</f>
        <v/>
      </c>
      <c r="C14" s="468" t="inlineStr">
        <is>
          <t>h</t>
        </is>
      </c>
      <c r="D14" s="458" t="inlineStr">
        <is>
          <t>h</t>
        </is>
      </c>
      <c r="E14" s="531" t="inlineStr">
        <is>
          <t>h</t>
        </is>
      </c>
      <c r="F14" s="457" t="inlineStr">
        <is>
          <t>ㄏ</t>
        </is>
      </c>
      <c r="G14" s="455" t="inlineStr">
        <is>
          <t>c</t>
        </is>
      </c>
      <c r="H14" s="456" t="inlineStr">
        <is>
          <t>h</t>
        </is>
      </c>
    </row>
    <row r="15" ht="32.25" customHeight="1">
      <c r="B15" s="25">
        <f>ROW() - 2</f>
        <v/>
      </c>
      <c r="C15" s="465" t="inlineStr">
        <is>
          <t>ts</t>
        </is>
      </c>
      <c r="D15" s="446" t="inlineStr">
        <is>
          <t>z</t>
        </is>
      </c>
      <c r="E15" s="528" t="inlineStr">
        <is>
          <t>z</t>
        </is>
      </c>
      <c r="F15" s="445" t="inlineStr">
        <is>
          <t>ㄗ</t>
        </is>
      </c>
      <c r="G15" s="443" t="inlineStr">
        <is>
          <t>y</t>
        </is>
      </c>
      <c r="H15" s="444" t="inlineStr">
        <is>
          <t>z</t>
        </is>
      </c>
    </row>
    <row r="16" ht="32.25" customHeight="1">
      <c r="B16" s="31">
        <f>ROW() - 2</f>
        <v/>
      </c>
      <c r="C16" s="466" t="inlineStr">
        <is>
          <t>ʦʰ</t>
        </is>
      </c>
      <c r="D16" s="450" t="inlineStr">
        <is>
          <t>c</t>
        </is>
      </c>
      <c r="E16" s="529" t="inlineStr">
        <is>
          <t>c</t>
        </is>
      </c>
      <c r="F16" s="449" t="inlineStr">
        <is>
          <t>ㄘ</t>
        </is>
      </c>
      <c r="G16" s="447" t="inlineStr">
        <is>
          <t>h</t>
        </is>
      </c>
      <c r="H16" s="448" t="inlineStr">
        <is>
          <t>c</t>
        </is>
      </c>
    </row>
    <row r="17" ht="32.25" customHeight="1">
      <c r="B17" s="31">
        <f>ROW() - 2</f>
        <v/>
      </c>
      <c r="C17" s="466" t="inlineStr">
        <is>
          <t>ʣ</t>
        </is>
      </c>
      <c r="D17" s="430" t="inlineStr">
        <is>
          <t>j</t>
        </is>
      </c>
      <c r="E17" s="526" t="inlineStr">
        <is>
          <t>zz</t>
        </is>
      </c>
      <c r="F17" s="32" t="inlineStr">
        <is>
          <t>ㆡ</t>
        </is>
      </c>
      <c r="G17" s="71" t="inlineStr">
        <is>
          <t>Y</t>
        </is>
      </c>
      <c r="H17" s="354" t="inlineStr">
        <is>
          <t>Z</t>
        </is>
      </c>
    </row>
    <row r="18" ht="32.25" customHeight="1">
      <c r="B18" s="41">
        <f>ROW() - 2</f>
        <v/>
      </c>
      <c r="C18" s="467" t="inlineStr">
        <is>
          <t>s</t>
        </is>
      </c>
      <c r="D18" s="454" t="inlineStr">
        <is>
          <t>s</t>
        </is>
      </c>
      <c r="E18" s="530" t="inlineStr">
        <is>
          <t>s</t>
        </is>
      </c>
      <c r="F18" s="453" t="inlineStr">
        <is>
          <t>ㄙ</t>
        </is>
      </c>
      <c r="G18" s="451" t="inlineStr">
        <is>
          <t>n</t>
        </is>
      </c>
      <c r="H18" s="452" t="inlineStr">
        <is>
          <t>s</t>
        </is>
      </c>
    </row>
    <row r="19" ht="32.25" customHeight="1">
      <c r="B19" s="77">
        <f>ROW() - 2</f>
        <v/>
      </c>
      <c r="C19" s="471" t="inlineStr">
        <is>
          <t>tsi</t>
        </is>
      </c>
      <c r="D19" s="430" t="inlineStr">
        <is>
          <t>zi</t>
        </is>
      </c>
      <c r="E19" s="558" t="inlineStr">
        <is>
          <t>zi</t>
        </is>
      </c>
      <c r="F19" s="557" t="inlineStr">
        <is>
          <t>ㄐ</t>
        </is>
      </c>
      <c r="G19" s="71" t="inlineStr">
        <is>
          <t>r</t>
        </is>
      </c>
      <c r="H19" s="354" t="inlineStr">
        <is>
          <t>zi</t>
        </is>
      </c>
    </row>
    <row r="20" ht="32.25" customHeight="1">
      <c r="B20" s="77">
        <f>ROW() - 2</f>
        <v/>
      </c>
      <c r="C20" s="466" t="inlineStr">
        <is>
          <t>ʦʰi</t>
        </is>
      </c>
      <c r="D20" s="430" t="inlineStr">
        <is>
          <t>ci</t>
        </is>
      </c>
      <c r="E20" s="558" t="inlineStr">
        <is>
          <t>ci</t>
        </is>
      </c>
      <c r="F20" s="557" t="inlineStr">
        <is>
          <t>ㄑ</t>
        </is>
      </c>
      <c r="G20" s="71" t="inlineStr">
        <is>
          <t>f</t>
        </is>
      </c>
      <c r="H20" s="354" t="inlineStr">
        <is>
          <t>ci</t>
        </is>
      </c>
    </row>
    <row r="21" ht="32.25" customHeight="1">
      <c r="B21" s="77">
        <f>ROW() - 2</f>
        <v/>
      </c>
      <c r="C21" s="466" t="inlineStr">
        <is>
          <t>ʣi</t>
        </is>
      </c>
      <c r="D21" s="430" t="inlineStr">
        <is>
          <t>ji</t>
        </is>
      </c>
      <c r="E21" s="558" t="inlineStr">
        <is>
          <t>zzi</t>
        </is>
      </c>
      <c r="F21" s="557" t="inlineStr">
        <is>
          <t>ㆢ</t>
        </is>
      </c>
      <c r="G21" s="71" t="inlineStr">
        <is>
          <t>R</t>
        </is>
      </c>
      <c r="H21" s="354" t="inlineStr">
        <is>
          <t>Zi</t>
        </is>
      </c>
    </row>
    <row r="22" ht="32.25" customHeight="1">
      <c r="B22" s="77">
        <f>ROW() - 2</f>
        <v/>
      </c>
      <c r="C22" s="467" t="inlineStr">
        <is>
          <t>si</t>
        </is>
      </c>
      <c r="D22" s="430" t="inlineStr">
        <is>
          <t>si</t>
        </is>
      </c>
      <c r="E22" s="558" t="inlineStr">
        <is>
          <t>si</t>
        </is>
      </c>
      <c r="F22" s="557" t="inlineStr">
        <is>
          <t>ㄒ</t>
        </is>
      </c>
      <c r="G22" s="71" t="inlineStr">
        <is>
          <t>v</t>
        </is>
      </c>
      <c r="H22" s="354" t="inlineStr">
        <is>
          <t>si</t>
        </is>
      </c>
    </row>
    <row r="23" ht="32.25" customHeight="1">
      <c r="B23" s="87">
        <f>ROW() - 2</f>
        <v/>
      </c>
      <c r="C23" s="469" t="inlineStr">
        <is>
          <t>i</t>
        </is>
      </c>
      <c r="D23" s="429" t="inlineStr">
        <is>
          <t>i</t>
        </is>
      </c>
      <c r="E23" s="525" t="inlineStr">
        <is>
          <t>i</t>
        </is>
      </c>
      <c r="F23" s="26" t="inlineStr">
        <is>
          <t>ㄧ</t>
        </is>
      </c>
      <c r="G23" s="109" t="inlineStr">
        <is>
          <t>u</t>
        </is>
      </c>
      <c r="H23" s="428" t="inlineStr">
        <is>
          <t>i</t>
        </is>
      </c>
    </row>
    <row r="24" ht="32.25" customHeight="1">
      <c r="B24" s="98">
        <f>ROW() - 2</f>
        <v/>
      </c>
      <c r="C24" s="471" t="inlineStr">
        <is>
          <t>ĩ</t>
        </is>
      </c>
      <c r="D24" s="381" t="inlineStr">
        <is>
          <t>inn</t>
        </is>
      </c>
      <c r="E24" s="526" t="inlineStr">
        <is>
          <t>inn</t>
        </is>
      </c>
      <c r="F24" s="32" t="inlineStr">
        <is>
          <t>ㆪ</t>
        </is>
      </c>
      <c r="G24" s="71" t="inlineStr">
        <is>
          <t>U</t>
        </is>
      </c>
      <c r="H24" s="354" t="inlineStr">
        <is>
          <t>I</t>
        </is>
      </c>
    </row>
    <row r="25" ht="32.25" customHeight="1">
      <c r="B25" s="78">
        <f>ROW() - 2</f>
        <v/>
      </c>
      <c r="C25" s="470" t="inlineStr">
        <is>
          <t>u</t>
        </is>
      </c>
      <c r="D25" s="432" t="inlineStr">
        <is>
          <t>u</t>
        </is>
      </c>
      <c r="E25" s="527" t="inlineStr">
        <is>
          <t>u</t>
        </is>
      </c>
      <c r="F25" s="42" t="inlineStr">
        <is>
          <t>ㄨ</t>
        </is>
      </c>
      <c r="G25" s="459" t="inlineStr">
        <is>
          <t>j</t>
        </is>
      </c>
      <c r="H25" s="622" t="inlineStr">
        <is>
          <t>u</t>
        </is>
      </c>
    </row>
    <row r="26" ht="32.25" customHeight="1">
      <c r="B26" s="98">
        <f>ROW() - 2</f>
        <v/>
      </c>
      <c r="C26" s="471" t="inlineStr">
        <is>
          <t>ũ</t>
        </is>
      </c>
      <c r="D26" s="381" t="inlineStr">
        <is>
          <t>unn</t>
        </is>
      </c>
      <c r="E26" s="526" t="inlineStr">
        <is>
          <t>unn</t>
        </is>
      </c>
      <c r="F26" s="32" t="inlineStr">
        <is>
          <t>ㆫ</t>
        </is>
      </c>
      <c r="G26" s="71" t="inlineStr">
        <is>
          <t>J</t>
        </is>
      </c>
      <c r="H26" s="354" t="inlineStr">
        <is>
          <t>U</t>
        </is>
      </c>
    </row>
    <row r="27" ht="32.25" customHeight="1">
      <c r="B27" s="87">
        <f>ROW() - 2</f>
        <v/>
      </c>
      <c r="C27" s="469" t="inlineStr">
        <is>
          <t>a</t>
        </is>
      </c>
      <c r="D27" s="429" t="inlineStr">
        <is>
          <t>a</t>
        </is>
      </c>
      <c r="E27" s="525" t="inlineStr">
        <is>
          <t>a</t>
        </is>
      </c>
      <c r="F27" s="26" t="inlineStr">
        <is>
          <t>ㄚ</t>
        </is>
      </c>
      <c r="G27" s="109" t="inlineStr">
        <is>
          <t>8</t>
        </is>
      </c>
      <c r="H27" s="428" t="inlineStr">
        <is>
          <t>a</t>
        </is>
      </c>
    </row>
    <row r="28" ht="32.25" customHeight="1">
      <c r="B28" s="98">
        <f>ROW() - 2</f>
        <v/>
      </c>
      <c r="C28" s="471" t="inlineStr">
        <is>
          <t>ã</t>
        </is>
      </c>
      <c r="D28" s="381" t="inlineStr">
        <is>
          <t>ann</t>
        </is>
      </c>
      <c r="E28" s="526" t="inlineStr">
        <is>
          <t>ann</t>
        </is>
      </c>
      <c r="F28" s="32" t="inlineStr">
        <is>
          <t>ㆩ</t>
        </is>
      </c>
      <c r="G28" s="71" t="inlineStr">
        <is>
          <t>*</t>
        </is>
      </c>
      <c r="H28" s="354" t="inlineStr">
        <is>
          <t>A</t>
        </is>
      </c>
    </row>
    <row r="29" ht="32.25" customHeight="1">
      <c r="B29" s="77">
        <f>ROW() - 2</f>
        <v/>
      </c>
      <c r="C29" s="471" t="inlineStr">
        <is>
          <t>ɔ</t>
        </is>
      </c>
      <c r="D29" s="430" t="inlineStr">
        <is>
          <t>oo</t>
        </is>
      </c>
      <c r="E29" s="526" t="inlineStr">
        <is>
          <t>oo</t>
        </is>
      </c>
      <c r="F29" s="32" t="inlineStr">
        <is>
          <t>ㆦ</t>
        </is>
      </c>
      <c r="G29" s="71" t="inlineStr">
        <is>
          <t>i</t>
        </is>
      </c>
      <c r="H29" s="354" t="inlineStr">
        <is>
          <t>O</t>
        </is>
      </c>
    </row>
    <row r="30" ht="32.25" customHeight="1">
      <c r="B30" s="98">
        <f>ROW() - 2</f>
        <v/>
      </c>
      <c r="C30" s="471" t="inlineStr">
        <is>
          <t>ɔ̃</t>
        </is>
      </c>
      <c r="D30" s="381" t="inlineStr">
        <is>
          <t>onn</t>
        </is>
      </c>
      <c r="E30" s="526" t="inlineStr">
        <is>
          <t>oonn</t>
        </is>
      </c>
      <c r="F30" s="32" t="inlineStr">
        <is>
          <t>ㆧ</t>
        </is>
      </c>
      <c r="G30" s="71" t="inlineStr">
        <is>
          <t>I</t>
        </is>
      </c>
      <c r="H30" s="354" t="inlineStr">
        <is>
          <t>Q</t>
        </is>
      </c>
    </row>
    <row r="31" ht="32.25" customHeight="1">
      <c r="B31" s="77">
        <f>ROW() - 2</f>
        <v/>
      </c>
      <c r="C31" s="471" t="inlineStr">
        <is>
          <t>ə</t>
        </is>
      </c>
      <c r="D31" s="430" t="inlineStr">
        <is>
          <t>o</t>
        </is>
      </c>
      <c r="E31" s="526" t="inlineStr">
        <is>
          <t>or</t>
        </is>
      </c>
      <c r="F31" s="32" t="inlineStr">
        <is>
          <t>ㄜ</t>
        </is>
      </c>
      <c r="G31" s="71" t="inlineStr">
        <is>
          <t>k</t>
        </is>
      </c>
      <c r="H31" s="354" t="inlineStr">
        <is>
          <t>o</t>
        </is>
      </c>
    </row>
    <row r="32" ht="32.25" customHeight="1">
      <c r="B32" s="78">
        <f>ROW() - 2</f>
        <v/>
      </c>
      <c r="C32" s="476" t="inlineStr">
        <is>
          <t>e</t>
        </is>
      </c>
      <c r="D32" s="464" t="inlineStr">
        <is>
          <t>e</t>
        </is>
      </c>
      <c r="E32" s="532" t="inlineStr">
        <is>
          <t>e</t>
        </is>
      </c>
      <c r="F32" s="463" t="inlineStr">
        <is>
          <t>ㆤ</t>
        </is>
      </c>
      <c r="G32" s="461" t="inlineStr">
        <is>
          <t>,</t>
        </is>
      </c>
      <c r="H32" s="462" t="inlineStr">
        <is>
          <t>e</t>
        </is>
      </c>
    </row>
    <row r="33" ht="32.25" customHeight="1">
      <c r="B33" s="98">
        <f>ROW() - 2</f>
        <v/>
      </c>
      <c r="C33" s="471" t="inlineStr">
        <is>
          <t>ẽ</t>
        </is>
      </c>
      <c r="D33" s="381" t="inlineStr">
        <is>
          <t>enn</t>
        </is>
      </c>
      <c r="E33" s="526" t="inlineStr">
        <is>
          <t>enn</t>
        </is>
      </c>
      <c r="F33" s="32" t="inlineStr">
        <is>
          <t>ㆥ</t>
        </is>
      </c>
      <c r="G33" s="71" t="inlineStr">
        <is>
          <t>&lt;</t>
        </is>
      </c>
      <c r="H33" s="354" t="inlineStr">
        <is>
          <t>E</t>
        </is>
      </c>
    </row>
    <row r="34" ht="32.25" customHeight="1">
      <c r="B34" s="98">
        <f>ROW() - 2</f>
        <v/>
      </c>
      <c r="C34" s="471" t="inlineStr">
        <is>
          <t>ai̯</t>
        </is>
      </c>
      <c r="D34" s="385" t="inlineStr">
        <is>
          <t>ai</t>
        </is>
      </c>
      <c r="E34" s="533" t="inlineStr">
        <is>
          <t>ai</t>
        </is>
      </c>
      <c r="F34" s="384" t="inlineStr">
        <is>
          <t>ㄞ</t>
        </is>
      </c>
      <c r="G34" s="383" t="inlineStr">
        <is>
          <t>9</t>
        </is>
      </c>
      <c r="H34" s="354" t="inlineStr">
        <is>
          <t>x</t>
        </is>
      </c>
      <c r="J34" s="372" t="n"/>
    </row>
    <row r="35" ht="32.25" customHeight="1">
      <c r="B35" s="98">
        <f>ROW() - 2</f>
        <v/>
      </c>
      <c r="C35" s="471" t="inlineStr">
        <is>
          <t>ãĩ</t>
        </is>
      </c>
      <c r="D35" s="381" t="inlineStr">
        <is>
          <t>ainn</t>
        </is>
      </c>
      <c r="E35" s="526" t="inlineStr">
        <is>
          <t>ainn</t>
        </is>
      </c>
      <c r="F35" s="32" t="inlineStr">
        <is>
          <t>ㆮ</t>
        </is>
      </c>
      <c r="G35" s="71" t="inlineStr">
        <is>
          <t>(</t>
        </is>
      </c>
      <c r="H35" s="354" t="inlineStr">
        <is>
          <t>X</t>
        </is>
      </c>
      <c r="J35" s="372" t="n"/>
    </row>
    <row r="36" ht="32.25" customHeight="1">
      <c r="B36" s="98">
        <f>ROW() - 2</f>
        <v/>
      </c>
      <c r="C36" s="471" t="inlineStr">
        <is>
          <t>ɑu̯</t>
        </is>
      </c>
      <c r="D36" s="381" t="inlineStr">
        <is>
          <t>au</t>
        </is>
      </c>
      <c r="E36" s="526" t="inlineStr">
        <is>
          <t>au</t>
        </is>
      </c>
      <c r="F36" s="32" t="inlineStr">
        <is>
          <t>ㄠ</t>
        </is>
      </c>
      <c r="G36" s="71" t="inlineStr">
        <is>
          <t>l</t>
        </is>
      </c>
      <c r="H36" s="354" t="inlineStr">
        <is>
          <t>y</t>
        </is>
      </c>
    </row>
    <row r="37" ht="32.25" customHeight="1">
      <c r="B37" s="98">
        <f>ROW() - 2</f>
        <v/>
      </c>
      <c r="C37" s="471" t="inlineStr">
        <is>
          <t>ãũ</t>
        </is>
      </c>
      <c r="D37" s="381" t="inlineStr">
        <is>
          <t>aunn</t>
        </is>
      </c>
      <c r="E37" s="526" t="inlineStr">
        <is>
          <t>aunn</t>
        </is>
      </c>
      <c r="F37" s="32" t="inlineStr">
        <is>
          <t>ㆯ</t>
        </is>
      </c>
      <c r="G37" s="71" t="inlineStr">
        <is>
          <t>L</t>
        </is>
      </c>
      <c r="H37" s="354" t="inlineStr">
        <is>
          <t>Y</t>
        </is>
      </c>
    </row>
    <row r="38" ht="32.25" customHeight="1">
      <c r="B38" s="98">
        <f>ROW() - 2</f>
        <v/>
      </c>
      <c r="C38" s="471" t="inlineStr">
        <is>
          <t>an</t>
        </is>
      </c>
      <c r="D38" s="381" t="inlineStr">
        <is>
          <t>an</t>
        </is>
      </c>
      <c r="E38" s="526" t="inlineStr">
        <is>
          <t>an</t>
        </is>
      </c>
      <c r="F38" s="32" t="inlineStr">
        <is>
          <t>ㄢ</t>
        </is>
      </c>
      <c r="G38" s="71" t="inlineStr">
        <is>
          <t>0</t>
        </is>
      </c>
      <c r="H38" s="354" t="inlineStr">
        <is>
          <t>@</t>
        </is>
      </c>
    </row>
    <row r="39" ht="32.25" customHeight="1">
      <c r="B39" s="98">
        <f>ROW() - 2</f>
        <v/>
      </c>
      <c r="C39" s="471" t="inlineStr">
        <is>
          <t>en</t>
        </is>
      </c>
      <c r="D39" s="381" t="inlineStr">
        <is>
          <t>enn</t>
        </is>
      </c>
      <c r="E39" s="526" t="inlineStr">
        <is>
          <t>en</t>
        </is>
      </c>
      <c r="F39" s="557" t="inlineStr">
        <is>
          <t>ㄣ</t>
        </is>
      </c>
      <c r="G39" s="71" t="inlineStr">
        <is>
          <t>p</t>
        </is>
      </c>
      <c r="H39" s="354" t="inlineStr">
        <is>
          <t>N</t>
        </is>
      </c>
    </row>
    <row r="40" ht="32.25" customHeight="1">
      <c r="B40" s="98">
        <f>ROW() - 2</f>
        <v/>
      </c>
      <c r="C40" s="471" t="inlineStr">
        <is>
          <t>ɑŋ</t>
        </is>
      </c>
      <c r="D40" s="381" t="inlineStr">
        <is>
          <t>ang</t>
        </is>
      </c>
      <c r="E40" s="526" t="inlineStr">
        <is>
          <t>ang</t>
        </is>
      </c>
      <c r="F40" s="32" t="inlineStr">
        <is>
          <t>ㄤ</t>
        </is>
      </c>
      <c r="G40" s="71" t="inlineStr">
        <is>
          <t>;</t>
        </is>
      </c>
      <c r="H40" s="354" t="inlineStr">
        <is>
          <t>G</t>
        </is>
      </c>
    </row>
    <row r="41" ht="32.25" customHeight="1">
      <c r="B41" s="98">
        <f>ROW() - 2</f>
        <v/>
      </c>
      <c r="C41" s="471" t="inlineStr">
        <is>
          <t>ɨ</t>
        </is>
      </c>
      <c r="D41" s="381" t="inlineStr">
        <is>
          <t>ir</t>
        </is>
      </c>
      <c r="E41" s="526" t="inlineStr">
        <is>
          <t>ir</t>
        </is>
      </c>
      <c r="F41" s="32" t="inlineStr">
        <is>
          <t>ㆨ</t>
        </is>
      </c>
      <c r="G41" s="71" t="inlineStr">
        <is>
          <t>-</t>
        </is>
      </c>
      <c r="H41" s="354" t="inlineStr">
        <is>
          <t>R</t>
        </is>
      </c>
    </row>
    <row r="42" ht="32.25" customHeight="1">
      <c r="B42" s="98">
        <f>ROW() - 2</f>
        <v/>
      </c>
      <c r="C42" s="471" t="inlineStr">
        <is>
          <t>am</t>
        </is>
      </c>
      <c r="D42" s="381" t="inlineStr">
        <is>
          <t>am</t>
        </is>
      </c>
      <c r="E42" s="526" t="inlineStr">
        <is>
          <t>am</t>
        </is>
      </c>
      <c r="F42" s="32" t="inlineStr">
        <is>
          <t>ㆰ</t>
        </is>
      </c>
      <c r="G42" s="71" t="inlineStr">
        <is>
          <t>[</t>
        </is>
      </c>
      <c r="H42" s="354" t="inlineStr">
        <is>
          <t>[</t>
        </is>
      </c>
    </row>
    <row r="43" ht="32.25" customHeight="1">
      <c r="B43" s="98">
        <f>ROW() - 2</f>
        <v/>
      </c>
      <c r="C43" s="471" t="inlineStr">
        <is>
          <t>om</t>
        </is>
      </c>
      <c r="D43" s="381" t="inlineStr">
        <is>
          <t>om</t>
        </is>
      </c>
      <c r="E43" s="558" t="inlineStr">
        <is>
          <t>om</t>
        </is>
      </c>
      <c r="F43" s="484" t="inlineStr">
        <is>
          <t>ㆱ</t>
        </is>
      </c>
      <c r="G43" s="71" t="inlineStr">
        <is>
          <t>]</t>
        </is>
      </c>
      <c r="H43" s="354" t="inlineStr">
        <is>
          <t>]</t>
        </is>
      </c>
    </row>
    <row r="44" ht="32.25" customHeight="1">
      <c r="B44" s="98">
        <f>ROW() - 2</f>
        <v/>
      </c>
      <c r="C44" s="471" t="inlineStr">
        <is>
          <t>ɔŋ</t>
        </is>
      </c>
      <c r="D44" s="381" t="inlineStr">
        <is>
          <t>ong</t>
        </is>
      </c>
      <c r="E44" s="526" t="inlineStr">
        <is>
          <t>ong</t>
        </is>
      </c>
      <c r="F44" s="32" t="inlineStr">
        <is>
          <t>ㆲ</t>
        </is>
      </c>
      <c r="G44" s="205" t="inlineStr">
        <is>
          <t>'</t>
        </is>
      </c>
      <c r="H44" s="354" t="inlineStr">
        <is>
          <t>H</t>
        </is>
      </c>
    </row>
    <row r="45" ht="32.25" customHeight="1">
      <c r="B45" s="41">
        <f>ROW() - 2</f>
        <v/>
      </c>
      <c r="C45" s="467" t="inlineStr">
        <is>
          <t>ŋ</t>
        </is>
      </c>
      <c r="D45" s="454" t="inlineStr">
        <is>
          <t>ng-</t>
        </is>
      </c>
      <c r="E45" s="530" t="inlineStr">
        <is>
          <t>ng-</t>
        </is>
      </c>
      <c r="F45" s="453" t="inlineStr">
        <is>
          <t>ㄫ</t>
        </is>
      </c>
      <c r="G45" s="451" t="inlineStr">
        <is>
          <t>z</t>
        </is>
      </c>
      <c r="H45" s="452" t="inlineStr">
        <is>
          <t>w</t>
        </is>
      </c>
    </row>
    <row r="46" ht="32.25" customHeight="1">
      <c r="B46" s="98">
        <f>ROW() - 2</f>
        <v/>
      </c>
      <c r="C46" s="471" t="inlineStr">
        <is>
          <t>ŋ̍</t>
        </is>
      </c>
      <c r="D46" s="381" t="inlineStr">
        <is>
          <t>-ng</t>
        </is>
      </c>
      <c r="E46" s="564" t="inlineStr">
        <is>
          <t>-ng</t>
        </is>
      </c>
      <c r="F46" s="32" t="inlineStr">
        <is>
          <t>ㆭ</t>
        </is>
      </c>
      <c r="G46" s="71" t="inlineStr">
        <is>
          <t>\</t>
        </is>
      </c>
      <c r="H46" s="354" t="inlineStr">
        <is>
          <t>W</t>
        </is>
      </c>
    </row>
    <row r="47" ht="32.25" customHeight="1">
      <c r="B47" s="98">
        <f>ROW() - 2</f>
        <v/>
      </c>
      <c r="C47" s="562" t="inlineStr">
        <is>
          <t>iŋ</t>
        </is>
      </c>
      <c r="D47" s="563" t="inlineStr">
        <is>
          <t>-ing</t>
        </is>
      </c>
      <c r="E47" s="561" t="inlineStr">
        <is>
          <t>(i)ng</t>
        </is>
      </c>
      <c r="F47" s="557" t="inlineStr">
        <is>
          <t>ㄥ</t>
        </is>
      </c>
      <c r="G47" s="205" t="inlineStr">
        <is>
          <t>/</t>
        </is>
      </c>
      <c r="H47" s="354" t="inlineStr">
        <is>
          <t>L</t>
        </is>
      </c>
    </row>
    <row r="48" ht="32.25" customHeight="1">
      <c r="B48" s="98">
        <f>ROW() - 2</f>
        <v/>
      </c>
      <c r="C48" s="471" t="inlineStr">
        <is>
          <t>m̩</t>
        </is>
      </c>
      <c r="D48" s="381" t="inlineStr">
        <is>
          <t>-m</t>
        </is>
      </c>
      <c r="E48" s="526" t="inlineStr">
        <is>
          <t>m</t>
        </is>
      </c>
      <c r="F48" s="32" t="inlineStr">
        <is>
          <t>ㆬ</t>
        </is>
      </c>
      <c r="G48" s="71" t="inlineStr">
        <is>
          <t>m</t>
        </is>
      </c>
      <c r="H48" s="354" t="inlineStr">
        <is>
          <t>M</t>
        </is>
      </c>
    </row>
    <row r="49" ht="36" customHeight="1">
      <c r="B49" s="98">
        <f>ROW() - 2</f>
        <v/>
      </c>
      <c r="C49" s="471" t="inlineStr">
        <is>
          <t>ɲ</t>
        </is>
      </c>
      <c r="D49" s="381" t="inlineStr">
        <is>
          <t>-nn</t>
        </is>
      </c>
      <c r="E49" s="572" t="inlineStr">
        <is>
          <t>n</t>
        </is>
      </c>
      <c r="F49" s="232" t="inlineStr">
        <is>
          <t>ㄬ</t>
        </is>
      </c>
      <c r="G49" s="71" t="inlineStr">
        <is>
          <t>.</t>
        </is>
      </c>
      <c r="H49" s="501" t="inlineStr">
        <is>
          <t>E</t>
        </is>
      </c>
    </row>
    <row r="50" ht="32.25" customHeight="1">
      <c r="B50" s="98">
        <f>ROW() - 2</f>
        <v/>
      </c>
      <c r="C50" s="471" t="n"/>
      <c r="D50" s="381" t="n">
        <v>1</v>
      </c>
      <c r="E50" s="32" t="n">
        <v>1</v>
      </c>
      <c r="F50" s="32" t="inlineStr">
        <is>
          <t>ˉ</t>
        </is>
      </c>
      <c r="G50" s="71">
        <f>CHAR(32)</f>
        <v/>
      </c>
      <c r="H50" s="354" t="inlineStr">
        <is>
          <t>1</t>
        </is>
      </c>
    </row>
    <row r="51" ht="32.25" customHeight="1">
      <c r="B51" s="98">
        <f>ROW() - 2</f>
        <v/>
      </c>
      <c r="C51" s="471" t="n"/>
      <c r="D51" s="381" t="n">
        <v>2</v>
      </c>
      <c r="E51" s="32" t="n">
        <v>2</v>
      </c>
      <c r="F51" s="32" t="inlineStr">
        <is>
          <t>ˋ</t>
        </is>
      </c>
      <c r="G51" s="71" t="inlineStr">
        <is>
          <t>4</t>
        </is>
      </c>
      <c r="H51" s="354" t="inlineStr">
        <is>
          <t>2</t>
        </is>
      </c>
    </row>
    <row r="52" ht="32.25" customHeight="1">
      <c r="B52" s="98">
        <f>ROW() - 2</f>
        <v/>
      </c>
      <c r="C52" s="471" t="n"/>
      <c r="D52" s="381" t="n">
        <v>3</v>
      </c>
      <c r="E52" s="32" t="n">
        <v>3</v>
      </c>
      <c r="F52" s="32" t="inlineStr">
        <is>
          <t>˪</t>
        </is>
      </c>
      <c r="G52" s="71" t="inlineStr">
        <is>
          <t>3</t>
        </is>
      </c>
      <c r="H52" s="354" t="inlineStr">
        <is>
          <t>3</t>
        </is>
      </c>
    </row>
    <row r="53" ht="32.25" customHeight="1">
      <c r="B53" s="98">
        <f>ROW() - 2</f>
        <v/>
      </c>
      <c r="C53" s="471" t="n"/>
      <c r="D53" s="381" t="n">
        <v>5</v>
      </c>
      <c r="E53" s="32" t="n">
        <v>5</v>
      </c>
      <c r="F53" s="32" t="inlineStr">
        <is>
          <t>ˊ</t>
        </is>
      </c>
      <c r="G53" s="71" t="inlineStr">
        <is>
          <t>6</t>
        </is>
      </c>
      <c r="H53" s="354" t="inlineStr">
        <is>
          <t>5</t>
        </is>
      </c>
      <c r="I53" t="inlineStr">
        <is>
          <t>台羅調號</t>
        </is>
      </c>
    </row>
    <row r="54" ht="32.25" customHeight="1">
      <c r="B54" s="98">
        <f>ROW() - 2</f>
        <v/>
      </c>
      <c r="C54" s="471" t="n"/>
      <c r="D54" s="381" t="n">
        <v>7</v>
      </c>
      <c r="E54" s="32" t="n">
        <v>7</v>
      </c>
      <c r="F54" s="32" t="inlineStr">
        <is>
          <t>˫</t>
        </is>
      </c>
      <c r="G54" s="71" t="inlineStr">
        <is>
          <t>5</t>
        </is>
      </c>
      <c r="H54" s="354" t="inlineStr">
        <is>
          <t>7</t>
        </is>
      </c>
      <c r="I54" s="322" t="n">
        <v>1</v>
      </c>
    </row>
    <row r="55" ht="32.25" customHeight="1">
      <c r="B55" s="98">
        <f>ROW() - 2</f>
        <v/>
      </c>
      <c r="C55" s="471" t="n"/>
      <c r="D55" s="381" t="inlineStr">
        <is>
          <t>[48]</t>
        </is>
      </c>
      <c r="E55" s="32" t="n">
        <v>48</v>
      </c>
      <c r="F55" s="32" t="inlineStr">
        <is>
          <t>˙</t>
        </is>
      </c>
      <c r="G55" s="71" t="inlineStr">
        <is>
          <t>7</t>
        </is>
      </c>
      <c r="H55" s="354" t="inlineStr">
        <is>
          <t>0</t>
        </is>
      </c>
      <c r="I55" s="322" t="n">
        <v>2</v>
      </c>
    </row>
    <row r="56" ht="32.25" customHeight="1">
      <c r="B56" s="98">
        <f>ROW() - 2</f>
        <v/>
      </c>
      <c r="C56" s="472" t="inlineStr">
        <is>
          <t>p̚</t>
        </is>
      </c>
      <c r="D56" s="382" t="inlineStr">
        <is>
          <t>-p0</t>
        </is>
      </c>
      <c r="E56" s="32" t="inlineStr">
        <is>
          <t>b0</t>
        </is>
      </c>
      <c r="F56" s="32" t="inlineStr">
        <is>
          <t>ㆴ</t>
        </is>
      </c>
      <c r="G56" s="71" t="inlineStr">
        <is>
          <t>b</t>
        </is>
      </c>
      <c r="H56" s="354" t="inlineStr">
        <is>
          <t>R</t>
        </is>
      </c>
      <c r="I56" s="322" t="n">
        <v>5</v>
      </c>
    </row>
    <row r="57" ht="32.25" customHeight="1">
      <c r="B57" s="98">
        <f>ROW() - 2</f>
        <v/>
      </c>
      <c r="C57" s="472" t="inlineStr">
        <is>
          <t>t̚</t>
        </is>
      </c>
      <c r="D57" s="382" t="inlineStr">
        <is>
          <t>-t0</t>
        </is>
      </c>
      <c r="E57" s="32" t="inlineStr">
        <is>
          <t>d0</t>
        </is>
      </c>
      <c r="F57" s="32" t="inlineStr">
        <is>
          <t>ㆵ</t>
        </is>
      </c>
      <c r="G57" s="71" t="inlineStr">
        <is>
          <t>t</t>
        </is>
      </c>
      <c r="H57" s="354" t="inlineStr">
        <is>
          <t>F</t>
        </is>
      </c>
      <c r="I57" s="322" t="n">
        <v>3</v>
      </c>
    </row>
    <row r="58" ht="32.25" customHeight="1">
      <c r="B58" s="98">
        <f>ROW() - 2</f>
        <v/>
      </c>
      <c r="C58" s="472" t="inlineStr">
        <is>
          <t>k̚</t>
        </is>
      </c>
      <c r="D58" s="382" t="inlineStr">
        <is>
          <t>-k0</t>
        </is>
      </c>
      <c r="E58" s="32" t="inlineStr">
        <is>
          <t>g0</t>
        </is>
      </c>
      <c r="F58" s="32" t="inlineStr">
        <is>
          <t>ㆻ</t>
        </is>
      </c>
      <c r="G58" s="71" t="inlineStr">
        <is>
          <t>g</t>
        </is>
      </c>
      <c r="H58" s="354" t="inlineStr">
        <is>
          <t>V</t>
        </is>
      </c>
      <c r="I58" s="322" t="n">
        <v>7</v>
      </c>
    </row>
    <row r="59" ht="32.25" customHeight="1">
      <c r="B59" s="98">
        <f>ROW() - 2</f>
        <v/>
      </c>
      <c r="C59" s="472" t="inlineStr">
        <is>
          <t>ʔ</t>
        </is>
      </c>
      <c r="D59" s="382" t="inlineStr">
        <is>
          <t>-h0</t>
        </is>
      </c>
      <c r="E59" s="32" t="inlineStr">
        <is>
          <t>h0</t>
        </is>
      </c>
      <c r="F59" s="32" t="inlineStr">
        <is>
          <t>ㆷ</t>
        </is>
      </c>
      <c r="G59" s="71" t="inlineStr">
        <is>
          <t>C</t>
        </is>
      </c>
      <c r="H59" s="354" t="inlineStr">
        <is>
          <t>C</t>
        </is>
      </c>
      <c r="Q59" s="322" t="n">
        <v>8</v>
      </c>
      <c r="R59" s="405" t="inlineStr">
        <is>
          <t>˙</t>
        </is>
      </c>
      <c r="S59" s="405" t="inlineStr">
        <is>
          <t>˙</t>
        </is>
      </c>
      <c r="T59" s="405" t="inlineStr">
        <is>
          <t>˙</t>
        </is>
      </c>
    </row>
    <row r="61" ht="32.25" customHeight="1">
      <c r="B61" s="488">
        <f>ROW() - 2</f>
        <v/>
      </c>
      <c r="C61" s="490" t="n"/>
      <c r="D61" s="491" t="inlineStr">
        <is>
          <t>ʨ</t>
        </is>
      </c>
      <c r="E61" s="489" t="n"/>
      <c r="F61" s="489" t="inlineStr">
        <is>
          <t>ㄐ</t>
        </is>
      </c>
    </row>
    <row r="62" ht="32.25" customHeight="1">
      <c r="B62" s="492">
        <f>ROW() - 2</f>
        <v/>
      </c>
      <c r="C62" s="494" t="n"/>
      <c r="D62" s="495" t="inlineStr">
        <is>
          <t>ʨʰ</t>
        </is>
      </c>
      <c r="E62" s="493" t="n"/>
      <c r="F62" s="493" t="inlineStr">
        <is>
          <t>ㄑ</t>
        </is>
      </c>
    </row>
    <row r="63" ht="32.25" customHeight="1">
      <c r="B63" s="492">
        <f>ROW() - 2</f>
        <v/>
      </c>
      <c r="C63" s="490" t="n"/>
      <c r="D63" s="495" t="inlineStr">
        <is>
          <t>ʥ</t>
        </is>
      </c>
      <c r="E63" s="484" t="n"/>
      <c r="F63" s="484" t="inlineStr">
        <is>
          <t>ㆢ</t>
        </is>
      </c>
    </row>
    <row r="64" ht="32.25" customHeight="1">
      <c r="B64" s="496">
        <f>ROW() - 2</f>
        <v/>
      </c>
      <c r="C64" s="494" t="n"/>
      <c r="D64" s="498" t="inlineStr">
        <is>
          <t>ɕ</t>
        </is>
      </c>
      <c r="E64" s="497" t="n"/>
      <c r="F64" s="497" t="inlineStr">
        <is>
          <t>ㄒ</t>
        </is>
      </c>
    </row>
    <row r="65" ht="21" customHeight="1"/>
    <row r="66" ht="32.25" customHeight="1">
      <c r="B66" s="483">
        <f>ROW() - 2</f>
        <v/>
      </c>
      <c r="C66" s="494" t="inlineStr">
        <is>
          <t>ㄜㄯ</t>
        </is>
      </c>
      <c r="D66" s="486" t="inlineStr">
        <is>
          <t>ən</t>
        </is>
      </c>
      <c r="E66" s="484" t="n"/>
      <c r="F66" s="484" t="n"/>
    </row>
    <row r="67" ht="32.25" customHeight="1">
      <c r="B67" s="483">
        <f>ROW() - 2</f>
        <v/>
      </c>
      <c r="C67" s="485" t="n"/>
      <c r="D67" s="486" t="inlineStr">
        <is>
          <t>ei̯</t>
        </is>
      </c>
      <c r="E67" s="484" t="n"/>
      <c r="F67" s="484" t="n"/>
    </row>
    <row r="68" ht="32.25" customHeight="1">
      <c r="B68" s="483">
        <f>ROW() - 2</f>
        <v/>
      </c>
      <c r="C68" s="487" t="n"/>
      <c r="D68" s="486" t="inlineStr">
        <is>
          <t>ou̯</t>
        </is>
      </c>
      <c r="E68" s="484" t="n"/>
      <c r="F68" s="484" t="n"/>
    </row>
    <row r="69" ht="32.25" customHeight="1">
      <c r="B69" s="483">
        <f>ROW() - 2</f>
        <v/>
      </c>
      <c r="C69" s="485" t="inlineStr">
        <is>
          <t>ㄜㆭ</t>
        </is>
      </c>
      <c r="D69" s="486" t="inlineStr">
        <is>
          <t>əŋ</t>
        </is>
      </c>
      <c r="E69" s="484" t="n"/>
      <c r="F69" s="484" t="n"/>
    </row>
    <row r="70" ht="32.25" customHeight="1">
      <c r="B70" s="483">
        <f>ROW() - 2</f>
        <v/>
      </c>
      <c r="C70" s="487" t="n"/>
      <c r="D70" s="486" t="inlineStr">
        <is>
          <t>ə</t>
        </is>
      </c>
      <c r="E70" s="484" t="n"/>
      <c r="F70" s="484" t="n"/>
    </row>
    <row r="71" ht="32.25" customHeight="1">
      <c r="B71" s="483">
        <f>ROW() - 2</f>
        <v/>
      </c>
      <c r="C71" s="485" t="n"/>
      <c r="D71" s="486" t="inlineStr">
        <is>
          <t>ɛ</t>
        </is>
      </c>
      <c r="E71" s="484" t="n"/>
      <c r="F71" s="484" t="n"/>
    </row>
    <row r="72" ht="32.25" customHeight="1">
      <c r="B72" s="483">
        <f>ROW() - 2</f>
        <v/>
      </c>
      <c r="C72" s="490" t="n"/>
      <c r="D72" s="486" t="n"/>
      <c r="E72" s="484" t="n"/>
    </row>
    <row r="73" ht="25.5" customHeight="1">
      <c r="C73" s="475" t="inlineStr">
        <is>
          <t>ㄯ</t>
        </is>
      </c>
      <c r="D73" s="403" t="n"/>
      <c r="E73" s="406" t="n"/>
      <c r="F73" s="406" t="inlineStr">
        <is>
          <t>U+F8D0</t>
        </is>
      </c>
    </row>
    <row r="74">
      <c r="E74" s="406" t="n"/>
      <c r="F74" s="406" t="inlineStr">
        <is>
          <t>U+F8D1</t>
        </is>
      </c>
    </row>
    <row r="75">
      <c r="E75" s="406" t="n"/>
      <c r="F75" s="406" t="inlineStr">
        <is>
          <t>U+F8D2</t>
        </is>
      </c>
    </row>
    <row r="76">
      <c r="E76" s="406" t="n"/>
      <c r="F76" s="406" t="inlineStr">
        <is>
          <t>U+F8D3</t>
        </is>
      </c>
    </row>
    <row r="78">
      <c r="E78" s="406" t="n"/>
      <c r="F78" s="406" t="inlineStr">
        <is>
          <t>U+F8E0</t>
        </is>
      </c>
    </row>
    <row r="79">
      <c r="E79" s="406" t="n"/>
      <c r="F79" s="406" t="inlineStr">
        <is>
          <t>U+F8E1</t>
        </is>
      </c>
    </row>
    <row r="81">
      <c r="E81" s="406" t="n"/>
      <c r="F81" s="406" t="inlineStr">
        <is>
          <t>U+F8F0</t>
        </is>
      </c>
    </row>
    <row r="82">
      <c r="E82" s="406" t="n"/>
      <c r="F82" s="406" t="inlineStr">
        <is>
          <t>U+F8F1</t>
        </is>
      </c>
    </row>
    <row r="83">
      <c r="E83" s="406" t="n"/>
      <c r="F83" s="406" t="inlineStr">
        <is>
          <t>U+F8F2</t>
        </is>
      </c>
    </row>
    <row r="84">
      <c r="E84" s="406" t="n"/>
      <c r="F84" s="406" t="inlineStr">
        <is>
          <t>U+F8F3</t>
        </is>
      </c>
    </row>
  </sheetData>
  <conditionalFormatting sqref="G3:H59">
    <cfRule type="cellIs" priority="2" operator="equal" dxfId="2">
      <formula>CHAR(32)</formula>
    </cfRule>
  </conditionalFormatting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48"/>
  <sheetViews>
    <sheetView topLeftCell="A17" workbookViewId="0">
      <selection activeCell="I43" sqref="I43"/>
    </sheetView>
  </sheetViews>
  <sheetFormatPr baseColWidth="8" defaultRowHeight="21"/>
  <cols>
    <col width="9.19921875" customWidth="1" min="2" max="6"/>
    <col width="15.8984375" customWidth="1" min="9" max="9"/>
  </cols>
  <sheetData>
    <row r="2">
      <c r="B2" s="579" t="inlineStr">
        <is>
          <t>序號</t>
        </is>
      </c>
      <c r="C2" s="580" t="inlineStr">
        <is>
          <t>方音符號</t>
        </is>
      </c>
      <c r="D2" s="581" t="inlineStr">
        <is>
          <t>國際音標</t>
        </is>
      </c>
      <c r="E2" s="581" t="inlineStr">
        <is>
          <t>台羅音標</t>
        </is>
      </c>
      <c r="F2" s="580" t="inlineStr">
        <is>
          <t>注音二式</t>
        </is>
      </c>
      <c r="G2" s="579" t="inlineStr">
        <is>
          <t>符號類別</t>
        </is>
      </c>
      <c r="I2" s="573" t="inlineStr">
        <is>
          <t>轉換順序</t>
        </is>
      </c>
      <c r="J2" s="574" t="inlineStr">
        <is>
          <t>台羅音標</t>
        </is>
      </c>
      <c r="K2" s="575" t="inlineStr">
        <is>
          <t>注音二式</t>
        </is>
      </c>
    </row>
    <row r="3" ht="32.25" customHeight="1">
      <c r="B3" s="582">
        <f>ROW() - 2</f>
        <v/>
      </c>
      <c r="C3" s="583" t="inlineStr">
        <is>
          <t>ㄅ</t>
        </is>
      </c>
      <c r="D3" s="584" t="inlineStr">
        <is>
          <t>p</t>
        </is>
      </c>
      <c r="E3" s="585" t="inlineStr">
        <is>
          <t>p</t>
        </is>
      </c>
      <c r="F3" s="586" t="inlineStr">
        <is>
          <t>b</t>
        </is>
      </c>
      <c r="G3" s="582" t="inlineStr">
        <is>
          <t>声母</t>
        </is>
      </c>
      <c r="I3" s="576">
        <f t="array" ref="I3">ROW() - ROW($2:$2)</f>
        <v/>
      </c>
      <c r="J3" s="358" t="inlineStr">
        <is>
          <t>b</t>
        </is>
      </c>
      <c r="K3" s="358" t="inlineStr">
        <is>
          <t>bb</t>
        </is>
      </c>
    </row>
    <row r="4" ht="32.25" customHeight="1">
      <c r="B4" s="582">
        <f>ROW() - 2</f>
        <v/>
      </c>
      <c r="C4" s="583" t="inlineStr">
        <is>
          <t>ㄆ</t>
        </is>
      </c>
      <c r="D4" s="584" t="inlineStr">
        <is>
          <t>pʰ</t>
        </is>
      </c>
      <c r="E4" s="585" t="inlineStr">
        <is>
          <t>ph</t>
        </is>
      </c>
      <c r="F4" s="586" t="inlineStr">
        <is>
          <t>p</t>
        </is>
      </c>
      <c r="G4" s="582" t="inlineStr">
        <is>
          <t>声母</t>
        </is>
      </c>
      <c r="I4" s="576">
        <f t="array" ref="I4">ROW() - ROW($2:$2)</f>
        <v/>
      </c>
      <c r="J4" s="358" t="inlineStr">
        <is>
          <t>ph</t>
        </is>
      </c>
      <c r="K4" s="358" t="inlineStr">
        <is>
          <t>PH</t>
        </is>
      </c>
    </row>
    <row r="5" ht="32.25" customHeight="1">
      <c r="B5" s="582">
        <f>ROW() - 2</f>
        <v/>
      </c>
      <c r="C5" s="583" t="inlineStr">
        <is>
          <t>ㆠ</t>
        </is>
      </c>
      <c r="D5" s="584" t="inlineStr">
        <is>
          <t>b</t>
        </is>
      </c>
      <c r="E5" s="585" t="inlineStr">
        <is>
          <t>b</t>
        </is>
      </c>
      <c r="F5" s="586" t="inlineStr">
        <is>
          <t>bb</t>
        </is>
      </c>
      <c r="G5" s="582" t="inlineStr">
        <is>
          <t>声母</t>
        </is>
      </c>
      <c r="I5" s="576">
        <f t="array" ref="I5">ROW() - ROW($2:$2)</f>
        <v/>
      </c>
      <c r="J5" s="358" t="inlineStr">
        <is>
          <t>p</t>
        </is>
      </c>
      <c r="K5" s="358" t="inlineStr">
        <is>
          <t>b</t>
        </is>
      </c>
    </row>
    <row r="6" ht="32.25" customHeight="1">
      <c r="B6" s="582">
        <f>ROW() - 2</f>
        <v/>
      </c>
      <c r="C6" s="583" t="inlineStr">
        <is>
          <t>ㄇ</t>
        </is>
      </c>
      <c r="D6" s="584" t="inlineStr">
        <is>
          <t>m</t>
        </is>
      </c>
      <c r="E6" s="585" t="inlineStr">
        <is>
          <t>m</t>
        </is>
      </c>
      <c r="F6" s="586" t="inlineStr">
        <is>
          <t>m</t>
        </is>
      </c>
      <c r="G6" s="582" t="inlineStr">
        <is>
          <t>声母</t>
        </is>
      </c>
      <c r="I6" s="576">
        <f t="array" ref="I6">ROW() - ROW($2:$2)</f>
        <v/>
      </c>
      <c r="J6" s="358" t="inlineStr">
        <is>
          <t>PH</t>
        </is>
      </c>
      <c r="K6" s="358" t="inlineStr">
        <is>
          <t>p</t>
        </is>
      </c>
    </row>
    <row r="7" ht="32.25" customHeight="1">
      <c r="B7" s="582">
        <f>ROW() - 2</f>
        <v/>
      </c>
      <c r="C7" s="583" t="inlineStr">
        <is>
          <t>ㄉ</t>
        </is>
      </c>
      <c r="D7" s="584" t="inlineStr">
        <is>
          <t>t</t>
        </is>
      </c>
      <c r="E7" s="585" t="inlineStr">
        <is>
          <t>t</t>
        </is>
      </c>
      <c r="F7" s="586" t="inlineStr">
        <is>
          <t>d</t>
        </is>
      </c>
      <c r="G7" s="582" t="inlineStr">
        <is>
          <t>声母</t>
        </is>
      </c>
      <c r="I7" s="577">
        <f t="array" ref="I7">ROW() - ROW($2:$2)</f>
        <v/>
      </c>
      <c r="J7" s="578" t="inlineStr">
        <is>
          <t>th</t>
        </is>
      </c>
      <c r="K7" s="578" t="inlineStr">
        <is>
          <t>TH</t>
        </is>
      </c>
    </row>
    <row r="8" ht="32.25" customHeight="1">
      <c r="B8" s="582">
        <f>ROW() - 2</f>
        <v/>
      </c>
      <c r="C8" s="583" t="inlineStr">
        <is>
          <t>ㄊ</t>
        </is>
      </c>
      <c r="D8" s="584" t="inlineStr">
        <is>
          <t>tʰ</t>
        </is>
      </c>
      <c r="E8" s="585" t="inlineStr">
        <is>
          <t>th</t>
        </is>
      </c>
      <c r="F8" s="586" t="inlineStr">
        <is>
          <t>t</t>
        </is>
      </c>
      <c r="G8" s="582" t="inlineStr">
        <is>
          <t>声母</t>
        </is>
      </c>
      <c r="I8" s="577">
        <f t="array" ref="I8">ROW() - ROW($2:$2)</f>
        <v/>
      </c>
      <c r="J8" s="578" t="inlineStr">
        <is>
          <t>t</t>
        </is>
      </c>
      <c r="K8" s="578" t="inlineStr">
        <is>
          <t>d</t>
        </is>
      </c>
    </row>
    <row r="9" ht="32.25" customHeight="1">
      <c r="B9" s="582">
        <f>ROW() - 2</f>
        <v/>
      </c>
      <c r="C9" s="583" t="inlineStr">
        <is>
          <t>ㄋ</t>
        </is>
      </c>
      <c r="D9" s="584" t="inlineStr">
        <is>
          <t>n</t>
        </is>
      </c>
      <c r="E9" s="585" t="inlineStr">
        <is>
          <t>n</t>
        </is>
      </c>
      <c r="F9" s="586" t="inlineStr">
        <is>
          <t>n</t>
        </is>
      </c>
      <c r="G9" s="582" t="inlineStr">
        <is>
          <t>声母</t>
        </is>
      </c>
      <c r="I9" s="577">
        <f t="array" ref="I9">ROW() - ROW($2:$2)</f>
        <v/>
      </c>
      <c r="J9" s="578" t="inlineStr">
        <is>
          <t>TH</t>
        </is>
      </c>
      <c r="K9" s="578" t="inlineStr">
        <is>
          <t>t</t>
        </is>
      </c>
    </row>
    <row r="10" ht="32.25" customHeight="1">
      <c r="B10" s="582">
        <f>ROW() - 2</f>
        <v/>
      </c>
      <c r="C10" s="583" t="inlineStr">
        <is>
          <t>ㄌ</t>
        </is>
      </c>
      <c r="D10" s="584" t="inlineStr">
        <is>
          <t>l</t>
        </is>
      </c>
      <c r="E10" s="585" t="inlineStr">
        <is>
          <t>l</t>
        </is>
      </c>
      <c r="F10" s="586" t="inlineStr">
        <is>
          <t>l</t>
        </is>
      </c>
      <c r="G10" s="582" t="inlineStr">
        <is>
          <t>声母</t>
        </is>
      </c>
      <c r="I10" s="576">
        <f t="array" ref="I10">ROW() - ROW($2:$2)</f>
        <v/>
      </c>
      <c r="J10" s="358" t="inlineStr">
        <is>
          <t>g</t>
        </is>
      </c>
      <c r="K10" s="358" t="inlineStr">
        <is>
          <t>gg</t>
        </is>
      </c>
    </row>
    <row r="11" ht="32.25" customHeight="1">
      <c r="B11" s="582">
        <f>ROW() - 2</f>
        <v/>
      </c>
      <c r="C11" s="583" t="inlineStr">
        <is>
          <t>ㄍ</t>
        </is>
      </c>
      <c r="D11" s="584" t="inlineStr">
        <is>
          <t>k</t>
        </is>
      </c>
      <c r="E11" s="585" t="inlineStr">
        <is>
          <t>k</t>
        </is>
      </c>
      <c r="F11" s="586" t="inlineStr">
        <is>
          <t>g</t>
        </is>
      </c>
      <c r="G11" s="582" t="inlineStr">
        <is>
          <t>声母</t>
        </is>
      </c>
      <c r="I11" s="576">
        <f t="array" ref="I11">ROW() - ROW($2:$2)</f>
        <v/>
      </c>
      <c r="J11" s="358" t="inlineStr">
        <is>
          <t>kh</t>
        </is>
      </c>
      <c r="K11" s="358" t="inlineStr">
        <is>
          <t>KH</t>
        </is>
      </c>
    </row>
    <row r="12" ht="32.25" customHeight="1">
      <c r="B12" s="582">
        <f>ROW() - 2</f>
        <v/>
      </c>
      <c r="C12" s="583" t="inlineStr">
        <is>
          <t>ㄎ</t>
        </is>
      </c>
      <c r="D12" s="584" t="inlineStr">
        <is>
          <t>kʰ</t>
        </is>
      </c>
      <c r="E12" s="585" t="inlineStr">
        <is>
          <t>kh</t>
        </is>
      </c>
      <c r="F12" s="586" t="inlineStr">
        <is>
          <t>k</t>
        </is>
      </c>
      <c r="G12" s="582" t="inlineStr">
        <is>
          <t>声母</t>
        </is>
      </c>
      <c r="I12" s="576">
        <f t="array" ref="I12">ROW() - ROW($2:$2)</f>
        <v/>
      </c>
      <c r="J12" s="358" t="inlineStr">
        <is>
          <t>k</t>
        </is>
      </c>
      <c r="K12" s="358" t="inlineStr">
        <is>
          <t>g</t>
        </is>
      </c>
    </row>
    <row r="13" ht="32.25" customHeight="1">
      <c r="B13" s="582">
        <f>ROW() - 2</f>
        <v/>
      </c>
      <c r="C13" s="583" t="inlineStr">
        <is>
          <t>ㆣ</t>
        </is>
      </c>
      <c r="D13" s="584" t="inlineStr">
        <is>
          <t>g</t>
        </is>
      </c>
      <c r="E13" s="585" t="inlineStr">
        <is>
          <t>g</t>
        </is>
      </c>
      <c r="F13" s="586" t="inlineStr">
        <is>
          <t>gg</t>
        </is>
      </c>
      <c r="G13" s="582" t="inlineStr">
        <is>
          <t>声母</t>
        </is>
      </c>
      <c r="I13" s="576">
        <f t="array" ref="I13">ROW() - ROW($2:$2)</f>
        <v/>
      </c>
      <c r="J13" s="358" t="inlineStr">
        <is>
          <t>KH</t>
        </is>
      </c>
      <c r="K13" s="358" t="inlineStr">
        <is>
          <t>k</t>
        </is>
      </c>
    </row>
    <row r="14" ht="32.25" customHeight="1">
      <c r="B14" s="582">
        <f>ROW() - 2</f>
        <v/>
      </c>
      <c r="C14" s="583" t="inlineStr">
        <is>
          <t>ㄏ</t>
        </is>
      </c>
      <c r="D14" s="584" t="inlineStr">
        <is>
          <t>h</t>
        </is>
      </c>
      <c r="E14" s="585" t="inlineStr">
        <is>
          <t>h</t>
        </is>
      </c>
      <c r="F14" s="586" t="inlineStr">
        <is>
          <t>h</t>
        </is>
      </c>
      <c r="G14" s="582" t="inlineStr">
        <is>
          <t>声母</t>
        </is>
      </c>
      <c r="I14" s="577">
        <f t="array" ref="I14">ROW() - ROW($2:$2)</f>
        <v/>
      </c>
      <c r="J14" s="578" t="inlineStr">
        <is>
          <t>tsh</t>
        </is>
      </c>
      <c r="K14" s="578" t="inlineStr">
        <is>
          <t>c</t>
        </is>
      </c>
    </row>
    <row r="15" ht="32.25" customHeight="1">
      <c r="B15" s="582">
        <f>ROW() - 2</f>
        <v/>
      </c>
      <c r="C15" s="587" t="inlineStr">
        <is>
          <t>ㄗ</t>
        </is>
      </c>
      <c r="D15" s="584" t="inlineStr">
        <is>
          <t>ts</t>
        </is>
      </c>
      <c r="E15" s="588" t="inlineStr">
        <is>
          <t>ts</t>
        </is>
      </c>
      <c r="F15" s="589" t="inlineStr">
        <is>
          <t>z</t>
        </is>
      </c>
      <c r="G15" s="582" t="inlineStr">
        <is>
          <t>声母</t>
        </is>
      </c>
      <c r="I15" s="577">
        <f t="array" ref="I15">ROW() - ROW($2:$2)</f>
        <v/>
      </c>
      <c r="J15" s="578" t="inlineStr">
        <is>
          <t>ts</t>
        </is>
      </c>
      <c r="K15" s="578" t="inlineStr">
        <is>
          <t>z</t>
        </is>
      </c>
    </row>
    <row r="16" ht="32.25" customHeight="1">
      <c r="B16" s="582">
        <f>ROW() - 2</f>
        <v/>
      </c>
      <c r="C16" s="587" t="inlineStr">
        <is>
          <t>ㄘ</t>
        </is>
      </c>
      <c r="D16" s="584" t="inlineStr">
        <is>
          <t>ʦʰ</t>
        </is>
      </c>
      <c r="E16" s="588" t="inlineStr">
        <is>
          <t>tsh</t>
        </is>
      </c>
      <c r="F16" s="589" t="inlineStr">
        <is>
          <t>c</t>
        </is>
      </c>
      <c r="G16" s="582" t="inlineStr">
        <is>
          <t>声母</t>
        </is>
      </c>
      <c r="I16" s="577">
        <f t="array" ref="I16">ROW() - ROW($2:$2)</f>
        <v/>
      </c>
      <c r="J16" s="578" t="inlineStr">
        <is>
          <t>j</t>
        </is>
      </c>
      <c r="K16" s="578" t="inlineStr">
        <is>
          <t>zz</t>
        </is>
      </c>
    </row>
    <row r="17" ht="32.25" customHeight="1">
      <c r="B17" s="582">
        <f>ROW() - 2</f>
        <v/>
      </c>
      <c r="C17" s="583" t="inlineStr">
        <is>
          <t>ㆡ</t>
        </is>
      </c>
      <c r="D17" s="584" t="inlineStr">
        <is>
          <t>ʣ</t>
        </is>
      </c>
      <c r="E17" s="585" t="inlineStr">
        <is>
          <t>j</t>
        </is>
      </c>
      <c r="F17" s="586" t="inlineStr">
        <is>
          <t>zz</t>
        </is>
      </c>
      <c r="G17" s="582" t="inlineStr">
        <is>
          <t>声母</t>
        </is>
      </c>
    </row>
    <row r="18" ht="32.25" customHeight="1">
      <c r="B18" s="582">
        <f>ROW() - 2</f>
        <v/>
      </c>
      <c r="C18" s="587" t="inlineStr">
        <is>
          <t>ㄙ</t>
        </is>
      </c>
      <c r="D18" s="584" t="inlineStr">
        <is>
          <t>s</t>
        </is>
      </c>
      <c r="E18" s="588" t="inlineStr">
        <is>
          <t>s</t>
        </is>
      </c>
      <c r="F18" s="589" t="inlineStr">
        <is>
          <t>s</t>
        </is>
      </c>
      <c r="G18" s="582" t="inlineStr">
        <is>
          <t>声母</t>
        </is>
      </c>
    </row>
    <row r="19" ht="32.25" customHeight="1">
      <c r="B19" s="582">
        <f>ROW() - 2</f>
        <v/>
      </c>
      <c r="C19" s="587" t="inlineStr">
        <is>
          <t>ㄐ</t>
        </is>
      </c>
      <c r="D19" s="584" t="inlineStr">
        <is>
          <t>tsi</t>
        </is>
      </c>
      <c r="E19" s="588" t="inlineStr">
        <is>
          <t>zi</t>
        </is>
      </c>
      <c r="F19" s="589" t="inlineStr">
        <is>
          <t>zi</t>
        </is>
      </c>
      <c r="G19" s="582" t="inlineStr">
        <is>
          <t>声母</t>
        </is>
      </c>
    </row>
    <row r="20" ht="32.25" customHeight="1">
      <c r="B20" s="582">
        <f>ROW() - 2</f>
        <v/>
      </c>
      <c r="C20" s="587" t="inlineStr">
        <is>
          <t>ㄑ</t>
        </is>
      </c>
      <c r="D20" s="584" t="inlineStr">
        <is>
          <t>ʦʰi</t>
        </is>
      </c>
      <c r="E20" s="588" t="inlineStr">
        <is>
          <t>ci</t>
        </is>
      </c>
      <c r="F20" s="589" t="inlineStr">
        <is>
          <t>ci</t>
        </is>
      </c>
      <c r="G20" s="582" t="inlineStr">
        <is>
          <t>声母</t>
        </is>
      </c>
    </row>
    <row r="21" ht="32.25" customHeight="1">
      <c r="B21" s="582">
        <f>ROW() - 2</f>
        <v/>
      </c>
      <c r="C21" s="587" t="inlineStr">
        <is>
          <t>ㆢ</t>
        </is>
      </c>
      <c r="D21" s="584" t="inlineStr">
        <is>
          <t>ʣi</t>
        </is>
      </c>
      <c r="E21" s="588" t="inlineStr">
        <is>
          <t>ji</t>
        </is>
      </c>
      <c r="F21" s="589" t="inlineStr">
        <is>
          <t>zzi</t>
        </is>
      </c>
      <c r="G21" s="582" t="inlineStr">
        <is>
          <t>声母</t>
        </is>
      </c>
    </row>
    <row r="22" ht="32.25" customHeight="1">
      <c r="B22" s="582">
        <f>ROW() - 2</f>
        <v/>
      </c>
      <c r="C22" s="587" t="inlineStr">
        <is>
          <t>ㄒ</t>
        </is>
      </c>
      <c r="D22" s="584" t="inlineStr">
        <is>
          <t>si</t>
        </is>
      </c>
      <c r="E22" s="588" t="inlineStr">
        <is>
          <t>si</t>
        </is>
      </c>
      <c r="F22" s="589" t="inlineStr">
        <is>
          <t>si</t>
        </is>
      </c>
      <c r="G22" s="582" t="inlineStr">
        <is>
          <t>声母</t>
        </is>
      </c>
    </row>
    <row r="23" ht="32.25" customHeight="1">
      <c r="B23" s="128">
        <f>ROW() - 2</f>
        <v/>
      </c>
      <c r="C23" s="583" t="inlineStr">
        <is>
          <t>ㄧ</t>
        </is>
      </c>
      <c r="D23" s="591" t="inlineStr">
        <is>
          <t>i</t>
        </is>
      </c>
      <c r="E23" s="585" t="inlineStr">
        <is>
          <t>i</t>
        </is>
      </c>
      <c r="F23" s="586" t="inlineStr">
        <is>
          <t>i</t>
        </is>
      </c>
      <c r="G23" s="128" t="inlineStr">
        <is>
          <t>韻母</t>
        </is>
      </c>
    </row>
    <row r="24" ht="32.25" customHeight="1">
      <c r="B24" s="128">
        <f>ROW() - 2</f>
        <v/>
      </c>
      <c r="C24" s="583" t="inlineStr">
        <is>
          <t>ㆪ</t>
        </is>
      </c>
      <c r="D24" s="591" t="inlineStr">
        <is>
          <t>ĩ</t>
        </is>
      </c>
      <c r="E24" s="585" t="inlineStr">
        <is>
          <t>inn</t>
        </is>
      </c>
      <c r="F24" s="586" t="inlineStr">
        <is>
          <t>inn</t>
        </is>
      </c>
      <c r="G24" s="128" t="inlineStr">
        <is>
          <t>韻母</t>
        </is>
      </c>
    </row>
    <row r="25" ht="32.25" customHeight="1">
      <c r="B25" s="128">
        <f>ROW() - 2</f>
        <v/>
      </c>
      <c r="C25" s="583" t="inlineStr">
        <is>
          <t>ㄨ</t>
        </is>
      </c>
      <c r="D25" s="591" t="inlineStr">
        <is>
          <t>u</t>
        </is>
      </c>
      <c r="E25" s="585" t="inlineStr">
        <is>
          <t>u</t>
        </is>
      </c>
      <c r="F25" s="586" t="inlineStr">
        <is>
          <t>u</t>
        </is>
      </c>
      <c r="G25" s="128" t="inlineStr">
        <is>
          <t>韻母</t>
        </is>
      </c>
    </row>
    <row r="26" ht="32.25" customHeight="1">
      <c r="B26" s="128">
        <f>ROW() - 2</f>
        <v/>
      </c>
      <c r="C26" s="583" t="inlineStr">
        <is>
          <t>ㆫ</t>
        </is>
      </c>
      <c r="D26" s="591" t="inlineStr">
        <is>
          <t>ũ</t>
        </is>
      </c>
      <c r="E26" s="585" t="inlineStr">
        <is>
          <t>unn</t>
        </is>
      </c>
      <c r="F26" s="586" t="inlineStr">
        <is>
          <t>unn</t>
        </is>
      </c>
      <c r="G26" s="128" t="inlineStr">
        <is>
          <t>韻母</t>
        </is>
      </c>
    </row>
    <row r="27" ht="32.25" customHeight="1">
      <c r="B27" s="128">
        <f>ROW() - 2</f>
        <v/>
      </c>
      <c r="C27" s="583" t="inlineStr">
        <is>
          <t>ㄚ</t>
        </is>
      </c>
      <c r="D27" s="591" t="inlineStr">
        <is>
          <t>a</t>
        </is>
      </c>
      <c r="E27" s="585" t="inlineStr">
        <is>
          <t>a</t>
        </is>
      </c>
      <c r="F27" s="586" t="inlineStr">
        <is>
          <t>a</t>
        </is>
      </c>
      <c r="G27" s="128" t="inlineStr">
        <is>
          <t>韻母</t>
        </is>
      </c>
    </row>
    <row r="28" ht="32.25" customHeight="1">
      <c r="B28" s="128">
        <f>ROW() - 2</f>
        <v/>
      </c>
      <c r="C28" s="583" t="inlineStr">
        <is>
          <t>ㆩ</t>
        </is>
      </c>
      <c r="D28" s="591" t="inlineStr">
        <is>
          <t>ã</t>
        </is>
      </c>
      <c r="E28" s="585" t="inlineStr">
        <is>
          <t>ann</t>
        </is>
      </c>
      <c r="F28" s="586" t="inlineStr">
        <is>
          <t>ann</t>
        </is>
      </c>
      <c r="G28" s="128" t="inlineStr">
        <is>
          <t>韻母</t>
        </is>
      </c>
    </row>
    <row r="29" ht="32.25" customHeight="1">
      <c r="B29" s="128">
        <f>ROW() - 2</f>
        <v/>
      </c>
      <c r="C29" s="583" t="inlineStr">
        <is>
          <t>ㆦ</t>
        </is>
      </c>
      <c r="D29" s="591" t="inlineStr">
        <is>
          <t>ɔ</t>
        </is>
      </c>
      <c r="E29" s="585" t="inlineStr">
        <is>
          <t>oo</t>
        </is>
      </c>
      <c r="F29" s="586" t="inlineStr">
        <is>
          <t>oo</t>
        </is>
      </c>
      <c r="G29" s="128" t="inlineStr">
        <is>
          <t>韻母</t>
        </is>
      </c>
    </row>
    <row r="30" ht="32.25" customHeight="1">
      <c r="B30" s="128">
        <f>ROW() - 2</f>
        <v/>
      </c>
      <c r="C30" s="583" t="inlineStr">
        <is>
          <t>ㆧ</t>
        </is>
      </c>
      <c r="D30" s="591" t="inlineStr">
        <is>
          <t>ɔ̃</t>
        </is>
      </c>
      <c r="E30" s="585" t="inlineStr">
        <is>
          <t>onn</t>
        </is>
      </c>
      <c r="F30" s="586" t="inlineStr">
        <is>
          <t>oonn</t>
        </is>
      </c>
      <c r="G30" s="128" t="inlineStr">
        <is>
          <t>韻母</t>
        </is>
      </c>
    </row>
    <row r="31" ht="32.25" customHeight="1">
      <c r="B31" s="128">
        <f>ROW() - 2</f>
        <v/>
      </c>
      <c r="C31" s="583" t="inlineStr">
        <is>
          <t>ㄜ</t>
        </is>
      </c>
      <c r="D31" s="591" t="inlineStr">
        <is>
          <t>ə</t>
        </is>
      </c>
      <c r="E31" s="585" t="inlineStr">
        <is>
          <t>o</t>
        </is>
      </c>
      <c r="F31" s="586" t="inlineStr">
        <is>
          <t>or</t>
        </is>
      </c>
      <c r="G31" s="128" t="inlineStr">
        <is>
          <t>韻母</t>
        </is>
      </c>
    </row>
    <row r="32" ht="32.25" customHeight="1">
      <c r="B32" s="128">
        <f>ROW() - 2</f>
        <v/>
      </c>
      <c r="C32" s="593" t="inlineStr">
        <is>
          <t>ㆤ</t>
        </is>
      </c>
      <c r="D32" s="594" t="inlineStr">
        <is>
          <t>e</t>
        </is>
      </c>
      <c r="E32" s="595" t="inlineStr">
        <is>
          <t>e</t>
        </is>
      </c>
      <c r="F32" s="596" t="inlineStr">
        <is>
          <t>e</t>
        </is>
      </c>
      <c r="G32" s="128" t="inlineStr">
        <is>
          <t>韻母</t>
        </is>
      </c>
    </row>
    <row r="33" ht="32.25" customHeight="1">
      <c r="B33" s="128">
        <f>ROW() - 2</f>
        <v/>
      </c>
      <c r="C33" s="583" t="inlineStr">
        <is>
          <t>ㆥ</t>
        </is>
      </c>
      <c r="D33" s="591" t="inlineStr">
        <is>
          <t>ẽ</t>
        </is>
      </c>
      <c r="E33" s="585" t="inlineStr">
        <is>
          <t>enn</t>
        </is>
      </c>
      <c r="F33" s="586" t="inlineStr">
        <is>
          <t>enn</t>
        </is>
      </c>
      <c r="G33" s="128" t="inlineStr">
        <is>
          <t>韻母</t>
        </is>
      </c>
    </row>
    <row r="34" ht="32.25" customHeight="1">
      <c r="B34" s="128">
        <f>ROW() - 2</f>
        <v/>
      </c>
      <c r="C34" s="593" t="inlineStr">
        <is>
          <t>ㄞ</t>
        </is>
      </c>
      <c r="D34" s="591" t="inlineStr">
        <is>
          <t>ai̯</t>
        </is>
      </c>
      <c r="E34" s="595" t="inlineStr">
        <is>
          <t>ai</t>
        </is>
      </c>
      <c r="F34" s="596" t="inlineStr">
        <is>
          <t>ai</t>
        </is>
      </c>
      <c r="G34" s="128" t="inlineStr">
        <is>
          <t>韻母</t>
        </is>
      </c>
    </row>
    <row r="35" ht="32.25" customHeight="1">
      <c r="B35" s="128">
        <f>ROW() - 2</f>
        <v/>
      </c>
      <c r="C35" s="583" t="inlineStr">
        <is>
          <t>ㆮ</t>
        </is>
      </c>
      <c r="D35" s="591" t="inlineStr">
        <is>
          <t>ãĩ</t>
        </is>
      </c>
      <c r="E35" s="585" t="inlineStr">
        <is>
          <t>ainn</t>
        </is>
      </c>
      <c r="F35" s="586" t="inlineStr">
        <is>
          <t>ainn</t>
        </is>
      </c>
      <c r="G35" s="128" t="inlineStr">
        <is>
          <t>韻母</t>
        </is>
      </c>
    </row>
    <row r="36" ht="32.25" customHeight="1">
      <c r="B36" s="128">
        <f>ROW() - 2</f>
        <v/>
      </c>
      <c r="C36" s="583" t="inlineStr">
        <is>
          <t>ㄠ</t>
        </is>
      </c>
      <c r="D36" s="591" t="inlineStr">
        <is>
          <t>ɑu̯</t>
        </is>
      </c>
      <c r="E36" s="585" t="inlineStr">
        <is>
          <t>au</t>
        </is>
      </c>
      <c r="F36" s="586" t="inlineStr">
        <is>
          <t>au</t>
        </is>
      </c>
      <c r="G36" s="128" t="inlineStr">
        <is>
          <t>韻母</t>
        </is>
      </c>
    </row>
    <row r="37" ht="32.25" customHeight="1">
      <c r="B37" s="128">
        <f>ROW() - 2</f>
        <v/>
      </c>
      <c r="C37" s="583" t="inlineStr">
        <is>
          <t>ㆯ</t>
        </is>
      </c>
      <c r="D37" s="591" t="inlineStr">
        <is>
          <t>ãũ</t>
        </is>
      </c>
      <c r="E37" s="585" t="inlineStr">
        <is>
          <t>aunn</t>
        </is>
      </c>
      <c r="F37" s="586" t="inlineStr">
        <is>
          <t>aunn</t>
        </is>
      </c>
      <c r="G37" s="128" t="inlineStr">
        <is>
          <t>韻母</t>
        </is>
      </c>
    </row>
    <row r="38" ht="32.25" customHeight="1">
      <c r="B38" s="128">
        <f>ROW() - 2</f>
        <v/>
      </c>
      <c r="C38" s="583" t="inlineStr">
        <is>
          <t>ㄢ</t>
        </is>
      </c>
      <c r="D38" s="591" t="inlineStr">
        <is>
          <t>an</t>
        </is>
      </c>
      <c r="E38" s="585" t="inlineStr">
        <is>
          <t>an</t>
        </is>
      </c>
      <c r="F38" s="586" t="inlineStr">
        <is>
          <t>an</t>
        </is>
      </c>
      <c r="G38" s="128" t="inlineStr">
        <is>
          <t>韻母</t>
        </is>
      </c>
    </row>
    <row r="39" ht="32.25" customHeight="1">
      <c r="B39" s="128">
        <f>ROW() - 2</f>
        <v/>
      </c>
      <c r="C39" s="590" t="inlineStr">
        <is>
          <t>ㄣ</t>
        </is>
      </c>
      <c r="D39" s="591" t="inlineStr">
        <is>
          <t>en</t>
        </is>
      </c>
      <c r="E39" s="585" t="inlineStr">
        <is>
          <t>enn</t>
        </is>
      </c>
      <c r="F39" s="586" t="inlineStr">
        <is>
          <t>en</t>
        </is>
      </c>
      <c r="G39" s="128" t="inlineStr">
        <is>
          <t>韻母</t>
        </is>
      </c>
    </row>
    <row r="40" ht="32.25" customHeight="1">
      <c r="B40" s="128">
        <f>ROW() - 2</f>
        <v/>
      </c>
      <c r="C40" s="583" t="inlineStr">
        <is>
          <t>ㄤ</t>
        </is>
      </c>
      <c r="D40" s="591" t="inlineStr">
        <is>
          <t>ɑŋ</t>
        </is>
      </c>
      <c r="E40" s="585" t="inlineStr">
        <is>
          <t>ang</t>
        </is>
      </c>
      <c r="F40" s="586" t="inlineStr">
        <is>
          <t>ang</t>
        </is>
      </c>
      <c r="G40" s="128" t="inlineStr">
        <is>
          <t>韻母</t>
        </is>
      </c>
    </row>
    <row r="41" ht="32.25" customHeight="1">
      <c r="B41" s="128">
        <f>ROW() - 2</f>
        <v/>
      </c>
      <c r="C41" s="583" t="inlineStr">
        <is>
          <t>ㆨ</t>
        </is>
      </c>
      <c r="D41" s="591" t="inlineStr">
        <is>
          <t>ɨ</t>
        </is>
      </c>
      <c r="E41" s="585" t="inlineStr">
        <is>
          <t>ir</t>
        </is>
      </c>
      <c r="F41" s="586" t="inlineStr">
        <is>
          <t>ir</t>
        </is>
      </c>
      <c r="G41" s="128" t="inlineStr">
        <is>
          <t>韻母</t>
        </is>
      </c>
    </row>
    <row r="42" ht="32.25" customHeight="1">
      <c r="B42" s="128">
        <f>ROW() - 2</f>
        <v/>
      </c>
      <c r="C42" s="583" t="inlineStr">
        <is>
          <t>ㆰ</t>
        </is>
      </c>
      <c r="D42" s="591" t="inlineStr">
        <is>
          <t>am</t>
        </is>
      </c>
      <c r="E42" s="585" t="inlineStr">
        <is>
          <t>am</t>
        </is>
      </c>
      <c r="F42" s="586" t="inlineStr">
        <is>
          <t>am</t>
        </is>
      </c>
      <c r="G42" s="128" t="inlineStr">
        <is>
          <t>韻母</t>
        </is>
      </c>
    </row>
    <row r="43" ht="32.25" customHeight="1">
      <c r="B43" s="128">
        <f>ROW() - 2</f>
        <v/>
      </c>
      <c r="C43" s="583" t="inlineStr">
        <is>
          <t>ㆱ</t>
        </is>
      </c>
      <c r="D43" s="591" t="inlineStr">
        <is>
          <t>om</t>
        </is>
      </c>
      <c r="E43" s="585" t="inlineStr">
        <is>
          <t>om</t>
        </is>
      </c>
      <c r="F43" s="592" t="inlineStr">
        <is>
          <t>om</t>
        </is>
      </c>
      <c r="G43" s="128" t="inlineStr">
        <is>
          <t>韻母</t>
        </is>
      </c>
      <c r="I43" s="583" t="inlineStr">
        <is>
          <t>ㆦ</t>
        </is>
      </c>
    </row>
    <row r="44" ht="32.25" customHeight="1">
      <c r="B44" s="128">
        <f>ROW() - 2</f>
        <v/>
      </c>
      <c r="C44" s="583" t="inlineStr">
        <is>
          <t>ㆲ</t>
        </is>
      </c>
      <c r="D44" s="591" t="inlineStr">
        <is>
          <t>ɔŋ</t>
        </is>
      </c>
      <c r="E44" s="585" t="inlineStr">
        <is>
          <t>ong</t>
        </is>
      </c>
      <c r="F44" s="586" t="inlineStr">
        <is>
          <t>ong</t>
        </is>
      </c>
      <c r="G44" s="128" t="inlineStr">
        <is>
          <t>韻母</t>
        </is>
      </c>
    </row>
    <row r="45" ht="32.25" customHeight="1">
      <c r="B45" s="582">
        <f>ROW() - 2</f>
        <v/>
      </c>
      <c r="C45" s="587" t="inlineStr">
        <is>
          <t>ㄫ</t>
        </is>
      </c>
      <c r="D45" s="584" t="inlineStr">
        <is>
          <t>ŋ</t>
        </is>
      </c>
      <c r="E45" s="588" t="inlineStr">
        <is>
          <t>ng-</t>
        </is>
      </c>
      <c r="F45" s="589" t="inlineStr">
        <is>
          <t>ng-</t>
        </is>
      </c>
      <c r="G45" s="129" t="inlineStr">
        <is>
          <t>声母</t>
        </is>
      </c>
    </row>
    <row r="46" ht="32.25" customHeight="1">
      <c r="B46" s="128">
        <f>ROW() - 2</f>
        <v/>
      </c>
      <c r="C46" s="583" t="inlineStr">
        <is>
          <t>ㆭ</t>
        </is>
      </c>
      <c r="D46" s="591" t="inlineStr">
        <is>
          <t>ŋ̍</t>
        </is>
      </c>
      <c r="E46" s="585" t="inlineStr">
        <is>
          <t>-ng</t>
        </is>
      </c>
      <c r="F46" s="597" t="inlineStr">
        <is>
          <t>-ng</t>
        </is>
      </c>
      <c r="G46" s="128" t="inlineStr">
        <is>
          <t>韻母</t>
        </is>
      </c>
    </row>
    <row r="47" ht="32.25" customHeight="1">
      <c r="B47" s="128">
        <f>ROW() - 2</f>
        <v/>
      </c>
      <c r="C47" s="590" t="inlineStr">
        <is>
          <t>ㄧㄥ</t>
        </is>
      </c>
      <c r="D47" s="598" t="inlineStr">
        <is>
          <t>iŋ</t>
        </is>
      </c>
      <c r="E47" s="599" t="inlineStr">
        <is>
          <t>-ing</t>
        </is>
      </c>
      <c r="F47" s="597" t="inlineStr">
        <is>
          <t>ing</t>
        </is>
      </c>
      <c r="G47" s="128" t="inlineStr">
        <is>
          <t>韻母</t>
        </is>
      </c>
    </row>
    <row r="48" ht="32.25" customHeight="1">
      <c r="B48" s="128">
        <f>ROW() - 2</f>
        <v/>
      </c>
      <c r="C48" s="583" t="inlineStr">
        <is>
          <t>ㆬ</t>
        </is>
      </c>
      <c r="D48" s="591" t="inlineStr">
        <is>
          <t>m̩</t>
        </is>
      </c>
      <c r="E48" s="585" t="inlineStr">
        <is>
          <t>-m</t>
        </is>
      </c>
      <c r="F48" s="586" t="inlineStr">
        <is>
          <t>m</t>
        </is>
      </c>
      <c r="G48" s="128" t="inlineStr">
        <is>
          <t>韻母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95"/>
  <sheetViews>
    <sheetView tabSelected="1" workbookViewId="0">
      <selection activeCell="K12" sqref="K12"/>
    </sheetView>
  </sheetViews>
  <sheetFormatPr baseColWidth="8" defaultRowHeight="21"/>
  <cols>
    <col width="13.3984375" customWidth="1" min="3" max="3"/>
    <col width="27.59765625" customWidth="1" min="5" max="5"/>
    <col width="15.8984375" bestFit="1" customWidth="1" min="6" max="6"/>
  </cols>
  <sheetData>
    <row r="1">
      <c r="A1" t="inlineStr">
        <is>
          <t>識別號</t>
        </is>
      </c>
      <c r="B1" t="inlineStr">
        <is>
          <t>漢字</t>
        </is>
      </c>
      <c r="C1" t="inlineStr">
        <is>
          <t>台羅音標</t>
        </is>
      </c>
      <c r="D1" t="inlineStr">
        <is>
          <t>常用度</t>
        </is>
      </c>
      <c r="E1" t="inlineStr">
        <is>
          <t>摘要說明</t>
        </is>
      </c>
      <c r="F1" t="inlineStr">
        <is>
          <t>更新時間</t>
        </is>
      </c>
      <c r="G1" t="inlineStr">
        <is>
          <t>注音二式</t>
        </is>
      </c>
    </row>
    <row r="2">
      <c r="A2" t="n">
        <v>1</v>
      </c>
      <c r="B2" t="inlineStr">
        <is>
          <t>九</t>
        </is>
      </c>
      <c r="C2" t="inlineStr">
        <is>
          <t>kau2</t>
        </is>
      </c>
      <c r="D2" t="n">
        <v>0.6</v>
      </c>
      <c r="E2" t="inlineStr">
        <is>
          <t>NA</t>
        </is>
      </c>
      <c r="F2" s="600" t="n">
        <v>45576.46091435185</v>
      </c>
      <c r="G2" t="inlineStr">
        <is>
          <t>gau2</t>
        </is>
      </c>
    </row>
    <row r="3">
      <c r="A3" t="n">
        <v>2</v>
      </c>
      <c r="B3" t="inlineStr">
        <is>
          <t>了</t>
        </is>
      </c>
      <c r="C3" t="inlineStr">
        <is>
          <t>liau2</t>
        </is>
      </c>
      <c r="D3" t="n">
        <v>0.1</v>
      </c>
      <c r="E3" t="inlineStr">
        <is>
          <t>NA</t>
        </is>
      </c>
      <c r="F3" s="600" t="n">
        <v>45576.46091435185</v>
      </c>
      <c r="G3" t="inlineStr">
        <is>
          <t>liau2</t>
        </is>
      </c>
    </row>
    <row r="4">
      <c r="A4" t="n">
        <v>3</v>
      </c>
      <c r="B4" t="inlineStr">
        <is>
          <t>八</t>
        </is>
      </c>
      <c r="C4" t="inlineStr">
        <is>
          <t>pat4</t>
        </is>
      </c>
      <c r="D4" t="n">
        <v>0.8</v>
      </c>
      <c r="E4" t="inlineStr">
        <is>
          <t>NA</t>
        </is>
      </c>
      <c r="F4" s="600" t="n">
        <v>45576.46091435185</v>
      </c>
      <c r="G4" t="inlineStr">
        <is>
          <t>bat4</t>
        </is>
      </c>
    </row>
    <row r="5">
      <c r="A5" t="n">
        <v>4</v>
      </c>
      <c r="B5" t="inlineStr">
        <is>
          <t>刁</t>
        </is>
      </c>
      <c r="C5" t="inlineStr">
        <is>
          <t>tiau1</t>
        </is>
      </c>
      <c r="D5" t="n">
        <v>0.01</v>
      </c>
      <c r="E5" t="inlineStr">
        <is>
          <t>NA</t>
        </is>
      </c>
      <c r="F5" s="600" t="n">
        <v>45576.46091435185</v>
      </c>
      <c r="G5" t="inlineStr">
        <is>
          <t>diau1</t>
        </is>
      </c>
    </row>
    <row r="6">
      <c r="A6" t="n">
        <v>5</v>
      </c>
      <c r="B6" t="inlineStr">
        <is>
          <t>刁</t>
        </is>
      </c>
      <c r="C6" t="inlineStr">
        <is>
          <t>thiau1</t>
        </is>
      </c>
      <c r="D6" t="n">
        <v>0.01</v>
      </c>
      <c r="E6" t="inlineStr">
        <is>
          <t>NA</t>
        </is>
      </c>
      <c r="F6" s="600" t="n">
        <v>45576.46091435185</v>
      </c>
      <c r="G6" t="inlineStr">
        <is>
          <t>tiau1</t>
        </is>
      </c>
    </row>
    <row r="7">
      <c r="A7" t="n">
        <v>6</v>
      </c>
      <c r="B7" t="inlineStr">
        <is>
          <t>力</t>
        </is>
      </c>
      <c r="C7" t="inlineStr">
        <is>
          <t>lat8</t>
        </is>
      </c>
      <c r="D7" t="n">
        <v>0.6</v>
      </c>
      <c r="E7" t="inlineStr">
        <is>
          <t>NA</t>
        </is>
      </c>
      <c r="F7" s="600" t="n">
        <v>45576.46091435185</v>
      </c>
      <c r="G7" t="inlineStr">
        <is>
          <t>lat8</t>
        </is>
      </c>
    </row>
    <row r="8">
      <c r="A8" t="n">
        <v>7</v>
      </c>
      <c r="B8" t="inlineStr">
        <is>
          <t>十</t>
        </is>
      </c>
      <c r="C8" t="inlineStr">
        <is>
          <t>tsap8</t>
        </is>
      </c>
      <c r="D8" t="n">
        <v>0.6</v>
      </c>
      <c r="E8" t="inlineStr">
        <is>
          <t>NA</t>
        </is>
      </c>
      <c r="F8" s="600" t="n">
        <v>45576.46091435185</v>
      </c>
      <c r="G8" t="inlineStr">
        <is>
          <t>zap8</t>
        </is>
      </c>
    </row>
    <row r="9">
      <c r="A9" t="n">
        <v>8</v>
      </c>
      <c r="B9" t="inlineStr">
        <is>
          <t>三</t>
        </is>
      </c>
      <c r="C9" t="inlineStr">
        <is>
          <t>sann1</t>
        </is>
      </c>
      <c r="D9" t="n">
        <v>0.6</v>
      </c>
      <c r="E9" t="inlineStr">
        <is>
          <t>NA</t>
        </is>
      </c>
      <c r="F9" s="600" t="n">
        <v>45576.46091435185</v>
      </c>
      <c r="G9" t="inlineStr">
        <is>
          <t>sann1</t>
        </is>
      </c>
    </row>
    <row r="10">
      <c r="A10" t="n">
        <v>9</v>
      </c>
      <c r="B10" t="inlineStr">
        <is>
          <t>三</t>
        </is>
      </c>
      <c r="C10" t="inlineStr">
        <is>
          <t>sam1</t>
        </is>
      </c>
      <c r="D10" t="n">
        <v>0.8</v>
      </c>
      <c r="E10" t="inlineStr">
        <is>
          <t>NA</t>
        </is>
      </c>
      <c r="F10" s="600" t="n">
        <v>45576.46091435185</v>
      </c>
      <c r="G10" t="inlineStr">
        <is>
          <t>sam1</t>
        </is>
      </c>
    </row>
    <row r="11">
      <c r="A11" t="n">
        <v>10</v>
      </c>
      <c r="B11" t="inlineStr">
        <is>
          <t>三</t>
        </is>
      </c>
      <c r="C11" t="inlineStr">
        <is>
          <t>sam3</t>
        </is>
      </c>
      <c r="D11" t="n">
        <v>0.7</v>
      </c>
      <c r="E11" t="inlineStr">
        <is>
          <t>NA</t>
        </is>
      </c>
      <c r="F11" s="600" t="n">
        <v>45576.46091435185</v>
      </c>
      <c r="G11" t="inlineStr">
        <is>
          <t>sam3</t>
        </is>
      </c>
    </row>
    <row r="12">
      <c r="A12" t="n">
        <v>11</v>
      </c>
      <c r="B12" t="inlineStr">
        <is>
          <t>下</t>
        </is>
      </c>
      <c r="C12" t="inlineStr">
        <is>
          <t>ha7</t>
        </is>
      </c>
      <c r="D12" t="n">
        <v>1</v>
      </c>
      <c r="E12" t="inlineStr">
        <is>
          <t>NA</t>
        </is>
      </c>
      <c r="F12" s="600" t="n">
        <v>45576.46091435185</v>
      </c>
      <c r="G12" t="inlineStr">
        <is>
          <t>ha7</t>
        </is>
      </c>
    </row>
    <row r="13">
      <c r="A13" t="n">
        <v>12</v>
      </c>
      <c r="B13" t="inlineStr">
        <is>
          <t>千</t>
        </is>
      </c>
      <c r="C13" t="inlineStr">
        <is>
          <t>tshainn1</t>
        </is>
      </c>
      <c r="D13" t="n">
        <v>0.01</v>
      </c>
      <c r="E13" t="inlineStr">
        <is>
          <t>NA</t>
        </is>
      </c>
      <c r="F13" s="600" t="n">
        <v>45576.46091435185</v>
      </c>
      <c r="G13" t="inlineStr">
        <is>
          <t>cainn1</t>
        </is>
      </c>
    </row>
    <row r="14">
      <c r="A14" t="n">
        <v>13</v>
      </c>
      <c r="B14" t="inlineStr">
        <is>
          <t>叉</t>
        </is>
      </c>
      <c r="C14" t="inlineStr">
        <is>
          <t>tsha1</t>
        </is>
      </c>
      <c r="D14" t="n">
        <v>0.01</v>
      </c>
      <c r="E14" t="inlineStr">
        <is>
          <t>NA</t>
        </is>
      </c>
      <c r="F14" s="600" t="n">
        <v>45576.46091435185</v>
      </c>
      <c r="G14" t="inlineStr">
        <is>
          <t>ca1</t>
        </is>
      </c>
    </row>
    <row r="15">
      <c r="A15" t="n">
        <v>14</v>
      </c>
      <c r="B15" t="inlineStr">
        <is>
          <t>口</t>
        </is>
      </c>
      <c r="C15" t="inlineStr">
        <is>
          <t>khau2</t>
        </is>
      </c>
      <c r="D15" t="n">
        <v>0.1</v>
      </c>
      <c r="E15" t="inlineStr">
        <is>
          <t>NA</t>
        </is>
      </c>
      <c r="F15" s="600" t="n">
        <v>45576.46091435185</v>
      </c>
      <c r="G15" t="inlineStr">
        <is>
          <t>kau2</t>
        </is>
      </c>
    </row>
    <row r="16">
      <c r="A16" t="n">
        <v>15</v>
      </c>
      <c r="B16" t="inlineStr">
        <is>
          <t>大</t>
        </is>
      </c>
      <c r="C16" t="inlineStr">
        <is>
          <t>tai7</t>
        </is>
      </c>
      <c r="D16" t="n">
        <v>0.8</v>
      </c>
      <c r="E16" t="inlineStr">
        <is>
          <t>NA</t>
        </is>
      </c>
      <c r="F16" s="600" t="n">
        <v>45576.46091435185</v>
      </c>
      <c r="G16" t="inlineStr">
        <is>
          <t>dai7</t>
        </is>
      </c>
    </row>
    <row r="17">
      <c r="A17" t="n">
        <v>16</v>
      </c>
      <c r="B17" t="inlineStr">
        <is>
          <t>小</t>
        </is>
      </c>
      <c r="C17" t="inlineStr">
        <is>
          <t>siau2</t>
        </is>
      </c>
      <c r="D17" t="n">
        <v>0.05</v>
      </c>
      <c r="E17" t="inlineStr">
        <is>
          <t>NA</t>
        </is>
      </c>
      <c r="F17" s="600" t="n">
        <v>45576.46091435185</v>
      </c>
      <c r="G17" t="inlineStr">
        <is>
          <t>siau2</t>
        </is>
      </c>
    </row>
    <row r="18">
      <c r="A18" t="n">
        <v>17</v>
      </c>
      <c r="B18" t="inlineStr">
        <is>
          <t>山</t>
        </is>
      </c>
      <c r="C18" t="inlineStr">
        <is>
          <t>san1</t>
        </is>
      </c>
      <c r="D18" t="n">
        <v>0.8</v>
      </c>
      <c r="E18" t="inlineStr">
        <is>
          <t>NA</t>
        </is>
      </c>
      <c r="F18" s="600" t="n">
        <v>45576.46091435185</v>
      </c>
      <c r="G18" t="inlineStr">
        <is>
          <t>san1</t>
        </is>
      </c>
    </row>
    <row r="19">
      <c r="A19" t="n">
        <v>18</v>
      </c>
      <c r="B19" t="inlineStr">
        <is>
          <t>工</t>
        </is>
      </c>
      <c r="C19" t="inlineStr">
        <is>
          <t>kang1</t>
        </is>
      </c>
      <c r="D19" t="n">
        <v>0.1</v>
      </c>
      <c r="E19" t="inlineStr">
        <is>
          <t>NA</t>
        </is>
      </c>
      <c r="F19" s="600" t="n">
        <v>45576.46091435185</v>
      </c>
      <c r="G19" t="inlineStr">
        <is>
          <t>gang1</t>
        </is>
      </c>
    </row>
    <row r="20">
      <c r="A20" t="n">
        <v>19</v>
      </c>
      <c r="B20" t="inlineStr">
        <is>
          <t>干</t>
        </is>
      </c>
      <c r="C20" t="inlineStr">
        <is>
          <t>kan1</t>
        </is>
      </c>
      <c r="D20" t="n">
        <v>0.01</v>
      </c>
      <c r="E20" t="inlineStr">
        <is>
          <t>NA</t>
        </is>
      </c>
      <c r="F20" s="600" t="n">
        <v>45576.46091435185</v>
      </c>
      <c r="G20" t="inlineStr">
        <is>
          <t>gan1</t>
        </is>
      </c>
    </row>
    <row r="21">
      <c r="A21" t="n">
        <v>20</v>
      </c>
      <c r="B21" t="inlineStr">
        <is>
          <t>才</t>
        </is>
      </c>
      <c r="C21" t="inlineStr">
        <is>
          <t>tsai5</t>
        </is>
      </c>
      <c r="D21" t="n">
        <v>0.01</v>
      </c>
      <c r="E21" t="inlineStr">
        <is>
          <t>NA</t>
        </is>
      </c>
      <c r="F21" s="600" t="n">
        <v>45576.46091435185</v>
      </c>
      <c r="G21" t="inlineStr">
        <is>
          <t>zai5</t>
        </is>
      </c>
    </row>
    <row r="22">
      <c r="A22" t="n">
        <v>21</v>
      </c>
      <c r="B22" t="inlineStr">
        <is>
          <t>丐</t>
        </is>
      </c>
      <c r="C22" t="inlineStr">
        <is>
          <t>kai3</t>
        </is>
      </c>
      <c r="D22" t="n">
        <v>0.01</v>
      </c>
      <c r="E22" t="inlineStr">
        <is>
          <t>NA</t>
        </is>
      </c>
      <c r="F22" s="600" t="n">
        <v>45576.46091435185</v>
      </c>
      <c r="G22" t="inlineStr">
        <is>
          <t>gai3</t>
        </is>
      </c>
    </row>
    <row r="23">
      <c r="A23" t="n">
        <v>22</v>
      </c>
      <c r="B23" t="inlineStr">
        <is>
          <t>丹</t>
        </is>
      </c>
      <c r="C23" t="inlineStr">
        <is>
          <t>tan1</t>
        </is>
      </c>
      <c r="D23" t="n">
        <v>0.01</v>
      </c>
      <c r="E23" t="inlineStr">
        <is>
          <t>NA</t>
        </is>
      </c>
      <c r="F23" s="600" t="n">
        <v>45576.46091435185</v>
      </c>
      <c r="G23" t="inlineStr">
        <is>
          <t>dan1</t>
        </is>
      </c>
    </row>
    <row r="24">
      <c r="A24" t="n">
        <v>23</v>
      </c>
      <c r="B24" t="inlineStr">
        <is>
          <t>仆</t>
        </is>
      </c>
      <c r="C24" t="inlineStr">
        <is>
          <t>phak4</t>
        </is>
      </c>
      <c r="D24" t="n">
        <v>0.01</v>
      </c>
      <c r="E24" t="inlineStr">
        <is>
          <t>NA</t>
        </is>
      </c>
      <c r="F24" s="600" t="n">
        <v>45576.46091435185</v>
      </c>
      <c r="G24" t="inlineStr">
        <is>
          <t>pak4</t>
        </is>
      </c>
    </row>
    <row r="25">
      <c r="A25" t="n">
        <v>24</v>
      </c>
      <c r="B25" t="inlineStr">
        <is>
          <t>今</t>
        </is>
      </c>
      <c r="C25" t="inlineStr">
        <is>
          <t>tann1</t>
        </is>
      </c>
      <c r="D25" t="n">
        <v>0.01</v>
      </c>
      <c r="E25" t="inlineStr">
        <is>
          <t>NA</t>
        </is>
      </c>
      <c r="F25" s="600" t="n">
        <v>45576.46091435185</v>
      </c>
      <c r="G25" t="inlineStr">
        <is>
          <t>dann1</t>
        </is>
      </c>
    </row>
    <row r="26">
      <c r="A26" t="n">
        <v>25</v>
      </c>
      <c r="B26" t="inlineStr">
        <is>
          <t>介</t>
        </is>
      </c>
      <c r="C26" t="inlineStr">
        <is>
          <t>kai3</t>
        </is>
      </c>
      <c r="D26" t="n">
        <v>0.01</v>
      </c>
      <c r="E26" t="inlineStr">
        <is>
          <t>NA</t>
        </is>
      </c>
      <c r="F26" s="600" t="n">
        <v>45576.46091435185</v>
      </c>
      <c r="G26" t="inlineStr">
        <is>
          <t>gai3</t>
        </is>
      </c>
    </row>
    <row r="27">
      <c r="A27" t="n">
        <v>26</v>
      </c>
      <c r="B27" t="inlineStr">
        <is>
          <t>內</t>
        </is>
      </c>
      <c r="C27" t="inlineStr">
        <is>
          <t>lai7</t>
        </is>
      </c>
      <c r="D27" t="n">
        <v>0.6</v>
      </c>
      <c r="E27" t="inlineStr">
        <is>
          <t>NA</t>
        </is>
      </c>
      <c r="F27" s="600" t="n">
        <v>45576.46091435185</v>
      </c>
      <c r="G27" t="inlineStr">
        <is>
          <t>lai7</t>
        </is>
      </c>
    </row>
    <row r="28">
      <c r="A28" t="n">
        <v>27</v>
      </c>
      <c r="B28" t="inlineStr">
        <is>
          <t>公</t>
        </is>
      </c>
      <c r="C28" t="inlineStr">
        <is>
          <t>kang1</t>
        </is>
      </c>
      <c r="D28" t="n">
        <v>0.5</v>
      </c>
      <c r="E28" t="inlineStr">
        <is>
          <t>NA</t>
        </is>
      </c>
      <c r="F28" s="600" t="n">
        <v>45576.46091435185</v>
      </c>
      <c r="G28" t="inlineStr">
        <is>
          <t>gang1</t>
        </is>
      </c>
    </row>
    <row r="29">
      <c r="A29" t="n">
        <v>28</v>
      </c>
      <c r="B29" t="inlineStr">
        <is>
          <t>六</t>
        </is>
      </c>
      <c r="C29" t="inlineStr">
        <is>
          <t>lak8</t>
        </is>
      </c>
      <c r="D29" t="n">
        <v>0.6</v>
      </c>
      <c r="E29" t="inlineStr">
        <is>
          <t>NA</t>
        </is>
      </c>
      <c r="F29" s="600" t="n">
        <v>45576.46091435185</v>
      </c>
      <c r="G29" t="inlineStr">
        <is>
          <t>lak8</t>
        </is>
      </c>
    </row>
    <row r="30">
      <c r="A30" t="n">
        <v>29</v>
      </c>
      <c r="B30" t="inlineStr">
        <is>
          <t>冇</t>
        </is>
      </c>
      <c r="C30" t="inlineStr">
        <is>
          <t>phann3</t>
        </is>
      </c>
      <c r="D30" t="n">
        <v>0.01</v>
      </c>
      <c r="E30" t="inlineStr">
        <is>
          <t>NA</t>
        </is>
      </c>
      <c r="F30" s="600" t="n">
        <v>45576.46091435185</v>
      </c>
      <c r="G30" t="inlineStr">
        <is>
          <t>pann3</t>
        </is>
      </c>
    </row>
    <row r="31">
      <c r="A31" t="n">
        <v>30</v>
      </c>
      <c r="B31" t="inlineStr">
        <is>
          <t>勾</t>
        </is>
      </c>
      <c r="C31" t="inlineStr">
        <is>
          <t>kau1</t>
        </is>
      </c>
      <c r="D31" t="n">
        <v>0.01</v>
      </c>
      <c r="E31" t="inlineStr">
        <is>
          <t>NA</t>
        </is>
      </c>
      <c r="F31" s="600" t="n">
        <v>45576.46091435185</v>
      </c>
      <c r="G31" t="inlineStr">
        <is>
          <t>gau1</t>
        </is>
      </c>
    </row>
    <row r="32">
      <c r="A32" t="n">
        <v>31</v>
      </c>
      <c r="B32" t="inlineStr">
        <is>
          <t>卞</t>
        </is>
      </c>
      <c r="C32" t="inlineStr">
        <is>
          <t>pian7</t>
        </is>
      </c>
      <c r="D32" t="n">
        <v>0.01</v>
      </c>
      <c r="E32" t="inlineStr">
        <is>
          <t>NA</t>
        </is>
      </c>
      <c r="F32" s="600" t="n">
        <v>45576.46091435185</v>
      </c>
      <c r="G32" t="inlineStr">
        <is>
          <t>bian7</t>
        </is>
      </c>
    </row>
    <row r="33">
      <c r="A33" t="n">
        <v>32</v>
      </c>
      <c r="B33" t="inlineStr">
        <is>
          <t>反</t>
        </is>
      </c>
      <c r="C33" t="inlineStr">
        <is>
          <t>painn2</t>
        </is>
      </c>
      <c r="D33" t="n">
        <v>0.01</v>
      </c>
      <c r="E33" t="inlineStr">
        <is>
          <t>NA</t>
        </is>
      </c>
      <c r="F33" s="600" t="n">
        <v>45576.46091435185</v>
      </c>
      <c r="G33" t="inlineStr">
        <is>
          <t>bainn2</t>
        </is>
      </c>
    </row>
    <row r="34">
      <c r="A34" t="n">
        <v>33</v>
      </c>
      <c r="B34" t="inlineStr">
        <is>
          <t>天</t>
        </is>
      </c>
      <c r="C34" t="inlineStr">
        <is>
          <t>thian1</t>
        </is>
      </c>
      <c r="D34" t="n">
        <v>0.8</v>
      </c>
      <c r="E34" t="inlineStr">
        <is>
          <t>NA</t>
        </is>
      </c>
      <c r="F34" s="600" t="n">
        <v>45576.46091435185</v>
      </c>
      <c r="G34" t="inlineStr">
        <is>
          <t>tian1</t>
        </is>
      </c>
    </row>
    <row r="35">
      <c r="A35" t="n">
        <v>34</v>
      </c>
      <c r="B35" t="inlineStr">
        <is>
          <t>太</t>
        </is>
      </c>
      <c r="C35" t="inlineStr">
        <is>
          <t>thai3</t>
        </is>
      </c>
      <c r="D35" t="n">
        <v>0.1</v>
      </c>
      <c r="E35" t="inlineStr">
        <is>
          <t>NA</t>
        </is>
      </c>
      <c r="F35" s="600" t="n">
        <v>45576.46091435185</v>
      </c>
      <c r="G35" t="inlineStr">
        <is>
          <t>tai3</t>
        </is>
      </c>
    </row>
    <row r="36">
      <c r="A36" t="n">
        <v>35</v>
      </c>
      <c r="B36" t="inlineStr">
        <is>
          <t>夭</t>
        </is>
      </c>
      <c r="C36" t="inlineStr">
        <is>
          <t>iau2</t>
        </is>
      </c>
      <c r="D36" t="n">
        <v>0.7</v>
      </c>
      <c r="E36" t="inlineStr">
        <is>
          <t>歲壽 短, 屈落, at折, 夭壽, 同 chit字 殀 字.</t>
        </is>
      </c>
      <c r="F36" s="600" t="n">
        <v>45576.46091435185</v>
      </c>
      <c r="G36" t="inlineStr">
        <is>
          <t>iau2</t>
        </is>
      </c>
    </row>
    <row r="37">
      <c r="A37" t="n">
        <v>36</v>
      </c>
      <c r="B37" t="inlineStr">
        <is>
          <t>孔</t>
        </is>
      </c>
      <c r="C37" t="inlineStr">
        <is>
          <t>khang1</t>
        </is>
      </c>
      <c r="D37" t="n">
        <v>0.6</v>
      </c>
      <c r="E37" t="inlineStr">
        <is>
          <t>NA</t>
        </is>
      </c>
      <c r="F37" s="600" t="n">
        <v>45576.46091435185</v>
      </c>
      <c r="G37" t="inlineStr">
        <is>
          <t>kang1</t>
        </is>
      </c>
    </row>
    <row r="38">
      <c r="A38" t="n">
        <v>37</v>
      </c>
      <c r="B38" t="inlineStr">
        <is>
          <t>少</t>
        </is>
      </c>
      <c r="C38" t="inlineStr">
        <is>
          <t>siau2</t>
        </is>
      </c>
      <c r="D38" t="n">
        <v>0.8</v>
      </c>
      <c r="E38" t="inlineStr">
        <is>
          <t>濟濟 ê 對反, 幫贊, 少少, 減少.</t>
        </is>
      </c>
      <c r="F38" s="600" t="n">
        <v>45576.46091435185</v>
      </c>
      <c r="G38" t="inlineStr">
        <is>
          <t>siau2</t>
        </is>
      </c>
    </row>
    <row r="39">
      <c r="A39" t="n">
        <v>38</v>
      </c>
      <c r="B39" t="inlineStr">
        <is>
          <t>少</t>
        </is>
      </c>
      <c r="C39" t="inlineStr">
        <is>
          <t>siau3</t>
        </is>
      </c>
      <c r="D39" t="n">
        <v>0.7</v>
      </c>
      <c r="E39" t="inlineStr">
        <is>
          <t xml:space="preserve">少歲, iáu-kú 幼茈, 細漢; 幫贊, 字姓, 少年.	</t>
        </is>
      </c>
      <c r="F39" s="600" t="n">
        <v>45576.46091435185</v>
      </c>
      <c r="G39" t="inlineStr">
        <is>
          <t>siau3</t>
        </is>
      </c>
    </row>
    <row r="40">
      <c r="A40" t="n">
        <v>39</v>
      </c>
      <c r="B40" t="inlineStr">
        <is>
          <t>巴</t>
        </is>
      </c>
      <c r="C40" t="inlineStr">
        <is>
          <t>pa1</t>
        </is>
      </c>
      <c r="D40" t="n">
        <v>0.01</v>
      </c>
      <c r="E40" t="inlineStr">
        <is>
          <t>NA</t>
        </is>
      </c>
      <c r="F40" s="600" t="n">
        <v>45576.46091435185</v>
      </c>
      <c r="G40" t="inlineStr">
        <is>
          <t>ba1</t>
        </is>
      </c>
    </row>
    <row r="41">
      <c r="A41" t="n">
        <v>40</v>
      </c>
      <c r="B41" t="inlineStr">
        <is>
          <t>廿</t>
        </is>
      </c>
      <c r="C41" t="inlineStr">
        <is>
          <t>jiap8</t>
        </is>
      </c>
      <c r="D41" t="n">
        <v>0.01</v>
      </c>
      <c r="E41" t="inlineStr">
        <is>
          <t>NA</t>
        </is>
      </c>
      <c r="F41" s="600" t="n">
        <v>45576.46091435185</v>
      </c>
      <c r="G41" t="inlineStr">
        <is>
          <t>zziap8</t>
        </is>
      </c>
    </row>
    <row r="42">
      <c r="A42" t="n">
        <v>41</v>
      </c>
      <c r="B42" t="inlineStr">
        <is>
          <t>弔</t>
        </is>
      </c>
      <c r="C42" t="inlineStr">
        <is>
          <t>tiau3</t>
        </is>
      </c>
      <c r="D42" t="n">
        <v>0.01</v>
      </c>
      <c r="E42" t="inlineStr">
        <is>
          <t>NA</t>
        </is>
      </c>
      <c r="F42" s="600" t="n">
        <v>45576.46091435185</v>
      </c>
      <c r="G42" t="inlineStr">
        <is>
          <t>diau3</t>
        </is>
      </c>
    </row>
    <row r="43">
      <c r="A43" t="n">
        <v>42</v>
      </c>
      <c r="B43" t="inlineStr">
        <is>
          <t>扎</t>
        </is>
      </c>
      <c r="C43" t="inlineStr">
        <is>
          <t>tsah4</t>
        </is>
      </c>
      <c r="D43" t="n">
        <v>0.01</v>
      </c>
      <c r="E43" t="inlineStr">
        <is>
          <t>NA</t>
        </is>
      </c>
      <c r="F43" s="600" t="n">
        <v>45576.46091435185</v>
      </c>
      <c r="G43" t="inlineStr">
        <is>
          <t>zah4</t>
        </is>
      </c>
    </row>
    <row r="44">
      <c r="A44" t="n">
        <v>43</v>
      </c>
      <c r="B44" t="inlineStr">
        <is>
          <t>扎</t>
        </is>
      </c>
      <c r="C44" t="inlineStr">
        <is>
          <t>tsat4</t>
        </is>
      </c>
      <c r="D44" t="n">
        <v>0.01</v>
      </c>
      <c r="E44" t="inlineStr">
        <is>
          <t>NA</t>
        </is>
      </c>
      <c r="F44" s="600" t="n">
        <v>45576.46091435185</v>
      </c>
      <c r="G44" t="inlineStr">
        <is>
          <t>zat4</t>
        </is>
      </c>
    </row>
    <row r="45">
      <c r="A45" t="n">
        <v>44</v>
      </c>
      <c r="B45" t="inlineStr">
        <is>
          <t>斗</t>
        </is>
      </c>
      <c r="C45" t="inlineStr">
        <is>
          <t>tau2</t>
        </is>
      </c>
      <c r="D45" t="n">
        <v>0.01</v>
      </c>
      <c r="E45" t="inlineStr">
        <is>
          <t>NA</t>
        </is>
      </c>
      <c r="F45" s="600" t="n">
        <v>45576.46091435185</v>
      </c>
      <c r="G45" t="inlineStr">
        <is>
          <t>dau2</t>
        </is>
      </c>
    </row>
    <row r="46">
      <c r="A46" t="n">
        <v>45</v>
      </c>
      <c r="B46" t="inlineStr">
        <is>
          <t>木</t>
        </is>
      </c>
      <c r="C46" t="inlineStr">
        <is>
          <t>bak8</t>
        </is>
      </c>
      <c r="D46" t="n">
        <v>0.01</v>
      </c>
      <c r="E46" t="inlineStr">
        <is>
          <t>NA</t>
        </is>
      </c>
      <c r="F46" s="600" t="n">
        <v>45576.46091435185</v>
      </c>
      <c r="G46" t="inlineStr">
        <is>
          <t>bbak8</t>
        </is>
      </c>
    </row>
    <row r="47">
      <c r="A47" t="n">
        <v>46</v>
      </c>
      <c r="B47" t="inlineStr">
        <is>
          <t>欠</t>
        </is>
      </c>
      <c r="C47" t="inlineStr">
        <is>
          <t>khiam3</t>
        </is>
      </c>
      <c r="D47" t="n">
        <v>0.1</v>
      </c>
      <c r="E47" t="inlineStr">
        <is>
          <t>NA</t>
        </is>
      </c>
      <c r="F47" s="600" t="n">
        <v>45576.46091435185</v>
      </c>
      <c r="G47" t="inlineStr">
        <is>
          <t>kiam3</t>
        </is>
      </c>
    </row>
    <row r="48">
      <c r="A48" t="n">
        <v>47</v>
      </c>
      <c r="B48" t="inlineStr">
        <is>
          <t>歹</t>
        </is>
      </c>
      <c r="C48" t="inlineStr">
        <is>
          <t>phai2</t>
        </is>
      </c>
      <c r="D48" t="n">
        <v>0.1</v>
      </c>
      <c r="E48" t="inlineStr">
        <is>
          <t>NA</t>
        </is>
      </c>
      <c r="F48" s="600" t="n">
        <v>45576.46091435185</v>
      </c>
      <c r="G48" t="inlineStr">
        <is>
          <t>pai2</t>
        </is>
      </c>
    </row>
    <row r="49">
      <c r="A49" t="n">
        <v>48</v>
      </c>
      <c r="B49" t="inlineStr">
        <is>
          <t>歹</t>
        </is>
      </c>
      <c r="C49" t="inlineStr">
        <is>
          <t>phainn2</t>
        </is>
      </c>
      <c r="D49" t="n">
        <v>0.1</v>
      </c>
      <c r="E49" t="inlineStr">
        <is>
          <t>NA</t>
        </is>
      </c>
      <c r="F49" s="600" t="n">
        <v>45576.46091435185</v>
      </c>
      <c r="G49" t="inlineStr">
        <is>
          <t>painn2</t>
        </is>
      </c>
    </row>
    <row r="50">
      <c r="A50" t="n">
        <v>49</v>
      </c>
      <c r="B50" t="inlineStr">
        <is>
          <t>歹</t>
        </is>
      </c>
      <c r="C50" t="inlineStr">
        <is>
          <t>tai2</t>
        </is>
      </c>
      <c r="D50" t="n">
        <v>0.05</v>
      </c>
      <c r="E50" t="inlineStr">
        <is>
          <t>NA</t>
        </is>
      </c>
      <c r="F50" s="600" t="n">
        <v>45576.46091435185</v>
      </c>
      <c r="G50" t="inlineStr">
        <is>
          <t>dai2</t>
        </is>
      </c>
    </row>
    <row r="51">
      <c r="A51" t="n">
        <v>50</v>
      </c>
      <c r="B51" t="inlineStr">
        <is>
          <t>爪</t>
        </is>
      </c>
      <c r="C51" t="inlineStr">
        <is>
          <t>tsau2</t>
        </is>
      </c>
      <c r="D51" t="n">
        <v>0.01</v>
      </c>
      <c r="E51" t="inlineStr">
        <is>
          <t>NA</t>
        </is>
      </c>
      <c r="F51" s="600" t="n">
        <v>45576.46091435185</v>
      </c>
      <c r="G51" t="inlineStr">
        <is>
          <t>zau2</t>
        </is>
      </c>
    </row>
    <row r="52">
      <c r="A52" t="n">
        <v>51</v>
      </c>
      <c r="B52" t="inlineStr">
        <is>
          <t>爪</t>
        </is>
      </c>
      <c r="C52" t="inlineStr">
        <is>
          <t>jiau2</t>
        </is>
      </c>
      <c r="D52" t="n">
        <v>0.01</v>
      </c>
      <c r="E52" t="inlineStr">
        <is>
          <t>NA</t>
        </is>
      </c>
      <c r="F52" s="600" t="n">
        <v>45576.46091435185</v>
      </c>
      <c r="G52" t="inlineStr">
        <is>
          <t>zziau2</t>
        </is>
      </c>
    </row>
    <row r="53">
      <c r="A53" t="n">
        <v>52</v>
      </c>
      <c r="B53" t="inlineStr">
        <is>
          <t>爻</t>
        </is>
      </c>
      <c r="C53" t="inlineStr">
        <is>
          <t>gau5</t>
        </is>
      </c>
      <c r="D53" t="n">
        <v>0.01</v>
      </c>
      <c r="E53" t="inlineStr">
        <is>
          <t>NA</t>
        </is>
      </c>
      <c r="F53" s="600" t="n">
        <v>45576.46091435185</v>
      </c>
      <c r="G53" t="inlineStr">
        <is>
          <t>ggau5</t>
        </is>
      </c>
    </row>
    <row r="54">
      <c r="A54" t="n">
        <v>53</v>
      </c>
      <c r="B54" t="inlineStr">
        <is>
          <t>爻</t>
        </is>
      </c>
      <c r="C54" t="inlineStr">
        <is>
          <t>ngau5</t>
        </is>
      </c>
      <c r="D54" t="n">
        <v>0.01</v>
      </c>
      <c r="E54" t="inlineStr">
        <is>
          <t>NA</t>
        </is>
      </c>
      <c r="F54" s="600" t="n">
        <v>45576.46091435185</v>
      </c>
      <c r="G54" t="inlineStr">
        <is>
          <t>ngau5</t>
        </is>
      </c>
    </row>
    <row r="55">
      <c r="A55" t="n">
        <v>54</v>
      </c>
      <c r="B55" t="inlineStr">
        <is>
          <t>爿</t>
        </is>
      </c>
      <c r="C55" t="inlineStr">
        <is>
          <t>painn5</t>
        </is>
      </c>
      <c r="D55" t="n">
        <v>0.01</v>
      </c>
      <c r="E55" t="inlineStr">
        <is>
          <t>NA</t>
        </is>
      </c>
      <c r="F55" s="600" t="n">
        <v>45576.46091435185</v>
      </c>
      <c r="G55" t="inlineStr">
        <is>
          <t>bainn5</t>
        </is>
      </c>
    </row>
    <row r="56">
      <c r="A56" t="n">
        <v>55</v>
      </c>
      <c r="B56" t="inlineStr">
        <is>
          <t>片</t>
        </is>
      </c>
      <c r="C56" t="inlineStr">
        <is>
          <t>phian3</t>
        </is>
      </c>
      <c r="D56" t="n">
        <v>0.01</v>
      </c>
      <c r="E56" t="inlineStr">
        <is>
          <t>NA</t>
        </is>
      </c>
      <c r="F56" s="600" t="n">
        <v>45576.46091435185</v>
      </c>
      <c r="G56" t="inlineStr">
        <is>
          <t>pian3</t>
        </is>
      </c>
    </row>
    <row r="57">
      <c r="A57" t="n">
        <v>56</v>
      </c>
      <c r="B57" t="inlineStr">
        <is>
          <t>牙</t>
        </is>
      </c>
      <c r="C57" t="inlineStr">
        <is>
          <t>ga5</t>
        </is>
      </c>
      <c r="D57" t="n">
        <v>0.01</v>
      </c>
      <c r="E57" t="inlineStr">
        <is>
          <t>NA</t>
        </is>
      </c>
      <c r="F57" s="600" t="n">
        <v>45576.46091435185</v>
      </c>
      <c r="G57" t="inlineStr">
        <is>
          <t>gga5</t>
        </is>
      </c>
    </row>
    <row r="58">
      <c r="A58" t="n">
        <v>57</v>
      </c>
      <c r="B58" t="inlineStr">
        <is>
          <t>且</t>
        </is>
      </c>
      <c r="C58" t="inlineStr">
        <is>
          <t>tshiann2</t>
        </is>
      </c>
      <c r="D58" t="n">
        <v>0.01</v>
      </c>
      <c r="E58" t="inlineStr">
        <is>
          <t>NA</t>
        </is>
      </c>
      <c r="F58" s="600" t="n">
        <v>45576.46091435185</v>
      </c>
      <c r="G58" t="inlineStr">
        <is>
          <t>ciann2</t>
        </is>
      </c>
    </row>
    <row r="59">
      <c r="A59" t="n">
        <v>58</v>
      </c>
      <c r="B59" t="inlineStr">
        <is>
          <t>丙</t>
        </is>
      </c>
      <c r="C59" t="inlineStr">
        <is>
          <t>piann2</t>
        </is>
      </c>
      <c r="D59" t="n">
        <v>0.01</v>
      </c>
      <c r="E59" t="inlineStr">
        <is>
          <t>NA</t>
        </is>
      </c>
      <c r="F59" s="600" t="n">
        <v>45576.46091435185</v>
      </c>
      <c r="G59" t="inlineStr">
        <is>
          <t>biann2</t>
        </is>
      </c>
    </row>
    <row r="60">
      <c r="A60" t="n">
        <v>59</v>
      </c>
      <c r="B60" t="inlineStr">
        <is>
          <t>乍</t>
        </is>
      </c>
      <c r="C60" t="inlineStr">
        <is>
          <t>tsa7</t>
        </is>
      </c>
      <c r="D60" t="n">
        <v>0.01</v>
      </c>
      <c r="E60" t="inlineStr">
        <is>
          <t>NA</t>
        </is>
      </c>
      <c r="F60" s="600" t="n">
        <v>45576.46091435185</v>
      </c>
      <c r="G60" t="inlineStr">
        <is>
          <t>za7</t>
        </is>
      </c>
    </row>
    <row r="61">
      <c r="A61" t="n">
        <v>60</v>
      </c>
      <c r="B61" t="inlineStr">
        <is>
          <t>乏</t>
        </is>
      </c>
      <c r="C61" t="inlineStr">
        <is>
          <t>hat8</t>
        </is>
      </c>
      <c r="D61" t="n">
        <v>0.01</v>
      </c>
      <c r="E61" t="inlineStr">
        <is>
          <t>NA</t>
        </is>
      </c>
      <c r="F61" s="600" t="n">
        <v>45576.46091435185</v>
      </c>
      <c r="G61" t="inlineStr">
        <is>
          <t>hat8</t>
        </is>
      </c>
    </row>
    <row r="62">
      <c r="A62" t="n">
        <v>61</v>
      </c>
      <c r="B62" t="inlineStr">
        <is>
          <t>仔</t>
        </is>
      </c>
      <c r="C62" t="inlineStr">
        <is>
          <t>a2</t>
        </is>
      </c>
      <c r="D62" t="n">
        <v>0.1</v>
      </c>
      <c r="E62" t="inlineStr">
        <is>
          <t>NA</t>
        </is>
      </c>
      <c r="F62" s="600" t="n">
        <v>45576.46091435185</v>
      </c>
      <c r="G62" t="inlineStr">
        <is>
          <t>a2</t>
        </is>
      </c>
    </row>
    <row r="63">
      <c r="A63" t="n">
        <v>62</v>
      </c>
      <c r="B63" t="inlineStr">
        <is>
          <t>他</t>
        </is>
      </c>
      <c r="C63" t="inlineStr">
        <is>
          <t>thann1</t>
        </is>
      </c>
      <c r="D63" t="n">
        <v>0.8</v>
      </c>
      <c r="E63" t="inlineStr">
        <is>
          <t>NA</t>
        </is>
      </c>
      <c r="F63" s="600" t="n">
        <v>45576.46091435185</v>
      </c>
      <c r="G63" t="inlineStr">
        <is>
          <t>tann1</t>
        </is>
      </c>
    </row>
    <row r="64">
      <c r="A64" t="n">
        <v>63</v>
      </c>
      <c r="B64" t="inlineStr">
        <is>
          <t>仝</t>
        </is>
      </c>
      <c r="C64" t="inlineStr">
        <is>
          <t>kang7</t>
        </is>
      </c>
      <c r="D64" t="n">
        <v>0.1</v>
      </c>
      <c r="E64" t="inlineStr">
        <is>
          <t>NA</t>
        </is>
      </c>
      <c r="F64" s="600" t="n">
        <v>45576.46091435185</v>
      </c>
      <c r="G64" t="inlineStr">
        <is>
          <t>gang7</t>
        </is>
      </c>
    </row>
    <row r="65">
      <c r="A65" t="n">
        <v>64</v>
      </c>
      <c r="B65" t="inlineStr">
        <is>
          <t>代</t>
        </is>
      </c>
      <c r="C65" t="inlineStr">
        <is>
          <t>tai7</t>
        </is>
      </c>
      <c r="D65" t="n">
        <v>0.1</v>
      </c>
      <c r="E65" t="inlineStr">
        <is>
          <t>NA</t>
        </is>
      </c>
      <c r="F65" s="600" t="n">
        <v>45576.46091435185</v>
      </c>
      <c r="G65" t="inlineStr">
        <is>
          <t>dai7</t>
        </is>
      </c>
    </row>
    <row r="66">
      <c r="A66" t="n">
        <v>65</v>
      </c>
      <c r="B66" t="inlineStr">
        <is>
          <t>兄</t>
        </is>
      </c>
      <c r="C66" t="inlineStr">
        <is>
          <t>hiann1</t>
        </is>
      </c>
      <c r="D66" t="n">
        <v>0.01</v>
      </c>
      <c r="E66" t="inlineStr">
        <is>
          <t>NA</t>
        </is>
      </c>
      <c r="F66" s="600" t="n">
        <v>45576.46091435185</v>
      </c>
      <c r="G66" t="inlineStr">
        <is>
          <t>hiann1</t>
        </is>
      </c>
    </row>
    <row r="67">
      <c r="A67" t="n">
        <v>66</v>
      </c>
      <c r="B67" t="inlineStr">
        <is>
          <t>冉</t>
        </is>
      </c>
      <c r="C67" t="inlineStr">
        <is>
          <t>jiam2</t>
        </is>
      </c>
      <c r="D67" t="n">
        <v>0.01</v>
      </c>
      <c r="E67" t="inlineStr">
        <is>
          <t>NA</t>
        </is>
      </c>
      <c r="F67" s="600" t="n">
        <v>45576.46091435185</v>
      </c>
      <c r="G67" t="inlineStr">
        <is>
          <t>zziam2</t>
        </is>
      </c>
    </row>
    <row r="68">
      <c r="A68" t="n">
        <v>67</v>
      </c>
      <c r="B68" t="inlineStr">
        <is>
          <t>冬</t>
        </is>
      </c>
      <c r="C68" t="inlineStr">
        <is>
          <t>tang1</t>
        </is>
      </c>
      <c r="D68" t="n">
        <v>0.1</v>
      </c>
      <c r="E68" t="inlineStr">
        <is>
          <t>NA</t>
        </is>
      </c>
      <c r="F68" s="600" t="n">
        <v>45576.46091435185</v>
      </c>
      <c r="G68" t="inlineStr">
        <is>
          <t>dang1</t>
        </is>
      </c>
    </row>
    <row r="69">
      <c r="A69" t="n">
        <v>68</v>
      </c>
      <c r="B69" t="inlineStr">
        <is>
          <t>凹</t>
        </is>
      </c>
      <c r="C69" t="inlineStr">
        <is>
          <t>nah4</t>
        </is>
      </c>
      <c r="D69" t="n">
        <v>0.01</v>
      </c>
      <c r="E69" t="inlineStr">
        <is>
          <t>NA</t>
        </is>
      </c>
      <c r="F69" s="600" t="n">
        <v>45576.46091435185</v>
      </c>
      <c r="G69" t="inlineStr">
        <is>
          <t>nah4</t>
        </is>
      </c>
    </row>
    <row r="70">
      <c r="A70" t="n">
        <v>69</v>
      </c>
      <c r="B70" t="inlineStr">
        <is>
          <t>刊</t>
        </is>
      </c>
      <c r="C70" t="inlineStr">
        <is>
          <t>khan1</t>
        </is>
      </c>
      <c r="D70" t="n">
        <v>0.01</v>
      </c>
      <c r="E70" t="inlineStr">
        <is>
          <t>NA</t>
        </is>
      </c>
      <c r="F70" s="600" t="n">
        <v>45576.46091435185</v>
      </c>
      <c r="G70" t="inlineStr">
        <is>
          <t>kan1</t>
        </is>
      </c>
    </row>
    <row r="71">
      <c r="A71" t="n">
        <v>70</v>
      </c>
      <c r="B71" t="inlineStr">
        <is>
          <t>功</t>
        </is>
      </c>
      <c r="C71" t="inlineStr">
        <is>
          <t>kang1</t>
        </is>
      </c>
      <c r="D71" t="n">
        <v>0.6</v>
      </c>
      <c r="E71" t="inlineStr">
        <is>
          <t>NA</t>
        </is>
      </c>
      <c r="F71" s="600" t="n">
        <v>45576.46091435185</v>
      </c>
      <c r="G71" t="inlineStr">
        <is>
          <t>gang1</t>
        </is>
      </c>
    </row>
    <row r="72">
      <c r="A72" t="n">
        <v>71</v>
      </c>
      <c r="B72" t="inlineStr">
        <is>
          <t>加</t>
        </is>
      </c>
      <c r="C72" t="inlineStr">
        <is>
          <t>ka1</t>
        </is>
      </c>
      <c r="D72" t="n">
        <v>0.1</v>
      </c>
      <c r="E72" t="inlineStr">
        <is>
          <t>NA</t>
        </is>
      </c>
      <c r="F72" s="600" t="n">
        <v>45576.46091435185</v>
      </c>
      <c r="G72" t="inlineStr">
        <is>
          <t>ga1</t>
        </is>
      </c>
    </row>
    <row r="73">
      <c r="A73" t="n">
        <v>72</v>
      </c>
      <c r="B73" t="inlineStr">
        <is>
          <t>包</t>
        </is>
      </c>
      <c r="C73" t="inlineStr">
        <is>
          <t>pau1</t>
        </is>
      </c>
      <c r="D73" t="n">
        <v>0.01</v>
      </c>
      <c r="E73" t="inlineStr">
        <is>
          <t>NA</t>
        </is>
      </c>
      <c r="F73" s="600" t="n">
        <v>45576.46091435185</v>
      </c>
      <c r="G73" t="inlineStr">
        <is>
          <t>bau1</t>
        </is>
      </c>
    </row>
    <row r="74">
      <c r="A74" t="n">
        <v>73</v>
      </c>
      <c r="B74" t="inlineStr">
        <is>
          <t>北</t>
        </is>
      </c>
      <c r="C74" t="inlineStr">
        <is>
          <t>pak4</t>
        </is>
      </c>
      <c r="D74" t="n">
        <v>0.6</v>
      </c>
      <c r="E74" t="inlineStr">
        <is>
          <t>NA</t>
        </is>
      </c>
      <c r="F74" s="600" t="n">
        <v>45576.46091435185</v>
      </c>
      <c r="G74" t="inlineStr">
        <is>
          <t>bak4</t>
        </is>
      </c>
    </row>
    <row r="75">
      <c r="A75" t="n">
        <v>74</v>
      </c>
      <c r="B75" t="inlineStr">
        <is>
          <t>卌</t>
        </is>
      </c>
      <c r="C75" t="inlineStr">
        <is>
          <t>siap4</t>
        </is>
      </c>
      <c r="D75" t="n">
        <v>0.1</v>
      </c>
      <c r="E75" t="inlineStr">
        <is>
          <t>NA</t>
        </is>
      </c>
      <c r="F75" s="600" t="n">
        <v>45576.46091435185</v>
      </c>
      <c r="G75" t="inlineStr">
        <is>
          <t>siap4</t>
        </is>
      </c>
    </row>
    <row r="76">
      <c r="A76" t="n">
        <v>75</v>
      </c>
      <c r="B76" t="inlineStr">
        <is>
          <t>占</t>
        </is>
      </c>
      <c r="C76" t="inlineStr">
        <is>
          <t>tsiam1</t>
        </is>
      </c>
      <c r="D76" t="n">
        <v>0.01</v>
      </c>
      <c r="E76" t="inlineStr">
        <is>
          <t>NA</t>
        </is>
      </c>
      <c r="F76" s="600" t="n">
        <v>45576.46091435185</v>
      </c>
      <c r="G76" t="inlineStr">
        <is>
          <t>ziam1</t>
        </is>
      </c>
    </row>
    <row r="77">
      <c r="A77" t="n">
        <v>76</v>
      </c>
      <c r="B77" t="inlineStr">
        <is>
          <t>卡</t>
        </is>
      </c>
      <c r="C77" t="inlineStr">
        <is>
          <t>khah4</t>
        </is>
      </c>
      <c r="D77" t="n">
        <v>0.01</v>
      </c>
      <c r="E77" t="inlineStr">
        <is>
          <t>NA</t>
        </is>
      </c>
      <c r="F77" s="600" t="n">
        <v>45576.46091435185</v>
      </c>
      <c r="G77" t="inlineStr">
        <is>
          <t>kah4</t>
        </is>
      </c>
    </row>
    <row r="78">
      <c r="A78" t="n">
        <v>77</v>
      </c>
      <c r="B78" t="inlineStr">
        <is>
          <t>卡</t>
        </is>
      </c>
      <c r="C78" t="inlineStr">
        <is>
          <t>khah8</t>
        </is>
      </c>
      <c r="D78" t="n">
        <v>0.01</v>
      </c>
      <c r="E78" t="inlineStr">
        <is>
          <t>NA</t>
        </is>
      </c>
      <c r="F78" s="600" t="n">
        <v>45576.46091435185</v>
      </c>
      <c r="G78" t="inlineStr">
        <is>
          <t>kah8</t>
        </is>
      </c>
    </row>
    <row r="79">
      <c r="A79" t="n">
        <v>78</v>
      </c>
      <c r="B79" t="inlineStr">
        <is>
          <t>卯</t>
        </is>
      </c>
      <c r="C79" t="inlineStr">
        <is>
          <t>bau2</t>
        </is>
      </c>
      <c r="D79" t="n">
        <v>0.01</v>
      </c>
      <c r="E79" t="inlineStr">
        <is>
          <t>NA</t>
        </is>
      </c>
      <c r="F79" s="600" t="n">
        <v>45576.46091435185</v>
      </c>
      <c r="G79" t="inlineStr">
        <is>
          <t>bbau2</t>
        </is>
      </c>
    </row>
    <row r="80">
      <c r="A80" t="n">
        <v>79</v>
      </c>
      <c r="B80" t="inlineStr">
        <is>
          <t>叫</t>
        </is>
      </c>
      <c r="C80" t="inlineStr">
        <is>
          <t>kiau3</t>
        </is>
      </c>
      <c r="D80" t="n">
        <v>0.01</v>
      </c>
      <c r="E80" t="inlineStr">
        <is>
          <t>NA</t>
        </is>
      </c>
      <c r="F80" s="600" t="n">
        <v>45576.46091435185</v>
      </c>
      <c r="G80" t="inlineStr">
        <is>
          <t>giau3</t>
        </is>
      </c>
    </row>
    <row r="81">
      <c r="A81" t="n">
        <v>80</v>
      </c>
      <c r="B81" t="inlineStr">
        <is>
          <t>召</t>
        </is>
      </c>
      <c r="C81" t="inlineStr">
        <is>
          <t>tiau3</t>
        </is>
      </c>
      <c r="D81" t="n">
        <v>0.01</v>
      </c>
      <c r="E81" t="inlineStr">
        <is>
          <t>NA</t>
        </is>
      </c>
      <c r="F81" s="600" t="n">
        <v>45576.46091435185</v>
      </c>
      <c r="G81" t="inlineStr">
        <is>
          <t>diau3</t>
        </is>
      </c>
    </row>
    <row r="82">
      <c r="A82" t="n">
        <v>81</v>
      </c>
      <c r="B82" t="inlineStr">
        <is>
          <t>台</t>
        </is>
      </c>
      <c r="C82" t="inlineStr">
        <is>
          <t>thai1</t>
        </is>
      </c>
      <c r="D82" t="n">
        <v>0.01</v>
      </c>
      <c r="E82" t="inlineStr">
        <is>
          <t>NA</t>
        </is>
      </c>
      <c r="F82" s="600" t="n">
        <v>45576.46091435185</v>
      </c>
      <c r="G82" t="inlineStr">
        <is>
          <t>tai1</t>
        </is>
      </c>
    </row>
    <row r="83">
      <c r="A83" t="n">
        <v>82</v>
      </c>
      <c r="B83" t="inlineStr">
        <is>
          <t>史</t>
        </is>
      </c>
      <c r="C83" t="inlineStr">
        <is>
          <t>sai2</t>
        </is>
      </c>
      <c r="D83" t="n">
        <v>0.6</v>
      </c>
      <c r="E83" t="inlineStr">
        <is>
          <t>史項, 史項 路頭; 就是 廈門 路頭 ê 名; 字姓.</t>
        </is>
      </c>
      <c r="F83" s="600" t="n">
        <v>45576.46091435185</v>
      </c>
      <c r="G83" t="inlineStr">
        <is>
          <t>sai2</t>
        </is>
      </c>
    </row>
    <row r="84">
      <c r="A84" t="n">
        <v>83</v>
      </c>
      <c r="B84" t="inlineStr">
        <is>
          <t>司</t>
        </is>
      </c>
      <c r="C84" t="inlineStr">
        <is>
          <t>sai1</t>
        </is>
      </c>
      <c r="D84" t="n">
        <v>0.5</v>
      </c>
      <c r="E84" t="inlineStr">
        <is>
          <t>職業或職業人ê接尾詞表示尊敬。</t>
        </is>
      </c>
      <c r="F84" s="600" t="n">
        <v>45576.46091435185</v>
      </c>
      <c r="G84" t="inlineStr">
        <is>
          <t>sai1</t>
        </is>
      </c>
    </row>
    <row r="85">
      <c r="A85" t="n">
        <v>84</v>
      </c>
      <c r="B85" t="inlineStr">
        <is>
          <t>尻</t>
        </is>
      </c>
      <c r="C85" t="inlineStr">
        <is>
          <t>kha1</t>
        </is>
      </c>
      <c r="D85" t="n">
        <v>0.01</v>
      </c>
      <c r="E85" t="inlineStr">
        <is>
          <t>NA</t>
        </is>
      </c>
      <c r="F85" s="600" t="n">
        <v>45576.46091435185</v>
      </c>
      <c r="G85" t="inlineStr">
        <is>
          <t>ka1</t>
        </is>
      </c>
    </row>
    <row r="86">
      <c r="A86" t="n">
        <v>85</v>
      </c>
      <c r="B86" t="inlineStr">
        <is>
          <t>巧</t>
        </is>
      </c>
      <c r="C86" t="inlineStr">
        <is>
          <t>kha2</t>
        </is>
      </c>
      <c r="D86" t="n">
        <v>0.01</v>
      </c>
      <c r="E86" t="inlineStr">
        <is>
          <t>NA</t>
        </is>
      </c>
      <c r="F86" s="600" t="n">
        <v>45576.46091435185</v>
      </c>
      <c r="G86" t="inlineStr">
        <is>
          <t>ka2</t>
        </is>
      </c>
    </row>
    <row r="87">
      <c r="A87" t="n">
        <v>86</v>
      </c>
      <c r="B87" t="inlineStr">
        <is>
          <t>巧</t>
        </is>
      </c>
      <c r="C87" t="inlineStr">
        <is>
          <t>khau2</t>
        </is>
      </c>
      <c r="D87" t="n">
        <v>0.01</v>
      </c>
      <c r="E87" t="inlineStr">
        <is>
          <t>NA</t>
        </is>
      </c>
      <c r="F87" s="600" t="n">
        <v>45576.46091435185</v>
      </c>
      <c r="G87" t="inlineStr">
        <is>
          <t>kau2</t>
        </is>
      </c>
    </row>
    <row r="88">
      <c r="A88" t="n">
        <v>87</v>
      </c>
      <c r="B88" t="inlineStr">
        <is>
          <t>巧</t>
        </is>
      </c>
      <c r="C88" t="inlineStr">
        <is>
          <t>khiau2</t>
        </is>
      </c>
      <c r="D88" t="n">
        <v>0.01</v>
      </c>
      <c r="E88" t="inlineStr">
        <is>
          <t>NA</t>
        </is>
      </c>
      <c r="F88" s="600" t="n">
        <v>45576.46091435185</v>
      </c>
      <c r="G88" t="inlineStr">
        <is>
          <t>kiau2</t>
        </is>
      </c>
    </row>
    <row r="89">
      <c r="A89" t="n">
        <v>88</v>
      </c>
      <c r="B89" t="inlineStr">
        <is>
          <t>平</t>
        </is>
      </c>
      <c r="C89" t="inlineStr">
        <is>
          <t>piann5</t>
        </is>
      </c>
      <c r="D89" t="n">
        <v>0.5</v>
      </c>
      <c r="E89" t="inlineStr">
        <is>
          <t>平聲, 平仄, 上平, 下平; 有 平仄.</t>
        </is>
      </c>
      <c r="F89" s="600" t="n">
        <v>45576.46091435185</v>
      </c>
      <c r="G89" t="inlineStr">
        <is>
          <t>biann5</t>
        </is>
      </c>
    </row>
    <row r="90">
      <c r="A90" t="n">
        <v>89</v>
      </c>
      <c r="B90" t="inlineStr">
        <is>
          <t>平</t>
        </is>
      </c>
      <c r="C90" t="inlineStr">
        <is>
          <t>phiann5</t>
        </is>
      </c>
      <c r="D90" t="n">
        <v>0.01</v>
      </c>
      <c r="E90" t="inlineStr">
        <is>
          <t>NA</t>
        </is>
      </c>
      <c r="F90" s="600" t="n">
        <v>45576.46091435185</v>
      </c>
      <c r="G90" t="inlineStr">
        <is>
          <t>piann5</t>
        </is>
      </c>
    </row>
    <row r="91">
      <c r="A91" t="n">
        <v>90</v>
      </c>
      <c r="B91" t="inlineStr">
        <is>
          <t>打</t>
        </is>
      </c>
      <c r="C91" t="inlineStr">
        <is>
          <t>tann2</t>
        </is>
      </c>
      <c r="D91" t="n">
        <v>0.01</v>
      </c>
      <c r="E91" t="inlineStr">
        <is>
          <t>NA</t>
        </is>
      </c>
      <c r="F91" s="600" t="n">
        <v>45576.46091435185</v>
      </c>
      <c r="G91" t="inlineStr">
        <is>
          <t>dann2</t>
        </is>
      </c>
    </row>
    <row r="92">
      <c r="A92" t="n">
        <v>91</v>
      </c>
      <c r="B92" t="inlineStr">
        <is>
          <t>旦</t>
        </is>
      </c>
      <c r="C92" t="inlineStr">
        <is>
          <t>tan3</t>
        </is>
      </c>
      <c r="D92" t="n">
        <v>0.01</v>
      </c>
      <c r="E92" t="inlineStr">
        <is>
          <t>NA</t>
        </is>
      </c>
      <c r="F92" s="600" t="n">
        <v>45576.46091435185</v>
      </c>
      <c r="G92" t="inlineStr">
        <is>
          <t>dan3</t>
        </is>
      </c>
    </row>
    <row r="93">
      <c r="A93" t="n">
        <v>92</v>
      </c>
      <c r="B93" t="inlineStr">
        <is>
          <t>札</t>
        </is>
      </c>
      <c r="C93" t="inlineStr">
        <is>
          <t>tsat4</t>
        </is>
      </c>
      <c r="D93" t="n">
        <v>0.01</v>
      </c>
      <c r="E93" t="inlineStr">
        <is>
          <t>NA</t>
        </is>
      </c>
      <c r="F93" s="600" t="n">
        <v>45576.46091435185</v>
      </c>
      <c r="G93" t="inlineStr">
        <is>
          <t>zat4</t>
        </is>
      </c>
    </row>
    <row r="94">
      <c r="A94" t="n">
        <v>93</v>
      </c>
      <c r="B94" t="inlineStr">
        <is>
          <t>正</t>
        </is>
      </c>
      <c r="C94" t="inlineStr">
        <is>
          <t>tsiann1</t>
        </is>
      </c>
      <c r="D94" t="n">
        <v>0.5</v>
      </c>
      <c r="E94" t="inlineStr">
        <is>
          <t>NA</t>
        </is>
      </c>
      <c r="F94" s="600" t="n">
        <v>45576.46091435185</v>
      </c>
      <c r="G94" t="inlineStr">
        <is>
          <t>ziann1</t>
        </is>
      </c>
    </row>
    <row r="95">
      <c r="A95" t="n">
        <v>94</v>
      </c>
      <c r="B95" t="inlineStr">
        <is>
          <t>正</t>
        </is>
      </c>
      <c r="C95" t="inlineStr">
        <is>
          <t>tsiann3</t>
        </is>
      </c>
      <c r="D95" t="n">
        <v>0.6</v>
      </c>
      <c r="E95" t="inlineStr">
        <is>
          <t>NA</t>
        </is>
      </c>
      <c r="F95" s="600" t="n">
        <v>45576.46091435185</v>
      </c>
      <c r="G95" t="inlineStr">
        <is>
          <t>ziann3</t>
        </is>
      </c>
    </row>
    <row r="96">
      <c r="A96" t="n">
        <v>95</v>
      </c>
      <c r="B96" t="inlineStr">
        <is>
          <t>汁</t>
        </is>
      </c>
      <c r="C96" t="inlineStr">
        <is>
          <t>tsiap4</t>
        </is>
      </c>
      <c r="D96" t="n">
        <v>0.01</v>
      </c>
      <c r="E96" t="inlineStr">
        <is>
          <t>NA</t>
        </is>
      </c>
      <c r="F96" s="600" t="n">
        <v>45576.46091435185</v>
      </c>
      <c r="G96" t="inlineStr">
        <is>
          <t>ziap4</t>
        </is>
      </c>
    </row>
    <row r="97">
      <c r="A97" t="n">
        <v>96</v>
      </c>
      <c r="B97" t="inlineStr">
        <is>
          <t>汁</t>
        </is>
      </c>
      <c r="C97" t="inlineStr">
        <is>
          <t>tsap4</t>
        </is>
      </c>
      <c r="D97" t="n">
        <v>0.01</v>
      </c>
      <c r="E97" t="inlineStr">
        <is>
          <t>NA</t>
        </is>
      </c>
      <c r="F97" s="600" t="n">
        <v>45576.46091435185</v>
      </c>
      <c r="G97" t="inlineStr">
        <is>
          <t>zap4</t>
        </is>
      </c>
    </row>
    <row r="98">
      <c r="A98" t="n">
        <v>97</v>
      </c>
      <c r="B98" t="inlineStr">
        <is>
          <t>甘</t>
        </is>
      </c>
      <c r="C98" t="inlineStr">
        <is>
          <t>kam1</t>
        </is>
      </c>
      <c r="D98" t="n">
        <v>0.01</v>
      </c>
      <c r="E98" t="inlineStr">
        <is>
          <t>NA</t>
        </is>
      </c>
      <c r="F98" s="600" t="n">
        <v>45576.46091435185</v>
      </c>
      <c r="G98" t="inlineStr">
        <is>
          <t>gam1</t>
        </is>
      </c>
    </row>
    <row r="99">
      <c r="A99" t="n">
        <v>98</v>
      </c>
      <c r="B99" t="inlineStr">
        <is>
          <t>田</t>
        </is>
      </c>
      <c r="C99" t="inlineStr">
        <is>
          <t>tshan5</t>
        </is>
      </c>
      <c r="D99" t="n">
        <v>0.1</v>
      </c>
      <c r="E99" t="inlineStr">
        <is>
          <t>NA</t>
        </is>
      </c>
      <c r="F99" s="600" t="n">
        <v>45576.46091435185</v>
      </c>
      <c r="G99" t="inlineStr">
        <is>
          <t>can5</t>
        </is>
      </c>
    </row>
    <row r="100">
      <c r="A100" t="n">
        <v>99</v>
      </c>
      <c r="B100" t="inlineStr">
        <is>
          <t>田</t>
        </is>
      </c>
      <c r="C100" t="inlineStr">
        <is>
          <t>tian5</t>
        </is>
      </c>
      <c r="D100" t="n">
        <v>0.05</v>
      </c>
      <c r="E100" t="inlineStr">
        <is>
          <t>NA</t>
        </is>
      </c>
      <c r="F100" s="600" t="n">
        <v>45576.46091435185</v>
      </c>
      <c r="G100" t="inlineStr">
        <is>
          <t>dian5</t>
        </is>
      </c>
    </row>
    <row r="101">
      <c r="A101" t="n">
        <v>100</v>
      </c>
      <c r="B101" t="inlineStr">
        <is>
          <t>甲</t>
        </is>
      </c>
      <c r="C101" t="inlineStr">
        <is>
          <t>kah4</t>
        </is>
      </c>
      <c r="D101" t="n">
        <v>0.1</v>
      </c>
      <c r="E101" t="inlineStr">
        <is>
          <t>NA</t>
        </is>
      </c>
      <c r="F101" s="600" t="n">
        <v>45576.46091435185</v>
      </c>
      <c r="G101" t="inlineStr">
        <is>
          <t>gah4</t>
        </is>
      </c>
    </row>
    <row r="102">
      <c r="A102" t="n">
        <v>101</v>
      </c>
      <c r="B102" t="inlineStr">
        <is>
          <t>甲</t>
        </is>
      </c>
      <c r="C102" t="inlineStr">
        <is>
          <t>kap4</t>
        </is>
      </c>
      <c r="D102" t="n">
        <v>0.01</v>
      </c>
      <c r="E102" t="inlineStr">
        <is>
          <t>NA</t>
        </is>
      </c>
      <c r="F102" s="600" t="n">
        <v>45576.46091435185</v>
      </c>
      <c r="G102" t="inlineStr">
        <is>
          <t>gap4</t>
        </is>
      </c>
    </row>
    <row r="103">
      <c r="A103" t="n">
        <v>102</v>
      </c>
      <c r="B103" t="inlineStr">
        <is>
          <t>目</t>
        </is>
      </c>
      <c r="C103" t="inlineStr">
        <is>
          <t>bak8</t>
        </is>
      </c>
      <c r="D103" t="n">
        <v>0.01</v>
      </c>
      <c r="E103" t="inlineStr">
        <is>
          <t>NA</t>
        </is>
      </c>
      <c r="F103" s="600" t="n">
        <v>45576.46091435185</v>
      </c>
      <c r="G103" t="inlineStr">
        <is>
          <t>bbak8</t>
        </is>
      </c>
    </row>
    <row r="104">
      <c r="A104" t="n">
        <v>103</v>
      </c>
      <c r="B104" t="inlineStr">
        <is>
          <t>矛</t>
        </is>
      </c>
      <c r="C104" t="inlineStr">
        <is>
          <t>bau5</t>
        </is>
      </c>
      <c r="D104" t="n">
        <v>0.01</v>
      </c>
      <c r="E104" t="inlineStr">
        <is>
          <t>NA</t>
        </is>
      </c>
      <c r="F104" s="600" t="n">
        <v>45576.46091435185</v>
      </c>
      <c r="G104" t="inlineStr">
        <is>
          <t>bbau5</t>
        </is>
      </c>
    </row>
    <row r="105">
      <c r="A105" t="n">
        <v>104</v>
      </c>
      <c r="B105" t="inlineStr">
        <is>
          <t>矛</t>
        </is>
      </c>
      <c r="C105" t="inlineStr">
        <is>
          <t>mau5</t>
        </is>
      </c>
      <c r="D105" t="n">
        <v>0.01</v>
      </c>
      <c r="E105" t="inlineStr">
        <is>
          <t>NA</t>
        </is>
      </c>
      <c r="F105" s="600" t="n">
        <v>45576.46091435185</v>
      </c>
      <c r="G105" t="inlineStr">
        <is>
          <t>mau5</t>
        </is>
      </c>
    </row>
    <row r="106">
      <c r="A106" t="n">
        <v>105</v>
      </c>
      <c r="B106" t="inlineStr">
        <is>
          <t>交</t>
        </is>
      </c>
      <c r="C106" t="inlineStr">
        <is>
          <t>ka1</t>
        </is>
      </c>
      <c r="D106" t="n">
        <v>0.01</v>
      </c>
      <c r="E106" t="inlineStr">
        <is>
          <t>NA</t>
        </is>
      </c>
      <c r="F106" s="600" t="n">
        <v>45576.46091435185</v>
      </c>
      <c r="G106" t="inlineStr">
        <is>
          <t>ga1</t>
        </is>
      </c>
    </row>
    <row r="107">
      <c r="A107" t="n">
        <v>106</v>
      </c>
      <c r="B107" t="inlineStr">
        <is>
          <t>交</t>
        </is>
      </c>
      <c r="C107" t="inlineStr">
        <is>
          <t>kau1</t>
        </is>
      </c>
      <c r="D107" t="n">
        <v>0.01</v>
      </c>
      <c r="E107" t="inlineStr">
        <is>
          <t>NA</t>
        </is>
      </c>
      <c r="F107" s="600" t="n">
        <v>45576.46091435185</v>
      </c>
      <c r="G107" t="inlineStr">
        <is>
          <t>gau1</t>
        </is>
      </c>
    </row>
    <row r="108">
      <c r="A108" t="n">
        <v>107</v>
      </c>
      <c r="B108" t="inlineStr">
        <is>
          <t>交</t>
        </is>
      </c>
      <c r="C108" t="inlineStr">
        <is>
          <t>kiau1</t>
        </is>
      </c>
      <c r="D108" t="n">
        <v>0.01</v>
      </c>
      <c r="E108" t="inlineStr">
        <is>
          <t>NA</t>
        </is>
      </c>
      <c r="F108" s="600" t="n">
        <v>45576.46091435185</v>
      </c>
      <c r="G108" t="inlineStr">
        <is>
          <t>giau1</t>
        </is>
      </c>
    </row>
    <row r="109">
      <c r="A109" t="n">
        <v>108</v>
      </c>
      <c r="B109" t="inlineStr">
        <is>
          <t>亥</t>
        </is>
      </c>
      <c r="C109" t="inlineStr">
        <is>
          <t>hai6</t>
        </is>
      </c>
      <c r="D109" t="n">
        <v>0.01</v>
      </c>
      <c r="E109" t="inlineStr">
        <is>
          <t>NA</t>
        </is>
      </c>
      <c r="F109" s="600" t="n">
        <v>45576.46091435185</v>
      </c>
      <c r="G109" t="inlineStr">
        <is>
          <t>hai6</t>
        </is>
      </c>
    </row>
    <row r="110">
      <c r="A110" t="n">
        <v>109</v>
      </c>
      <c r="B110" t="inlineStr">
        <is>
          <t>件</t>
        </is>
      </c>
      <c r="C110" t="inlineStr">
        <is>
          <t>kiann6</t>
        </is>
      </c>
      <c r="D110" t="n">
        <v>0.01</v>
      </c>
      <c r="E110" t="inlineStr">
        <is>
          <t>NA</t>
        </is>
      </c>
      <c r="F110" s="600" t="n">
        <v>45576.46091435185</v>
      </c>
      <c r="G110" t="inlineStr">
        <is>
          <t>giann6</t>
        </is>
      </c>
    </row>
    <row r="111">
      <c r="A111" t="n">
        <v>110</v>
      </c>
      <c r="B111" t="inlineStr">
        <is>
          <t>兆</t>
        </is>
      </c>
      <c r="C111" t="inlineStr">
        <is>
          <t>tiau6</t>
        </is>
      </c>
      <c r="D111" t="n">
        <v>0.01</v>
      </c>
      <c r="E111" t="inlineStr">
        <is>
          <t>NA</t>
        </is>
      </c>
      <c r="F111" s="600" t="n">
        <v>45576.46091435185</v>
      </c>
      <c r="G111" t="inlineStr">
        <is>
          <t>diau6</t>
        </is>
      </c>
    </row>
    <row r="112">
      <c r="A112" t="n">
        <v>111</v>
      </c>
      <c r="B112" t="inlineStr">
        <is>
          <t>先</t>
        </is>
      </c>
      <c r="C112" t="inlineStr">
        <is>
          <t>sing1</t>
        </is>
      </c>
      <c r="D112" t="n">
        <v>0.6</v>
      </c>
      <c r="E112" t="inlineStr">
        <is>
          <t>頭先, 起先; tāi先, 先來; 先借; 生hō͘伊.</t>
        </is>
      </c>
      <c r="F112" s="600" t="n">
        <v>45576.46091435185</v>
      </c>
      <c r="G112" t="inlineStr">
        <is>
          <t>sing1</t>
        </is>
      </c>
    </row>
    <row r="113">
      <c r="A113" t="n">
        <v>112</v>
      </c>
      <c r="B113" t="inlineStr">
        <is>
          <t>共</t>
        </is>
      </c>
      <c r="C113" t="inlineStr">
        <is>
          <t>kang7</t>
        </is>
      </c>
      <c r="D113" t="n">
        <v>0.1</v>
      </c>
      <c r="E113" t="inlineStr">
        <is>
          <t>NA</t>
        </is>
      </c>
      <c r="F113" s="600" t="n">
        <v>45576.46091435185</v>
      </c>
      <c r="G113" t="inlineStr">
        <is>
          <t>gang7</t>
        </is>
      </c>
    </row>
    <row r="114">
      <c r="A114" t="n">
        <v>113</v>
      </c>
      <c r="B114" t="inlineStr">
        <is>
          <t>共</t>
        </is>
      </c>
      <c r="C114" t="inlineStr">
        <is>
          <t>ka7</t>
        </is>
      </c>
      <c r="D114" t="n">
        <v>0.1</v>
      </c>
      <c r="E114" t="inlineStr">
        <is>
          <t>NA</t>
        </is>
      </c>
      <c r="F114" s="600" t="n">
        <v>45576.46091435185</v>
      </c>
      <c r="G114" t="inlineStr">
        <is>
          <t>ga7</t>
        </is>
      </c>
    </row>
    <row r="115">
      <c r="A115" t="n">
        <v>114</v>
      </c>
      <c r="B115" t="inlineStr">
        <is>
          <t>再</t>
        </is>
      </c>
      <c r="C115" t="inlineStr">
        <is>
          <t>tsai3</t>
        </is>
      </c>
      <c r="D115" t="n">
        <v>0.1</v>
      </c>
      <c r="E115" t="inlineStr">
        <is>
          <t>NA</t>
        </is>
      </c>
      <c r="F115" s="600" t="n">
        <v>45576.46091435185</v>
      </c>
      <c r="G115" t="inlineStr">
        <is>
          <t>zai3</t>
        </is>
      </c>
    </row>
    <row r="116">
      <c r="A116" t="n">
        <v>115</v>
      </c>
      <c r="B116" t="inlineStr">
        <is>
          <t>列</t>
        </is>
      </c>
      <c r="C116" t="inlineStr">
        <is>
          <t>liat8</t>
        </is>
      </c>
      <c r="D116" t="n">
        <v>0.01</v>
      </c>
      <c r="E116" t="inlineStr">
        <is>
          <t>NA</t>
        </is>
      </c>
      <c r="F116" s="600" t="n">
        <v>45576.46091435185</v>
      </c>
      <c r="G116" t="inlineStr">
        <is>
          <t>liat8</t>
        </is>
      </c>
    </row>
    <row r="117">
      <c r="A117" t="n">
        <v>116</v>
      </c>
      <c r="B117" t="inlineStr">
        <is>
          <t>合</t>
        </is>
      </c>
      <c r="C117" t="inlineStr">
        <is>
          <t>hah8</t>
        </is>
      </c>
      <c r="D117" t="n">
        <v>0.01</v>
      </c>
      <c r="E117" t="inlineStr">
        <is>
          <t>NA</t>
        </is>
      </c>
      <c r="F117" s="600" t="n">
        <v>45576.46091435185</v>
      </c>
      <c r="G117" t="inlineStr">
        <is>
          <t>hah8</t>
        </is>
      </c>
    </row>
    <row r="118">
      <c r="A118" t="n">
        <v>117</v>
      </c>
      <c r="B118" t="inlineStr">
        <is>
          <t>合</t>
        </is>
      </c>
      <c r="C118" t="inlineStr">
        <is>
          <t>hap8</t>
        </is>
      </c>
      <c r="D118" t="n">
        <v>0.01</v>
      </c>
      <c r="E118" t="inlineStr">
        <is>
          <t>NA</t>
        </is>
      </c>
      <c r="F118" s="600" t="n">
        <v>45576.46091435185</v>
      </c>
      <c r="G118" t="inlineStr">
        <is>
          <t>hap8</t>
        </is>
      </c>
    </row>
    <row r="119">
      <c r="A119" t="n">
        <v>118</v>
      </c>
      <c r="B119" t="inlineStr">
        <is>
          <t>吊</t>
        </is>
      </c>
      <c r="C119" t="inlineStr">
        <is>
          <t>tiau3</t>
        </is>
      </c>
      <c r="D119" t="n">
        <v>0.01</v>
      </c>
      <c r="E119" t="inlineStr">
        <is>
          <t>NA</t>
        </is>
      </c>
      <c r="F119" s="600" t="n">
        <v>45576.46091435185</v>
      </c>
      <c r="G119" t="inlineStr">
        <is>
          <t>diau3</t>
        </is>
      </c>
    </row>
    <row r="120">
      <c r="A120" t="n">
        <v>119</v>
      </c>
      <c r="B120" t="inlineStr">
        <is>
          <t>同</t>
        </is>
      </c>
      <c r="C120" t="inlineStr">
        <is>
          <t>tang5</t>
        </is>
      </c>
      <c r="D120" t="n">
        <v>0.6</v>
      </c>
      <c r="E120" t="inlineStr">
        <is>
          <t>和同, 相同, 對同, 同心, 同伴, 同姒, 同門.</t>
        </is>
      </c>
      <c r="F120" s="600" t="n">
        <v>45576.46091435185</v>
      </c>
      <c r="G120" t="inlineStr">
        <is>
          <t>dang5</t>
        </is>
      </c>
    </row>
    <row r="121">
      <c r="A121" t="n">
        <v>120</v>
      </c>
      <c r="B121" t="inlineStr">
        <is>
          <t>名</t>
        </is>
      </c>
      <c r="C121" t="inlineStr">
        <is>
          <t>mia5</t>
        </is>
      </c>
      <c r="D121" t="n">
        <v>0.6</v>
      </c>
      <c r="E121" t="inlineStr">
        <is>
          <t>NA</t>
        </is>
      </c>
      <c r="F121" s="600" t="n">
        <v>45576.46091435185</v>
      </c>
      <c r="G121" t="inlineStr">
        <is>
          <t>mia5</t>
        </is>
      </c>
    </row>
    <row r="122">
      <c r="A122" t="n">
        <v>121</v>
      </c>
      <c r="B122" t="inlineStr">
        <is>
          <t>向</t>
        </is>
      </c>
      <c r="C122" t="inlineStr">
        <is>
          <t>ann3</t>
        </is>
      </c>
      <c r="D122" t="n">
        <v>0.05</v>
      </c>
      <c r="E122" t="inlineStr">
        <is>
          <t>NA</t>
        </is>
      </c>
      <c r="F122" s="600" t="n">
        <v>45576.46091435185</v>
      </c>
      <c r="G122" t="inlineStr">
        <is>
          <t>ann3</t>
        </is>
      </c>
    </row>
    <row r="123">
      <c r="A123" t="n">
        <v>122</v>
      </c>
      <c r="B123" t="inlineStr">
        <is>
          <t>向</t>
        </is>
      </c>
      <c r="C123" t="inlineStr">
        <is>
          <t>hiann3</t>
        </is>
      </c>
      <c r="D123" t="n">
        <v>0.6</v>
      </c>
      <c r="E123" t="inlineStr">
        <is>
          <t>NA</t>
        </is>
      </c>
      <c r="F123" s="600" t="n">
        <v>45576.46091435185</v>
      </c>
      <c r="G123" t="inlineStr">
        <is>
          <t>hiann3</t>
        </is>
      </c>
    </row>
    <row r="124">
      <c r="A124" t="n">
        <v>123</v>
      </c>
      <c r="B124" t="inlineStr">
        <is>
          <t>囝</t>
        </is>
      </c>
      <c r="C124" t="inlineStr">
        <is>
          <t>kiann2</t>
        </is>
      </c>
      <c r="D124" t="n">
        <v>0.01</v>
      </c>
      <c r="E124" t="inlineStr">
        <is>
          <t>NA</t>
        </is>
      </c>
      <c r="F124" s="600" t="n">
        <v>45576.46091435185</v>
      </c>
      <c r="G124" t="inlineStr">
        <is>
          <t>giann2</t>
        </is>
      </c>
    </row>
    <row r="125">
      <c r="A125" t="n">
        <v>124</v>
      </c>
      <c r="B125" t="inlineStr">
        <is>
          <t>囝</t>
        </is>
      </c>
      <c r="C125" t="inlineStr">
        <is>
          <t>kann2</t>
        </is>
      </c>
      <c r="D125" t="n">
        <v>0.01</v>
      </c>
      <c r="E125" t="inlineStr">
        <is>
          <t>NA</t>
        </is>
      </c>
      <c r="F125" s="600" t="n">
        <v>45576.46091435185</v>
      </c>
      <c r="G125" t="inlineStr">
        <is>
          <t>gann2</t>
        </is>
      </c>
    </row>
    <row r="126">
      <c r="A126" t="n">
        <v>125</v>
      </c>
      <c r="B126" t="inlineStr">
        <is>
          <t>在</t>
        </is>
      </c>
      <c r="C126" t="inlineStr">
        <is>
          <t>tsai7</t>
        </is>
      </c>
      <c r="D126" t="n">
        <v>0.8</v>
      </c>
      <c r="E126" t="inlineStr">
        <is>
          <t>NA</t>
        </is>
      </c>
      <c r="F126" s="600" t="n">
        <v>45576.46091435185</v>
      </c>
      <c r="G126" t="inlineStr">
        <is>
          <t>zai7</t>
        </is>
      </c>
    </row>
    <row r="127">
      <c r="A127" t="n">
        <v>126</v>
      </c>
      <c r="B127" t="inlineStr">
        <is>
          <t>奸</t>
        </is>
      </c>
      <c r="C127" t="inlineStr">
        <is>
          <t>kan1</t>
        </is>
      </c>
      <c r="D127" t="n">
        <v>0.01</v>
      </c>
      <c r="E127" t="inlineStr">
        <is>
          <t>NA</t>
        </is>
      </c>
      <c r="F127" s="600" t="n">
        <v>45576.46091435185</v>
      </c>
      <c r="G127" t="inlineStr">
        <is>
          <t>gan1</t>
        </is>
      </c>
    </row>
    <row r="128">
      <c r="A128" t="n">
        <v>127</v>
      </c>
      <c r="B128" t="inlineStr">
        <is>
          <t>安</t>
        </is>
      </c>
      <c r="C128" t="inlineStr">
        <is>
          <t>an1</t>
        </is>
      </c>
      <c r="D128" t="n">
        <v>0.1</v>
      </c>
      <c r="E128" t="inlineStr">
        <is>
          <t>NA</t>
        </is>
      </c>
      <c r="F128" s="600" t="n">
        <v>45576.46091435185</v>
      </c>
      <c r="G128" t="inlineStr">
        <is>
          <t>an1</t>
        </is>
      </c>
    </row>
    <row r="129">
      <c r="A129" t="n">
        <v>128</v>
      </c>
      <c r="B129" t="inlineStr">
        <is>
          <t>尖</t>
        </is>
      </c>
      <c r="C129" t="inlineStr">
        <is>
          <t>tsiam1</t>
        </is>
      </c>
      <c r="D129" t="n">
        <v>0.1</v>
      </c>
      <c r="E129" t="inlineStr">
        <is>
          <t>NA</t>
        </is>
      </c>
      <c r="F129" s="600" t="n">
        <v>45576.46091435185</v>
      </c>
      <c r="G129" t="inlineStr">
        <is>
          <t>ziam1</t>
        </is>
      </c>
    </row>
    <row r="130">
      <c r="A130" t="n">
        <v>129</v>
      </c>
      <c r="B130" t="inlineStr">
        <is>
          <t>帆</t>
        </is>
      </c>
      <c r="C130" t="inlineStr">
        <is>
          <t>phang5</t>
        </is>
      </c>
      <c r="D130" t="n">
        <v>0.01</v>
      </c>
      <c r="E130" t="inlineStr">
        <is>
          <t>NA</t>
        </is>
      </c>
      <c r="F130" s="600" t="n">
        <v>45576.46091435185</v>
      </c>
      <c r="G130" t="inlineStr">
        <is>
          <t>pang5</t>
        </is>
      </c>
    </row>
    <row r="131">
      <c r="A131" t="n">
        <v>130</v>
      </c>
      <c r="B131" t="inlineStr">
        <is>
          <t>年</t>
        </is>
      </c>
      <c r="C131" t="inlineStr">
        <is>
          <t>lian5</t>
        </is>
      </c>
      <c r="D131" t="n">
        <v>0.8</v>
      </c>
      <c r="E131" t="inlineStr">
        <is>
          <t>NA</t>
        </is>
      </c>
      <c r="F131" s="600" t="n">
        <v>45576.46091435185</v>
      </c>
      <c r="G131" t="inlineStr">
        <is>
          <t>lian5</t>
        </is>
      </c>
    </row>
    <row r="132">
      <c r="A132" t="n">
        <v>131</v>
      </c>
      <c r="B132" t="inlineStr">
        <is>
          <t>忙</t>
        </is>
      </c>
      <c r="C132" t="inlineStr">
        <is>
          <t>bang5</t>
        </is>
      </c>
      <c r="D132" t="n">
        <v>0.01</v>
      </c>
      <c r="E132" t="inlineStr">
        <is>
          <t>NA</t>
        </is>
      </c>
      <c r="F132" s="600" t="n">
        <v>45576.46091435185</v>
      </c>
      <c r="G132" t="inlineStr">
        <is>
          <t>bbang5</t>
        </is>
      </c>
    </row>
    <row r="133">
      <c r="A133" t="n">
        <v>132</v>
      </c>
      <c r="B133" t="inlineStr">
        <is>
          <t>成</t>
        </is>
      </c>
      <c r="C133" t="inlineStr">
        <is>
          <t>tsiann5</t>
        </is>
      </c>
      <c r="D133" t="n">
        <v>0.01</v>
      </c>
      <c r="E133" t="inlineStr">
        <is>
          <t>NA</t>
        </is>
      </c>
      <c r="F133" s="600" t="n">
        <v>45576.46091435185</v>
      </c>
      <c r="G133" t="inlineStr">
        <is>
          <t>ziann5</t>
        </is>
      </c>
    </row>
    <row r="134">
      <c r="A134" t="n">
        <v>133</v>
      </c>
      <c r="B134" t="inlineStr">
        <is>
          <t>成</t>
        </is>
      </c>
      <c r="C134" t="inlineStr">
        <is>
          <t>tshiann5</t>
        </is>
      </c>
      <c r="D134" t="n">
        <v>0.01</v>
      </c>
      <c r="E134" t="inlineStr">
        <is>
          <t>NA</t>
        </is>
      </c>
      <c r="F134" s="600" t="n">
        <v>45576.46091435185</v>
      </c>
      <c r="G134" t="inlineStr">
        <is>
          <t>ciann5</t>
        </is>
      </c>
    </row>
    <row r="135">
      <c r="A135" t="n">
        <v>134</v>
      </c>
      <c r="B135" t="inlineStr">
        <is>
          <t>成</t>
        </is>
      </c>
      <c r="C135" t="inlineStr">
        <is>
          <t>siann5</t>
        </is>
      </c>
      <c r="D135" t="n">
        <v>0.6</v>
      </c>
      <c r="E135" t="inlineStr">
        <is>
          <t>NA</t>
        </is>
      </c>
      <c r="F135" s="600" t="n">
        <v>45576.46091435185</v>
      </c>
      <c r="G135" t="inlineStr">
        <is>
          <t>siann5</t>
        </is>
      </c>
    </row>
    <row r="136">
      <c r="A136" t="n">
        <v>135</v>
      </c>
      <c r="B136" t="inlineStr">
        <is>
          <t>扛</t>
        </is>
      </c>
      <c r="C136" t="inlineStr">
        <is>
          <t>kang1</t>
        </is>
      </c>
      <c r="D136" t="n">
        <v>0.01</v>
      </c>
      <c r="E136" t="inlineStr">
        <is>
          <t>NA</t>
        </is>
      </c>
      <c r="F136" s="600" t="n">
        <v>45576.46091435185</v>
      </c>
      <c r="G136" t="inlineStr">
        <is>
          <t>gang1</t>
        </is>
      </c>
    </row>
    <row r="137">
      <c r="A137" t="n">
        <v>136</v>
      </c>
      <c r="B137" t="inlineStr">
        <is>
          <t>扣</t>
        </is>
      </c>
      <c r="C137" t="inlineStr">
        <is>
          <t>khauh</t>
        </is>
      </c>
      <c r="D137" t="n">
        <v>0.01</v>
      </c>
      <c r="E137" t="inlineStr">
        <is>
          <t>NA</t>
        </is>
      </c>
      <c r="F137" s="600" t="n">
        <v>45576.46091435185</v>
      </c>
      <c r="G137" t="inlineStr">
        <is>
          <t>khauh</t>
        </is>
      </c>
    </row>
    <row r="138">
      <c r="A138" t="n">
        <v>137</v>
      </c>
      <c r="B138" t="inlineStr">
        <is>
          <t>早</t>
        </is>
      </c>
      <c r="C138" t="inlineStr">
        <is>
          <t>tsa2</t>
        </is>
      </c>
      <c r="D138" t="n">
        <v>0.1</v>
      </c>
      <c r="E138" t="inlineStr">
        <is>
          <t>NA</t>
        </is>
      </c>
      <c r="F138" s="600" t="n">
        <v>45576.46091435185</v>
      </c>
      <c r="G138" t="inlineStr">
        <is>
          <t>za2</t>
        </is>
      </c>
    </row>
    <row r="139">
      <c r="A139" t="n">
        <v>138</v>
      </c>
      <c r="B139" t="inlineStr">
        <is>
          <t>曲</t>
        </is>
      </c>
      <c r="C139" t="inlineStr">
        <is>
          <t>khiau1</t>
        </is>
      </c>
      <c r="D139" t="n">
        <v>0.6</v>
      </c>
      <c r="E139" t="inlineStr">
        <is>
          <t>曲曲, 曲痀, 拗曲, 手曲.</t>
        </is>
      </c>
      <c r="F139" s="600" t="n">
        <v>45576.46091435185</v>
      </c>
      <c r="G139" t="inlineStr">
        <is>
          <t>kiau1</t>
        </is>
      </c>
    </row>
    <row r="140">
      <c r="A140" t="n">
        <v>139</v>
      </c>
      <c r="B140" t="inlineStr">
        <is>
          <t>曲</t>
        </is>
      </c>
      <c r="C140" t="inlineStr">
        <is>
          <t>khik4</t>
        </is>
      </c>
      <c r="D140" t="n">
        <v>0.6</v>
      </c>
      <c r="E140" t="inlineStr">
        <is>
          <t>歌曲, 曲調, 曲譜, 聽曲; 唱曲.</t>
        </is>
      </c>
      <c r="F140" s="600" t="n">
        <v>45576.46091435185</v>
      </c>
      <c r="G140" t="inlineStr">
        <is>
          <t>kik4</t>
        </is>
      </c>
    </row>
    <row r="141">
      <c r="A141" t="n">
        <v>140</v>
      </c>
      <c r="B141" t="inlineStr">
        <is>
          <t>汕</t>
        </is>
      </c>
      <c r="C141" t="inlineStr">
        <is>
          <t>san3</t>
        </is>
      </c>
      <c r="D141" t="n">
        <v>0.01</v>
      </c>
      <c r="E141" t="inlineStr">
        <is>
          <t>NA</t>
        </is>
      </c>
      <c r="F141" s="600" t="n">
        <v>45576.46091435185</v>
      </c>
      <c r="G141" t="inlineStr">
        <is>
          <t>san3</t>
        </is>
      </c>
    </row>
    <row r="142">
      <c r="A142" t="n">
        <v>141</v>
      </c>
      <c r="B142" t="inlineStr">
        <is>
          <t>汗</t>
        </is>
      </c>
      <c r="C142" t="inlineStr">
        <is>
          <t>han5</t>
        </is>
      </c>
      <c r="D142" t="n">
        <v>0.01</v>
      </c>
      <c r="E142" t="inlineStr">
        <is>
          <t>NA</t>
        </is>
      </c>
      <c r="F142" s="600" t="n">
        <v>45576.46091435185</v>
      </c>
      <c r="G142" t="inlineStr">
        <is>
          <t>han5</t>
        </is>
      </c>
    </row>
    <row r="143">
      <c r="A143" t="n">
        <v>142</v>
      </c>
      <c r="B143" t="inlineStr">
        <is>
          <t>汗</t>
        </is>
      </c>
      <c r="C143" t="inlineStr">
        <is>
          <t>han7</t>
        </is>
      </c>
      <c r="D143" t="n">
        <v>0.04</v>
      </c>
      <c r="E143" t="inlineStr">
        <is>
          <t>NA</t>
        </is>
      </c>
      <c r="F143" s="600" t="n">
        <v>45576.46091435185</v>
      </c>
      <c r="G143" t="inlineStr">
        <is>
          <t>han7</t>
        </is>
      </c>
    </row>
    <row r="144">
      <c r="A144" t="n">
        <v>143</v>
      </c>
      <c r="B144" t="inlineStr">
        <is>
          <t>江</t>
        </is>
      </c>
      <c r="C144" t="inlineStr">
        <is>
          <t>kang1</t>
        </is>
      </c>
      <c r="D144" t="n">
        <v>0.01</v>
      </c>
      <c r="E144" t="inlineStr">
        <is>
          <t>NA</t>
        </is>
      </c>
      <c r="F144" s="600" t="n">
        <v>45576.46091435185</v>
      </c>
      <c r="G144" t="inlineStr">
        <is>
          <t>gang1</t>
        </is>
      </c>
    </row>
    <row r="145">
      <c r="A145" t="n">
        <v>144</v>
      </c>
      <c r="B145" t="inlineStr">
        <is>
          <t>百</t>
        </is>
      </c>
      <c r="C145" t="inlineStr">
        <is>
          <t>pah4</t>
        </is>
      </c>
      <c r="D145" t="n">
        <v>0.6</v>
      </c>
      <c r="E145" t="inlineStr">
        <is>
          <t>NA</t>
        </is>
      </c>
      <c r="F145" s="600" t="n">
        <v>45576.46091435185</v>
      </c>
      <c r="G145" t="inlineStr">
        <is>
          <t>bah4</t>
        </is>
      </c>
    </row>
    <row r="146">
      <c r="A146" t="n">
        <v>145</v>
      </c>
      <c r="B146" t="inlineStr">
        <is>
          <t>老</t>
        </is>
      </c>
      <c r="C146" t="inlineStr">
        <is>
          <t>lau2</t>
        </is>
      </c>
      <c r="D146" t="n">
        <v>0.5</v>
      </c>
      <c r="E146" t="inlineStr">
        <is>
          <t>老練, 熟老老, 老 腔口; 老將; 老實.</t>
        </is>
      </c>
      <c r="F146" s="600" t="n">
        <v>45576.46091435185</v>
      </c>
      <c r="G146" t="inlineStr">
        <is>
          <t>lau2</t>
        </is>
      </c>
    </row>
    <row r="147">
      <c r="A147" t="n">
        <v>146</v>
      </c>
      <c r="B147" t="inlineStr">
        <is>
          <t>老</t>
        </is>
      </c>
      <c r="C147" t="inlineStr">
        <is>
          <t>lau3</t>
        </is>
      </c>
      <c r="D147" t="n">
        <v>0.5</v>
      </c>
      <c r="E147" t="inlineStr">
        <is>
          <t>熟 làu-làu, 就是 真熟 ê 意思.</t>
        </is>
      </c>
      <c r="F147" s="600" t="n">
        <v>45576.46091435185</v>
      </c>
      <c r="G147" t="inlineStr">
        <is>
          <t>lau3</t>
        </is>
      </c>
    </row>
    <row r="148">
      <c r="A148" t="n">
        <v>147</v>
      </c>
      <c r="B148" t="inlineStr">
        <is>
          <t>肉</t>
        </is>
      </c>
      <c r="C148" t="inlineStr">
        <is>
          <t>bah4</t>
        </is>
      </c>
      <c r="D148" t="n">
        <v>0.6</v>
      </c>
      <c r="E148" t="inlineStr">
        <is>
          <t>NA</t>
        </is>
      </c>
      <c r="F148" s="600" t="n">
        <v>45576.46091435185</v>
      </c>
      <c r="G148" t="inlineStr">
        <is>
          <t>bbah4</t>
        </is>
      </c>
    </row>
    <row r="149">
      <c r="A149" t="n">
        <v>148</v>
      </c>
      <c r="B149" t="inlineStr">
        <is>
          <t>艾</t>
        </is>
      </c>
      <c r="C149" t="inlineStr">
        <is>
          <t>gai7</t>
        </is>
      </c>
      <c r="D149" t="n">
        <v>0.01</v>
      </c>
      <c r="E149" t="inlineStr">
        <is>
          <t>NA</t>
        </is>
      </c>
      <c r="F149" s="600" t="n">
        <v>45576.46091435185</v>
      </c>
      <c r="G149" t="inlineStr">
        <is>
          <t>ggai7</t>
        </is>
      </c>
    </row>
    <row r="150">
      <c r="A150" t="n">
        <v>149</v>
      </c>
      <c r="B150" t="inlineStr">
        <is>
          <t>艾</t>
        </is>
      </c>
      <c r="C150" t="inlineStr">
        <is>
          <t>hiann7</t>
        </is>
      </c>
      <c r="D150" t="n">
        <v>0.01</v>
      </c>
      <c r="E150" t="inlineStr">
        <is>
          <t>NA</t>
        </is>
      </c>
      <c r="F150" s="600" t="n">
        <v>45576.46091435185</v>
      </c>
      <c r="G150" t="inlineStr">
        <is>
          <t>hiann7</t>
        </is>
      </c>
    </row>
    <row r="151">
      <c r="A151" t="n">
        <v>150</v>
      </c>
      <c r="B151" t="inlineStr">
        <is>
          <t>行</t>
        </is>
      </c>
      <c r="C151" t="inlineStr">
        <is>
          <t>hang5</t>
        </is>
      </c>
      <c r="D151" t="n">
        <v>0.8</v>
      </c>
      <c r="E151" t="inlineStr">
        <is>
          <t>排列 成逝, 行伍, 排行, (讀hāng)=勇猛, 好膽, 次序.</t>
        </is>
      </c>
      <c r="F151" s="600" t="n">
        <v>45576.46091435185</v>
      </c>
      <c r="G151" t="inlineStr">
        <is>
          <t>hang5</t>
        </is>
      </c>
    </row>
    <row r="152">
      <c r="A152" t="n">
        <v>151</v>
      </c>
      <c r="B152" t="inlineStr">
        <is>
          <t>行</t>
        </is>
      </c>
      <c r="C152" t="inlineStr">
        <is>
          <t>kiann5</t>
        </is>
      </c>
      <c r="D152" t="n">
        <v>0.6</v>
      </c>
      <c r="E152" t="inlineStr">
        <is>
          <t>NA</t>
        </is>
      </c>
      <c r="F152" s="600" t="n">
        <v>45576.46091435185</v>
      </c>
      <c r="G152" t="inlineStr">
        <is>
          <t>giann5</t>
        </is>
      </c>
    </row>
    <row r="153">
      <c r="A153" t="n">
        <v>152</v>
      </c>
      <c r="B153" t="inlineStr">
        <is>
          <t>西</t>
        </is>
      </c>
      <c r="C153" t="inlineStr">
        <is>
          <t>sai1</t>
        </is>
      </c>
      <c r="D153" t="n">
        <v>0.6</v>
      </c>
      <c r="E153" t="inlineStr">
        <is>
          <t>NA</t>
        </is>
      </c>
      <c r="F153" s="600" t="n">
        <v>45576.46091435185</v>
      </c>
      <c r="G153" t="inlineStr">
        <is>
          <t>sai1</t>
        </is>
      </c>
    </row>
    <row r="154">
      <c r="A154" t="n">
        <v>153</v>
      </c>
      <c r="B154" t="inlineStr">
        <is>
          <t>似</t>
        </is>
      </c>
      <c r="C154" t="inlineStr">
        <is>
          <t>sai7</t>
        </is>
      </c>
      <c r="D154" t="n">
        <v>0.01</v>
      </c>
      <c r="E154" t="inlineStr">
        <is>
          <t>NA</t>
        </is>
      </c>
      <c r="F154" s="600" t="n">
        <v>45576.46091435185</v>
      </c>
      <c r="G154" t="inlineStr">
        <is>
          <t>sai7</t>
        </is>
      </c>
    </row>
    <row r="155">
      <c r="A155" t="n">
        <v>154</v>
      </c>
      <c r="B155" t="inlineStr">
        <is>
          <t>伽</t>
        </is>
      </c>
      <c r="C155" t="inlineStr">
        <is>
          <t>ka1</t>
        </is>
      </c>
      <c r="D155" t="n">
        <v>0.01</v>
      </c>
      <c r="E155" t="inlineStr">
        <is>
          <t>NA</t>
        </is>
      </c>
      <c r="F155" s="600" t="n">
        <v>45576.46091435185</v>
      </c>
      <c r="G155" t="inlineStr">
        <is>
          <t>ga1</t>
        </is>
      </c>
    </row>
    <row r="156">
      <c r="A156" t="n">
        <v>155</v>
      </c>
      <c r="B156" t="inlineStr">
        <is>
          <t>佃</t>
        </is>
      </c>
      <c r="C156" t="inlineStr">
        <is>
          <t>tian7</t>
        </is>
      </c>
      <c r="D156" t="n">
        <v>0.01</v>
      </c>
      <c r="E156" t="inlineStr">
        <is>
          <t>NA</t>
        </is>
      </c>
      <c r="F156" s="600" t="n">
        <v>45576.46091435185</v>
      </c>
      <c r="G156" t="inlineStr">
        <is>
          <t>dian7</t>
        </is>
      </c>
    </row>
    <row r="157">
      <c r="A157" t="n">
        <v>156</v>
      </c>
      <c r="B157" t="inlineStr">
        <is>
          <t>但</t>
        </is>
      </c>
      <c r="C157" t="inlineStr">
        <is>
          <t>na7</t>
        </is>
      </c>
      <c r="D157" t="n">
        <v>0.6</v>
      </c>
      <c r="E157" t="inlineStr">
        <is>
          <t>NA</t>
        </is>
      </c>
      <c r="F157" s="600" t="n">
        <v>45576.46091435185</v>
      </c>
      <c r="G157" t="inlineStr">
        <is>
          <t>na7</t>
        </is>
      </c>
    </row>
    <row r="158">
      <c r="A158" t="n">
        <v>157</v>
      </c>
      <c r="B158" t="inlineStr">
        <is>
          <t>但</t>
        </is>
      </c>
      <c r="C158" t="inlineStr">
        <is>
          <t>tan7</t>
        </is>
      </c>
      <c r="D158" t="n">
        <v>1</v>
      </c>
      <c r="E158" t="inlineStr">
        <is>
          <t>NA</t>
        </is>
      </c>
      <c r="F158" s="600" t="n">
        <v>45576.46091435185</v>
      </c>
      <c r="G158" t="inlineStr">
        <is>
          <t>dan7</t>
        </is>
      </c>
    </row>
    <row r="159">
      <c r="A159" t="n">
        <v>158</v>
      </c>
      <c r="B159" t="inlineStr">
        <is>
          <t>佔</t>
        </is>
      </c>
      <c r="C159" t="inlineStr">
        <is>
          <t>tsiam3</t>
        </is>
      </c>
      <c r="D159" t="n">
        <v>0.01</v>
      </c>
      <c r="E159" t="inlineStr">
        <is>
          <t>NA</t>
        </is>
      </c>
      <c r="F159" s="600" t="n">
        <v>45576.46091435185</v>
      </c>
      <c r="G159" t="inlineStr">
        <is>
          <t>ziam3</t>
        </is>
      </c>
    </row>
    <row r="160">
      <c r="A160" t="n">
        <v>159</v>
      </c>
      <c r="B160" t="inlineStr">
        <is>
          <t>克</t>
        </is>
      </c>
      <c r="C160" t="inlineStr">
        <is>
          <t>khat4</t>
        </is>
      </c>
      <c r="D160" t="n">
        <v>0.05</v>
      </c>
      <c r="E160" t="inlineStr">
        <is>
          <t>NA</t>
        </is>
      </c>
      <c r="F160" s="600" t="n">
        <v>45576.46091435185</v>
      </c>
      <c r="G160" t="inlineStr">
        <is>
          <t>kat4</t>
        </is>
      </c>
    </row>
    <row r="161">
      <c r="A161" t="n">
        <v>160</v>
      </c>
      <c r="B161" t="inlineStr">
        <is>
          <t>免</t>
        </is>
      </c>
      <c r="C161" t="inlineStr">
        <is>
          <t>bian2</t>
        </is>
      </c>
      <c r="D161" t="n">
        <v>0.1</v>
      </c>
      <c r="E161" t="inlineStr">
        <is>
          <t>NA</t>
        </is>
      </c>
      <c r="F161" s="600" t="n">
        <v>45576.46091435185</v>
      </c>
      <c r="G161" t="inlineStr">
        <is>
          <t>bbian2</t>
        </is>
      </c>
    </row>
    <row r="162">
      <c r="A162" t="n">
        <v>161</v>
      </c>
      <c r="B162" t="inlineStr">
        <is>
          <t>兵</t>
        </is>
      </c>
      <c r="C162" t="inlineStr">
        <is>
          <t>piann1</t>
        </is>
      </c>
      <c r="D162" t="n">
        <v>0.01</v>
      </c>
      <c r="E162" t="inlineStr">
        <is>
          <t>NA</t>
        </is>
      </c>
      <c r="F162" s="600" t="n">
        <v>45576.46091435185</v>
      </c>
      <c r="G162" t="inlineStr">
        <is>
          <t>biann1</t>
        </is>
      </c>
    </row>
    <row r="163">
      <c r="A163" t="n">
        <v>162</v>
      </c>
      <c r="B163" t="inlineStr">
        <is>
          <t>刣</t>
        </is>
      </c>
      <c r="C163" t="inlineStr">
        <is>
          <t>thai5</t>
        </is>
      </c>
      <c r="D163" t="n">
        <v>0.1</v>
      </c>
      <c r="E163" t="inlineStr">
        <is>
          <t>NA</t>
        </is>
      </c>
      <c r="F163" s="600" t="n">
        <v>45576.46091435185</v>
      </c>
      <c r="G163" t="inlineStr">
        <is>
          <t>tai5</t>
        </is>
      </c>
    </row>
    <row r="164">
      <c r="A164" t="n">
        <v>163</v>
      </c>
      <c r="B164" t="inlineStr">
        <is>
          <t>別</t>
        </is>
      </c>
      <c r="C164" t="inlineStr">
        <is>
          <t>pat8</t>
        </is>
      </c>
      <c r="D164" t="n">
        <v>0.6</v>
      </c>
      <c r="E164" t="inlineStr">
        <is>
          <t>NA</t>
        </is>
      </c>
      <c r="F164" s="600" t="n">
        <v>45576.46091435185</v>
      </c>
      <c r="G164" t="inlineStr">
        <is>
          <t>bat8</t>
        </is>
      </c>
    </row>
    <row r="165">
      <c r="A165" t="n">
        <v>164</v>
      </c>
      <c r="B165" t="inlineStr">
        <is>
          <t>別</t>
        </is>
      </c>
      <c r="C165" t="inlineStr">
        <is>
          <t>piat8</t>
        </is>
      </c>
      <c r="D165" t="n">
        <v>0.8</v>
      </c>
      <c r="E165" t="inlineStr">
        <is>
          <t>NA</t>
        </is>
      </c>
      <c r="F165" s="600" t="n">
        <v>45576.46091435185</v>
      </c>
      <c r="G165" t="inlineStr">
        <is>
          <t>biat8</t>
        </is>
      </c>
    </row>
    <row r="166">
      <c r="A166" t="n">
        <v>165</v>
      </c>
      <c r="B166" t="inlineStr">
        <is>
          <t>刨</t>
        </is>
      </c>
      <c r="C166" t="inlineStr">
        <is>
          <t>pau5</t>
        </is>
      </c>
      <c r="D166" t="n">
        <v>0.01</v>
      </c>
      <c r="E166" t="inlineStr">
        <is>
          <t>NA</t>
        </is>
      </c>
      <c r="F166" s="600" t="n">
        <v>45576.46091435185</v>
      </c>
      <c r="G166" t="inlineStr">
        <is>
          <t>bau5</t>
        </is>
      </c>
    </row>
    <row r="167">
      <c r="A167" t="n">
        <v>166</v>
      </c>
      <c r="B167" t="inlineStr">
        <is>
          <t>利</t>
        </is>
      </c>
      <c r="C167" t="inlineStr">
        <is>
          <t>lai7</t>
        </is>
      </c>
      <c r="D167" t="n">
        <v>0.01</v>
      </c>
      <c r="E167" t="inlineStr">
        <is>
          <t>NA</t>
        </is>
      </c>
      <c r="F167" s="600" t="n">
        <v>45576.46091435185</v>
      </c>
      <c r="G167" t="inlineStr">
        <is>
          <t>lai7</t>
        </is>
      </c>
    </row>
    <row r="168">
      <c r="A168" t="n">
        <v>167</v>
      </c>
      <c r="B168" t="inlineStr">
        <is>
          <t>刪</t>
        </is>
      </c>
      <c r="C168" t="inlineStr">
        <is>
          <t>san1</t>
        </is>
      </c>
      <c r="D168" t="n">
        <v>0.01</v>
      </c>
      <c r="E168" t="inlineStr">
        <is>
          <t>NA</t>
        </is>
      </c>
      <c r="F168" s="600" t="n">
        <v>45576.46091435185</v>
      </c>
      <c r="G168" t="inlineStr">
        <is>
          <t>san1</t>
        </is>
      </c>
    </row>
    <row r="169">
      <c r="A169" t="n">
        <v>168</v>
      </c>
      <c r="B169" t="inlineStr">
        <is>
          <t>劫</t>
        </is>
      </c>
      <c r="C169" t="inlineStr">
        <is>
          <t>kiap4</t>
        </is>
      </c>
      <c r="D169" t="n">
        <v>0.8</v>
      </c>
      <c r="E169" t="inlineStr">
        <is>
          <t>NA</t>
        </is>
      </c>
      <c r="F169" s="600" t="n">
        <v>45576.46091435185</v>
      </c>
      <c r="G169" t="inlineStr">
        <is>
          <t>giap4</t>
        </is>
      </c>
    </row>
    <row r="170">
      <c r="A170" t="n">
        <v>169</v>
      </c>
      <c r="B170" t="inlineStr">
        <is>
          <t>劭</t>
        </is>
      </c>
      <c r="C170" t="inlineStr">
        <is>
          <t>siau7</t>
        </is>
      </c>
      <c r="D170" t="n">
        <v>0.01</v>
      </c>
      <c r="E170" t="inlineStr">
        <is>
          <t>NA</t>
        </is>
      </c>
      <c r="F170" s="600" t="n">
        <v>45576.46091435185</v>
      </c>
      <c r="G170" t="inlineStr">
        <is>
          <t>siau7</t>
        </is>
      </c>
    </row>
    <row r="171">
      <c r="A171" t="n">
        <v>170</v>
      </c>
      <c r="B171" t="inlineStr">
        <is>
          <t>匣</t>
        </is>
      </c>
      <c r="C171" t="inlineStr">
        <is>
          <t>hap8</t>
        </is>
      </c>
      <c r="D171" t="n">
        <v>0.01</v>
      </c>
      <c r="E171" t="inlineStr">
        <is>
          <t>NA</t>
        </is>
      </c>
      <c r="F171" s="600" t="n">
        <v>45576.46091435185</v>
      </c>
      <c r="G171" t="inlineStr">
        <is>
          <t>hap8</t>
        </is>
      </c>
    </row>
    <row r="172">
      <c r="A172" t="n">
        <v>171</v>
      </c>
      <c r="B172" t="inlineStr">
        <is>
          <t>即</t>
        </is>
      </c>
      <c r="C172" t="inlineStr">
        <is>
          <t>tsiah4</t>
        </is>
      </c>
      <c r="D172" t="n">
        <v>0.6</v>
      </c>
      <c r="E172" t="inlineStr">
        <is>
          <t>NA</t>
        </is>
      </c>
      <c r="F172" s="600" t="n">
        <v>45576.46091435185</v>
      </c>
      <c r="G172" t="inlineStr">
        <is>
          <t>ziah4</t>
        </is>
      </c>
    </row>
    <row r="173">
      <c r="A173" t="n">
        <v>172</v>
      </c>
      <c r="B173" t="inlineStr">
        <is>
          <t>吧</t>
        </is>
      </c>
      <c r="C173" t="inlineStr">
        <is>
          <t>pa1</t>
        </is>
      </c>
      <c r="D173" t="n">
        <v>0.01</v>
      </c>
      <c r="E173" t="inlineStr">
        <is>
          <t>NA</t>
        </is>
      </c>
      <c r="F173" s="600" t="n">
        <v>45576.46091435185</v>
      </c>
      <c r="G173" t="inlineStr">
        <is>
          <t>ba1</t>
        </is>
      </c>
    </row>
    <row r="174">
      <c r="A174" t="n">
        <v>173</v>
      </c>
      <c r="B174" t="inlineStr">
        <is>
          <t>含</t>
        </is>
      </c>
      <c r="C174" t="inlineStr">
        <is>
          <t>kann5</t>
        </is>
      </c>
      <c r="D174" t="n">
        <v>0.01</v>
      </c>
      <c r="E174" t="inlineStr">
        <is>
          <t>NA</t>
        </is>
      </c>
      <c r="F174" s="600" t="n">
        <v>45576.46091435185</v>
      </c>
      <c r="G174" t="inlineStr">
        <is>
          <t>gann5</t>
        </is>
      </c>
    </row>
    <row r="175">
      <c r="A175" t="n">
        <v>174</v>
      </c>
      <c r="B175" t="inlineStr">
        <is>
          <t>含</t>
        </is>
      </c>
      <c r="C175" t="inlineStr">
        <is>
          <t>kam5</t>
        </is>
      </c>
      <c r="D175" t="n">
        <v>0.6</v>
      </c>
      <c r="E175" t="inlineStr">
        <is>
          <t>NA</t>
        </is>
      </c>
      <c r="F175" s="600" t="n">
        <v>45576.46091435185</v>
      </c>
      <c r="G175" t="inlineStr">
        <is>
          <t>gam5</t>
        </is>
      </c>
    </row>
    <row r="176">
      <c r="A176" t="n">
        <v>175</v>
      </c>
      <c r="B176" t="inlineStr">
        <is>
          <t>含</t>
        </is>
      </c>
      <c r="C176" t="inlineStr">
        <is>
          <t>ham5</t>
        </is>
      </c>
      <c r="D176" t="n">
        <v>0.8</v>
      </c>
      <c r="E176" t="inlineStr">
        <is>
          <t>NA</t>
        </is>
      </c>
      <c r="F176" s="600" t="n">
        <v>45576.46091435185</v>
      </c>
      <c r="G176" t="inlineStr">
        <is>
          <t>ham5</t>
        </is>
      </c>
    </row>
    <row r="177">
      <c r="A177" t="n">
        <v>176</v>
      </c>
      <c r="B177" t="inlineStr">
        <is>
          <t>吵</t>
        </is>
      </c>
      <c r="C177" t="inlineStr">
        <is>
          <t>tsha2</t>
        </is>
      </c>
      <c r="D177" t="n">
        <v>0.01</v>
      </c>
      <c r="E177" t="inlineStr">
        <is>
          <t>NA</t>
        </is>
      </c>
      <c r="F177" s="600" t="n">
        <v>45576.46091435185</v>
      </c>
      <c r="G177" t="inlineStr">
        <is>
          <t>ca2</t>
        </is>
      </c>
    </row>
    <row r="178">
      <c r="A178" t="n">
        <v>177</v>
      </c>
      <c r="B178" t="inlineStr">
        <is>
          <t>吵</t>
        </is>
      </c>
      <c r="C178" t="inlineStr">
        <is>
          <t>tshau2</t>
        </is>
      </c>
      <c r="D178" t="n">
        <v>0.01</v>
      </c>
      <c r="E178" t="inlineStr">
        <is>
          <t>NA</t>
        </is>
      </c>
      <c r="F178" s="600" t="n">
        <v>45576.46091435185</v>
      </c>
      <c r="G178" t="inlineStr">
        <is>
          <t>cau2</t>
        </is>
      </c>
    </row>
    <row r="179">
      <c r="A179" t="n">
        <v>178</v>
      </c>
      <c r="B179" t="inlineStr">
        <is>
          <t>吶</t>
        </is>
      </c>
      <c r="C179" t="inlineStr">
        <is>
          <t>na7</t>
        </is>
      </c>
      <c r="D179" t="n">
        <v>0.01</v>
      </c>
      <c r="E179" t="inlineStr">
        <is>
          <t>NA</t>
        </is>
      </c>
      <c r="F179" s="600" t="n">
        <v>45576.46091435185</v>
      </c>
      <c r="G179" t="inlineStr">
        <is>
          <t>na7</t>
        </is>
      </c>
    </row>
    <row r="180">
      <c r="A180" t="n">
        <v>179</v>
      </c>
      <c r="B180" t="inlineStr">
        <is>
          <t>吼</t>
        </is>
      </c>
      <c r="C180" t="inlineStr">
        <is>
          <t>hau2</t>
        </is>
      </c>
      <c r="D180" t="n">
        <v>0.01</v>
      </c>
      <c r="E180" t="inlineStr">
        <is>
          <t>NA</t>
        </is>
      </c>
      <c r="F180" s="600" t="n">
        <v>45576.46091435185</v>
      </c>
      <c r="G180" t="inlineStr">
        <is>
          <t>hau2</t>
        </is>
      </c>
    </row>
    <row r="181">
      <c r="A181" t="n">
        <v>180</v>
      </c>
      <c r="B181" t="inlineStr">
        <is>
          <t>呆</t>
        </is>
      </c>
      <c r="C181" t="inlineStr">
        <is>
          <t>tai1</t>
        </is>
      </c>
      <c r="D181" t="n">
        <v>0.01</v>
      </c>
      <c r="E181" t="inlineStr">
        <is>
          <t>NA</t>
        </is>
      </c>
      <c r="F181" s="600" t="n">
        <v>45576.46091435185</v>
      </c>
      <c r="G181" t="inlineStr">
        <is>
          <t>dai1</t>
        </is>
      </c>
    </row>
    <row r="182">
      <c r="A182" t="n">
        <v>181</v>
      </c>
      <c r="B182" t="inlineStr">
        <is>
          <t>圾</t>
        </is>
      </c>
      <c r="C182" t="inlineStr">
        <is>
          <t>sap4</t>
        </is>
      </c>
      <c r="D182" t="n">
        <v>0.01</v>
      </c>
      <c r="E182" t="inlineStr">
        <is>
          <t>NA</t>
        </is>
      </c>
      <c r="F182" s="600" t="n">
        <v>45576.46091435185</v>
      </c>
      <c r="G182" t="inlineStr">
        <is>
          <t>sap4</t>
        </is>
      </c>
    </row>
    <row r="183">
      <c r="A183" t="n">
        <v>182</v>
      </c>
      <c r="B183" t="inlineStr">
        <is>
          <t>坍</t>
        </is>
      </c>
      <c r="C183" t="inlineStr">
        <is>
          <t>tham1</t>
        </is>
      </c>
      <c r="D183" t="n">
        <v>0.01</v>
      </c>
      <c r="E183" t="inlineStr">
        <is>
          <t>NA</t>
        </is>
      </c>
      <c r="F183" s="600" t="n">
        <v>45576.46091435185</v>
      </c>
      <c r="G183" t="inlineStr">
        <is>
          <t>tam1</t>
        </is>
      </c>
    </row>
    <row r="184">
      <c r="A184" t="n">
        <v>183</v>
      </c>
      <c r="B184" t="inlineStr">
        <is>
          <t>坎</t>
        </is>
      </c>
      <c r="C184" t="inlineStr">
        <is>
          <t>kham2</t>
        </is>
      </c>
      <c r="D184" t="n">
        <v>0.01</v>
      </c>
      <c r="E184" t="inlineStr">
        <is>
          <t>NA</t>
        </is>
      </c>
      <c r="F184" s="600" t="n">
        <v>45576.46091435185</v>
      </c>
      <c r="G184" t="inlineStr">
        <is>
          <t>kam2</t>
        </is>
      </c>
    </row>
    <row r="185">
      <c r="A185" t="n">
        <v>184</v>
      </c>
      <c r="B185" t="inlineStr">
        <is>
          <t>夾</t>
        </is>
      </c>
      <c r="C185" t="inlineStr">
        <is>
          <t>kiap4</t>
        </is>
      </c>
      <c r="D185" t="n">
        <v>0.8</v>
      </c>
      <c r="E185" t="inlineStr">
        <is>
          <t>NA</t>
        </is>
      </c>
      <c r="F185" s="600" t="n">
        <v>45576.46091435185</v>
      </c>
      <c r="G185" t="inlineStr">
        <is>
          <t>giap4</t>
        </is>
      </c>
    </row>
    <row r="186">
      <c r="A186" t="n">
        <v>185</v>
      </c>
      <c r="B186" t="inlineStr">
        <is>
          <t>妖</t>
        </is>
      </c>
      <c r="C186" t="inlineStr">
        <is>
          <t>iau1</t>
        </is>
      </c>
      <c r="D186" t="n">
        <v>0.01</v>
      </c>
      <c r="E186" t="inlineStr">
        <is>
          <t>NA</t>
        </is>
      </c>
      <c r="F186" s="600" t="n">
        <v>45576.46091435185</v>
      </c>
      <c r="G186" t="inlineStr">
        <is>
          <t>iau1</t>
        </is>
      </c>
    </row>
    <row r="187">
      <c r="A187" t="n">
        <v>186</v>
      </c>
      <c r="B187" t="inlineStr">
        <is>
          <t>妙</t>
        </is>
      </c>
      <c r="C187" t="inlineStr">
        <is>
          <t>biau7</t>
        </is>
      </c>
      <c r="D187" t="n">
        <v>0.8</v>
      </c>
      <c r="E187" t="inlineStr">
        <is>
          <t>NA</t>
        </is>
      </c>
      <c r="F187" s="600" t="n">
        <v>45576.46091435185</v>
      </c>
      <c r="G187" t="inlineStr">
        <is>
          <t>bbiau7</t>
        </is>
      </c>
    </row>
    <row r="188">
      <c r="A188" t="n">
        <v>187</v>
      </c>
      <c r="B188" t="inlineStr">
        <is>
          <t>妙</t>
        </is>
      </c>
      <c r="C188" t="inlineStr">
        <is>
          <t>miau7</t>
        </is>
      </c>
      <c r="D188" t="n">
        <v>0.6</v>
      </c>
      <c r="E188" t="inlineStr">
        <is>
          <t>NA</t>
        </is>
      </c>
      <c r="F188" s="600" t="n">
        <v>45576.46091435185</v>
      </c>
      <c r="G188" t="inlineStr">
        <is>
          <t>miau7</t>
        </is>
      </c>
    </row>
    <row r="189">
      <c r="A189" t="n">
        <v>188</v>
      </c>
      <c r="B189" t="inlineStr">
        <is>
          <t>孝</t>
        </is>
      </c>
      <c r="C189" t="inlineStr">
        <is>
          <t>ha3</t>
        </is>
      </c>
      <c r="D189" t="n">
        <v>0.01</v>
      </c>
      <c r="E189" t="inlineStr">
        <is>
          <t>NA</t>
        </is>
      </c>
      <c r="F189" s="600" t="n">
        <v>45576.46091435185</v>
      </c>
      <c r="G189" t="inlineStr">
        <is>
          <t>ha3</t>
        </is>
      </c>
    </row>
    <row r="190">
      <c r="A190" t="n">
        <v>189</v>
      </c>
      <c r="B190" t="inlineStr">
        <is>
          <t>孝</t>
        </is>
      </c>
      <c r="C190" t="inlineStr">
        <is>
          <t>hau3</t>
        </is>
      </c>
      <c r="D190" t="n">
        <v>0.01</v>
      </c>
      <c r="E190" t="inlineStr">
        <is>
          <t>NA</t>
        </is>
      </c>
      <c r="F190" s="600" t="n">
        <v>45576.46091435185</v>
      </c>
      <c r="G190" t="inlineStr">
        <is>
          <t>hau3</t>
        </is>
      </c>
    </row>
    <row r="191">
      <c r="A191" t="n">
        <v>190</v>
      </c>
      <c r="B191" t="inlineStr">
        <is>
          <t>尪</t>
        </is>
      </c>
      <c r="C191" t="inlineStr">
        <is>
          <t>ang1</t>
        </is>
      </c>
      <c r="D191" t="n">
        <v>0.01</v>
      </c>
      <c r="E191" t="inlineStr">
        <is>
          <t>NA</t>
        </is>
      </c>
      <c r="F191" s="600" t="n">
        <v>45576.46091435185</v>
      </c>
      <c r="G191" t="inlineStr">
        <is>
          <t>ang1</t>
        </is>
      </c>
    </row>
    <row r="192">
      <c r="A192" t="n">
        <v>191</v>
      </c>
      <c r="B192" t="inlineStr">
        <is>
          <t>弄</t>
        </is>
      </c>
      <c r="C192" t="inlineStr">
        <is>
          <t>lang7</t>
        </is>
      </c>
      <c r="D192" t="n">
        <v>0.1</v>
      </c>
      <c r="E192" t="inlineStr">
        <is>
          <t>NA</t>
        </is>
      </c>
      <c r="F192" s="600" t="n">
        <v>45576.46091435185</v>
      </c>
      <c r="G192" t="inlineStr">
        <is>
          <t>lang7</t>
        </is>
      </c>
    </row>
    <row r="193">
      <c r="A193" t="n">
        <v>192</v>
      </c>
      <c r="B193" t="inlineStr">
        <is>
          <t>忐</t>
        </is>
      </c>
      <c r="C193" t="inlineStr">
        <is>
          <t>tham2</t>
        </is>
      </c>
      <c r="D193" t="n">
        <v>0.01</v>
      </c>
      <c r="E193" t="inlineStr">
        <is>
          <t>NA</t>
        </is>
      </c>
      <c r="F193" s="600" t="n">
        <v>45576.46091435185</v>
      </c>
      <c r="G193" t="inlineStr">
        <is>
          <t>tam2</t>
        </is>
      </c>
    </row>
    <row r="194">
      <c r="A194" t="n">
        <v>193</v>
      </c>
      <c r="B194" t="inlineStr">
        <is>
          <t>戒</t>
        </is>
      </c>
      <c r="C194" t="inlineStr">
        <is>
          <t>kai3</t>
        </is>
      </c>
      <c r="D194" t="n">
        <v>0.01</v>
      </c>
      <c r="E194" t="inlineStr">
        <is>
          <t>NA</t>
        </is>
      </c>
      <c r="F194" s="600" t="n">
        <v>45576.46091435185</v>
      </c>
      <c r="G194" t="inlineStr">
        <is>
          <t>gai3</t>
        </is>
      </c>
    </row>
    <row r="195">
      <c r="A195" t="n">
        <v>194</v>
      </c>
      <c r="B195" t="inlineStr">
        <is>
          <t>扮</t>
        </is>
      </c>
      <c r="C195" t="inlineStr">
        <is>
          <t>pan7</t>
        </is>
      </c>
      <c r="D195" t="n">
        <v>0.01</v>
      </c>
      <c r="E195" t="inlineStr">
        <is>
          <t>NA</t>
        </is>
      </c>
      <c r="F195" s="600" t="n">
        <v>45576.46091435185</v>
      </c>
      <c r="G195" t="inlineStr">
        <is>
          <t>ban7</t>
        </is>
      </c>
    </row>
    <row r="196">
      <c r="A196" t="n">
        <v>195</v>
      </c>
      <c r="B196" t="inlineStr">
        <is>
          <t>扳</t>
        </is>
      </c>
      <c r="C196" t="inlineStr">
        <is>
          <t>pan1</t>
        </is>
      </c>
      <c r="D196" t="n">
        <v>0.01</v>
      </c>
      <c r="E196" t="inlineStr">
        <is>
          <t>NA</t>
        </is>
      </c>
      <c r="F196" s="600" t="n">
        <v>45576.46091435185</v>
      </c>
      <c r="G196" t="inlineStr">
        <is>
          <t>ban1</t>
        </is>
      </c>
    </row>
    <row r="197">
      <c r="A197" t="n">
        <v>196</v>
      </c>
      <c r="B197" t="inlineStr">
        <is>
          <t>找</t>
        </is>
      </c>
      <c r="C197" t="inlineStr">
        <is>
          <t>tsau6</t>
        </is>
      </c>
      <c r="D197" t="n">
        <v>0.1</v>
      </c>
      <c r="E197" t="inlineStr">
        <is>
          <t>NA</t>
        </is>
      </c>
      <c r="F197" s="600" t="n">
        <v>45576.46091435185</v>
      </c>
      <c r="G197" t="inlineStr">
        <is>
          <t>zau6</t>
        </is>
      </c>
    </row>
    <row r="198">
      <c r="A198" t="n">
        <v>197</v>
      </c>
      <c r="B198" t="inlineStr">
        <is>
          <t>抄</t>
        </is>
      </c>
      <c r="C198" t="inlineStr">
        <is>
          <t>tshau1</t>
        </is>
      </c>
      <c r="D198" t="n">
        <v>0.01</v>
      </c>
      <c r="E198" t="inlineStr">
        <is>
          <t>NA</t>
        </is>
      </c>
      <c r="F198" s="600" t="n">
        <v>45576.46091435185</v>
      </c>
      <c r="G198" t="inlineStr">
        <is>
          <t>cau1</t>
        </is>
      </c>
    </row>
    <row r="199">
      <c r="A199" t="n">
        <v>198</v>
      </c>
      <c r="B199" t="inlineStr">
        <is>
          <t>把</t>
        </is>
      </c>
      <c r="C199" t="inlineStr">
        <is>
          <t>pa2</t>
        </is>
      </c>
      <c r="D199" t="n">
        <v>0.01</v>
      </c>
      <c r="E199" t="inlineStr">
        <is>
          <t>NA</t>
        </is>
      </c>
      <c r="F199" s="600" t="n">
        <v>45576.46091435185</v>
      </c>
      <c r="G199" t="inlineStr">
        <is>
          <t>ba2</t>
        </is>
      </c>
    </row>
    <row r="200">
      <c r="A200" t="n">
        <v>199</v>
      </c>
      <c r="B200" t="inlineStr">
        <is>
          <t>抐</t>
        </is>
      </c>
      <c r="C200" t="inlineStr">
        <is>
          <t>la6</t>
        </is>
      </c>
      <c r="D200" t="n">
        <v>0.01</v>
      </c>
      <c r="E200" t="inlineStr">
        <is>
          <t>NA</t>
        </is>
      </c>
      <c r="F200" s="600" t="n">
        <v>45576.46091435185</v>
      </c>
      <c r="G200" t="inlineStr">
        <is>
          <t>la6</t>
        </is>
      </c>
    </row>
    <row r="201">
      <c r="A201" t="n">
        <v>200</v>
      </c>
      <c r="B201" t="inlineStr">
        <is>
          <t>抓</t>
        </is>
      </c>
      <c r="C201" t="inlineStr">
        <is>
          <t>jiau3</t>
        </is>
      </c>
      <c r="D201" t="n">
        <v>0.01</v>
      </c>
      <c r="E201" t="inlineStr">
        <is>
          <t>NA</t>
        </is>
      </c>
      <c r="F201" s="600" t="n">
        <v>45576.46091435185</v>
      </c>
      <c r="G201" t="inlineStr">
        <is>
          <t>zziau3</t>
        </is>
      </c>
    </row>
    <row r="202">
      <c r="A202" t="n">
        <v>201</v>
      </c>
      <c r="B202" t="inlineStr">
        <is>
          <t>投</t>
        </is>
      </c>
      <c r="C202" t="inlineStr">
        <is>
          <t>tau5</t>
        </is>
      </c>
      <c r="D202" t="n">
        <v>0.1</v>
      </c>
      <c r="E202" t="inlineStr">
        <is>
          <t>NA</t>
        </is>
      </c>
      <c r="F202" s="600" t="n">
        <v>45576.46091435185</v>
      </c>
      <c r="G202" t="inlineStr">
        <is>
          <t>dau5</t>
        </is>
      </c>
    </row>
    <row r="203">
      <c r="A203" t="n">
        <v>202</v>
      </c>
      <c r="B203" t="inlineStr">
        <is>
          <t>改</t>
        </is>
      </c>
      <c r="C203" t="inlineStr">
        <is>
          <t>kai2</t>
        </is>
      </c>
      <c r="D203" t="n">
        <v>0.01</v>
      </c>
      <c r="E203" t="inlineStr">
        <is>
          <t>NA</t>
        </is>
      </c>
      <c r="F203" s="600" t="n">
        <v>45576.46091435185</v>
      </c>
      <c r="G203" t="inlineStr">
        <is>
          <t>gai2</t>
        </is>
      </c>
    </row>
    <row r="204">
      <c r="A204" t="n">
        <v>203</v>
      </c>
      <c r="B204" t="inlineStr">
        <is>
          <t>旱</t>
        </is>
      </c>
      <c r="C204" t="inlineStr">
        <is>
          <t>han6</t>
        </is>
      </c>
      <c r="D204" t="n">
        <v>0.01</v>
      </c>
      <c r="E204" t="inlineStr">
        <is>
          <t>NA</t>
        </is>
      </c>
      <c r="F204" s="600" t="n">
        <v>45576.46091435185</v>
      </c>
      <c r="G204" t="inlineStr">
        <is>
          <t>han6</t>
        </is>
      </c>
    </row>
    <row r="205">
      <c r="A205" t="n">
        <v>204</v>
      </c>
      <c r="B205" t="inlineStr">
        <is>
          <t>杆</t>
        </is>
      </c>
      <c r="C205" t="inlineStr">
        <is>
          <t>kan1</t>
        </is>
      </c>
      <c r="D205" t="n">
        <v>0.01</v>
      </c>
      <c r="E205" t="inlineStr">
        <is>
          <t>NA</t>
        </is>
      </c>
      <c r="F205" s="600" t="n">
        <v>45576.46091435185</v>
      </c>
      <c r="G205" t="inlineStr">
        <is>
          <t>gan1</t>
        </is>
      </c>
    </row>
    <row r="206">
      <c r="A206" t="n">
        <v>205</v>
      </c>
      <c r="B206" t="inlineStr">
        <is>
          <t>杉</t>
        </is>
      </c>
      <c r="C206" t="inlineStr">
        <is>
          <t>sam1</t>
        </is>
      </c>
      <c r="D206" t="n">
        <v>0.01</v>
      </c>
      <c r="E206" t="inlineStr">
        <is>
          <t>NA</t>
        </is>
      </c>
      <c r="F206" s="600" t="n">
        <v>45576.46091435185</v>
      </c>
      <c r="G206" t="inlineStr">
        <is>
          <t>sam1</t>
        </is>
      </c>
    </row>
    <row r="207">
      <c r="A207" t="n">
        <v>206</v>
      </c>
      <c r="B207" t="inlineStr">
        <is>
          <t>材</t>
        </is>
      </c>
      <c r="C207" t="inlineStr">
        <is>
          <t>tsai5</t>
        </is>
      </c>
      <c r="D207" t="n">
        <v>0.01</v>
      </c>
      <c r="E207" t="inlineStr">
        <is>
          <t>NA</t>
        </is>
      </c>
      <c r="F207" s="600" t="n">
        <v>45576.46091435185</v>
      </c>
      <c r="G207" t="inlineStr">
        <is>
          <t>zai5</t>
        </is>
      </c>
    </row>
    <row r="208">
      <c r="A208" t="n">
        <v>207</v>
      </c>
      <c r="B208" t="inlineStr">
        <is>
          <t>汰</t>
        </is>
      </c>
      <c r="C208" t="inlineStr">
        <is>
          <t>thai3</t>
        </is>
      </c>
      <c r="D208" t="n">
        <v>0.01</v>
      </c>
      <c r="E208" t="inlineStr">
        <is>
          <t>NA</t>
        </is>
      </c>
      <c r="F208" s="600" t="n">
        <v>45576.46091435185</v>
      </c>
      <c r="G208" t="inlineStr">
        <is>
          <t>tai3</t>
        </is>
      </c>
    </row>
    <row r="209">
      <c r="A209" t="n">
        <v>208</v>
      </c>
      <c r="B209" t="inlineStr">
        <is>
          <t>汴</t>
        </is>
      </c>
      <c r="C209" t="inlineStr">
        <is>
          <t>pian7</t>
        </is>
      </c>
      <c r="D209" t="n">
        <v>0.01</v>
      </c>
      <c r="E209" t="inlineStr">
        <is>
          <t>NA</t>
        </is>
      </c>
      <c r="F209" s="600" t="n">
        <v>45576.46091435185</v>
      </c>
      <c r="G209" t="inlineStr">
        <is>
          <t>bian7</t>
        </is>
      </c>
    </row>
    <row r="210">
      <c r="A210" t="n">
        <v>209</v>
      </c>
      <c r="B210" t="inlineStr">
        <is>
          <t>沃</t>
        </is>
      </c>
      <c r="C210" t="inlineStr">
        <is>
          <t>ak4</t>
        </is>
      </c>
      <c r="D210" t="n">
        <v>0.01</v>
      </c>
      <c r="E210" t="inlineStr">
        <is>
          <t>NA</t>
        </is>
      </c>
      <c r="F210" s="600" t="n">
        <v>45576.46091435185</v>
      </c>
      <c r="G210" t="inlineStr">
        <is>
          <t>ak4</t>
        </is>
      </c>
    </row>
    <row r="211">
      <c r="A211" t="n">
        <v>210</v>
      </c>
      <c r="B211" t="inlineStr">
        <is>
          <t>沉</t>
        </is>
      </c>
      <c r="C211" t="inlineStr">
        <is>
          <t>tiam5</t>
        </is>
      </c>
      <c r="D211" t="n">
        <v>0.01</v>
      </c>
      <c r="E211" t="inlineStr">
        <is>
          <t>NA</t>
        </is>
      </c>
      <c r="F211" s="600" t="n">
        <v>45576.46091435185</v>
      </c>
      <c r="G211" t="inlineStr">
        <is>
          <t>diam5</t>
        </is>
      </c>
    </row>
    <row r="212">
      <c r="A212" t="n">
        <v>211</v>
      </c>
      <c r="B212" t="inlineStr">
        <is>
          <t>沐</t>
        </is>
      </c>
      <c r="C212" t="inlineStr">
        <is>
          <t>bak4</t>
        </is>
      </c>
      <c r="D212" t="n">
        <v>0.01</v>
      </c>
      <c r="E212" t="inlineStr">
        <is>
          <t>NA</t>
        </is>
      </c>
      <c r="F212" s="600" t="n">
        <v>45576.46091435185</v>
      </c>
      <c r="G212" t="inlineStr">
        <is>
          <t>bbak4</t>
        </is>
      </c>
    </row>
    <row r="213">
      <c r="A213" t="n">
        <v>212</v>
      </c>
      <c r="B213" t="inlineStr">
        <is>
          <t>沙</t>
        </is>
      </c>
      <c r="C213" t="inlineStr">
        <is>
          <t>sa1</t>
        </is>
      </c>
      <c r="D213" t="n">
        <v>0.8</v>
      </c>
      <c r="E213" t="inlineStr">
        <is>
          <t>NA</t>
        </is>
      </c>
      <c r="F213" s="600" t="n">
        <v>45576.46091435185</v>
      </c>
      <c r="G213" t="inlineStr">
        <is>
          <t>sa1</t>
        </is>
      </c>
    </row>
    <row r="214">
      <c r="A214" t="n">
        <v>213</v>
      </c>
      <c r="B214" t="inlineStr">
        <is>
          <t>沛</t>
        </is>
      </c>
      <c r="C214" t="inlineStr">
        <is>
          <t>phai3</t>
        </is>
      </c>
      <c r="D214" t="n">
        <v>0.8</v>
      </c>
      <c r="E214" t="inlineStr">
        <is>
          <t>NA</t>
        </is>
      </c>
      <c r="F214" s="600" t="n">
        <v>45576.46091435185</v>
      </c>
      <c r="G214" t="inlineStr">
        <is>
          <t>pai3</t>
        </is>
      </c>
    </row>
    <row r="215">
      <c r="A215" t="n">
        <v>214</v>
      </c>
      <c r="B215" t="inlineStr">
        <is>
          <t>灶</t>
        </is>
      </c>
      <c r="C215" t="inlineStr">
        <is>
          <t>tsau3</t>
        </is>
      </c>
      <c r="D215" t="n">
        <v>0.01</v>
      </c>
      <c r="E215" t="inlineStr">
        <is>
          <t>NA</t>
        </is>
      </c>
      <c r="F215" s="600" t="n">
        <v>45576.46091435185</v>
      </c>
      <c r="G215" t="inlineStr">
        <is>
          <t>zau3</t>
        </is>
      </c>
    </row>
    <row r="216">
      <c r="A216" t="n">
        <v>215</v>
      </c>
      <c r="B216" t="inlineStr">
        <is>
          <t>災</t>
        </is>
      </c>
      <c r="C216" t="inlineStr">
        <is>
          <t>tsai1</t>
        </is>
      </c>
      <c r="D216" t="n">
        <v>0.01</v>
      </c>
      <c r="E216" t="inlineStr">
        <is>
          <t>NA</t>
        </is>
      </c>
      <c r="F216" s="600" t="n">
        <v>45576.46091435185</v>
      </c>
      <c r="G216" t="inlineStr">
        <is>
          <t>zai1</t>
        </is>
      </c>
    </row>
    <row r="217">
      <c r="A217" t="n">
        <v>216</v>
      </c>
      <c r="B217" t="inlineStr">
        <is>
          <t>牢</t>
        </is>
      </c>
      <c r="C217" t="inlineStr">
        <is>
          <t>tiau5</t>
        </is>
      </c>
      <c r="D217" t="n">
        <v>0.1</v>
      </c>
      <c r="E217" t="inlineStr">
        <is>
          <t>NA</t>
        </is>
      </c>
      <c r="F217" s="600" t="n">
        <v>45576.46091435185</v>
      </c>
      <c r="G217" t="inlineStr">
        <is>
          <t>diau5</t>
        </is>
      </c>
    </row>
    <row r="218">
      <c r="A218" t="n">
        <v>217</v>
      </c>
      <c r="B218" t="inlineStr">
        <is>
          <t>男</t>
        </is>
      </c>
      <c r="C218" t="inlineStr">
        <is>
          <t>lam5</t>
        </is>
      </c>
      <c r="D218" t="n">
        <v>0.1</v>
      </c>
      <c r="E218" t="inlineStr">
        <is>
          <t>NA</t>
        </is>
      </c>
      <c r="F218" s="600" t="n">
        <v>45576.46091435185</v>
      </c>
      <c r="G218" t="inlineStr">
        <is>
          <t>lam5</t>
        </is>
      </c>
    </row>
    <row r="219">
      <c r="A219" t="n">
        <v>218</v>
      </c>
      <c r="B219" t="inlineStr">
        <is>
          <t>甸</t>
        </is>
      </c>
      <c r="C219" t="inlineStr">
        <is>
          <t>tian7</t>
        </is>
      </c>
      <c r="D219" t="n">
        <v>0.01</v>
      </c>
      <c r="E219" t="inlineStr">
        <is>
          <t>NA</t>
        </is>
      </c>
      <c r="F219" s="600" t="n">
        <v>45576.46091435185</v>
      </c>
      <c r="G219" t="inlineStr">
        <is>
          <t>dian7</t>
        </is>
      </c>
    </row>
    <row r="220">
      <c r="A220" t="n">
        <v>219</v>
      </c>
      <c r="B220" t="inlineStr">
        <is>
          <t>矣</t>
        </is>
      </c>
      <c r="C220" t="inlineStr">
        <is>
          <t>ah0</t>
        </is>
      </c>
      <c r="D220" t="n">
        <v>0.01</v>
      </c>
      <c r="E220" t="inlineStr">
        <is>
          <t>NA</t>
        </is>
      </c>
      <c r="F220" s="600" t="n">
        <v>45576.46091435185</v>
      </c>
      <c r="G220" t="inlineStr">
        <is>
          <t>ah0</t>
        </is>
      </c>
    </row>
    <row r="221">
      <c r="A221" t="n">
        <v>220</v>
      </c>
      <c r="B221" t="inlineStr">
        <is>
          <t>私</t>
        </is>
      </c>
      <c r="C221" t="inlineStr">
        <is>
          <t>sai1</t>
        </is>
      </c>
      <c r="D221" t="n">
        <v>0.5</v>
      </c>
      <c r="E221" t="inlineStr">
        <is>
          <t>私奇, 就是 自己 所 積聚 ê 錢.</t>
        </is>
      </c>
      <c r="F221" s="600" t="n">
        <v>45576.46091435185</v>
      </c>
      <c r="G221" t="inlineStr">
        <is>
          <t>sai1</t>
        </is>
      </c>
    </row>
    <row r="222">
      <c r="A222" t="n">
        <v>221</v>
      </c>
      <c r="B222" t="inlineStr">
        <is>
          <t>罕</t>
        </is>
      </c>
      <c r="C222" t="inlineStr">
        <is>
          <t>han2</t>
        </is>
      </c>
      <c r="D222" t="n">
        <v>0.01</v>
      </c>
      <c r="E222" t="inlineStr">
        <is>
          <t>NA</t>
        </is>
      </c>
      <c r="F222" s="600" t="n">
        <v>45576.46091435185</v>
      </c>
      <c r="G222" t="inlineStr">
        <is>
          <t>han2</t>
        </is>
      </c>
    </row>
    <row r="223">
      <c r="A223" t="n">
        <v>222</v>
      </c>
      <c r="B223" t="inlineStr">
        <is>
          <t>肖</t>
        </is>
      </c>
      <c r="C223" t="inlineStr">
        <is>
          <t>siau3</t>
        </is>
      </c>
      <c r="D223" t="n">
        <v>0.01</v>
      </c>
      <c r="E223" t="inlineStr">
        <is>
          <t>NA</t>
        </is>
      </c>
      <c r="F223" s="600" t="n">
        <v>45576.46091435185</v>
      </c>
      <c r="G223" t="inlineStr">
        <is>
          <t>siau3</t>
        </is>
      </c>
    </row>
    <row r="224">
      <c r="A224" t="n">
        <v>223</v>
      </c>
      <c r="B224" t="inlineStr">
        <is>
          <t>肝</t>
        </is>
      </c>
      <c r="C224" t="inlineStr">
        <is>
          <t>kan1</t>
        </is>
      </c>
      <c r="D224" t="n">
        <v>0.05</v>
      </c>
      <c r="E224" t="inlineStr">
        <is>
          <t>NA</t>
        </is>
      </c>
      <c r="F224" s="600" t="n">
        <v>45576.46091435185</v>
      </c>
      <c r="G224" t="inlineStr">
        <is>
          <t>gan1</t>
        </is>
      </c>
    </row>
    <row r="225">
      <c r="A225" t="n">
        <v>224</v>
      </c>
      <c r="B225" t="inlineStr">
        <is>
          <t>芒</t>
        </is>
      </c>
      <c r="C225" t="inlineStr">
        <is>
          <t>bang5</t>
        </is>
      </c>
      <c r="D225" t="n">
        <v>0.01</v>
      </c>
      <c r="E225" t="inlineStr">
        <is>
          <t>NA</t>
        </is>
      </c>
      <c r="F225" s="600" t="n">
        <v>45576.46091435185</v>
      </c>
      <c r="G225" t="inlineStr">
        <is>
          <t>bbang5</t>
        </is>
      </c>
    </row>
    <row r="226">
      <c r="A226" t="n">
        <v>225</v>
      </c>
      <c r="B226" t="inlineStr">
        <is>
          <t>角</t>
        </is>
      </c>
      <c r="C226" t="inlineStr">
        <is>
          <t>kak4</t>
        </is>
      </c>
      <c r="D226" t="n">
        <v>0.01</v>
      </c>
      <c r="E226" t="inlineStr">
        <is>
          <t>NA</t>
        </is>
      </c>
      <c r="F226" s="600" t="n">
        <v>45576.46091435185</v>
      </c>
      <c r="G226" t="inlineStr">
        <is>
          <t>gak4</t>
        </is>
      </c>
    </row>
    <row r="227">
      <c r="A227" t="n">
        <v>226</v>
      </c>
      <c r="B227" t="inlineStr">
        <is>
          <t>豆</t>
        </is>
      </c>
      <c r="C227" t="inlineStr">
        <is>
          <t>tau7</t>
        </is>
      </c>
      <c r="D227" t="n">
        <v>0.1</v>
      </c>
      <c r="E227" t="inlineStr">
        <is>
          <t>NA</t>
        </is>
      </c>
      <c r="F227" s="600" t="n">
        <v>45576.46091435185</v>
      </c>
      <c r="G227" t="inlineStr">
        <is>
          <t>dau7</t>
        </is>
      </c>
    </row>
    <row r="228">
      <c r="A228" t="n">
        <v>227</v>
      </c>
      <c r="B228" t="inlineStr">
        <is>
          <t>走</t>
        </is>
      </c>
      <c r="C228" t="inlineStr">
        <is>
          <t>tsau2</t>
        </is>
      </c>
      <c r="D228" t="n">
        <v>0.1</v>
      </c>
      <c r="E228" t="inlineStr">
        <is>
          <t>NA</t>
        </is>
      </c>
      <c r="F228" s="600" t="n">
        <v>45576.46091435185</v>
      </c>
      <c r="G228" t="inlineStr">
        <is>
          <t>zau2</t>
        </is>
      </c>
    </row>
    <row r="229">
      <c r="A229" t="n">
        <v>228</v>
      </c>
      <c r="B229" t="inlineStr">
        <is>
          <t>那</t>
        </is>
      </c>
      <c r="C229" t="inlineStr">
        <is>
          <t>na2</t>
        </is>
      </c>
      <c r="D229" t="n">
        <v>0.8</v>
      </c>
      <c r="E229" t="inlineStr">
        <is>
          <t>NA</t>
        </is>
      </c>
      <c r="F229" s="600" t="n">
        <v>45576.46091435185</v>
      </c>
      <c r="G229" t="inlineStr">
        <is>
          <t>na2</t>
        </is>
      </c>
    </row>
    <row r="230">
      <c r="A230" t="n">
        <v>229</v>
      </c>
      <c r="B230" t="inlineStr">
        <is>
          <t>邦</t>
        </is>
      </c>
      <c r="C230" t="inlineStr">
        <is>
          <t>pang1</t>
        </is>
      </c>
      <c r="D230" t="n">
        <v>0.01</v>
      </c>
      <c r="E230" t="inlineStr">
        <is>
          <t>NA</t>
        </is>
      </c>
      <c r="F230" s="600" t="n">
        <v>45576.46091435185</v>
      </c>
      <c r="G230" t="inlineStr">
        <is>
          <t>bang1</t>
        </is>
      </c>
    </row>
    <row r="231">
      <c r="A231" t="n">
        <v>230</v>
      </c>
      <c r="B231" t="inlineStr">
        <is>
          <t>阪</t>
        </is>
      </c>
      <c r="C231" t="inlineStr">
        <is>
          <t>pan2</t>
        </is>
      </c>
      <c r="D231" t="n">
        <v>0.01</v>
      </c>
      <c r="E231" t="inlineStr">
        <is>
          <t>NA</t>
        </is>
      </c>
      <c r="F231" s="600" t="n">
        <v>45576.46091435185</v>
      </c>
      <c r="G231" t="inlineStr">
        <is>
          <t>ban2</t>
        </is>
      </c>
    </row>
    <row r="232">
      <c r="A232" t="n">
        <v>231</v>
      </c>
      <c r="B232" t="inlineStr">
        <is>
          <t>䀐</t>
        </is>
      </c>
      <c r="C232" t="inlineStr">
        <is>
          <t>siam1</t>
        </is>
      </c>
      <c r="D232" t="n">
        <v>0.01</v>
      </c>
      <c r="E232" t="inlineStr">
        <is>
          <t>NA</t>
        </is>
      </c>
      <c r="F232" s="600" t="n">
        <v>45576.46091435185</v>
      </c>
      <c r="G232" t="inlineStr">
        <is>
          <t>siam1</t>
        </is>
      </c>
    </row>
    <row r="233">
      <c r="A233" t="n">
        <v>232</v>
      </c>
      <c r="B233" t="inlineStr">
        <is>
          <t>亞</t>
        </is>
      </c>
      <c r="C233" t="inlineStr">
        <is>
          <t>a1</t>
        </is>
      </c>
      <c r="D233" t="n">
        <v>0.01</v>
      </c>
      <c r="E233" t="inlineStr">
        <is>
          <t>NA</t>
        </is>
      </c>
      <c r="F233" s="600" t="n">
        <v>45576.46091435185</v>
      </c>
      <c r="G233" t="inlineStr">
        <is>
          <t>a1</t>
        </is>
      </c>
    </row>
    <row r="234">
      <c r="A234" t="n">
        <v>233</v>
      </c>
      <c r="B234" t="inlineStr">
        <is>
          <t>京</t>
        </is>
      </c>
      <c r="C234" t="inlineStr">
        <is>
          <t>kiann1</t>
        </is>
      </c>
      <c r="D234" t="n">
        <v>0.01</v>
      </c>
      <c r="E234" t="inlineStr">
        <is>
          <t>NA</t>
        </is>
      </c>
      <c r="F234" s="600" t="n">
        <v>45576.46091435185</v>
      </c>
      <c r="G234" t="inlineStr">
        <is>
          <t>giann1</t>
        </is>
      </c>
    </row>
    <row r="235">
      <c r="A235" t="n">
        <v>234</v>
      </c>
      <c r="B235" t="inlineStr">
        <is>
          <t>佬</t>
        </is>
      </c>
      <c r="C235" t="inlineStr">
        <is>
          <t>lau2</t>
        </is>
      </c>
      <c r="D235" t="n">
        <v>0.01</v>
      </c>
      <c r="E235" t="inlineStr">
        <is>
          <t>NA</t>
        </is>
      </c>
      <c r="F235" s="600" t="n">
        <v>45576.46091435185</v>
      </c>
      <c r="G235" t="inlineStr">
        <is>
          <t>lau2</t>
        </is>
      </c>
    </row>
    <row r="236">
      <c r="A236" t="n">
        <v>235</v>
      </c>
      <c r="B236" t="inlineStr">
        <is>
          <t>佮</t>
        </is>
      </c>
      <c r="C236" t="inlineStr">
        <is>
          <t>kah4</t>
        </is>
      </c>
      <c r="D236" t="n">
        <v>0.01</v>
      </c>
      <c r="E236" t="inlineStr">
        <is>
          <t>NA</t>
        </is>
      </c>
      <c r="F236" s="600" t="n">
        <v>45576.46091435185</v>
      </c>
      <c r="G236" t="inlineStr">
        <is>
          <t>gah4</t>
        </is>
      </c>
    </row>
    <row r="237">
      <c r="A237" t="n">
        <v>236</v>
      </c>
      <c r="B237" t="inlineStr">
        <is>
          <t>佮</t>
        </is>
      </c>
      <c r="C237" t="inlineStr">
        <is>
          <t>kap4</t>
        </is>
      </c>
      <c r="D237" t="n">
        <v>0.01</v>
      </c>
      <c r="E237" t="inlineStr">
        <is>
          <t>NA</t>
        </is>
      </c>
      <c r="F237" s="600" t="n">
        <v>45576.46091435185</v>
      </c>
      <c r="G237" t="inlineStr">
        <is>
          <t>gap4</t>
        </is>
      </c>
    </row>
    <row r="238">
      <c r="A238" t="n">
        <v>237</v>
      </c>
      <c r="B238" t="inlineStr">
        <is>
          <t>佳</t>
        </is>
      </c>
      <c r="C238" t="inlineStr">
        <is>
          <t>ka1</t>
        </is>
      </c>
      <c r="D238" t="n">
        <v>0.01</v>
      </c>
      <c r="E238" t="inlineStr">
        <is>
          <t>NA</t>
        </is>
      </c>
      <c r="F238" s="600" t="n">
        <v>45576.46091435185</v>
      </c>
      <c r="G238" t="inlineStr">
        <is>
          <t>ga1</t>
        </is>
      </c>
    </row>
    <row r="239">
      <c r="A239" t="n">
        <v>238</v>
      </c>
      <c r="B239" t="inlineStr">
        <is>
          <t>佳</t>
        </is>
      </c>
      <c r="C239" t="inlineStr">
        <is>
          <t>kai1</t>
        </is>
      </c>
      <c r="D239" t="n">
        <v>0.01</v>
      </c>
      <c r="E239" t="inlineStr">
        <is>
          <t>NA</t>
        </is>
      </c>
      <c r="F239" s="600" t="n">
        <v>45576.46091435185</v>
      </c>
      <c r="G239" t="inlineStr">
        <is>
          <t>gai1</t>
        </is>
      </c>
    </row>
    <row r="240">
      <c r="A240" t="n">
        <v>239</v>
      </c>
      <c r="B240" t="inlineStr">
        <is>
          <t>佻</t>
        </is>
      </c>
      <c r="C240" t="inlineStr">
        <is>
          <t>tiau2</t>
        </is>
      </c>
      <c r="D240" t="n">
        <v>0.01</v>
      </c>
      <c r="E240" t="inlineStr">
        <is>
          <t>NA</t>
        </is>
      </c>
      <c r="F240" s="600" t="n">
        <v>45576.46091435185</v>
      </c>
      <c r="G240" t="inlineStr">
        <is>
          <t>diau2</t>
        </is>
      </c>
    </row>
    <row r="241">
      <c r="A241" t="n">
        <v>240</v>
      </c>
      <c r="B241" t="inlineStr">
        <is>
          <t>佼</t>
        </is>
      </c>
      <c r="C241" t="inlineStr">
        <is>
          <t>kau2</t>
        </is>
      </c>
      <c r="D241" t="n">
        <v>0.01</v>
      </c>
      <c r="E241" t="inlineStr">
        <is>
          <t>NA</t>
        </is>
      </c>
      <c r="F241" s="600" t="n">
        <v>45576.46091435185</v>
      </c>
      <c r="G241" t="inlineStr">
        <is>
          <t>gau2</t>
        </is>
      </c>
    </row>
    <row r="242">
      <c r="A242" t="n">
        <v>241</v>
      </c>
      <c r="B242" t="inlineStr">
        <is>
          <t>使</t>
        </is>
      </c>
      <c r="C242" t="inlineStr">
        <is>
          <t>sai2</t>
        </is>
      </c>
      <c r="D242" t="n">
        <v>0.6</v>
      </c>
      <c r="E242" t="inlineStr">
        <is>
          <t>差使, 使唆; m̄使, 乜使; 使 色水; 使派 , 使 目尾.</t>
        </is>
      </c>
      <c r="F242" s="600" t="n">
        <v>45576.46091435185</v>
      </c>
      <c r="G242" t="inlineStr">
        <is>
          <t>sai2</t>
        </is>
      </c>
    </row>
    <row r="243">
      <c r="A243" t="n">
        <v>242</v>
      </c>
      <c r="B243" t="inlineStr">
        <is>
          <t>使</t>
        </is>
      </c>
      <c r="C243" t="inlineStr">
        <is>
          <t>sai3</t>
        </is>
      </c>
      <c r="D243" t="n">
        <v>0.5</v>
      </c>
      <c r="E243" t="inlineStr">
        <is>
          <t>差使, 天使, 做官 做使, 公使 大臣; 公使館.</t>
        </is>
      </c>
      <c r="F243" s="600" t="n">
        <v>45576.46091435185</v>
      </c>
      <c r="G243" t="inlineStr">
        <is>
          <t>sai3</t>
        </is>
      </c>
    </row>
    <row r="244">
      <c r="A244" t="n">
        <v>243</v>
      </c>
      <c r="B244" t="inlineStr">
        <is>
          <t>侃</t>
        </is>
      </c>
      <c r="C244" t="inlineStr">
        <is>
          <t>khan2</t>
        </is>
      </c>
      <c r="D244" t="n">
        <v>0.01</v>
      </c>
      <c r="E244" t="inlineStr">
        <is>
          <t>NA</t>
        </is>
      </c>
      <c r="F244" s="600" t="n">
        <v>45576.46091435185</v>
      </c>
      <c r="G244" t="inlineStr">
        <is>
          <t>kan2</t>
        </is>
      </c>
    </row>
    <row r="245">
      <c r="A245" t="n">
        <v>244</v>
      </c>
      <c r="B245" t="inlineStr">
        <is>
          <t>來</t>
        </is>
      </c>
      <c r="C245" t="inlineStr">
        <is>
          <t>lai7</t>
        </is>
      </c>
      <c r="D245" t="n">
        <v>0.7</v>
      </c>
      <c r="E245" t="inlineStr">
        <is>
          <t>NA</t>
        </is>
      </c>
      <c r="F245" s="600" t="n">
        <v>45576.46091435185</v>
      </c>
      <c r="G245" t="inlineStr">
        <is>
          <t>lai7</t>
        </is>
      </c>
    </row>
    <row r="246">
      <c r="A246" t="n">
        <v>245</v>
      </c>
      <c r="B246" t="inlineStr">
        <is>
          <t>來</t>
        </is>
      </c>
      <c r="C246" t="inlineStr">
        <is>
          <t>lai5</t>
        </is>
      </c>
      <c r="D246" t="n">
        <v>1</v>
      </c>
      <c r="E246" t="inlineStr">
        <is>
          <t>NA</t>
        </is>
      </c>
      <c r="F246" s="600" t="n">
        <v>45576.46091435185</v>
      </c>
      <c r="G246" t="inlineStr">
        <is>
          <t>lai5</t>
        </is>
      </c>
    </row>
    <row r="247">
      <c r="A247" t="n">
        <v>246</v>
      </c>
      <c r="B247" t="inlineStr">
        <is>
          <t>侍</t>
        </is>
      </c>
      <c r="C247" t="inlineStr">
        <is>
          <t>sai7</t>
        </is>
      </c>
      <c r="D247" t="n">
        <v>0.6</v>
      </c>
      <c r="E247" t="inlineStr">
        <is>
          <t>NA</t>
        </is>
      </c>
      <c r="F247" s="600" t="n">
        <v>45576.46091435185</v>
      </c>
      <c r="G247" t="inlineStr">
        <is>
          <t>sai7</t>
        </is>
      </c>
    </row>
    <row r="248">
      <c r="A248" t="n">
        <v>247</v>
      </c>
      <c r="B248" t="inlineStr">
        <is>
          <t>典</t>
        </is>
      </c>
      <c r="C248" t="inlineStr">
        <is>
          <t>tian2</t>
        </is>
      </c>
      <c r="D248" t="n">
        <v>0.01</v>
      </c>
      <c r="E248" t="inlineStr">
        <is>
          <t>NA</t>
        </is>
      </c>
      <c r="F248" s="600" t="n">
        <v>45576.46091435185</v>
      </c>
      <c r="G248" t="inlineStr">
        <is>
          <t>dian2</t>
        </is>
      </c>
    </row>
    <row r="249">
      <c r="A249" t="n">
        <v>248</v>
      </c>
      <c r="B249" t="inlineStr">
        <is>
          <t>冽</t>
        </is>
      </c>
      <c r="C249" t="inlineStr">
        <is>
          <t>liat8</t>
        </is>
      </c>
      <c r="D249" t="n">
        <v>0.01</v>
      </c>
      <c r="E249" t="inlineStr">
        <is>
          <t>NA</t>
        </is>
      </c>
      <c r="F249" s="600" t="n">
        <v>45576.46091435185</v>
      </c>
      <c r="G249" t="inlineStr">
        <is>
          <t>liat8</t>
        </is>
      </c>
    </row>
    <row r="250">
      <c r="A250" t="n">
        <v>249</v>
      </c>
      <c r="B250" t="inlineStr">
        <is>
          <t>函</t>
        </is>
      </c>
      <c r="C250" t="inlineStr">
        <is>
          <t>ham5</t>
        </is>
      </c>
      <c r="D250" t="n">
        <v>0.01</v>
      </c>
      <c r="E250" t="inlineStr">
        <is>
          <t>NA</t>
        </is>
      </c>
      <c r="F250" s="600" t="n">
        <v>45576.46091435185</v>
      </c>
      <c r="G250" t="inlineStr">
        <is>
          <t>ham5</t>
        </is>
      </c>
    </row>
    <row r="251">
      <c r="A251" t="n">
        <v>250</v>
      </c>
      <c r="B251" t="inlineStr">
        <is>
          <t>到</t>
        </is>
      </c>
      <c r="C251" t="inlineStr">
        <is>
          <t>tau3</t>
        </is>
      </c>
      <c r="D251" t="n">
        <v>0.01</v>
      </c>
      <c r="E251" t="inlineStr">
        <is>
          <t>NA</t>
        </is>
      </c>
      <c r="F251" s="600" t="n">
        <v>45576.46091435185</v>
      </c>
      <c r="G251" t="inlineStr">
        <is>
          <t>dau3</t>
        </is>
      </c>
    </row>
    <row r="252">
      <c r="A252" t="n">
        <v>251</v>
      </c>
      <c r="B252" t="inlineStr">
        <is>
          <t>到</t>
        </is>
      </c>
      <c r="C252" t="inlineStr">
        <is>
          <t>kau3</t>
        </is>
      </c>
      <c r="D252" t="n">
        <v>0.1</v>
      </c>
      <c r="E252" t="inlineStr">
        <is>
          <t>NA</t>
        </is>
      </c>
      <c r="F252" s="600" t="n">
        <v>45576.46091435185</v>
      </c>
      <c r="G252" t="inlineStr">
        <is>
          <t>gau3</t>
        </is>
      </c>
    </row>
    <row r="253">
      <c r="A253" t="n">
        <v>252</v>
      </c>
      <c r="B253" t="inlineStr">
        <is>
          <t>匼</t>
        </is>
      </c>
      <c r="C253" t="inlineStr">
        <is>
          <t>khap4</t>
        </is>
      </c>
      <c r="D253" t="n">
        <v>0.01</v>
      </c>
      <c r="E253" t="inlineStr">
        <is>
          <t>NA</t>
        </is>
      </c>
      <c r="F253" s="600" t="n">
        <v>45576.46091435185</v>
      </c>
      <c r="G253" t="inlineStr">
        <is>
          <t>kap4</t>
        </is>
      </c>
    </row>
    <row r="254">
      <c r="A254" t="n">
        <v>253</v>
      </c>
      <c r="B254" t="inlineStr">
        <is>
          <t>協</t>
        </is>
      </c>
      <c r="C254" t="inlineStr">
        <is>
          <t>hiap8</t>
        </is>
      </c>
      <c r="D254" t="n">
        <v>0.01</v>
      </c>
      <c r="E254" t="inlineStr">
        <is>
          <t>NA</t>
        </is>
      </c>
      <c r="F254" s="600" t="n">
        <v>45576.46091435185</v>
      </c>
      <c r="G254" t="inlineStr">
        <is>
          <t>hiap8</t>
        </is>
      </c>
    </row>
    <row r="255">
      <c r="A255" t="n">
        <v>254</v>
      </c>
      <c r="B255" t="inlineStr">
        <is>
          <t>呻</t>
        </is>
      </c>
      <c r="C255" t="inlineStr">
        <is>
          <t>tshan1</t>
        </is>
      </c>
      <c r="D255" t="n">
        <v>0.05</v>
      </c>
      <c r="E255" t="inlineStr">
        <is>
          <t>NA</t>
        </is>
      </c>
      <c r="F255" s="600" t="n">
        <v>45576.46091435185</v>
      </c>
      <c r="G255" t="inlineStr">
        <is>
          <t>can1</t>
        </is>
      </c>
    </row>
    <row r="256">
      <c r="A256" t="n">
        <v>255</v>
      </c>
      <c r="B256" t="inlineStr">
        <is>
          <t>命</t>
        </is>
      </c>
      <c r="C256" t="inlineStr">
        <is>
          <t>mia7</t>
        </is>
      </c>
      <c r="D256" t="n">
        <v>0.6</v>
      </c>
      <c r="E256" t="inlineStr">
        <is>
          <t>NA</t>
        </is>
      </c>
      <c r="F256" s="600" t="n">
        <v>45576.46091435185</v>
      </c>
      <c r="G256" t="inlineStr">
        <is>
          <t>mia7</t>
        </is>
      </c>
    </row>
    <row r="257">
      <c r="A257" t="n">
        <v>256</v>
      </c>
      <c r="B257" t="inlineStr">
        <is>
          <t>呾</t>
        </is>
      </c>
      <c r="C257" t="inlineStr">
        <is>
          <t>tann3</t>
        </is>
      </c>
      <c r="D257" t="n">
        <v>0.01</v>
      </c>
      <c r="E257" t="inlineStr">
        <is>
          <t>NA</t>
        </is>
      </c>
      <c r="F257" s="600" t="n">
        <v>45576.46091435185</v>
      </c>
      <c r="G257" t="inlineStr">
        <is>
          <t>dann3</t>
        </is>
      </c>
    </row>
    <row r="258">
      <c r="A258" t="n">
        <v>257</v>
      </c>
      <c r="B258" t="inlineStr">
        <is>
          <t>咍</t>
        </is>
      </c>
      <c r="C258" t="inlineStr">
        <is>
          <t>hai1</t>
        </is>
      </c>
      <c r="D258" t="n">
        <v>0.01</v>
      </c>
      <c r="E258" t="inlineStr">
        <is>
          <t>NA</t>
        </is>
      </c>
      <c r="F258" s="600" t="n">
        <v>45576.46091435185</v>
      </c>
      <c r="G258" t="inlineStr">
        <is>
          <t>hai1</t>
        </is>
      </c>
    </row>
    <row r="259">
      <c r="A259" t="n">
        <v>258</v>
      </c>
      <c r="B259" t="inlineStr">
        <is>
          <t>咖</t>
        </is>
      </c>
      <c r="C259" t="inlineStr">
        <is>
          <t>ka1</t>
        </is>
      </c>
      <c r="D259" t="n">
        <v>0.01</v>
      </c>
      <c r="E259" t="inlineStr">
        <is>
          <t>NA</t>
        </is>
      </c>
      <c r="F259" s="600" t="n">
        <v>45576.46091435185</v>
      </c>
      <c r="G259" t="inlineStr">
        <is>
          <t>ga1</t>
        </is>
      </c>
    </row>
    <row r="260">
      <c r="A260" t="n">
        <v>259</v>
      </c>
      <c r="B260" t="inlineStr">
        <is>
          <t>坦</t>
        </is>
      </c>
      <c r="C260" t="inlineStr">
        <is>
          <t>than2</t>
        </is>
      </c>
      <c r="D260" t="n">
        <v>0.01</v>
      </c>
      <c r="E260" t="inlineStr">
        <is>
          <t>NA</t>
        </is>
      </c>
      <c r="F260" s="600" t="n">
        <v>45576.46091435185</v>
      </c>
      <c r="G260" t="inlineStr">
        <is>
          <t>tan2</t>
        </is>
      </c>
    </row>
    <row r="261">
      <c r="A261" t="n">
        <v>260</v>
      </c>
      <c r="B261" t="inlineStr">
        <is>
          <t>坩</t>
        </is>
      </c>
      <c r="C261" t="inlineStr">
        <is>
          <t>khann1</t>
        </is>
      </c>
      <c r="D261" t="n">
        <v>0.01</v>
      </c>
      <c r="E261" t="inlineStr">
        <is>
          <t>NA</t>
        </is>
      </c>
      <c r="F261" s="600" t="n">
        <v>45576.46091435185</v>
      </c>
      <c r="G261" t="inlineStr">
        <is>
          <t>kann1</t>
        </is>
      </c>
    </row>
    <row r="262">
      <c r="A262" t="n">
        <v>261</v>
      </c>
      <c r="B262" t="inlineStr">
        <is>
          <t>坪</t>
        </is>
      </c>
      <c r="C262" t="inlineStr">
        <is>
          <t>phiann5</t>
        </is>
      </c>
      <c r="D262" t="n">
        <v>0.01</v>
      </c>
      <c r="E262" t="inlineStr">
        <is>
          <t>NA</t>
        </is>
      </c>
      <c r="F262" s="600" t="n">
        <v>45576.46091435185</v>
      </c>
      <c r="G262" t="inlineStr">
        <is>
          <t>piann5</t>
        </is>
      </c>
    </row>
    <row r="263">
      <c r="A263" t="n">
        <v>262</v>
      </c>
      <c r="B263" t="inlineStr">
        <is>
          <t>垃</t>
        </is>
      </c>
      <c r="C263" t="inlineStr">
        <is>
          <t>lap4</t>
        </is>
      </c>
      <c r="D263" t="n">
        <v>0.01</v>
      </c>
      <c r="E263" t="inlineStr">
        <is>
          <t>NA</t>
        </is>
      </c>
      <c r="F263" s="600" t="n">
        <v>45576.46091435185</v>
      </c>
      <c r="G263" t="inlineStr">
        <is>
          <t>lap4</t>
        </is>
      </c>
    </row>
    <row r="264">
      <c r="A264" t="n">
        <v>263</v>
      </c>
      <c r="B264" t="inlineStr">
        <is>
          <t>奄</t>
        </is>
      </c>
      <c r="C264" t="inlineStr">
        <is>
          <t>iam2</t>
        </is>
      </c>
      <c r="D264" t="n">
        <v>0.01</v>
      </c>
      <c r="E264" t="inlineStr">
        <is>
          <t>NA</t>
        </is>
      </c>
      <c r="F264" s="600" t="n">
        <v>45576.46091435185</v>
      </c>
      <c r="G264" t="inlineStr">
        <is>
          <t>iam2</t>
        </is>
      </c>
    </row>
    <row r="265">
      <c r="A265" t="n">
        <v>264</v>
      </c>
      <c r="B265" t="inlineStr">
        <is>
          <t>奅</t>
        </is>
      </c>
      <c r="C265" t="inlineStr">
        <is>
          <t>phann7</t>
        </is>
      </c>
      <c r="D265" t="n">
        <v>0.01</v>
      </c>
      <c r="E265" t="inlineStr">
        <is>
          <t>NA</t>
        </is>
      </c>
      <c r="F265" s="600" t="n">
        <v>45576.46091435185</v>
      </c>
      <c r="G265" t="inlineStr">
        <is>
          <t>pann7</t>
        </is>
      </c>
    </row>
    <row r="266">
      <c r="A266" t="n">
        <v>265</v>
      </c>
      <c r="B266" t="inlineStr">
        <is>
          <t>奈</t>
        </is>
      </c>
      <c r="C266" t="inlineStr">
        <is>
          <t>ta1</t>
        </is>
      </c>
      <c r="D266" t="n">
        <v>0.01</v>
      </c>
      <c r="E266" t="inlineStr">
        <is>
          <t>NA</t>
        </is>
      </c>
      <c r="F266" s="600" t="n">
        <v>45576.46091435185</v>
      </c>
      <c r="G266" t="inlineStr">
        <is>
          <t>da1</t>
        </is>
      </c>
    </row>
    <row r="267">
      <c r="A267" t="n">
        <v>266</v>
      </c>
      <c r="B267" t="inlineStr">
        <is>
          <t>奈</t>
        </is>
      </c>
      <c r="C267" t="inlineStr">
        <is>
          <t>lai7</t>
        </is>
      </c>
      <c r="D267" t="n">
        <v>0.01</v>
      </c>
      <c r="E267" t="inlineStr">
        <is>
          <t>NA</t>
        </is>
      </c>
      <c r="F267" s="600" t="n">
        <v>45576.46091435185</v>
      </c>
      <c r="G267" t="inlineStr">
        <is>
          <t>lai7</t>
        </is>
      </c>
    </row>
    <row r="268">
      <c r="A268" t="n">
        <v>267</v>
      </c>
      <c r="B268" t="inlineStr">
        <is>
          <t>妲</t>
        </is>
      </c>
      <c r="C268" t="inlineStr">
        <is>
          <t>tat4</t>
        </is>
      </c>
      <c r="D268" t="n">
        <v>0.01</v>
      </c>
      <c r="E268" t="inlineStr">
        <is>
          <t>NA</t>
        </is>
      </c>
      <c r="F268" s="600" t="n">
        <v>45576.46091435185</v>
      </c>
      <c r="G268" t="inlineStr">
        <is>
          <t>dat4</t>
        </is>
      </c>
    </row>
    <row r="269">
      <c r="A269" t="n">
        <v>268</v>
      </c>
      <c r="B269" t="inlineStr">
        <is>
          <t>妾</t>
        </is>
      </c>
      <c r="C269" t="inlineStr">
        <is>
          <t>tshiap4</t>
        </is>
      </c>
      <c r="D269" t="n">
        <v>0.01</v>
      </c>
      <c r="E269" t="inlineStr">
        <is>
          <t>NA</t>
        </is>
      </c>
      <c r="F269" s="600" t="n">
        <v>45576.46091435185</v>
      </c>
      <c r="G269" t="inlineStr">
        <is>
          <t>ciap4</t>
        </is>
      </c>
    </row>
    <row r="270">
      <c r="A270" t="n">
        <v>269</v>
      </c>
      <c r="B270" t="inlineStr">
        <is>
          <t>姍</t>
        </is>
      </c>
      <c r="C270" t="inlineStr">
        <is>
          <t>san1</t>
        </is>
      </c>
      <c r="D270" t="n">
        <v>0.01</v>
      </c>
      <c r="E270" t="inlineStr">
        <is>
          <t>NA</t>
        </is>
      </c>
      <c r="F270" s="600" t="n">
        <v>45576.46091435185</v>
      </c>
      <c r="G270" t="inlineStr">
        <is>
          <t>san1</t>
        </is>
      </c>
    </row>
    <row r="271">
      <c r="A271" t="n">
        <v>270</v>
      </c>
      <c r="B271" t="inlineStr">
        <is>
          <t>姒</t>
        </is>
      </c>
      <c r="C271" t="inlineStr">
        <is>
          <t>sai7</t>
        </is>
      </c>
      <c r="D271" t="n">
        <v>0.01</v>
      </c>
      <c r="E271" t="inlineStr">
        <is>
          <t>NA</t>
        </is>
      </c>
      <c r="F271" s="600" t="n">
        <v>45576.46091435185</v>
      </c>
      <c r="G271" t="inlineStr">
        <is>
          <t>sai7</t>
        </is>
      </c>
    </row>
    <row r="272">
      <c r="A272" t="n">
        <v>271</v>
      </c>
      <c r="B272" t="inlineStr">
        <is>
          <t>定</t>
        </is>
      </c>
      <c r="C272" t="inlineStr">
        <is>
          <t>tiann7</t>
        </is>
      </c>
      <c r="D272" t="n">
        <v>0.6</v>
      </c>
      <c r="E272" t="inlineStr">
        <is>
          <t>NA</t>
        </is>
      </c>
      <c r="F272" s="600" t="n">
        <v>45576.46091435185</v>
      </c>
      <c r="G272" t="inlineStr">
        <is>
          <t>diann7</t>
        </is>
      </c>
    </row>
    <row r="273">
      <c r="A273" t="n">
        <v>272</v>
      </c>
      <c r="B273" t="inlineStr">
        <is>
          <t>屄</t>
        </is>
      </c>
      <c r="C273" t="inlineStr">
        <is>
          <t>bai1</t>
        </is>
      </c>
      <c r="D273" t="n">
        <v>0.01</v>
      </c>
      <c r="E273" t="inlineStr">
        <is>
          <t>NA</t>
        </is>
      </c>
      <c r="F273" s="600" t="n">
        <v>45576.46091435185</v>
      </c>
      <c r="G273" t="inlineStr">
        <is>
          <t>bbai1</t>
        </is>
      </c>
    </row>
    <row r="274">
      <c r="A274" t="n">
        <v>273</v>
      </c>
      <c r="B274" t="inlineStr">
        <is>
          <t>屆</t>
        </is>
      </c>
      <c r="C274" t="inlineStr">
        <is>
          <t>kai3</t>
        </is>
      </c>
      <c r="D274" t="n">
        <v>0.01</v>
      </c>
      <c r="E274" t="inlineStr">
        <is>
          <t>NA</t>
        </is>
      </c>
      <c r="F274" s="600" t="n">
        <v>45576.46091435185</v>
      </c>
      <c r="G274" t="inlineStr">
        <is>
          <t>gai3</t>
        </is>
      </c>
    </row>
    <row r="275">
      <c r="A275" t="n">
        <v>274</v>
      </c>
      <c r="B275" t="inlineStr">
        <is>
          <t>岩</t>
        </is>
      </c>
      <c r="C275" t="inlineStr">
        <is>
          <t>na5</t>
        </is>
      </c>
      <c r="D275" t="n">
        <v>0.01</v>
      </c>
      <c r="E275" t="inlineStr">
        <is>
          <t>NA</t>
        </is>
      </c>
      <c r="F275" s="600" t="n">
        <v>45576.46091435185</v>
      </c>
      <c r="G275" t="inlineStr">
        <is>
          <t>na5</t>
        </is>
      </c>
    </row>
    <row r="276">
      <c r="A276" t="n">
        <v>275</v>
      </c>
      <c r="B276" t="inlineStr">
        <is>
          <t>岩</t>
        </is>
      </c>
      <c r="C276" t="inlineStr">
        <is>
          <t>nga5</t>
        </is>
      </c>
      <c r="D276" t="n">
        <v>0.01</v>
      </c>
      <c r="E276" t="inlineStr">
        <is>
          <t>NA</t>
        </is>
      </c>
      <c r="F276" s="600" t="n">
        <v>45576.46091435185</v>
      </c>
      <c r="G276" t="inlineStr">
        <is>
          <t>nga5</t>
        </is>
      </c>
    </row>
    <row r="277">
      <c r="A277" t="n">
        <v>276</v>
      </c>
      <c r="B277" t="inlineStr">
        <is>
          <t>岩</t>
        </is>
      </c>
      <c r="C277" t="inlineStr">
        <is>
          <t>gam5</t>
        </is>
      </c>
      <c r="D277" t="n">
        <v>0.01</v>
      </c>
      <c r="E277" t="inlineStr">
        <is>
          <t>NA</t>
        </is>
      </c>
      <c r="F277" s="600" t="n">
        <v>45576.46091435185</v>
      </c>
      <c r="G277" t="inlineStr">
        <is>
          <t>ggam5</t>
        </is>
      </c>
    </row>
    <row r="278">
      <c r="A278" t="n">
        <v>277</v>
      </c>
      <c r="B278" t="inlineStr">
        <is>
          <t>岩</t>
        </is>
      </c>
      <c r="C278" t="inlineStr">
        <is>
          <t>giam5</t>
        </is>
      </c>
      <c r="D278" t="n">
        <v>0.01</v>
      </c>
      <c r="E278" t="inlineStr">
        <is>
          <t>NA</t>
        </is>
      </c>
      <c r="F278" s="600" t="n">
        <v>45576.46091435185</v>
      </c>
      <c r="G278" t="inlineStr">
        <is>
          <t>ggiam5</t>
        </is>
      </c>
    </row>
    <row r="279">
      <c r="A279" t="n">
        <v>278</v>
      </c>
      <c r="B279" t="inlineStr">
        <is>
          <t>岱</t>
        </is>
      </c>
      <c r="C279" t="inlineStr">
        <is>
          <t>tai7</t>
        </is>
      </c>
      <c r="D279" t="n">
        <v>0.01</v>
      </c>
      <c r="E279" t="inlineStr">
        <is>
          <t>NA</t>
        </is>
      </c>
      <c r="F279" s="600" t="n">
        <v>45576.46091435185</v>
      </c>
      <c r="G279" t="inlineStr">
        <is>
          <t>dai7</t>
        </is>
      </c>
    </row>
    <row r="280">
      <c r="A280" t="n">
        <v>279</v>
      </c>
      <c r="B280" t="inlineStr">
        <is>
          <t>岳</t>
        </is>
      </c>
      <c r="C280" t="inlineStr">
        <is>
          <t>gak8</t>
        </is>
      </c>
      <c r="D280" t="n">
        <v>0.01</v>
      </c>
      <c r="E280" t="inlineStr">
        <is>
          <t>NA</t>
        </is>
      </c>
      <c r="F280" s="600" t="n">
        <v>45576.46091435185</v>
      </c>
      <c r="G280" t="inlineStr">
        <is>
          <t>ggak8</t>
        </is>
      </c>
    </row>
    <row r="281">
      <c r="A281" t="n">
        <v>280</v>
      </c>
      <c r="B281" t="inlineStr">
        <is>
          <t>岸</t>
        </is>
      </c>
      <c r="C281" t="inlineStr">
        <is>
          <t>gan7</t>
        </is>
      </c>
      <c r="D281" t="n">
        <v>0.8</v>
      </c>
      <c r="E281" t="inlineStr">
        <is>
          <t>NA</t>
        </is>
      </c>
      <c r="F281" s="600" t="n">
        <v>45576.46091435185</v>
      </c>
      <c r="G281" t="inlineStr">
        <is>
          <t>ggan7</t>
        </is>
      </c>
    </row>
    <row r="282">
      <c r="A282" t="n">
        <v>281</v>
      </c>
      <c r="B282" t="inlineStr">
        <is>
          <t>帕</t>
        </is>
      </c>
      <c r="C282" t="inlineStr">
        <is>
          <t>pha3</t>
        </is>
      </c>
      <c r="D282" t="n">
        <v>0.05</v>
      </c>
      <c r="E282" t="inlineStr">
        <is>
          <t>NA</t>
        </is>
      </c>
      <c r="F282" s="600" t="n">
        <v>45576.46091435185</v>
      </c>
      <c r="G282" t="inlineStr">
        <is>
          <t>pa3</t>
        </is>
      </c>
    </row>
    <row r="283">
      <c r="A283" t="n">
        <v>282</v>
      </c>
      <c r="B283" t="inlineStr">
        <is>
          <t>帖</t>
        </is>
      </c>
      <c r="C283" t="inlineStr">
        <is>
          <t>thiap4</t>
        </is>
      </c>
      <c r="D283" t="n">
        <v>0.01</v>
      </c>
      <c r="E283" t="inlineStr">
        <is>
          <t>NA</t>
        </is>
      </c>
      <c r="F283" s="600" t="n">
        <v>45576.46091435185</v>
      </c>
      <c r="G283" t="inlineStr">
        <is>
          <t>tiap4</t>
        </is>
      </c>
    </row>
    <row r="284">
      <c r="A284" t="n">
        <v>283</v>
      </c>
      <c r="B284" t="inlineStr">
        <is>
          <t>帙</t>
        </is>
      </c>
      <c r="C284" t="inlineStr">
        <is>
          <t>tiat8</t>
        </is>
      </c>
      <c r="D284" t="n">
        <v>0.01</v>
      </c>
      <c r="E284" t="inlineStr">
        <is>
          <t>NA</t>
        </is>
      </c>
      <c r="F284" s="600" t="n">
        <v>45576.46091435185</v>
      </c>
      <c r="G284" t="inlineStr">
        <is>
          <t>diat8</t>
        </is>
      </c>
    </row>
    <row r="285">
      <c r="A285" t="n">
        <v>284</v>
      </c>
      <c r="B285" t="inlineStr">
        <is>
          <t>庖</t>
        </is>
      </c>
      <c r="C285" t="inlineStr">
        <is>
          <t>pau5</t>
        </is>
      </c>
      <c r="D285" t="n">
        <v>0.01</v>
      </c>
      <c r="E285" t="inlineStr">
        <is>
          <t>NA</t>
        </is>
      </c>
      <c r="F285" s="600" t="n">
        <v>45576.46091435185</v>
      </c>
      <c r="G285" t="inlineStr">
        <is>
          <t>bau5</t>
        </is>
      </c>
    </row>
    <row r="286">
      <c r="A286" t="n">
        <v>285</v>
      </c>
      <c r="B286" t="inlineStr">
        <is>
          <t>店</t>
        </is>
      </c>
      <c r="C286" t="inlineStr">
        <is>
          <t>tainn3</t>
        </is>
      </c>
      <c r="D286" t="n">
        <v>0.1</v>
      </c>
      <c r="E286" t="inlineStr">
        <is>
          <t>NA</t>
        </is>
      </c>
      <c r="F286" s="600" t="n">
        <v>45576.46091435185</v>
      </c>
      <c r="G286" t="inlineStr">
        <is>
          <t>dainn3</t>
        </is>
      </c>
    </row>
    <row r="287">
      <c r="A287" t="n">
        <v>286</v>
      </c>
      <c r="B287" t="inlineStr">
        <is>
          <t>店</t>
        </is>
      </c>
      <c r="C287" t="inlineStr">
        <is>
          <t>tiam3</t>
        </is>
      </c>
      <c r="D287" t="n">
        <v>0.1</v>
      </c>
      <c r="E287" t="inlineStr">
        <is>
          <t>NA</t>
        </is>
      </c>
      <c r="F287" s="600" t="n">
        <v>45576.46091435185</v>
      </c>
      <c r="G287" t="inlineStr">
        <is>
          <t>diam3</t>
        </is>
      </c>
    </row>
    <row r="288">
      <c r="A288" t="n">
        <v>287</v>
      </c>
      <c r="B288" t="inlineStr">
        <is>
          <t>延</t>
        </is>
      </c>
      <c r="C288" t="inlineStr">
        <is>
          <t>ian5</t>
        </is>
      </c>
      <c r="D288" t="n">
        <v>0.1</v>
      </c>
      <c r="E288" t="inlineStr">
        <is>
          <t>NA</t>
        </is>
      </c>
      <c r="F288" s="600" t="n">
        <v>45576.46091435185</v>
      </c>
      <c r="G288" t="inlineStr">
        <is>
          <t>ian5</t>
        </is>
      </c>
    </row>
    <row r="289">
      <c r="A289" t="n">
        <v>288</v>
      </c>
      <c r="B289" t="inlineStr">
        <is>
          <t>忝</t>
        </is>
      </c>
      <c r="C289" t="inlineStr">
        <is>
          <t>thiam2</t>
        </is>
      </c>
      <c r="D289" t="n">
        <v>0.01</v>
      </c>
      <c r="E289" t="inlineStr">
        <is>
          <t>NA</t>
        </is>
      </c>
      <c r="F289" s="600" t="n">
        <v>45576.46091435185</v>
      </c>
      <c r="G289" t="inlineStr">
        <is>
          <t>tiam2</t>
        </is>
      </c>
    </row>
    <row r="290">
      <c r="A290" t="n">
        <v>289</v>
      </c>
      <c r="B290" t="inlineStr">
        <is>
          <t>念</t>
        </is>
      </c>
      <c r="C290" t="inlineStr">
        <is>
          <t>liam7</t>
        </is>
      </c>
      <c r="D290" t="n">
        <v>0.1</v>
      </c>
      <c r="E290" t="inlineStr">
        <is>
          <t>NA</t>
        </is>
      </c>
      <c r="F290" s="600" t="n">
        <v>45576.46091435185</v>
      </c>
      <c r="G290" t="inlineStr">
        <is>
          <t>liam7</t>
        </is>
      </c>
    </row>
    <row r="291">
      <c r="A291" t="n">
        <v>290</v>
      </c>
      <c r="B291" t="inlineStr">
        <is>
          <t>怕</t>
        </is>
      </c>
      <c r="C291" t="inlineStr">
        <is>
          <t>pha3</t>
        </is>
      </c>
      <c r="D291" t="n">
        <v>0.01</v>
      </c>
      <c r="E291" t="inlineStr">
        <is>
          <t>NA</t>
        </is>
      </c>
      <c r="F291" s="600" t="n">
        <v>45576.46091435185</v>
      </c>
      <c r="G291" t="inlineStr">
        <is>
          <t>pa3</t>
        </is>
      </c>
    </row>
    <row r="292">
      <c r="A292" t="n">
        <v>291</v>
      </c>
      <c r="B292" t="inlineStr">
        <is>
          <t>怕</t>
        </is>
      </c>
      <c r="C292" t="inlineStr">
        <is>
          <t>phann3</t>
        </is>
      </c>
      <c r="D292" t="n">
        <v>0.01</v>
      </c>
      <c r="E292" t="inlineStr">
        <is>
          <t>NA</t>
        </is>
      </c>
      <c r="F292" s="600" t="n">
        <v>45576.46091435185</v>
      </c>
      <c r="G292" t="inlineStr">
        <is>
          <t>pann3</t>
        </is>
      </c>
    </row>
    <row r="293">
      <c r="A293" t="n">
        <v>292</v>
      </c>
      <c r="B293" t="inlineStr">
        <is>
          <t>怯</t>
        </is>
      </c>
      <c r="C293" t="inlineStr">
        <is>
          <t>khiap4</t>
        </is>
      </c>
      <c r="D293" t="n">
        <v>0.01</v>
      </c>
      <c r="E293" t="inlineStr">
        <is>
          <t>NA</t>
        </is>
      </c>
      <c r="F293" s="600" t="n">
        <v>45576.46091435185</v>
      </c>
      <c r="G293" t="inlineStr">
        <is>
          <t>kiap4</t>
        </is>
      </c>
    </row>
    <row r="294">
      <c r="A294" t="n">
        <v>293</v>
      </c>
      <c r="B294" t="inlineStr">
        <is>
          <t>房</t>
        </is>
      </c>
      <c r="C294" t="inlineStr">
        <is>
          <t>pang5</t>
        </is>
      </c>
      <c r="D294" t="n">
        <v>0.01</v>
      </c>
      <c r="E294" t="inlineStr">
        <is>
          <t>NA</t>
        </is>
      </c>
      <c r="F294" s="600" t="n">
        <v>45576.46091435185</v>
      </c>
      <c r="G294" t="inlineStr">
        <is>
          <t>bang5</t>
        </is>
      </c>
    </row>
    <row r="295">
      <c r="A295" t="n">
        <v>294</v>
      </c>
      <c r="B295" t="inlineStr">
        <is>
          <t>抨</t>
        </is>
      </c>
      <c r="C295" t="inlineStr">
        <is>
          <t>phiann1</t>
        </is>
      </c>
      <c r="D295" t="n">
        <v>0.01</v>
      </c>
      <c r="E295" t="inlineStr">
        <is>
          <t>NA</t>
        </is>
      </c>
      <c r="F295" s="600" t="n">
        <v>45576.46091435185</v>
      </c>
      <c r="G295" t="inlineStr">
        <is>
          <t>piann1</t>
        </is>
      </c>
    </row>
    <row r="296">
      <c r="A296" t="n">
        <v>295</v>
      </c>
      <c r="B296" t="inlineStr">
        <is>
          <t>押</t>
        </is>
      </c>
      <c r="C296" t="inlineStr">
        <is>
          <t>ah4</t>
        </is>
      </c>
      <c r="D296" t="n">
        <v>0.01</v>
      </c>
      <c r="E296" t="inlineStr">
        <is>
          <t>NA</t>
        </is>
      </c>
      <c r="F296" s="600" t="n">
        <v>45576.46091435185</v>
      </c>
      <c r="G296" t="inlineStr">
        <is>
          <t>ah4</t>
        </is>
      </c>
    </row>
    <row r="297">
      <c r="A297" t="n">
        <v>296</v>
      </c>
      <c r="B297" t="inlineStr">
        <is>
          <t>押</t>
        </is>
      </c>
      <c r="C297" t="inlineStr">
        <is>
          <t>ap4</t>
        </is>
      </c>
      <c r="D297" t="n">
        <v>0.01</v>
      </c>
      <c r="E297" t="inlineStr">
        <is>
          <t>NA</t>
        </is>
      </c>
      <c r="F297" s="600" t="n">
        <v>45576.46091435185</v>
      </c>
      <c r="G297" t="inlineStr">
        <is>
          <t>ap4</t>
        </is>
      </c>
    </row>
    <row r="298">
      <c r="A298" t="n">
        <v>297</v>
      </c>
      <c r="B298" t="inlineStr">
        <is>
          <t>拉</t>
        </is>
      </c>
      <c r="C298" t="inlineStr">
        <is>
          <t>la1</t>
        </is>
      </c>
      <c r="D298" t="n">
        <v>0.01</v>
      </c>
      <c r="E298" t="inlineStr">
        <is>
          <t>NA</t>
        </is>
      </c>
      <c r="F298" s="600" t="n">
        <v>45576.46091435185</v>
      </c>
      <c r="G298" t="inlineStr">
        <is>
          <t>la1</t>
        </is>
      </c>
    </row>
    <row r="299">
      <c r="A299" t="n">
        <v>298</v>
      </c>
      <c r="B299" t="inlineStr">
        <is>
          <t>拉</t>
        </is>
      </c>
      <c r="C299" t="inlineStr">
        <is>
          <t>lah4</t>
        </is>
      </c>
      <c r="D299" t="n">
        <v>0.01</v>
      </c>
      <c r="E299" t="inlineStr">
        <is>
          <t>NA</t>
        </is>
      </c>
      <c r="F299" s="600" t="n">
        <v>45576.46091435185</v>
      </c>
      <c r="G299" t="inlineStr">
        <is>
          <t>lah4</t>
        </is>
      </c>
    </row>
    <row r="300">
      <c r="A300" t="n">
        <v>299</v>
      </c>
      <c r="B300" t="inlineStr">
        <is>
          <t>拋</t>
        </is>
      </c>
      <c r="C300" t="inlineStr">
        <is>
          <t>pha1</t>
        </is>
      </c>
      <c r="D300" t="n">
        <v>0.01</v>
      </c>
      <c r="E300" t="inlineStr">
        <is>
          <t>NA</t>
        </is>
      </c>
      <c r="F300" s="600" t="n">
        <v>45576.46091435185</v>
      </c>
      <c r="G300" t="inlineStr">
        <is>
          <t>pa1</t>
        </is>
      </c>
    </row>
    <row r="301">
      <c r="A301" t="n">
        <v>300</v>
      </c>
      <c r="B301" t="inlineStr">
        <is>
          <t>拋</t>
        </is>
      </c>
      <c r="C301" t="inlineStr">
        <is>
          <t>phau1</t>
        </is>
      </c>
      <c r="D301" t="n">
        <v>0.01</v>
      </c>
      <c r="E301" t="inlineStr">
        <is>
          <t>NA</t>
        </is>
      </c>
      <c r="F301" s="600" t="n">
        <v>45576.46091435185</v>
      </c>
      <c r="G301" t="inlineStr">
        <is>
          <t>pau1</t>
        </is>
      </c>
    </row>
    <row r="302">
      <c r="A302" t="n">
        <v>301</v>
      </c>
      <c r="B302" t="inlineStr">
        <is>
          <t>拍</t>
        </is>
      </c>
      <c r="C302" t="inlineStr">
        <is>
          <t>phah4</t>
        </is>
      </c>
      <c r="D302" t="n">
        <v>0.01</v>
      </c>
      <c r="E302" t="inlineStr">
        <is>
          <t>NA</t>
        </is>
      </c>
      <c r="F302" s="600" t="n">
        <v>45576.46091435185</v>
      </c>
      <c r="G302" t="inlineStr">
        <is>
          <t>pah4</t>
        </is>
      </c>
    </row>
    <row r="303">
      <c r="A303" t="n">
        <v>302</v>
      </c>
      <c r="B303" t="inlineStr">
        <is>
          <t>拗</t>
        </is>
      </c>
      <c r="C303" t="inlineStr">
        <is>
          <t>au2</t>
        </is>
      </c>
      <c r="D303" t="n">
        <v>0.01</v>
      </c>
      <c r="E303" t="inlineStr">
        <is>
          <t>NA</t>
        </is>
      </c>
      <c r="F303" s="600" t="n">
        <v>45576.46091435185</v>
      </c>
      <c r="G303" t="inlineStr">
        <is>
          <t>au2</t>
        </is>
      </c>
    </row>
    <row r="304">
      <c r="A304" t="n">
        <v>303</v>
      </c>
      <c r="B304" t="inlineStr">
        <is>
          <t>拗</t>
        </is>
      </c>
      <c r="C304" t="inlineStr">
        <is>
          <t>auh4</t>
        </is>
      </c>
      <c r="D304" t="n">
        <v>0.01</v>
      </c>
      <c r="E304" t="inlineStr">
        <is>
          <t>NA</t>
        </is>
      </c>
      <c r="F304" s="600" t="n">
        <v>45576.46091435185</v>
      </c>
      <c r="G304" t="inlineStr">
        <is>
          <t>auh4</t>
        </is>
      </c>
    </row>
    <row r="305">
      <c r="A305" t="n">
        <v>304</v>
      </c>
      <c r="B305" t="inlineStr">
        <is>
          <t>拚</t>
        </is>
      </c>
      <c r="C305" t="inlineStr">
        <is>
          <t>piann3</t>
        </is>
      </c>
      <c r="D305" t="n">
        <v>0.1</v>
      </c>
      <c r="E305" t="inlineStr">
        <is>
          <t>NA</t>
        </is>
      </c>
      <c r="F305" s="600" t="n">
        <v>45576.46091435185</v>
      </c>
      <c r="G305" t="inlineStr">
        <is>
          <t>biann3</t>
        </is>
      </c>
    </row>
    <row r="306">
      <c r="A306" t="n">
        <v>305</v>
      </c>
      <c r="B306" t="inlineStr">
        <is>
          <t>招</t>
        </is>
      </c>
      <c r="C306" t="inlineStr">
        <is>
          <t>tsiau1</t>
        </is>
      </c>
      <c r="D306" t="n">
        <v>0.05</v>
      </c>
      <c r="E306" t="inlineStr">
        <is>
          <t>NA</t>
        </is>
      </c>
      <c r="F306" s="600" t="n">
        <v>45576.46091435185</v>
      </c>
      <c r="G306" t="inlineStr">
        <is>
          <t>ziau1</t>
        </is>
      </c>
    </row>
    <row r="307">
      <c r="A307" t="n">
        <v>306</v>
      </c>
      <c r="B307" t="inlineStr">
        <is>
          <t>放</t>
        </is>
      </c>
      <c r="C307" t="inlineStr">
        <is>
          <t>pang3</t>
        </is>
      </c>
      <c r="D307" t="n">
        <v>0.6</v>
      </c>
      <c r="E307" t="inlineStr">
        <is>
          <t>NA</t>
        </is>
      </c>
      <c r="F307" s="600" t="n">
        <v>45576.46091435185</v>
      </c>
      <c r="G307" t="inlineStr">
        <is>
          <t>bang3</t>
        </is>
      </c>
    </row>
    <row r="308">
      <c r="A308" t="n">
        <v>307</v>
      </c>
      <c r="B308" t="inlineStr">
        <is>
          <t>於</t>
        </is>
      </c>
      <c r="C308" t="inlineStr">
        <is>
          <t>u1</t>
        </is>
      </c>
      <c r="D308" t="n">
        <v>1</v>
      </c>
      <c r="E308" t="inlineStr">
        <is>
          <t>NA</t>
        </is>
      </c>
      <c r="F308" s="600" t="n">
        <v>45576.46091435185</v>
      </c>
      <c r="G308" t="inlineStr">
        <is>
          <t>u1</t>
        </is>
      </c>
    </row>
    <row r="309">
      <c r="A309" t="n">
        <v>308</v>
      </c>
      <c r="B309" t="inlineStr">
        <is>
          <t>於</t>
        </is>
      </c>
      <c r="C309" t="inlineStr">
        <is>
          <t>u5</t>
        </is>
      </c>
      <c r="D309" t="n">
        <v>0.7</v>
      </c>
      <c r="E309" t="inlineStr">
        <is>
          <t>NA</t>
        </is>
      </c>
      <c r="F309" s="600" t="n">
        <v>45576.46091435185</v>
      </c>
      <c r="G309" t="inlineStr">
        <is>
          <t>u5</t>
        </is>
      </c>
    </row>
    <row r="310">
      <c r="A310" t="n">
        <v>309</v>
      </c>
      <c r="B310" t="inlineStr">
        <is>
          <t>明</t>
        </is>
      </c>
      <c r="C310" t="inlineStr">
        <is>
          <t>mia5</t>
        </is>
      </c>
      <c r="D310" t="n">
        <v>0.01</v>
      </c>
      <c r="E310" t="inlineStr">
        <is>
          <t>NA</t>
        </is>
      </c>
      <c r="F310" s="600" t="n">
        <v>45576.46091435185</v>
      </c>
      <c r="G310" t="inlineStr">
        <is>
          <t>mia5</t>
        </is>
      </c>
    </row>
    <row r="311">
      <c r="A311" t="n">
        <v>310</v>
      </c>
      <c r="B311" t="inlineStr">
        <is>
          <t>杭</t>
        </is>
      </c>
      <c r="C311" t="inlineStr">
        <is>
          <t>hang5</t>
        </is>
      </c>
      <c r="D311" t="n">
        <v>0.01</v>
      </c>
      <c r="E311" t="inlineStr">
        <is>
          <t>NA</t>
        </is>
      </c>
      <c r="F311" s="600" t="n">
        <v>45576.46091435185</v>
      </c>
      <c r="G311" t="inlineStr">
        <is>
          <t>hang5</t>
        </is>
      </c>
    </row>
    <row r="312">
      <c r="A312" t="n">
        <v>311</v>
      </c>
      <c r="B312" t="inlineStr">
        <is>
          <t>東</t>
        </is>
      </c>
      <c r="C312" t="inlineStr">
        <is>
          <t>tang1</t>
        </is>
      </c>
      <c r="D312" t="n">
        <v>0.1</v>
      </c>
      <c r="E312" t="inlineStr">
        <is>
          <t>NA</t>
        </is>
      </c>
      <c r="F312" s="600" t="n">
        <v>45576.46091435185</v>
      </c>
      <c r="G312" t="inlineStr">
        <is>
          <t>dang1</t>
        </is>
      </c>
    </row>
    <row r="313">
      <c r="A313" t="n">
        <v>312</v>
      </c>
      <c r="B313" t="inlineStr">
        <is>
          <t>杳</t>
        </is>
      </c>
      <c r="C313" t="inlineStr">
        <is>
          <t>iau2</t>
        </is>
      </c>
      <c r="D313" t="n">
        <v>0.01</v>
      </c>
      <c r="E313" t="inlineStr">
        <is>
          <t>NA</t>
        </is>
      </c>
      <c r="F313" s="600" t="n">
        <v>45576.46091435185</v>
      </c>
      <c r="G313" t="inlineStr">
        <is>
          <t>iau2</t>
        </is>
      </c>
    </row>
    <row r="314">
      <c r="A314" t="n">
        <v>313</v>
      </c>
      <c r="B314" t="inlineStr">
        <is>
          <t>杷</t>
        </is>
      </c>
      <c r="C314" t="inlineStr">
        <is>
          <t>pa5</t>
        </is>
      </c>
      <c r="D314" t="n">
        <v>0.01</v>
      </c>
      <c r="E314" t="inlineStr">
        <is>
          <t>NA</t>
        </is>
      </c>
      <c r="F314" s="600" t="n">
        <v>45576.46091435185</v>
      </c>
      <c r="G314" t="inlineStr">
        <is>
          <t>ba5</t>
        </is>
      </c>
    </row>
    <row r="315">
      <c r="A315" t="n">
        <v>314</v>
      </c>
      <c r="B315" t="inlineStr">
        <is>
          <t>板</t>
        </is>
      </c>
      <c r="C315" t="inlineStr">
        <is>
          <t>pan2</t>
        </is>
      </c>
      <c r="D315" t="n">
        <v>0.01</v>
      </c>
      <c r="E315" t="inlineStr">
        <is>
          <t>NA</t>
        </is>
      </c>
      <c r="F315" s="600" t="n">
        <v>45576.46091435185</v>
      </c>
      <c r="G315" t="inlineStr">
        <is>
          <t>ban2</t>
        </is>
      </c>
    </row>
    <row r="316">
      <c r="A316" t="n">
        <v>315</v>
      </c>
      <c r="B316" t="inlineStr">
        <is>
          <t>枋</t>
        </is>
      </c>
      <c r="C316" t="inlineStr">
        <is>
          <t>pang1</t>
        </is>
      </c>
      <c r="D316" t="n">
        <v>0.01</v>
      </c>
      <c r="E316" t="inlineStr">
        <is>
          <t>NA</t>
        </is>
      </c>
      <c r="F316" s="600" t="n">
        <v>45576.46091435185</v>
      </c>
      <c r="G316" t="inlineStr">
        <is>
          <t>bang1</t>
        </is>
      </c>
    </row>
    <row r="317">
      <c r="A317" t="n">
        <v>316</v>
      </c>
      <c r="B317" t="inlineStr">
        <is>
          <t>林</t>
        </is>
      </c>
      <c r="C317" t="inlineStr">
        <is>
          <t>na5</t>
        </is>
      </c>
      <c r="D317" t="n">
        <v>0.6</v>
      </c>
      <c r="E317" t="inlineStr">
        <is>
          <t>NA</t>
        </is>
      </c>
      <c r="F317" s="600" t="n">
        <v>45576.46091435185</v>
      </c>
      <c r="G317" t="inlineStr">
        <is>
          <t>na5</t>
        </is>
      </c>
    </row>
    <row r="318">
      <c r="A318" t="n">
        <v>317</v>
      </c>
      <c r="B318" t="inlineStr">
        <is>
          <t>氓</t>
        </is>
      </c>
      <c r="C318" t="inlineStr">
        <is>
          <t>bang5</t>
        </is>
      </c>
      <c r="D318" t="n">
        <v>0.01</v>
      </c>
      <c r="E318" t="inlineStr">
        <is>
          <t>NA</t>
        </is>
      </c>
      <c r="F318" s="600" t="n">
        <v>45576.46091435185</v>
      </c>
      <c r="G318" t="inlineStr">
        <is>
          <t>bbang5</t>
        </is>
      </c>
    </row>
    <row r="319">
      <c r="A319" t="n">
        <v>318</v>
      </c>
      <c r="B319" t="inlineStr">
        <is>
          <t>沓</t>
        </is>
      </c>
      <c r="C319" t="inlineStr">
        <is>
          <t>tauh8</t>
        </is>
      </c>
      <c r="D319" t="n">
        <v>0.01</v>
      </c>
      <c r="E319" t="inlineStr">
        <is>
          <t>NA</t>
        </is>
      </c>
      <c r="F319" s="600" t="n">
        <v>45576.46091435185</v>
      </c>
      <c r="G319" t="inlineStr">
        <is>
          <t>dauh8</t>
        </is>
      </c>
    </row>
    <row r="320">
      <c r="A320" t="n">
        <v>319</v>
      </c>
      <c r="B320" t="inlineStr">
        <is>
          <t>沓</t>
        </is>
      </c>
      <c r="C320" t="inlineStr">
        <is>
          <t>tap8</t>
        </is>
      </c>
      <c r="D320" t="n">
        <v>0.01</v>
      </c>
      <c r="E320" t="inlineStr">
        <is>
          <t>NA</t>
        </is>
      </c>
      <c r="F320" s="600" t="n">
        <v>45576.46091435185</v>
      </c>
      <c r="G320" t="inlineStr">
        <is>
          <t>dap8</t>
        </is>
      </c>
    </row>
    <row r="321">
      <c r="A321" t="n">
        <v>320</v>
      </c>
      <c r="B321" t="inlineStr">
        <is>
          <t>沼</t>
        </is>
      </c>
      <c r="C321" t="inlineStr">
        <is>
          <t>tsiau2</t>
        </is>
      </c>
      <c r="D321" t="n">
        <v>0.01</v>
      </c>
      <c r="E321" t="inlineStr">
        <is>
          <t>NA</t>
        </is>
      </c>
      <c r="F321" s="600" t="n">
        <v>45576.46091435185</v>
      </c>
      <c r="G321" t="inlineStr">
        <is>
          <t>ziau2</t>
        </is>
      </c>
    </row>
    <row r="322">
      <c r="A322" t="n">
        <v>321</v>
      </c>
      <c r="B322" t="inlineStr">
        <is>
          <t>沾</t>
        </is>
      </c>
      <c r="C322" t="inlineStr">
        <is>
          <t>tam1</t>
        </is>
      </c>
      <c r="D322" t="n">
        <v>0.05</v>
      </c>
      <c r="E322" t="inlineStr">
        <is>
          <t>NA</t>
        </is>
      </c>
      <c r="F322" s="600" t="n">
        <v>45576.46091435185</v>
      </c>
      <c r="G322" t="inlineStr">
        <is>
          <t>dam1</t>
        </is>
      </c>
    </row>
    <row r="323">
      <c r="A323" t="n">
        <v>322</v>
      </c>
      <c r="B323" t="inlineStr">
        <is>
          <t>沾</t>
        </is>
      </c>
      <c r="C323" t="inlineStr">
        <is>
          <t>tiam1</t>
        </is>
      </c>
      <c r="D323" t="n">
        <v>0.01</v>
      </c>
      <c r="E323" t="inlineStr">
        <is>
          <t>NA</t>
        </is>
      </c>
      <c r="F323" s="600" t="n">
        <v>45576.46091435185</v>
      </c>
      <c r="G323" t="inlineStr">
        <is>
          <t>diam1</t>
        </is>
      </c>
    </row>
    <row r="324">
      <c r="A324" t="n">
        <v>323</v>
      </c>
      <c r="B324" t="inlineStr">
        <is>
          <t>沿</t>
        </is>
      </c>
      <c r="C324" t="inlineStr">
        <is>
          <t>ian5</t>
        </is>
      </c>
      <c r="D324" t="n">
        <v>0.1</v>
      </c>
      <c r="E324" t="inlineStr">
        <is>
          <t>NA</t>
        </is>
      </c>
      <c r="F324" s="600" t="n">
        <v>45576.46091435185</v>
      </c>
      <c r="G324" t="inlineStr">
        <is>
          <t>ian5</t>
        </is>
      </c>
    </row>
    <row r="325">
      <c r="A325" t="n">
        <v>324</v>
      </c>
      <c r="B325" t="inlineStr">
        <is>
          <t>泔</t>
        </is>
      </c>
      <c r="C325" t="inlineStr">
        <is>
          <t>am2</t>
        </is>
      </c>
      <c r="D325" t="n">
        <v>0.05</v>
      </c>
      <c r="E325" t="inlineStr">
        <is>
          <t>NA</t>
        </is>
      </c>
      <c r="F325" s="600" t="n">
        <v>45576.46091435185</v>
      </c>
      <c r="G325" t="inlineStr">
        <is>
          <t>am2</t>
        </is>
      </c>
    </row>
    <row r="326">
      <c r="A326" t="n">
        <v>325</v>
      </c>
      <c r="B326" t="inlineStr">
        <is>
          <t>泡</t>
        </is>
      </c>
      <c r="C326" t="inlineStr">
        <is>
          <t>pha1</t>
        </is>
      </c>
      <c r="D326" t="n">
        <v>0.01</v>
      </c>
      <c r="E326" t="inlineStr">
        <is>
          <t>NA</t>
        </is>
      </c>
      <c r="F326" s="600" t="n">
        <v>45576.46091435185</v>
      </c>
      <c r="G326" t="inlineStr">
        <is>
          <t>pa1</t>
        </is>
      </c>
    </row>
    <row r="327">
      <c r="A327" t="n">
        <v>326</v>
      </c>
      <c r="B327" t="inlineStr">
        <is>
          <t>泡</t>
        </is>
      </c>
      <c r="C327" t="inlineStr">
        <is>
          <t>phau3</t>
        </is>
      </c>
      <c r="D327" t="n">
        <v>0.01</v>
      </c>
      <c r="E327" t="inlineStr">
        <is>
          <t>NA</t>
        </is>
      </c>
      <c r="F327" s="600" t="n">
        <v>45576.46091435185</v>
      </c>
      <c r="G327" t="inlineStr">
        <is>
          <t>pau3</t>
        </is>
      </c>
    </row>
    <row r="328">
      <c r="A328" t="n">
        <v>327</v>
      </c>
      <c r="B328" t="inlineStr">
        <is>
          <t>炎</t>
        </is>
      </c>
      <c r="C328" t="inlineStr">
        <is>
          <t>iam7</t>
        </is>
      </c>
      <c r="D328" t="n">
        <v>0.1</v>
      </c>
      <c r="E328" t="inlineStr">
        <is>
          <t>NA</t>
        </is>
      </c>
      <c r="F328" s="600" t="n">
        <v>45576.46091435185</v>
      </c>
      <c r="G328" t="inlineStr">
        <is>
          <t>iam7</t>
        </is>
      </c>
    </row>
    <row r="329">
      <c r="A329" t="n">
        <v>328</v>
      </c>
      <c r="B329" t="inlineStr">
        <is>
          <t>炒</t>
        </is>
      </c>
      <c r="C329" t="inlineStr">
        <is>
          <t>tsha2</t>
        </is>
      </c>
      <c r="D329" t="n">
        <v>0.01</v>
      </c>
      <c r="E329" t="inlineStr">
        <is>
          <t>NA</t>
        </is>
      </c>
      <c r="F329" s="600" t="n">
        <v>45576.46091435185</v>
      </c>
      <c r="G329" t="inlineStr">
        <is>
          <t>ca2</t>
        </is>
      </c>
    </row>
    <row r="330">
      <c r="A330" t="n">
        <v>329</v>
      </c>
      <c r="B330" t="inlineStr">
        <is>
          <t>炒</t>
        </is>
      </c>
      <c r="C330" t="inlineStr">
        <is>
          <t>tshau2</t>
        </is>
      </c>
      <c r="D330" t="n">
        <v>0.01</v>
      </c>
      <c r="E330" t="inlineStr">
        <is>
          <t>NA</t>
        </is>
      </c>
      <c r="F330" s="600" t="n">
        <v>45576.46091435185</v>
      </c>
      <c r="G330" t="inlineStr">
        <is>
          <t>cau2</t>
        </is>
      </c>
    </row>
    <row r="331">
      <c r="A331" t="n">
        <v>330</v>
      </c>
      <c r="B331" t="inlineStr">
        <is>
          <t>爸</t>
        </is>
      </c>
      <c r="C331" t="inlineStr">
        <is>
          <t>pa5</t>
        </is>
      </c>
      <c r="D331" t="n">
        <v>0.01</v>
      </c>
      <c r="E331" t="inlineStr">
        <is>
          <t>NA</t>
        </is>
      </c>
      <c r="F331" s="600" t="n">
        <v>45576.46091435185</v>
      </c>
      <c r="G331" t="inlineStr">
        <is>
          <t>ba5</t>
        </is>
      </c>
    </row>
    <row r="332">
      <c r="A332" t="n">
        <v>331</v>
      </c>
      <c r="B332" t="inlineStr">
        <is>
          <t>爸</t>
        </is>
      </c>
      <c r="C332" t="inlineStr">
        <is>
          <t>pa7</t>
        </is>
      </c>
      <c r="D332" t="n">
        <v>0.1</v>
      </c>
      <c r="E332" t="inlineStr">
        <is>
          <t>NA</t>
        </is>
      </c>
      <c r="F332" s="600" t="n">
        <v>45576.46091435185</v>
      </c>
      <c r="G332" t="inlineStr">
        <is>
          <t>ba7</t>
        </is>
      </c>
    </row>
    <row r="333">
      <c r="A333" t="n">
        <v>332</v>
      </c>
      <c r="B333" t="inlineStr">
        <is>
          <t>版</t>
        </is>
      </c>
      <c r="C333" t="inlineStr">
        <is>
          <t>pan2</t>
        </is>
      </c>
      <c r="D333" t="n">
        <v>0.01</v>
      </c>
      <c r="E333" t="inlineStr">
        <is>
          <t>NA</t>
        </is>
      </c>
      <c r="F333" s="600" t="n">
        <v>45576.46091435185</v>
      </c>
      <c r="G333" t="inlineStr">
        <is>
          <t>ban2</t>
        </is>
      </c>
    </row>
    <row r="334">
      <c r="A334" t="n">
        <v>333</v>
      </c>
      <c r="B334" t="inlineStr">
        <is>
          <t>狗</t>
        </is>
      </c>
      <c r="C334" t="inlineStr">
        <is>
          <t>kau2</t>
        </is>
      </c>
      <c r="D334" t="n">
        <v>0.1</v>
      </c>
      <c r="E334" t="inlineStr">
        <is>
          <t>NA</t>
        </is>
      </c>
      <c r="F334" s="600" t="n">
        <v>45576.46091435185</v>
      </c>
      <c r="G334" t="inlineStr">
        <is>
          <t>gau2</t>
        </is>
      </c>
    </row>
    <row r="335">
      <c r="A335" t="n">
        <v>334</v>
      </c>
      <c r="B335" t="inlineStr">
        <is>
          <t>玠</t>
        </is>
      </c>
      <c r="C335" t="inlineStr">
        <is>
          <t>kai3</t>
        </is>
      </c>
      <c r="D335" t="n">
        <v>0.01</v>
      </c>
      <c r="E335" t="inlineStr">
        <is>
          <t>NA</t>
        </is>
      </c>
      <c r="F335" s="600" t="n">
        <v>45576.46091435185</v>
      </c>
      <c r="G335" t="inlineStr">
        <is>
          <t>gai3</t>
        </is>
      </c>
    </row>
    <row r="336">
      <c r="A336" t="n">
        <v>335</v>
      </c>
      <c r="B336" t="inlineStr">
        <is>
          <t>疝</t>
        </is>
      </c>
      <c r="C336" t="inlineStr">
        <is>
          <t>san3</t>
        </is>
      </c>
      <c r="D336" t="n">
        <v>0.01</v>
      </c>
      <c r="E336" t="inlineStr">
        <is>
          <t>NA</t>
        </is>
      </c>
      <c r="F336" s="600" t="n">
        <v>45576.46091435185</v>
      </c>
      <c r="G336" t="inlineStr">
        <is>
          <t>san3</t>
        </is>
      </c>
    </row>
    <row r="337">
      <c r="A337" t="n">
        <v>336</v>
      </c>
      <c r="B337" t="inlineStr">
        <is>
          <t>知</t>
        </is>
      </c>
      <c r="C337" t="inlineStr">
        <is>
          <t>tsai1</t>
        </is>
      </c>
      <c r="D337" t="n">
        <v>0.6</v>
      </c>
      <c r="E337" t="inlineStr">
        <is>
          <t>NA</t>
        </is>
      </c>
      <c r="F337" s="600" t="n">
        <v>45576.46091435185</v>
      </c>
      <c r="G337" t="inlineStr">
        <is>
          <t>zai1</t>
        </is>
      </c>
    </row>
    <row r="338">
      <c r="A338" t="n">
        <v>337</v>
      </c>
      <c r="B338" t="inlineStr">
        <is>
          <t>矸</t>
        </is>
      </c>
      <c r="C338" t="inlineStr">
        <is>
          <t>kan1</t>
        </is>
      </c>
      <c r="D338" t="n">
        <v>0.1</v>
      </c>
      <c r="E338" t="inlineStr">
        <is>
          <t>NA</t>
        </is>
      </c>
      <c r="F338" s="600" t="n">
        <v>45576.46091435185</v>
      </c>
      <c r="G338" t="inlineStr">
        <is>
          <t>gan1</t>
        </is>
      </c>
    </row>
    <row r="339">
      <c r="A339" t="n">
        <v>338</v>
      </c>
      <c r="B339" t="inlineStr">
        <is>
          <t>祀</t>
        </is>
      </c>
      <c r="C339" t="inlineStr">
        <is>
          <t>tshai7</t>
        </is>
      </c>
      <c r="D339" t="n">
        <v>0.01</v>
      </c>
      <c r="E339" t="inlineStr">
        <is>
          <t>NA</t>
        </is>
      </c>
      <c r="F339" s="600" t="n">
        <v>45576.46091435185</v>
      </c>
      <c r="G339" t="inlineStr">
        <is>
          <t>cai7</t>
        </is>
      </c>
    </row>
    <row r="340">
      <c r="A340" t="n">
        <v>339</v>
      </c>
      <c r="B340" t="inlineStr">
        <is>
          <t>祀</t>
        </is>
      </c>
      <c r="C340" t="inlineStr">
        <is>
          <t>sai7</t>
        </is>
      </c>
      <c r="D340" t="n">
        <v>0.01</v>
      </c>
      <c r="E340" t="inlineStr">
        <is>
          <t>NA</t>
        </is>
      </c>
      <c r="F340" s="600" t="n">
        <v>45576.46091435185</v>
      </c>
      <c r="G340" t="inlineStr">
        <is>
          <t>sai7</t>
        </is>
      </c>
    </row>
    <row r="341">
      <c r="A341" t="n">
        <v>340</v>
      </c>
      <c r="B341" t="inlineStr">
        <is>
          <t>空</t>
        </is>
      </c>
      <c r="C341" t="inlineStr">
        <is>
          <t>khang1</t>
        </is>
      </c>
      <c r="D341" t="n">
        <v>0.01</v>
      </c>
      <c r="E341" t="inlineStr">
        <is>
          <t>NA</t>
        </is>
      </c>
      <c r="F341" s="600" t="n">
        <v>45576.46091435185</v>
      </c>
      <c r="G341" t="inlineStr">
        <is>
          <t>kang1</t>
        </is>
      </c>
    </row>
    <row r="342">
      <c r="A342" t="n">
        <v>341</v>
      </c>
      <c r="B342" t="inlineStr">
        <is>
          <t>肨</t>
        </is>
      </c>
      <c r="C342" t="inlineStr">
        <is>
          <t>hang3</t>
        </is>
      </c>
      <c r="D342" t="n">
        <v>0.01</v>
      </c>
      <c r="E342" t="inlineStr">
        <is>
          <t>NA</t>
        </is>
      </c>
      <c r="F342" s="600" t="n">
        <v>45576.46091435185</v>
      </c>
      <c r="G342" t="inlineStr">
        <is>
          <t>hang3</t>
        </is>
      </c>
    </row>
    <row r="343">
      <c r="A343" t="n">
        <v>342</v>
      </c>
      <c r="B343" t="inlineStr">
        <is>
          <t>肩</t>
        </is>
      </c>
      <c r="C343" t="inlineStr">
        <is>
          <t>kainn1</t>
        </is>
      </c>
      <c r="D343" t="n">
        <v>0.01</v>
      </c>
      <c r="E343" t="inlineStr">
        <is>
          <t>NA</t>
        </is>
      </c>
      <c r="F343" s="600" t="n">
        <v>45576.46091435185</v>
      </c>
      <c r="G343" t="inlineStr">
        <is>
          <t>gainn1</t>
        </is>
      </c>
    </row>
    <row r="344">
      <c r="A344" t="n">
        <v>343</v>
      </c>
      <c r="B344" t="inlineStr">
        <is>
          <t>肴</t>
        </is>
      </c>
      <c r="C344" t="inlineStr">
        <is>
          <t>gau5</t>
        </is>
      </c>
      <c r="D344" t="n">
        <v>0.01</v>
      </c>
      <c r="E344" t="inlineStr">
        <is>
          <t>NA</t>
        </is>
      </c>
      <c r="F344" s="600" t="n">
        <v>45576.46091435185</v>
      </c>
      <c r="G344" t="inlineStr">
        <is>
          <t>ggau5</t>
        </is>
      </c>
    </row>
    <row r="345">
      <c r="A345" t="n">
        <v>344</v>
      </c>
      <c r="B345" t="inlineStr">
        <is>
          <t>肴</t>
        </is>
      </c>
      <c r="C345" t="inlineStr">
        <is>
          <t>ngau5</t>
        </is>
      </c>
      <c r="D345" t="n">
        <v>0.01</v>
      </c>
      <c r="E345" t="inlineStr">
        <is>
          <t>NA</t>
        </is>
      </c>
      <c r="F345" s="600" t="n">
        <v>45576.46091435185</v>
      </c>
      <c r="G345" t="inlineStr">
        <is>
          <t>ngau5</t>
        </is>
      </c>
    </row>
    <row r="346">
      <c r="A346" t="n">
        <v>345</v>
      </c>
      <c r="B346" t="inlineStr">
        <is>
          <t>芡</t>
        </is>
      </c>
      <c r="C346" t="inlineStr">
        <is>
          <t>khiam3</t>
        </is>
      </c>
      <c r="D346" t="n">
        <v>0.01</v>
      </c>
      <c r="E346" t="inlineStr">
        <is>
          <t>NA</t>
        </is>
      </c>
      <c r="F346" s="600" t="n">
        <v>45576.46091435185</v>
      </c>
      <c r="G346" t="inlineStr">
        <is>
          <t>kiam3</t>
        </is>
      </c>
    </row>
    <row r="347">
      <c r="A347" t="n">
        <v>346</v>
      </c>
      <c r="B347" t="inlineStr">
        <is>
          <t>芥</t>
        </is>
      </c>
      <c r="C347" t="inlineStr">
        <is>
          <t>kai3</t>
        </is>
      </c>
      <c r="D347" t="n">
        <v>0.01</v>
      </c>
      <c r="E347" t="inlineStr">
        <is>
          <t>NA</t>
        </is>
      </c>
      <c r="F347" s="600" t="n">
        <v>45576.46091435185</v>
      </c>
      <c r="G347" t="inlineStr">
        <is>
          <t>gai3</t>
        </is>
      </c>
    </row>
    <row r="348">
      <c r="A348" t="n">
        <v>347</v>
      </c>
      <c r="B348" t="inlineStr">
        <is>
          <t>芫</t>
        </is>
      </c>
      <c r="C348" t="inlineStr">
        <is>
          <t>ian5</t>
        </is>
      </c>
      <c r="D348" t="n">
        <v>0.01</v>
      </c>
      <c r="E348" t="inlineStr">
        <is>
          <t>NA</t>
        </is>
      </c>
      <c r="F348" s="600" t="n">
        <v>45576.46091435185</v>
      </c>
      <c r="G348" t="inlineStr">
        <is>
          <t>ian5</t>
        </is>
      </c>
    </row>
    <row r="349">
      <c r="A349" t="n">
        <v>348</v>
      </c>
      <c r="B349" t="inlineStr">
        <is>
          <t>芭</t>
        </is>
      </c>
      <c r="C349" t="inlineStr">
        <is>
          <t>pa1</t>
        </is>
      </c>
      <c r="D349" t="n">
        <v>0.01</v>
      </c>
      <c r="E349" t="inlineStr">
        <is>
          <t>NA</t>
        </is>
      </c>
      <c r="F349" s="600" t="n">
        <v>45576.46091435185</v>
      </c>
      <c r="G349" t="inlineStr">
        <is>
          <t>ba1</t>
        </is>
      </c>
    </row>
    <row r="350">
      <c r="A350" t="n">
        <v>349</v>
      </c>
      <c r="B350" t="inlineStr">
        <is>
          <t>芳</t>
        </is>
      </c>
      <c r="C350" t="inlineStr">
        <is>
          <t>phang1</t>
        </is>
      </c>
      <c r="D350" t="n">
        <v>0.1</v>
      </c>
      <c r="E350" t="inlineStr">
        <is>
          <t>NA</t>
        </is>
      </c>
      <c r="F350" s="600" t="n">
        <v>45576.46091435185</v>
      </c>
      <c r="G350" t="inlineStr">
        <is>
          <t>pang1</t>
        </is>
      </c>
    </row>
    <row r="351">
      <c r="A351" t="n">
        <v>350</v>
      </c>
      <c r="B351" t="inlineStr">
        <is>
          <t>芽</t>
        </is>
      </c>
      <c r="C351" t="inlineStr">
        <is>
          <t>ga5</t>
        </is>
      </c>
      <c r="D351" t="n">
        <v>0.01</v>
      </c>
      <c r="E351" t="inlineStr">
        <is>
          <t>NA</t>
        </is>
      </c>
      <c r="F351" s="600" t="n">
        <v>45576.46091435185</v>
      </c>
      <c r="G351" t="inlineStr">
        <is>
          <t>gga5</t>
        </is>
      </c>
    </row>
    <row r="352">
      <c r="A352" t="n">
        <v>351</v>
      </c>
      <c r="B352" t="inlineStr">
        <is>
          <t>表</t>
        </is>
      </c>
      <c r="C352" t="inlineStr">
        <is>
          <t>piau2</t>
        </is>
      </c>
      <c r="D352" t="n">
        <v>0.8</v>
      </c>
      <c r="E352" t="inlineStr">
        <is>
          <t>NA</t>
        </is>
      </c>
      <c r="F352" s="600" t="n">
        <v>45576.46091435185</v>
      </c>
      <c r="G352" t="inlineStr">
        <is>
          <t>biau2</t>
        </is>
      </c>
    </row>
    <row r="353">
      <c r="A353" t="n">
        <v>352</v>
      </c>
      <c r="B353" t="inlineStr">
        <is>
          <t>軋</t>
        </is>
      </c>
      <c r="C353" t="inlineStr">
        <is>
          <t>at4</t>
        </is>
      </c>
      <c r="D353" t="n">
        <v>0.01</v>
      </c>
      <c r="E353" t="inlineStr">
        <is>
          <t>NA</t>
        </is>
      </c>
      <c r="F353" s="600" t="n">
        <v>45576.46091435185</v>
      </c>
      <c r="G353" t="inlineStr">
        <is>
          <t>at4</t>
        </is>
      </c>
    </row>
    <row r="354">
      <c r="A354" t="n">
        <v>353</v>
      </c>
      <c r="B354" t="inlineStr">
        <is>
          <t>迎</t>
        </is>
      </c>
      <c r="C354" t="inlineStr">
        <is>
          <t>ngia5</t>
        </is>
      </c>
      <c r="D354" t="n">
        <v>0.6</v>
      </c>
      <c r="E354" t="inlineStr">
        <is>
          <t>NA</t>
        </is>
      </c>
      <c r="F354" s="600" t="n">
        <v>45576.46091435185</v>
      </c>
      <c r="G354" t="inlineStr">
        <is>
          <t>ngia5</t>
        </is>
      </c>
    </row>
    <row r="355">
      <c r="A355" t="n">
        <v>354</v>
      </c>
      <c r="B355" t="inlineStr">
        <is>
          <t>邰</t>
        </is>
      </c>
      <c r="C355" t="inlineStr">
        <is>
          <t>thai1</t>
        </is>
      </c>
      <c r="D355" t="n">
        <v>0.01</v>
      </c>
      <c r="E355" t="inlineStr">
        <is>
          <t>NA</t>
        </is>
      </c>
      <c r="F355" s="600" t="n">
        <v>45576.46091435185</v>
      </c>
      <c r="G355" t="inlineStr">
        <is>
          <t>tai1</t>
        </is>
      </c>
    </row>
    <row r="356">
      <c r="A356" t="n">
        <v>355</v>
      </c>
      <c r="B356" t="inlineStr">
        <is>
          <t>邵</t>
        </is>
      </c>
      <c r="C356" t="inlineStr">
        <is>
          <t>siau7</t>
        </is>
      </c>
      <c r="D356" t="n">
        <v>0.01</v>
      </c>
      <c r="E356" t="inlineStr">
        <is>
          <t>NA</t>
        </is>
      </c>
      <c r="F356" s="600" t="n">
        <v>45576.46091435185</v>
      </c>
      <c r="G356" t="inlineStr">
        <is>
          <t>siau7</t>
        </is>
      </c>
    </row>
    <row r="357">
      <c r="A357" t="n">
        <v>356</v>
      </c>
      <c r="B357" t="inlineStr">
        <is>
          <t>采</t>
        </is>
      </c>
      <c r="C357" t="inlineStr">
        <is>
          <t>tshai2</t>
        </is>
      </c>
      <c r="D357" t="n">
        <v>0.01</v>
      </c>
      <c r="E357" t="inlineStr">
        <is>
          <t>NA</t>
        </is>
      </c>
      <c r="F357" s="600" t="n">
        <v>45576.46091435185</v>
      </c>
      <c r="G357" t="inlineStr">
        <is>
          <t>cai2</t>
        </is>
      </c>
    </row>
    <row r="358">
      <c r="A358" t="n">
        <v>357</v>
      </c>
      <c r="B358" t="inlineStr">
        <is>
          <t>阿</t>
        </is>
      </c>
      <c r="C358" t="inlineStr">
        <is>
          <t>a1</t>
        </is>
      </c>
      <c r="D358" t="n">
        <v>0.1</v>
      </c>
      <c r="E358" t="inlineStr">
        <is>
          <t>NA</t>
        </is>
      </c>
      <c r="F358" s="600" t="n">
        <v>45576.46091435185</v>
      </c>
      <c r="G358" t="inlineStr">
        <is>
          <t>a1</t>
        </is>
      </c>
    </row>
    <row r="359">
      <c r="A359" t="n">
        <v>358</v>
      </c>
      <c r="B359" t="inlineStr">
        <is>
          <t>亭</t>
        </is>
      </c>
      <c r="C359" t="inlineStr">
        <is>
          <t>tan5</t>
        </is>
      </c>
      <c r="D359" t="n">
        <v>0.6</v>
      </c>
      <c r="E359" t="inlineStr">
        <is>
          <t>NA</t>
        </is>
      </c>
      <c r="F359" s="600" t="n">
        <v>45576.46091435185</v>
      </c>
      <c r="G359" t="inlineStr">
        <is>
          <t>dan5</t>
        </is>
      </c>
    </row>
    <row r="360">
      <c r="A360" t="n">
        <v>359</v>
      </c>
      <c r="B360" t="inlineStr">
        <is>
          <t>侯</t>
        </is>
      </c>
      <c r="C360" t="inlineStr">
        <is>
          <t>hau5</t>
        </is>
      </c>
      <c r="D360" t="n">
        <v>0.01</v>
      </c>
      <c r="E360" t="inlineStr">
        <is>
          <t>NA</t>
        </is>
      </c>
      <c r="F360" s="600" t="n">
        <v>45576.46091435185</v>
      </c>
      <c r="G360" t="inlineStr">
        <is>
          <t>hau5</t>
        </is>
      </c>
    </row>
    <row r="361">
      <c r="A361" t="n">
        <v>360</v>
      </c>
      <c r="B361" t="inlineStr">
        <is>
          <t>便</t>
        </is>
      </c>
      <c r="C361" t="inlineStr">
        <is>
          <t>pian7</t>
        </is>
      </c>
      <c r="D361" t="n">
        <v>1</v>
      </c>
      <c r="E361" t="inlineStr">
        <is>
          <t>現現, 隨意, 順便, 合宜, 順順, 就是, 沓沓, 辯論.</t>
        </is>
      </c>
      <c r="F361" s="600" t="n">
        <v>45576.46091435185</v>
      </c>
      <c r="G361" t="inlineStr">
        <is>
          <t>bian7</t>
        </is>
      </c>
    </row>
    <row r="362">
      <c r="A362" t="n">
        <v>361</v>
      </c>
      <c r="B362" t="inlineStr">
        <is>
          <t>俏</t>
        </is>
      </c>
      <c r="C362" t="inlineStr">
        <is>
          <t>tshiau3</t>
        </is>
      </c>
      <c r="D362" t="n">
        <v>0.01</v>
      </c>
      <c r="E362" t="inlineStr">
        <is>
          <t>NA</t>
        </is>
      </c>
      <c r="F362" s="600" t="n">
        <v>45576.46091435185</v>
      </c>
      <c r="G362" t="inlineStr">
        <is>
          <t>ciau3</t>
        </is>
      </c>
    </row>
    <row r="363">
      <c r="A363" t="n">
        <v>362</v>
      </c>
      <c r="B363" t="inlineStr">
        <is>
          <t>俠</t>
        </is>
      </c>
      <c r="C363" t="inlineStr">
        <is>
          <t>kiap4</t>
        </is>
      </c>
      <c r="D363" t="n">
        <v>0.01</v>
      </c>
      <c r="E363" t="inlineStr">
        <is>
          <t>NA</t>
        </is>
      </c>
      <c r="F363" s="600" t="n">
        <v>45576.46091435185</v>
      </c>
      <c r="G363" t="inlineStr">
        <is>
          <t>giap4</t>
        </is>
      </c>
    </row>
    <row r="364">
      <c r="A364" t="n">
        <v>363</v>
      </c>
      <c r="B364" t="inlineStr">
        <is>
          <t>前</t>
        </is>
      </c>
      <c r="C364" t="inlineStr">
        <is>
          <t>tsun5</t>
        </is>
      </c>
      <c r="D364" t="n">
        <v>0.5</v>
      </c>
      <c r="E364" t="inlineStr">
        <is>
          <t>前年, 落前年, 就是 指 過去 了 ê 年.</t>
        </is>
      </c>
      <c r="F364" s="600" t="n">
        <v>45576.46091435185</v>
      </c>
      <c r="G364" t="inlineStr">
        <is>
          <t>zun5</t>
        </is>
      </c>
    </row>
    <row r="365">
      <c r="A365" t="n">
        <v>364</v>
      </c>
      <c r="B365" t="inlineStr">
        <is>
          <t>剎</t>
        </is>
      </c>
      <c r="C365" t="inlineStr">
        <is>
          <t>sat4</t>
        </is>
      </c>
      <c r="D365" t="n">
        <v>0.01</v>
      </c>
      <c r="E365" t="inlineStr">
        <is>
          <t>NA</t>
        </is>
      </c>
      <c r="F365" s="600" t="n">
        <v>45576.46091435185</v>
      </c>
      <c r="G365" t="inlineStr">
        <is>
          <t>sat4</t>
        </is>
      </c>
    </row>
    <row r="366">
      <c r="A366" t="n">
        <v>365</v>
      </c>
      <c r="B366" t="inlineStr">
        <is>
          <t>勉</t>
        </is>
      </c>
      <c r="C366" t="inlineStr">
        <is>
          <t>bian2</t>
        </is>
      </c>
      <c r="D366" t="n">
        <v>0.01</v>
      </c>
      <c r="E366" t="inlineStr">
        <is>
          <t>NA</t>
        </is>
      </c>
      <c r="F366" s="600" t="n">
        <v>45576.46091435185</v>
      </c>
      <c r="G366" t="inlineStr">
        <is>
          <t>bbian2</t>
        </is>
      </c>
    </row>
    <row r="367">
      <c r="A367" t="n">
        <v>366</v>
      </c>
      <c r="B367" t="inlineStr">
        <is>
          <t>南</t>
        </is>
      </c>
      <c r="C367" t="inlineStr">
        <is>
          <t>lam5</t>
        </is>
      </c>
      <c r="D367" t="n">
        <v>0.1</v>
      </c>
      <c r="E367" t="inlineStr">
        <is>
          <t>NA</t>
        </is>
      </c>
      <c r="F367" s="600" t="n">
        <v>45576.46091435185</v>
      </c>
      <c r="G367" t="inlineStr">
        <is>
          <t>lam5</t>
        </is>
      </c>
    </row>
    <row r="368">
      <c r="A368" t="n">
        <v>367</v>
      </c>
      <c r="B368" t="inlineStr">
        <is>
          <t>厚</t>
        </is>
      </c>
      <c r="C368" t="inlineStr">
        <is>
          <t>kau6</t>
        </is>
      </c>
      <c r="D368" t="n">
        <v>0.1</v>
      </c>
      <c r="E368" t="inlineStr">
        <is>
          <t>NA</t>
        </is>
      </c>
      <c r="F368" s="600" t="n">
        <v>45576.46091435185</v>
      </c>
      <c r="G368" t="inlineStr">
        <is>
          <t>gau6</t>
        </is>
      </c>
    </row>
    <row r="369">
      <c r="A369" t="n">
        <v>368</v>
      </c>
      <c r="B369" t="inlineStr">
        <is>
          <t>咤</t>
        </is>
      </c>
      <c r="C369" t="inlineStr">
        <is>
          <t>ta3</t>
        </is>
      </c>
      <c r="D369" t="n">
        <v>0.01</v>
      </c>
      <c r="E369" t="inlineStr">
        <is>
          <t>NA</t>
        </is>
      </c>
      <c r="F369" s="600" t="n">
        <v>45576.46091435185</v>
      </c>
      <c r="G369" t="inlineStr">
        <is>
          <t>da3</t>
        </is>
      </c>
    </row>
    <row r="370">
      <c r="A370" t="n">
        <v>369</v>
      </c>
      <c r="B370" t="inlineStr">
        <is>
          <t>咬</t>
        </is>
      </c>
      <c r="C370" t="inlineStr">
        <is>
          <t>ka6</t>
        </is>
      </c>
      <c r="D370" t="n">
        <v>0.1</v>
      </c>
      <c r="E370" t="inlineStr">
        <is>
          <t>NA</t>
        </is>
      </c>
      <c r="F370" s="600" t="n">
        <v>45576.46091435185</v>
      </c>
      <c r="G370" t="inlineStr">
        <is>
          <t>ga6</t>
        </is>
      </c>
    </row>
    <row r="371">
      <c r="A371" t="n">
        <v>370</v>
      </c>
      <c r="B371" t="inlineStr">
        <is>
          <t>咯</t>
        </is>
      </c>
      <c r="C371" t="inlineStr">
        <is>
          <t>khak8</t>
        </is>
      </c>
      <c r="D371" t="n">
        <v>0.01</v>
      </c>
      <c r="E371" t="inlineStr">
        <is>
          <t>NA</t>
        </is>
      </c>
      <c r="F371" s="600" t="n">
        <v>45576.46091435185</v>
      </c>
      <c r="G371" t="inlineStr">
        <is>
          <t>kak8</t>
        </is>
      </c>
    </row>
    <row r="372">
      <c r="A372" t="n">
        <v>371</v>
      </c>
      <c r="B372" t="inlineStr">
        <is>
          <t>咯</t>
        </is>
      </c>
      <c r="C372" t="inlineStr">
        <is>
          <t>khiak8</t>
        </is>
      </c>
      <c r="D372" t="n">
        <v>0.01</v>
      </c>
      <c r="E372" t="inlineStr">
        <is>
          <t>NA</t>
        </is>
      </c>
      <c r="F372" s="600" t="n">
        <v>45576.46091435185</v>
      </c>
      <c r="G372" t="inlineStr">
        <is>
          <t>kiak8</t>
        </is>
      </c>
    </row>
    <row r="373">
      <c r="A373" t="n">
        <v>372</v>
      </c>
      <c r="B373" t="inlineStr">
        <is>
          <t>咱</t>
        </is>
      </c>
      <c r="C373" t="inlineStr">
        <is>
          <t>lan2</t>
        </is>
      </c>
      <c r="D373" t="n">
        <v>0.01</v>
      </c>
      <c r="E373" t="inlineStr">
        <is>
          <t>NA</t>
        </is>
      </c>
      <c r="F373" s="600" t="n">
        <v>45576.46091435185</v>
      </c>
      <c r="G373" t="inlineStr">
        <is>
          <t>lan2</t>
        </is>
      </c>
    </row>
    <row r="374">
      <c r="A374" t="n">
        <v>373</v>
      </c>
      <c r="B374" t="inlineStr">
        <is>
          <t>咸</t>
        </is>
      </c>
      <c r="C374" t="inlineStr">
        <is>
          <t>ham5</t>
        </is>
      </c>
      <c r="D374" t="n">
        <v>0.01</v>
      </c>
      <c r="E374" t="inlineStr">
        <is>
          <t>NA</t>
        </is>
      </c>
      <c r="F374" s="600" t="n">
        <v>45576.46091435185</v>
      </c>
      <c r="G374" t="inlineStr">
        <is>
          <t>ham5</t>
        </is>
      </c>
    </row>
    <row r="375">
      <c r="A375" t="n">
        <v>374</v>
      </c>
      <c r="B375" t="inlineStr">
        <is>
          <t>咽</t>
        </is>
      </c>
      <c r="C375" t="inlineStr">
        <is>
          <t>ian1</t>
        </is>
      </c>
      <c r="D375" t="n">
        <v>0.01</v>
      </c>
      <c r="E375" t="inlineStr">
        <is>
          <t>NA</t>
        </is>
      </c>
      <c r="F375" s="600" t="n">
        <v>45576.46091435185</v>
      </c>
      <c r="G375" t="inlineStr">
        <is>
          <t>ian1</t>
        </is>
      </c>
    </row>
    <row r="376">
      <c r="A376" t="n">
        <v>375</v>
      </c>
      <c r="B376" t="inlineStr">
        <is>
          <t>哀</t>
        </is>
      </c>
      <c r="C376" t="inlineStr">
        <is>
          <t>ai1</t>
        </is>
      </c>
      <c r="D376" t="n">
        <v>0.06</v>
      </c>
      <c r="E376" t="inlineStr">
        <is>
          <t>NA</t>
        </is>
      </c>
      <c r="F376" s="600" t="n">
        <v>45576.46091435185</v>
      </c>
      <c r="G376" t="inlineStr">
        <is>
          <t>ai1</t>
        </is>
      </c>
    </row>
    <row r="377">
      <c r="A377" t="n">
        <v>376</v>
      </c>
      <c r="B377" t="inlineStr">
        <is>
          <t>哄</t>
        </is>
      </c>
      <c r="C377" t="inlineStr">
        <is>
          <t>hann2</t>
        </is>
      </c>
      <c r="D377" t="n">
        <v>0.01</v>
      </c>
      <c r="E377" t="inlineStr">
        <is>
          <t>NA</t>
        </is>
      </c>
      <c r="F377" s="600" t="n">
        <v>45576.46091435185</v>
      </c>
      <c r="G377" t="inlineStr">
        <is>
          <t>hann2</t>
        </is>
      </c>
    </row>
    <row r="378">
      <c r="A378" t="n">
        <v>377</v>
      </c>
      <c r="B378" t="inlineStr">
        <is>
          <t>哄</t>
        </is>
      </c>
      <c r="C378" t="inlineStr">
        <is>
          <t>hang2</t>
        </is>
      </c>
      <c r="D378" t="n">
        <v>0.01</v>
      </c>
      <c r="E378" t="inlineStr">
        <is>
          <t>NA</t>
        </is>
      </c>
      <c r="F378" s="600" t="n">
        <v>45576.46091435185</v>
      </c>
      <c r="G378" t="inlineStr">
        <is>
          <t>hang2</t>
        </is>
      </c>
    </row>
    <row r="379">
      <c r="A379" t="n">
        <v>378</v>
      </c>
      <c r="B379" t="inlineStr">
        <is>
          <t>哈</t>
        </is>
      </c>
      <c r="C379" t="inlineStr">
        <is>
          <t>hah4</t>
        </is>
      </c>
      <c r="D379" t="n">
        <v>0.01</v>
      </c>
      <c r="E379" t="inlineStr">
        <is>
          <t>NA</t>
        </is>
      </c>
      <c r="F379" s="600" t="n">
        <v>45576.46091435185</v>
      </c>
      <c r="G379" t="inlineStr">
        <is>
          <t>hah4</t>
        </is>
      </c>
    </row>
    <row r="380">
      <c r="A380" t="n">
        <v>379</v>
      </c>
      <c r="B380" t="inlineStr">
        <is>
          <t>哈</t>
        </is>
      </c>
      <c r="C380" t="inlineStr">
        <is>
          <t>ha1</t>
        </is>
      </c>
      <c r="D380" t="n">
        <v>0.01</v>
      </c>
      <c r="E380" t="inlineStr">
        <is>
          <t>NA</t>
        </is>
      </c>
      <c r="F380" s="600" t="n">
        <v>45576.46091435185</v>
      </c>
      <c r="G380" t="inlineStr">
        <is>
          <t>ha1</t>
        </is>
      </c>
    </row>
    <row r="381">
      <c r="A381" t="n">
        <v>380</v>
      </c>
      <c r="B381" t="inlineStr">
        <is>
          <t>哉</t>
        </is>
      </c>
      <c r="C381" t="inlineStr">
        <is>
          <t>tsai1</t>
        </is>
      </c>
      <c r="D381" t="n">
        <v>0.01</v>
      </c>
      <c r="E381" t="inlineStr">
        <is>
          <t>NA</t>
        </is>
      </c>
      <c r="F381" s="600" t="n">
        <v>45576.46091435185</v>
      </c>
      <c r="G381" t="inlineStr">
        <is>
          <t>zai1</t>
        </is>
      </c>
    </row>
    <row r="382">
      <c r="A382" t="n">
        <v>381</v>
      </c>
      <c r="B382" t="inlineStr">
        <is>
          <t>哎</t>
        </is>
      </c>
      <c r="C382" t="inlineStr">
        <is>
          <t>ai1</t>
        </is>
      </c>
      <c r="D382" t="n">
        <v>0.01</v>
      </c>
      <c r="E382" t="inlineStr">
        <is>
          <t>NA</t>
        </is>
      </c>
      <c r="F382" s="600" t="n">
        <v>45576.46091435185</v>
      </c>
      <c r="G382" t="inlineStr">
        <is>
          <t>ai1</t>
        </is>
      </c>
    </row>
    <row r="383">
      <c r="A383" t="n">
        <v>382</v>
      </c>
      <c r="B383" t="inlineStr">
        <is>
          <t>垓</t>
        </is>
      </c>
      <c r="C383" t="inlineStr">
        <is>
          <t>kai1</t>
        </is>
      </c>
      <c r="D383" t="n">
        <v>0.01</v>
      </c>
      <c r="E383" t="inlineStr">
        <is>
          <t>NA</t>
        </is>
      </c>
      <c r="F383" s="600" t="n">
        <v>45576.46091435185</v>
      </c>
      <c r="G383" t="inlineStr">
        <is>
          <t>gai1</t>
        </is>
      </c>
    </row>
    <row r="384">
      <c r="A384" t="n">
        <v>383</v>
      </c>
      <c r="B384" t="inlineStr">
        <is>
          <t>垢</t>
        </is>
      </c>
      <c r="C384" t="inlineStr">
        <is>
          <t>kau2</t>
        </is>
      </c>
      <c r="D384" t="n">
        <v>0.6</v>
      </c>
      <c r="E384" t="inlineStr">
        <is>
          <t>NA</t>
        </is>
      </c>
      <c r="F384" s="600" t="n">
        <v>45576.46091435185</v>
      </c>
      <c r="G384" t="inlineStr">
        <is>
          <t>gau2</t>
        </is>
      </c>
    </row>
    <row r="385">
      <c r="A385" t="n">
        <v>384</v>
      </c>
      <c r="B385" t="inlineStr">
        <is>
          <t>城</t>
        </is>
      </c>
      <c r="C385" t="inlineStr">
        <is>
          <t>siann5</t>
        </is>
      </c>
      <c r="D385" t="n">
        <v>0.5</v>
      </c>
      <c r="E385" t="inlineStr">
        <is>
          <t>NA</t>
        </is>
      </c>
      <c r="F385" s="600" t="n">
        <v>45576.46091435185</v>
      </c>
      <c r="G385" t="inlineStr">
        <is>
          <t>siann5</t>
        </is>
      </c>
    </row>
    <row r="386">
      <c r="A386" t="n">
        <v>385</v>
      </c>
      <c r="B386" t="inlineStr">
        <is>
          <t>奏</t>
        </is>
      </c>
      <c r="C386" t="inlineStr">
        <is>
          <t>tsau3</t>
        </is>
      </c>
      <c r="D386" t="n">
        <v>0.01</v>
      </c>
      <c r="E386" t="inlineStr">
        <is>
          <t>NA</t>
        </is>
      </c>
      <c r="F386" s="600" t="n">
        <v>45576.46091435185</v>
      </c>
      <c r="G386" t="inlineStr">
        <is>
          <t>zau3</t>
        </is>
      </c>
    </row>
    <row r="387">
      <c r="A387" t="n">
        <v>386</v>
      </c>
      <c r="B387" t="inlineStr">
        <is>
          <t>奒</t>
        </is>
      </c>
      <c r="C387" t="inlineStr">
        <is>
          <t>hai1</t>
        </is>
      </c>
      <c r="D387" t="n">
        <v>0.01</v>
      </c>
      <c r="E387" t="inlineStr">
        <is>
          <t>NA</t>
        </is>
      </c>
      <c r="F387" s="600" t="n">
        <v>45576.46091435185</v>
      </c>
      <c r="G387" t="inlineStr">
        <is>
          <t>hai1</t>
        </is>
      </c>
    </row>
    <row r="388">
      <c r="A388" t="n">
        <v>387</v>
      </c>
      <c r="B388" t="inlineStr">
        <is>
          <t>姚</t>
        </is>
      </c>
      <c r="C388" t="inlineStr">
        <is>
          <t>iau5</t>
        </is>
      </c>
      <c r="D388" t="n">
        <v>0.01</v>
      </c>
      <c r="E388" t="inlineStr">
        <is>
          <t>NA</t>
        </is>
      </c>
      <c r="F388" s="600" t="n">
        <v>45576.46091435185</v>
      </c>
      <c r="G388" t="inlineStr">
        <is>
          <t>iau5</t>
        </is>
      </c>
    </row>
    <row r="389">
      <c r="A389" t="n">
        <v>388</v>
      </c>
      <c r="B389" t="inlineStr">
        <is>
          <t>姣</t>
        </is>
      </c>
      <c r="C389" t="inlineStr">
        <is>
          <t>kau2</t>
        </is>
      </c>
      <c r="D389" t="n">
        <v>0.01</v>
      </c>
      <c r="E389" t="inlineStr">
        <is>
          <t>NA</t>
        </is>
      </c>
      <c r="F389" s="600" t="n">
        <v>45576.46091435185</v>
      </c>
      <c r="G389" t="inlineStr">
        <is>
          <t>gau2</t>
        </is>
      </c>
    </row>
    <row r="390">
      <c r="A390" t="n">
        <v>389</v>
      </c>
      <c r="B390" t="inlineStr">
        <is>
          <t>姦</t>
        </is>
      </c>
      <c r="C390" t="inlineStr">
        <is>
          <t>kan1</t>
        </is>
      </c>
      <c r="D390" t="n">
        <v>0.01</v>
      </c>
      <c r="E390" t="inlineStr">
        <is>
          <t>NA</t>
        </is>
      </c>
      <c r="F390" s="600" t="n">
        <v>45576.46091435185</v>
      </c>
      <c r="G390" t="inlineStr">
        <is>
          <t>gan1</t>
        </is>
      </c>
    </row>
    <row r="391">
      <c r="A391" t="n">
        <v>390</v>
      </c>
      <c r="B391" t="inlineStr">
        <is>
          <t>姦</t>
        </is>
      </c>
      <c r="C391" t="inlineStr">
        <is>
          <t>kan3</t>
        </is>
      </c>
      <c r="D391" t="n">
        <v>0.01</v>
      </c>
      <c r="E391" t="inlineStr">
        <is>
          <t>NA</t>
        </is>
      </c>
      <c r="F391" s="600" t="n">
        <v>45576.46091435185</v>
      </c>
      <c r="G391" t="inlineStr">
        <is>
          <t>gan3</t>
        </is>
      </c>
    </row>
    <row r="392">
      <c r="A392" t="n">
        <v>391</v>
      </c>
      <c r="B392" t="inlineStr">
        <is>
          <t>孩</t>
        </is>
      </c>
      <c r="C392" t="inlineStr">
        <is>
          <t>hai5</t>
        </is>
      </c>
      <c r="D392" t="n">
        <v>0.01</v>
      </c>
      <c r="E392" t="inlineStr">
        <is>
          <t>NA</t>
        </is>
      </c>
      <c r="F392" s="600" t="n">
        <v>45576.46091435185</v>
      </c>
      <c r="G392" t="inlineStr">
        <is>
          <t>hai5</t>
        </is>
      </c>
    </row>
    <row r="393">
      <c r="A393" t="n">
        <v>392</v>
      </c>
      <c r="B393" t="inlineStr">
        <is>
          <t>封</t>
        </is>
      </c>
      <c r="C393" t="inlineStr">
        <is>
          <t>pang1</t>
        </is>
      </c>
      <c r="D393" t="n">
        <v>0.01</v>
      </c>
      <c r="E393" t="inlineStr">
        <is>
          <t>NA</t>
        </is>
      </c>
      <c r="F393" s="600" t="n">
        <v>45576.46091435185</v>
      </c>
      <c r="G393" t="inlineStr">
        <is>
          <t>bang1</t>
        </is>
      </c>
    </row>
    <row r="394">
      <c r="A394" t="n">
        <v>393</v>
      </c>
      <c r="B394" t="inlineStr">
        <is>
          <t>屎</t>
        </is>
      </c>
      <c r="C394" t="inlineStr">
        <is>
          <t>sai2</t>
        </is>
      </c>
      <c r="D394" t="n">
        <v>0.1</v>
      </c>
      <c r="E394" t="inlineStr">
        <is>
          <t>NA</t>
        </is>
      </c>
      <c r="F394" s="600" t="n">
        <v>45576.46091435185</v>
      </c>
      <c r="G394" t="inlineStr">
        <is>
          <t>sai2</t>
        </is>
      </c>
    </row>
    <row r="395">
      <c r="A395" t="n">
        <v>394</v>
      </c>
      <c r="B395" t="inlineStr">
        <is>
          <t>峇</t>
        </is>
      </c>
      <c r="C395" t="inlineStr">
        <is>
          <t>ba7</t>
        </is>
      </c>
      <c r="D395" t="n">
        <v>0.01</v>
      </c>
      <c r="E395" t="inlineStr">
        <is>
          <t>NA</t>
        </is>
      </c>
      <c r="F395" s="600" t="n">
        <v>45576.46091435185</v>
      </c>
      <c r="G395" t="inlineStr">
        <is>
          <t>bba7</t>
        </is>
      </c>
    </row>
    <row r="396">
      <c r="A396" t="n">
        <v>395</v>
      </c>
      <c r="B396" t="inlineStr">
        <is>
          <t>巷</t>
        </is>
      </c>
      <c r="C396" t="inlineStr">
        <is>
          <t>hang7</t>
        </is>
      </c>
      <c r="D396" t="n">
        <v>0.1</v>
      </c>
      <c r="E396" t="inlineStr">
        <is>
          <t>NA</t>
        </is>
      </c>
      <c r="F396" s="600" t="n">
        <v>45576.46091435185</v>
      </c>
      <c r="G396" t="inlineStr">
        <is>
          <t>hang7</t>
        </is>
      </c>
    </row>
    <row r="397">
      <c r="A397" t="n">
        <v>396</v>
      </c>
      <c r="B397" t="inlineStr">
        <is>
          <t>彥</t>
        </is>
      </c>
      <c r="C397" t="inlineStr">
        <is>
          <t>gan7</t>
        </is>
      </c>
      <c r="D397" t="n">
        <v>0.01</v>
      </c>
      <c r="E397" t="inlineStr">
        <is>
          <t>NA</t>
        </is>
      </c>
      <c r="F397" s="600" t="n">
        <v>45576.46091435185</v>
      </c>
      <c r="G397" t="inlineStr">
        <is>
          <t>ggan7</t>
        </is>
      </c>
    </row>
    <row r="398">
      <c r="A398" t="n">
        <v>397</v>
      </c>
      <c r="B398" t="inlineStr">
        <is>
          <t>待</t>
        </is>
      </c>
      <c r="C398" t="inlineStr">
        <is>
          <t>thai7</t>
        </is>
      </c>
      <c r="D398" t="n">
        <v>0.01</v>
      </c>
      <c r="E398" t="inlineStr">
        <is>
          <t>NA</t>
        </is>
      </c>
      <c r="F398" s="600" t="n">
        <v>45576.46091435185</v>
      </c>
      <c r="G398" t="inlineStr">
        <is>
          <t>tai7</t>
        </is>
      </c>
    </row>
    <row r="399">
      <c r="A399" t="n">
        <v>398</v>
      </c>
      <c r="B399" t="inlineStr">
        <is>
          <t>後</t>
        </is>
      </c>
      <c r="C399" t="inlineStr">
        <is>
          <t>au6</t>
        </is>
      </c>
      <c r="D399" t="n">
        <v>0.1</v>
      </c>
      <c r="E399" t="inlineStr">
        <is>
          <t>NA</t>
        </is>
      </c>
      <c r="F399" s="600" t="n">
        <v>45576.46091435185</v>
      </c>
      <c r="G399" t="inlineStr">
        <is>
          <t>au6</t>
        </is>
      </c>
    </row>
    <row r="400">
      <c r="A400" t="n">
        <v>399</v>
      </c>
      <c r="B400" t="inlineStr">
        <is>
          <t>後</t>
        </is>
      </c>
      <c r="C400" t="inlineStr">
        <is>
          <t>hau7</t>
        </is>
      </c>
      <c r="D400" t="n">
        <v>0.5</v>
      </c>
      <c r="E400" t="inlineStr">
        <is>
          <t>NA</t>
        </is>
      </c>
      <c r="F400" s="600" t="n">
        <v>45576.46091435185</v>
      </c>
      <c r="G400" t="inlineStr">
        <is>
          <t>hau7</t>
        </is>
      </c>
    </row>
    <row r="401">
      <c r="A401" t="n">
        <v>400</v>
      </c>
      <c r="B401" t="inlineStr">
        <is>
          <t>怠</t>
        </is>
      </c>
      <c r="C401" t="inlineStr">
        <is>
          <t>tai6</t>
        </is>
      </c>
      <c r="D401" t="n">
        <v>0.01</v>
      </c>
      <c r="E401" t="inlineStr">
        <is>
          <t>NA</t>
        </is>
      </c>
      <c r="F401" s="600" t="n">
        <v>45576.46091435185</v>
      </c>
      <c r="G401" t="inlineStr">
        <is>
          <t>dai6</t>
        </is>
      </c>
    </row>
    <row r="402">
      <c r="A402" t="n">
        <v>401</v>
      </c>
      <c r="B402" t="inlineStr">
        <is>
          <t>恬</t>
        </is>
      </c>
      <c r="C402" t="inlineStr">
        <is>
          <t>tiam5</t>
        </is>
      </c>
      <c r="D402" t="n">
        <v>0.01</v>
      </c>
      <c r="E402" t="inlineStr">
        <is>
          <t>NA</t>
        </is>
      </c>
      <c r="F402" s="600" t="n">
        <v>45576.46091435185</v>
      </c>
      <c r="G402" t="inlineStr">
        <is>
          <t>diam5</t>
        </is>
      </c>
    </row>
    <row r="403">
      <c r="A403" t="n">
        <v>402</v>
      </c>
      <c r="B403" t="inlineStr">
        <is>
          <t>恬</t>
        </is>
      </c>
      <c r="C403" t="inlineStr">
        <is>
          <t>tiam6</t>
        </is>
      </c>
      <c r="D403" t="n">
        <v>0.1</v>
      </c>
      <c r="E403" t="inlineStr">
        <is>
          <t>NA</t>
        </is>
      </c>
      <c r="F403" s="600" t="n">
        <v>45576.46091435185</v>
      </c>
      <c r="G403" t="inlineStr">
        <is>
          <t>diam6</t>
        </is>
      </c>
    </row>
    <row r="404">
      <c r="A404" t="n">
        <v>403</v>
      </c>
      <c r="B404" t="inlineStr">
        <is>
          <t>恰</t>
        </is>
      </c>
      <c r="C404" t="inlineStr">
        <is>
          <t>khap4</t>
        </is>
      </c>
      <c r="D404" t="n">
        <v>0.01</v>
      </c>
      <c r="E404" t="inlineStr">
        <is>
          <t>NA</t>
        </is>
      </c>
      <c r="F404" s="600" t="n">
        <v>45576.46091435185</v>
      </c>
      <c r="G404" t="inlineStr">
        <is>
          <t>kap4</t>
        </is>
      </c>
    </row>
    <row r="405">
      <c r="A405" t="n">
        <v>404</v>
      </c>
      <c r="B405" t="inlineStr">
        <is>
          <t>扁</t>
        </is>
      </c>
      <c r="C405" t="inlineStr">
        <is>
          <t>pian2</t>
        </is>
      </c>
      <c r="D405" t="n">
        <v>0.01</v>
      </c>
      <c r="E405" t="inlineStr">
        <is>
          <t>NA</t>
        </is>
      </c>
      <c r="F405" s="600" t="n">
        <v>45576.46091435185</v>
      </c>
      <c r="G405" t="inlineStr">
        <is>
          <t>bian2</t>
        </is>
      </c>
    </row>
    <row r="406">
      <c r="A406" t="n">
        <v>405</v>
      </c>
      <c r="B406" t="inlineStr">
        <is>
          <t>拜</t>
        </is>
      </c>
      <c r="C406" t="inlineStr">
        <is>
          <t>pai3</t>
        </is>
      </c>
      <c r="D406" t="n">
        <v>0.01</v>
      </c>
      <c r="E406" t="inlineStr">
        <is>
          <t>NA</t>
        </is>
      </c>
      <c r="F406" s="600" t="n">
        <v>45576.46091435185</v>
      </c>
      <c r="G406" t="inlineStr">
        <is>
          <t>bai3</t>
        </is>
      </c>
    </row>
    <row r="407">
      <c r="A407" t="n">
        <v>406</v>
      </c>
      <c r="B407" t="inlineStr">
        <is>
          <t>拹</t>
        </is>
      </c>
      <c r="C407" t="inlineStr">
        <is>
          <t>hiap8</t>
        </is>
      </c>
      <c r="D407" t="n">
        <v>0.01</v>
      </c>
      <c r="E407" t="inlineStr">
        <is>
          <t>NA</t>
        </is>
      </c>
      <c r="F407" s="600" t="n">
        <v>45576.46091435185</v>
      </c>
      <c r="G407" t="inlineStr">
        <is>
          <t>hiap8</t>
        </is>
      </c>
    </row>
    <row r="408">
      <c r="A408" t="n">
        <v>407</v>
      </c>
      <c r="B408" t="inlineStr">
        <is>
          <t>指</t>
        </is>
      </c>
      <c r="C408" t="inlineStr">
        <is>
          <t>tsainn2</t>
        </is>
      </c>
      <c r="D408" t="n">
        <v>0.05</v>
      </c>
      <c r="E408" t="inlineStr">
        <is>
          <t>NA</t>
        </is>
      </c>
      <c r="F408" s="600" t="n">
        <v>45576.46091435185</v>
      </c>
      <c r="G408" t="inlineStr">
        <is>
          <t>zainn2</t>
        </is>
      </c>
    </row>
    <row r="409">
      <c r="A409" t="n">
        <v>408</v>
      </c>
      <c r="B409" t="inlineStr">
        <is>
          <t>按</t>
        </is>
      </c>
      <c r="C409" t="inlineStr">
        <is>
          <t>an2</t>
        </is>
      </c>
      <c r="D409" t="n">
        <v>0.01</v>
      </c>
      <c r="E409" t="inlineStr">
        <is>
          <t>NA</t>
        </is>
      </c>
      <c r="F409" s="600" t="n">
        <v>45576.46091435185</v>
      </c>
      <c r="G409" t="inlineStr">
        <is>
          <t>an2</t>
        </is>
      </c>
    </row>
    <row r="410">
      <c r="A410" t="n">
        <v>409</v>
      </c>
      <c r="B410" t="inlineStr">
        <is>
          <t>按</t>
        </is>
      </c>
      <c r="C410" t="inlineStr">
        <is>
          <t>an3</t>
        </is>
      </c>
      <c r="D410" t="n">
        <v>0.1</v>
      </c>
      <c r="E410" t="inlineStr">
        <is>
          <t>NA</t>
        </is>
      </c>
      <c r="F410" s="600" t="n">
        <v>45576.46091435185</v>
      </c>
      <c r="G410" t="inlineStr">
        <is>
          <t>an3</t>
        </is>
      </c>
    </row>
    <row r="411">
      <c r="A411" t="n">
        <v>410</v>
      </c>
      <c r="B411" t="inlineStr">
        <is>
          <t>挑</t>
        </is>
      </c>
      <c r="C411" t="inlineStr">
        <is>
          <t>thiau1</t>
        </is>
      </c>
      <c r="D411" t="n">
        <v>0.01</v>
      </c>
      <c r="E411" t="inlineStr">
        <is>
          <t>NA</t>
        </is>
      </c>
      <c r="F411" s="600" t="n">
        <v>45576.46091435185</v>
      </c>
      <c r="G411" t="inlineStr">
        <is>
          <t>tiau1</t>
        </is>
      </c>
    </row>
    <row r="412">
      <c r="A412" t="n">
        <v>411</v>
      </c>
      <c r="B412" t="inlineStr">
        <is>
          <t>挓</t>
        </is>
      </c>
      <c r="C412" t="inlineStr">
        <is>
          <t>tha3</t>
        </is>
      </c>
      <c r="D412" t="n">
        <v>0.01</v>
      </c>
      <c r="E412" t="inlineStr">
        <is>
          <t>NA</t>
        </is>
      </c>
      <c r="F412" s="600" t="n">
        <v>45576.46091435185</v>
      </c>
      <c r="G412" t="inlineStr">
        <is>
          <t>ta3</t>
        </is>
      </c>
    </row>
    <row r="413">
      <c r="A413" t="n">
        <v>412</v>
      </c>
      <c r="B413" t="inlineStr">
        <is>
          <t>挔</t>
        </is>
      </c>
      <c r="C413" t="inlineStr">
        <is>
          <t>hiannh4</t>
        </is>
      </c>
      <c r="D413" t="n">
        <v>0.01</v>
      </c>
      <c r="E413" t="inlineStr">
        <is>
          <t>NA</t>
        </is>
      </c>
      <c r="F413" s="600" t="n">
        <v>45576.46091435185</v>
      </c>
      <c r="G413" t="inlineStr">
        <is>
          <t>hiannh4</t>
        </is>
      </c>
    </row>
    <row r="414">
      <c r="A414" t="n">
        <v>413</v>
      </c>
      <c r="B414" t="inlineStr">
        <is>
          <t>星</t>
        </is>
      </c>
      <c r="C414" t="inlineStr">
        <is>
          <t>san1</t>
        </is>
      </c>
      <c r="D414" t="n">
        <v>0.5</v>
      </c>
      <c r="E414" t="inlineStr">
        <is>
          <t>零星, 就是 m̄成物 所chhun-ê ê 意思.</t>
        </is>
      </c>
      <c r="F414" s="600" t="n">
        <v>45576.46091435185</v>
      </c>
      <c r="G414" t="inlineStr">
        <is>
          <t>san1</t>
        </is>
      </c>
    </row>
    <row r="415">
      <c r="A415" t="n">
        <v>414</v>
      </c>
      <c r="B415" t="inlineStr">
        <is>
          <t>昨</t>
        </is>
      </c>
      <c r="C415" t="inlineStr">
        <is>
          <t>tsa7</t>
        </is>
      </c>
      <c r="D415" t="n">
        <v>0.01</v>
      </c>
      <c r="E415" t="inlineStr">
        <is>
          <t>NA</t>
        </is>
      </c>
      <c r="F415" s="600" t="n">
        <v>45576.46091435185</v>
      </c>
      <c r="G415" t="inlineStr">
        <is>
          <t>za7</t>
        </is>
      </c>
    </row>
    <row r="416">
      <c r="A416" t="n">
        <v>415</v>
      </c>
      <c r="B416" t="inlineStr">
        <is>
          <t>昭</t>
        </is>
      </c>
      <c r="C416" t="inlineStr">
        <is>
          <t>tsiau1</t>
        </is>
      </c>
      <c r="D416" t="n">
        <v>0.01</v>
      </c>
      <c r="E416" t="inlineStr">
        <is>
          <t>NA</t>
        </is>
      </c>
      <c r="F416" s="600" t="n">
        <v>45576.46091435185</v>
      </c>
      <c r="G416" t="inlineStr">
        <is>
          <t>ziau1</t>
        </is>
      </c>
    </row>
    <row r="417">
      <c r="A417" t="n">
        <v>416</v>
      </c>
      <c r="B417" t="inlineStr">
        <is>
          <t>曷</t>
        </is>
      </c>
      <c r="C417" t="inlineStr">
        <is>
          <t>ah8</t>
        </is>
      </c>
      <c r="D417" t="n">
        <v>0.1</v>
      </c>
      <c r="E417" t="inlineStr">
        <is>
          <t>（替）何必、何須、哪。反問語，表示疑問。 表示強調的語氣。</t>
        </is>
      </c>
      <c r="F417" s="600" t="n">
        <v>45576.46091435185</v>
      </c>
      <c r="G417" t="inlineStr">
        <is>
          <t>ah8</t>
        </is>
      </c>
    </row>
    <row r="418">
      <c r="A418" t="n">
        <v>417</v>
      </c>
      <c r="B418" t="inlineStr">
        <is>
          <t>枵</t>
        </is>
      </c>
      <c r="C418" t="inlineStr">
        <is>
          <t>iau1</t>
        </is>
      </c>
      <c r="D418" t="n">
        <v>0.1</v>
      </c>
      <c r="E418" t="inlineStr">
        <is>
          <t>NA</t>
        </is>
      </c>
      <c r="F418" s="600" t="n">
        <v>45576.46091435185</v>
      </c>
      <c r="G418" t="inlineStr">
        <is>
          <t>iau1</t>
        </is>
      </c>
    </row>
    <row r="419">
      <c r="A419" t="n">
        <v>418</v>
      </c>
      <c r="B419" t="inlineStr">
        <is>
          <t>架</t>
        </is>
      </c>
      <c r="C419" t="inlineStr">
        <is>
          <t>ka3</t>
        </is>
      </c>
      <c r="D419" t="n">
        <v>0.05</v>
      </c>
      <c r="E419" t="inlineStr">
        <is>
          <t>NA</t>
        </is>
      </c>
      <c r="F419" s="600" t="n">
        <v>45576.46091435185</v>
      </c>
      <c r="G419" t="inlineStr">
        <is>
          <t>ga3</t>
        </is>
      </c>
    </row>
    <row r="420">
      <c r="A420" t="n">
        <v>419</v>
      </c>
      <c r="B420" t="inlineStr">
        <is>
          <t>柑</t>
        </is>
      </c>
      <c r="C420" t="inlineStr">
        <is>
          <t>kam1</t>
        </is>
      </c>
      <c r="D420" t="n">
        <v>0.01</v>
      </c>
      <c r="E420" t="inlineStr">
        <is>
          <t>NA</t>
        </is>
      </c>
      <c r="F420" s="600" t="n">
        <v>45576.46091435185</v>
      </c>
      <c r="G420" t="inlineStr">
        <is>
          <t>gam1</t>
        </is>
      </c>
    </row>
    <row r="421">
      <c r="A421" t="n">
        <v>420</v>
      </c>
      <c r="B421" t="inlineStr">
        <is>
          <t>染</t>
        </is>
      </c>
      <c r="C421" t="inlineStr">
        <is>
          <t>jiam2</t>
        </is>
      </c>
      <c r="D421" t="n">
        <v>0.01</v>
      </c>
      <c r="E421" t="inlineStr">
        <is>
          <t>NA</t>
        </is>
      </c>
      <c r="F421" s="600" t="n">
        <v>45576.46091435185</v>
      </c>
      <c r="G421" t="inlineStr">
        <is>
          <t>zziam2</t>
        </is>
      </c>
    </row>
    <row r="422">
      <c r="A422" t="n">
        <v>421</v>
      </c>
      <c r="B422" t="inlineStr">
        <is>
          <t>查</t>
        </is>
      </c>
      <c r="C422" t="inlineStr">
        <is>
          <t>tsa1</t>
        </is>
      </c>
      <c r="D422" t="n">
        <v>0.01</v>
      </c>
      <c r="E422" t="inlineStr">
        <is>
          <t>NA</t>
        </is>
      </c>
      <c r="F422" s="600" t="n">
        <v>45576.46091435185</v>
      </c>
      <c r="G422" t="inlineStr">
        <is>
          <t>za1</t>
        </is>
      </c>
    </row>
    <row r="423">
      <c r="A423" t="n">
        <v>422</v>
      </c>
      <c r="B423" t="inlineStr">
        <is>
          <t>查</t>
        </is>
      </c>
      <c r="C423" t="inlineStr">
        <is>
          <t>tsha5</t>
        </is>
      </c>
      <c r="D423" t="n">
        <v>0.01</v>
      </c>
      <c r="E423" t="inlineStr">
        <is>
          <t>NA</t>
        </is>
      </c>
      <c r="F423" s="600" t="n">
        <v>45576.46091435185</v>
      </c>
      <c r="G423" t="inlineStr">
        <is>
          <t>ca5</t>
        </is>
      </c>
    </row>
    <row r="424">
      <c r="A424" t="n">
        <v>423</v>
      </c>
      <c r="B424" t="inlineStr">
        <is>
          <t>柬</t>
        </is>
      </c>
      <c r="C424" t="inlineStr">
        <is>
          <t>kan2</t>
        </is>
      </c>
      <c r="D424" t="n">
        <v>0.01</v>
      </c>
      <c r="E424" t="inlineStr">
        <is>
          <t>NA</t>
        </is>
      </c>
      <c r="F424" s="600" t="n">
        <v>45576.46091435185</v>
      </c>
      <c r="G424" t="inlineStr">
        <is>
          <t>gan2</t>
        </is>
      </c>
    </row>
    <row r="425">
      <c r="A425" t="n">
        <v>424</v>
      </c>
      <c r="B425" t="inlineStr">
        <is>
          <t>柰</t>
        </is>
      </c>
      <c r="C425" t="inlineStr">
        <is>
          <t>lai7</t>
        </is>
      </c>
      <c r="D425" t="n">
        <v>0.01</v>
      </c>
      <c r="E425" t="inlineStr">
        <is>
          <t>NA</t>
        </is>
      </c>
      <c r="F425" s="600" t="n">
        <v>45576.46091435185</v>
      </c>
      <c r="G425" t="inlineStr">
        <is>
          <t>lai7</t>
        </is>
      </c>
    </row>
    <row r="426">
      <c r="A426" t="n">
        <v>425</v>
      </c>
      <c r="B426" t="inlineStr">
        <is>
          <t>柱</t>
        </is>
      </c>
      <c r="C426" t="inlineStr">
        <is>
          <t>thiau7</t>
        </is>
      </c>
      <c r="D426" t="n">
        <v>0.6</v>
      </c>
      <c r="E426" t="inlineStr">
        <is>
          <t>NA</t>
        </is>
      </c>
      <c r="F426" s="600" t="n">
        <v>45576.46091435185</v>
      </c>
      <c r="G426" t="inlineStr">
        <is>
          <t>tiau7</t>
        </is>
      </c>
    </row>
    <row r="427">
      <c r="A427" t="n">
        <v>426</v>
      </c>
      <c r="B427" t="inlineStr">
        <is>
          <t>殄</t>
        </is>
      </c>
      <c r="C427" t="inlineStr">
        <is>
          <t>tian6</t>
        </is>
      </c>
      <c r="D427" t="n">
        <v>0.01</v>
      </c>
      <c r="E427" t="inlineStr">
        <is>
          <t>NA</t>
        </is>
      </c>
      <c r="F427" s="600" t="n">
        <v>45576.46091435185</v>
      </c>
      <c r="G427" t="inlineStr">
        <is>
          <t>dian6</t>
        </is>
      </c>
    </row>
    <row r="428">
      <c r="A428" t="n">
        <v>427</v>
      </c>
      <c r="B428" t="inlineStr">
        <is>
          <t>殆</t>
        </is>
      </c>
      <c r="C428" t="inlineStr">
        <is>
          <t>tai6</t>
        </is>
      </c>
      <c r="D428" t="n">
        <v>0.01</v>
      </c>
      <c r="E428" t="inlineStr">
        <is>
          <t>NA</t>
        </is>
      </c>
      <c r="F428" s="600" t="n">
        <v>45576.46091435185</v>
      </c>
      <c r="G428" t="inlineStr">
        <is>
          <t>dai6</t>
        </is>
      </c>
    </row>
    <row r="429">
      <c r="A429" t="n">
        <v>428</v>
      </c>
      <c r="B429" t="inlineStr">
        <is>
          <t>毒</t>
        </is>
      </c>
      <c r="C429" t="inlineStr">
        <is>
          <t>thau7</t>
        </is>
      </c>
      <c r="D429" t="n">
        <v>0.01</v>
      </c>
      <c r="E429" t="inlineStr">
        <is>
          <t>NA</t>
        </is>
      </c>
      <c r="F429" s="600" t="n">
        <v>45576.46091435185</v>
      </c>
      <c r="G429" t="inlineStr">
        <is>
          <t>tau7</t>
        </is>
      </c>
    </row>
    <row r="430">
      <c r="A430" t="n">
        <v>429</v>
      </c>
      <c r="B430" t="inlineStr">
        <is>
          <t>毒</t>
        </is>
      </c>
      <c r="C430" t="inlineStr">
        <is>
          <t>tak8</t>
        </is>
      </c>
      <c r="D430" t="n">
        <v>0.01</v>
      </c>
      <c r="E430" t="inlineStr">
        <is>
          <t>NA</t>
        </is>
      </c>
      <c r="F430" s="600" t="n">
        <v>45576.46091435185</v>
      </c>
      <c r="G430" t="inlineStr">
        <is>
          <t>dak8</t>
        </is>
      </c>
    </row>
    <row r="431">
      <c r="A431" t="n">
        <v>430</v>
      </c>
      <c r="B431" t="inlineStr">
        <is>
          <t>洪</t>
        </is>
      </c>
      <c r="C431" t="inlineStr">
        <is>
          <t>ang5</t>
        </is>
      </c>
      <c r="D431" t="n">
        <v>0.01</v>
      </c>
      <c r="E431" t="inlineStr">
        <is>
          <t>NA</t>
        </is>
      </c>
      <c r="F431" s="600" t="n">
        <v>45576.46091435185</v>
      </c>
      <c r="G431" t="inlineStr">
        <is>
          <t>ang5</t>
        </is>
      </c>
    </row>
    <row r="432">
      <c r="A432" t="n">
        <v>431</v>
      </c>
      <c r="B432" t="inlineStr">
        <is>
          <t>洽</t>
        </is>
      </c>
      <c r="C432" t="inlineStr">
        <is>
          <t>kap8</t>
        </is>
      </c>
      <c r="D432" t="n">
        <v>0.01</v>
      </c>
      <c r="E432" t="inlineStr">
        <is>
          <t>NA</t>
        </is>
      </c>
      <c r="F432" s="600" t="n">
        <v>45576.46091435185</v>
      </c>
      <c r="G432" t="inlineStr">
        <is>
          <t>gap8</t>
        </is>
      </c>
    </row>
    <row r="433">
      <c r="A433" t="n">
        <v>432</v>
      </c>
      <c r="B433" t="inlineStr">
        <is>
          <t>洽</t>
        </is>
      </c>
      <c r="C433" t="inlineStr">
        <is>
          <t>hap8</t>
        </is>
      </c>
      <c r="D433" t="n">
        <v>0.01</v>
      </c>
      <c r="E433" t="inlineStr">
        <is>
          <t>NA</t>
        </is>
      </c>
      <c r="F433" s="600" t="n">
        <v>45576.46091435185</v>
      </c>
      <c r="G433" t="inlineStr">
        <is>
          <t>hap8</t>
        </is>
      </c>
    </row>
    <row r="434">
      <c r="A434" t="n">
        <v>433</v>
      </c>
      <c r="B434" t="inlineStr">
        <is>
          <t>洽</t>
        </is>
      </c>
      <c r="C434" t="inlineStr">
        <is>
          <t>hiap8</t>
        </is>
      </c>
      <c r="D434" t="n">
        <v>0.01</v>
      </c>
      <c r="E434" t="inlineStr">
        <is>
          <t>NA</t>
        </is>
      </c>
      <c r="F434" s="600" t="n">
        <v>45576.46091435185</v>
      </c>
      <c r="G434" t="inlineStr">
        <is>
          <t>hiap8</t>
        </is>
      </c>
    </row>
    <row r="435">
      <c r="A435" t="n">
        <v>434</v>
      </c>
      <c r="B435" t="inlineStr">
        <is>
          <t>派</t>
        </is>
      </c>
      <c r="C435" t="inlineStr">
        <is>
          <t>phai3</t>
        </is>
      </c>
      <c r="D435" t="n">
        <v>0.01</v>
      </c>
      <c r="E435" t="inlineStr">
        <is>
          <t>NA</t>
        </is>
      </c>
      <c r="F435" s="600" t="n">
        <v>45576.46091435185</v>
      </c>
      <c r="G435" t="inlineStr">
        <is>
          <t>pai3</t>
        </is>
      </c>
    </row>
    <row r="436">
      <c r="A436" t="n">
        <v>435</v>
      </c>
      <c r="B436" t="inlineStr">
        <is>
          <t>流</t>
        </is>
      </c>
      <c r="C436" t="inlineStr">
        <is>
          <t>lau5</t>
        </is>
      </c>
      <c r="D436" t="n">
        <v>0.6</v>
      </c>
      <c r="E436" t="inlineStr">
        <is>
          <t>NA</t>
        </is>
      </c>
      <c r="F436" s="600" t="n">
        <v>45576.46091435185</v>
      </c>
      <c r="G436" t="inlineStr">
        <is>
          <t>lau5</t>
        </is>
      </c>
    </row>
    <row r="437">
      <c r="A437" t="n">
        <v>436</v>
      </c>
      <c r="B437" t="inlineStr">
        <is>
          <t>炮</t>
        </is>
      </c>
      <c r="C437" t="inlineStr">
        <is>
          <t>phau3</t>
        </is>
      </c>
      <c r="D437" t="n">
        <v>0.01</v>
      </c>
      <c r="E437" t="inlineStr">
        <is>
          <t>NA</t>
        </is>
      </c>
      <c r="F437" s="600" t="n">
        <v>45576.46091435185</v>
      </c>
      <c r="G437" t="inlineStr">
        <is>
          <t>pau3</t>
        </is>
      </c>
    </row>
    <row r="438">
      <c r="A438" t="n">
        <v>437</v>
      </c>
      <c r="B438" t="inlineStr">
        <is>
          <t>炮</t>
        </is>
      </c>
      <c r="C438" t="inlineStr">
        <is>
          <t>phauh4</t>
        </is>
      </c>
      <c r="D438" t="n">
        <v>0.01</v>
      </c>
      <c r="E438" t="inlineStr">
        <is>
          <t>NA</t>
        </is>
      </c>
      <c r="F438" s="600" t="n">
        <v>45576.46091435185</v>
      </c>
      <c r="G438" t="inlineStr">
        <is>
          <t>pauh4</t>
        </is>
      </c>
    </row>
    <row r="439">
      <c r="A439" t="n">
        <v>438</v>
      </c>
      <c r="B439" t="inlineStr">
        <is>
          <t>炸</t>
        </is>
      </c>
      <c r="C439" t="inlineStr">
        <is>
          <t>tsa3</t>
        </is>
      </c>
      <c r="D439" t="n">
        <v>0.01</v>
      </c>
      <c r="E439" t="inlineStr">
        <is>
          <t>NA</t>
        </is>
      </c>
      <c r="F439" s="600" t="n">
        <v>45576.46091435185</v>
      </c>
      <c r="G439" t="inlineStr">
        <is>
          <t>za3</t>
        </is>
      </c>
    </row>
    <row r="440">
      <c r="A440" t="n">
        <v>439</v>
      </c>
      <c r="B440" t="inlineStr">
        <is>
          <t>狡</t>
        </is>
      </c>
      <c r="C440" t="inlineStr">
        <is>
          <t>kau2</t>
        </is>
      </c>
      <c r="D440" t="n">
        <v>0.01</v>
      </c>
      <c r="E440" t="inlineStr">
        <is>
          <t>NA</t>
        </is>
      </c>
      <c r="F440" s="600" t="n">
        <v>45576.46091435185</v>
      </c>
      <c r="G440" t="inlineStr">
        <is>
          <t>gau2</t>
        </is>
      </c>
    </row>
    <row r="441">
      <c r="A441" t="n">
        <v>440</v>
      </c>
      <c r="B441" t="inlineStr">
        <is>
          <t>玷</t>
        </is>
      </c>
      <c r="C441" t="inlineStr">
        <is>
          <t>tiam3</t>
        </is>
      </c>
      <c r="D441" t="n">
        <v>0.01</v>
      </c>
      <c r="E441" t="inlineStr">
        <is>
          <t>NA</t>
        </is>
      </c>
      <c r="F441" s="600" t="n">
        <v>45576.46091435185</v>
      </c>
      <c r="G441" t="inlineStr">
        <is>
          <t>diam3</t>
        </is>
      </c>
    </row>
    <row r="442">
      <c r="A442" t="n">
        <v>441</v>
      </c>
      <c r="B442" t="inlineStr">
        <is>
          <t>珊</t>
        </is>
      </c>
      <c r="C442" t="inlineStr">
        <is>
          <t>san1</t>
        </is>
      </c>
      <c r="D442" t="n">
        <v>0.01</v>
      </c>
      <c r="E442" t="inlineStr">
        <is>
          <t>NA</t>
        </is>
      </c>
      <c r="F442" s="600" t="n">
        <v>45576.46091435185</v>
      </c>
      <c r="G442" t="inlineStr">
        <is>
          <t>san1</t>
        </is>
      </c>
    </row>
    <row r="443">
      <c r="A443" t="n">
        <v>442</v>
      </c>
      <c r="B443" t="inlineStr">
        <is>
          <t>界</t>
        </is>
      </c>
      <c r="C443" t="inlineStr">
        <is>
          <t>kai3</t>
        </is>
      </c>
      <c r="D443" t="n">
        <v>0.01</v>
      </c>
      <c r="E443" t="inlineStr">
        <is>
          <t>NA</t>
        </is>
      </c>
      <c r="F443" s="600" t="n">
        <v>45576.46091435185</v>
      </c>
      <c r="G443" t="inlineStr">
        <is>
          <t>gai3</t>
        </is>
      </c>
    </row>
    <row r="444">
      <c r="A444" t="n">
        <v>443</v>
      </c>
      <c r="B444" t="inlineStr">
        <is>
          <t>皆</t>
        </is>
      </c>
      <c r="C444" t="inlineStr">
        <is>
          <t>kai1</t>
        </is>
      </c>
      <c r="D444" t="n">
        <v>0.8</v>
      </c>
      <c r="E444" t="inlineStr">
        <is>
          <t>NA</t>
        </is>
      </c>
      <c r="F444" s="600" t="n">
        <v>45576.46091435185</v>
      </c>
      <c r="G444" t="inlineStr">
        <is>
          <t>gai1</t>
        </is>
      </c>
    </row>
    <row r="445">
      <c r="A445" t="n">
        <v>444</v>
      </c>
      <c r="B445" t="inlineStr">
        <is>
          <t>相</t>
        </is>
      </c>
      <c r="C445" t="inlineStr">
        <is>
          <t>sann1</t>
        </is>
      </c>
      <c r="D445" t="n">
        <v>0.01</v>
      </c>
      <c r="E445" t="inlineStr">
        <is>
          <t>NA</t>
        </is>
      </c>
      <c r="F445" s="600" t="n">
        <v>45576.46091435185</v>
      </c>
      <c r="G445" t="inlineStr">
        <is>
          <t>sann1</t>
        </is>
      </c>
    </row>
    <row r="446">
      <c r="A446" t="n">
        <v>445</v>
      </c>
      <c r="B446" t="inlineStr">
        <is>
          <t>盼</t>
        </is>
      </c>
      <c r="C446" t="inlineStr">
        <is>
          <t>phan3</t>
        </is>
      </c>
      <c r="D446" t="n">
        <v>0.01</v>
      </c>
      <c r="E446" t="inlineStr">
        <is>
          <t>NA</t>
        </is>
      </c>
      <c r="F446" s="600" t="n">
        <v>45576.46091435185</v>
      </c>
      <c r="G446" t="inlineStr">
        <is>
          <t>pan3</t>
        </is>
      </c>
    </row>
    <row r="447">
      <c r="A447" t="n">
        <v>446</v>
      </c>
      <c r="B447" t="inlineStr">
        <is>
          <t>眈</t>
        </is>
      </c>
      <c r="C447" t="inlineStr">
        <is>
          <t>tam1</t>
        </is>
      </c>
      <c r="D447" t="n">
        <v>0.01</v>
      </c>
      <c r="E447" t="inlineStr">
        <is>
          <t>NA</t>
        </is>
      </c>
      <c r="F447" s="600" t="n">
        <v>45576.46091435185</v>
      </c>
      <c r="G447" t="inlineStr">
        <is>
          <t>dam1</t>
        </is>
      </c>
    </row>
    <row r="448">
      <c r="A448" t="n">
        <v>447</v>
      </c>
      <c r="B448" t="inlineStr">
        <is>
          <t>眉</t>
        </is>
      </c>
      <c r="C448" t="inlineStr">
        <is>
          <t>bai5</t>
        </is>
      </c>
      <c r="D448" t="n">
        <v>0.1</v>
      </c>
      <c r="E448" t="inlineStr">
        <is>
          <t>NA</t>
        </is>
      </c>
      <c r="F448" s="600" t="n">
        <v>45576.46091435185</v>
      </c>
      <c r="G448" t="inlineStr">
        <is>
          <t>bbai5</t>
        </is>
      </c>
    </row>
    <row r="449">
      <c r="A449" t="n">
        <v>448</v>
      </c>
      <c r="B449" t="inlineStr">
        <is>
          <t>看</t>
        </is>
      </c>
      <c r="C449" t="inlineStr">
        <is>
          <t>khan1</t>
        </is>
      </c>
      <c r="D449" t="n">
        <v>0.01</v>
      </c>
      <c r="E449" t="inlineStr">
        <is>
          <t>NA</t>
        </is>
      </c>
      <c r="F449" s="600" t="n">
        <v>45576.46091435185</v>
      </c>
      <c r="G449" t="inlineStr">
        <is>
          <t>kan1</t>
        </is>
      </c>
    </row>
    <row r="450">
      <c r="A450" t="n">
        <v>449</v>
      </c>
      <c r="B450" t="inlineStr">
        <is>
          <t>看</t>
        </is>
      </c>
      <c r="C450" t="inlineStr">
        <is>
          <t>khan3</t>
        </is>
      </c>
      <c r="D450" t="n">
        <v>0.05</v>
      </c>
      <c r="E450" t="inlineStr">
        <is>
          <t>NA</t>
        </is>
      </c>
      <c r="F450" s="600" t="n">
        <v>45576.46091435185</v>
      </c>
      <c r="G450" t="inlineStr">
        <is>
          <t>kan3</t>
        </is>
      </c>
    </row>
    <row r="451">
      <c r="A451" t="n">
        <v>450</v>
      </c>
      <c r="B451" t="inlineStr">
        <is>
          <t>砍</t>
        </is>
      </c>
      <c r="C451" t="inlineStr">
        <is>
          <t>kham2</t>
        </is>
      </c>
      <c r="D451" t="n">
        <v>0.01</v>
      </c>
      <c r="E451" t="inlineStr">
        <is>
          <t>NA</t>
        </is>
      </c>
      <c r="F451" s="600" t="n">
        <v>45576.46091435185</v>
      </c>
      <c r="G451" t="inlineStr">
        <is>
          <t>kam2</t>
        </is>
      </c>
    </row>
    <row r="452">
      <c r="A452" t="n">
        <v>451</v>
      </c>
      <c r="B452" t="inlineStr">
        <is>
          <t>研</t>
        </is>
      </c>
      <c r="C452" t="inlineStr">
        <is>
          <t>ngai2</t>
        </is>
      </c>
      <c r="D452" t="n">
        <v>0.01</v>
      </c>
      <c r="E452" t="inlineStr">
        <is>
          <t>NA</t>
        </is>
      </c>
      <c r="F452" s="600" t="n">
        <v>45576.46091435185</v>
      </c>
      <c r="G452" t="inlineStr">
        <is>
          <t>ngai2</t>
        </is>
      </c>
    </row>
    <row r="453">
      <c r="A453" t="n">
        <v>452</v>
      </c>
      <c r="B453" t="inlineStr">
        <is>
          <t>秒</t>
        </is>
      </c>
      <c r="C453" t="inlineStr">
        <is>
          <t>biau2</t>
        </is>
      </c>
      <c r="D453" t="n">
        <v>0.01</v>
      </c>
      <c r="E453" t="inlineStr">
        <is>
          <t>NA</t>
        </is>
      </c>
      <c r="F453" s="600" t="n">
        <v>45576.46091435185</v>
      </c>
      <c r="G453" t="inlineStr">
        <is>
          <t>bbiau2</t>
        </is>
      </c>
    </row>
    <row r="454">
      <c r="A454" t="n">
        <v>453</v>
      </c>
      <c r="B454" t="inlineStr">
        <is>
          <t>竿</t>
        </is>
      </c>
      <c r="C454" t="inlineStr">
        <is>
          <t>kan1</t>
        </is>
      </c>
      <c r="D454" t="n">
        <v>0.01</v>
      </c>
      <c r="E454" t="inlineStr">
        <is>
          <t>NA</t>
        </is>
      </c>
      <c r="F454" s="600" t="n">
        <v>45576.46091435185</v>
      </c>
      <c r="G454" t="inlineStr">
        <is>
          <t>gan1</t>
        </is>
      </c>
    </row>
    <row r="455">
      <c r="A455" t="n">
        <v>454</v>
      </c>
      <c r="B455" t="inlineStr">
        <is>
          <t>紅</t>
        </is>
      </c>
      <c r="C455" t="inlineStr">
        <is>
          <t>ang5</t>
        </is>
      </c>
      <c r="D455" t="n">
        <v>0.1</v>
      </c>
      <c r="E455" t="inlineStr">
        <is>
          <t>NA</t>
        </is>
      </c>
      <c r="F455" s="600" t="n">
        <v>45576.46091435185</v>
      </c>
      <c r="G455" t="inlineStr">
        <is>
          <t>ang5</t>
        </is>
      </c>
    </row>
    <row r="456">
      <c r="A456" t="n">
        <v>455</v>
      </c>
      <c r="B456" t="inlineStr">
        <is>
          <t>耍</t>
        </is>
      </c>
      <c r="C456" t="inlineStr">
        <is>
          <t>sa2</t>
        </is>
      </c>
      <c r="D456" t="n">
        <v>0.01</v>
      </c>
      <c r="E456" t="inlineStr">
        <is>
          <t>NA</t>
        </is>
      </c>
      <c r="F456" s="600" t="n">
        <v>45576.46091435185</v>
      </c>
      <c r="G456" t="inlineStr">
        <is>
          <t>sa2</t>
        </is>
      </c>
    </row>
    <row r="457">
      <c r="A457" t="n">
        <v>456</v>
      </c>
      <c r="B457" t="inlineStr">
        <is>
          <t>耐</t>
        </is>
      </c>
      <c r="C457" t="inlineStr">
        <is>
          <t>lai7</t>
        </is>
      </c>
      <c r="D457" t="n">
        <v>0.01</v>
      </c>
      <c r="E457" t="inlineStr">
        <is>
          <t>NA</t>
        </is>
      </c>
      <c r="F457" s="600" t="n">
        <v>45576.46091435185</v>
      </c>
      <c r="G457" t="inlineStr">
        <is>
          <t>lai7</t>
        </is>
      </c>
    </row>
    <row r="458">
      <c r="A458" t="n">
        <v>457</v>
      </c>
      <c r="B458" t="inlineStr">
        <is>
          <t>胎</t>
        </is>
      </c>
      <c r="C458" t="inlineStr">
        <is>
          <t>thai1</t>
        </is>
      </c>
      <c r="D458" t="n">
        <v>0.8</v>
      </c>
      <c r="E458" t="inlineStr">
        <is>
          <t>NA</t>
        </is>
      </c>
      <c r="F458" s="600" t="n">
        <v>45576.46091435185</v>
      </c>
      <c r="G458" t="inlineStr">
        <is>
          <t>tai1</t>
        </is>
      </c>
    </row>
    <row r="459">
      <c r="A459" t="n">
        <v>458</v>
      </c>
      <c r="B459" t="inlineStr">
        <is>
          <t>胛</t>
        </is>
      </c>
      <c r="C459" t="inlineStr">
        <is>
          <t>kah4</t>
        </is>
      </c>
      <c r="D459" t="n">
        <v>0.01</v>
      </c>
      <c r="E459" t="inlineStr">
        <is>
          <t>NA</t>
        </is>
      </c>
      <c r="F459" s="600" t="n">
        <v>45576.46091435185</v>
      </c>
      <c r="G459" t="inlineStr">
        <is>
          <t>gah4</t>
        </is>
      </c>
    </row>
    <row r="460">
      <c r="A460" t="n">
        <v>459</v>
      </c>
      <c r="B460" t="inlineStr">
        <is>
          <t>胞</t>
        </is>
      </c>
      <c r="C460" t="inlineStr">
        <is>
          <t>pau1</t>
        </is>
      </c>
      <c r="D460" t="n">
        <v>0.01</v>
      </c>
      <c r="E460" t="inlineStr">
        <is>
          <t>NA</t>
        </is>
      </c>
      <c r="F460" s="600" t="n">
        <v>45576.46091435185</v>
      </c>
      <c r="G460" t="inlineStr">
        <is>
          <t>bau1</t>
        </is>
      </c>
    </row>
    <row r="461">
      <c r="A461" t="n">
        <v>460</v>
      </c>
      <c r="B461" t="inlineStr">
        <is>
          <t>苒</t>
        </is>
      </c>
      <c r="C461" t="inlineStr">
        <is>
          <t>jiam5</t>
        </is>
      </c>
      <c r="D461" t="n">
        <v>0.01</v>
      </c>
      <c r="E461" t="inlineStr">
        <is>
          <t>NA</t>
        </is>
      </c>
      <c r="F461" s="600" t="n">
        <v>45576.46091435185</v>
      </c>
      <c r="G461" t="inlineStr">
        <is>
          <t>zziam5</t>
        </is>
      </c>
    </row>
    <row r="462">
      <c r="A462" t="n">
        <v>461</v>
      </c>
      <c r="B462" t="inlineStr">
        <is>
          <t>苔</t>
        </is>
      </c>
      <c r="C462" t="inlineStr">
        <is>
          <t>thai1</t>
        </is>
      </c>
      <c r="D462" t="n">
        <v>0.01</v>
      </c>
      <c r="E462" t="inlineStr">
        <is>
          <t>NA</t>
        </is>
      </c>
      <c r="F462" s="600" t="n">
        <v>45576.46091435185</v>
      </c>
      <c r="G462" t="inlineStr">
        <is>
          <t>tai1</t>
        </is>
      </c>
    </row>
    <row r="463">
      <c r="A463" t="n">
        <v>462</v>
      </c>
      <c r="B463" t="inlineStr">
        <is>
          <t>苗</t>
        </is>
      </c>
      <c r="C463" t="inlineStr">
        <is>
          <t>biau5</t>
        </is>
      </c>
      <c r="D463" t="n">
        <v>0.01</v>
      </c>
      <c r="E463" t="inlineStr">
        <is>
          <t>NA</t>
        </is>
      </c>
      <c r="F463" s="600" t="n">
        <v>45576.46091435185</v>
      </c>
      <c r="G463" t="inlineStr">
        <is>
          <t>bbiau5</t>
        </is>
      </c>
    </row>
    <row r="464">
      <c r="A464" t="n">
        <v>463</v>
      </c>
      <c r="B464" t="inlineStr">
        <is>
          <t>苞</t>
        </is>
      </c>
      <c r="C464" t="inlineStr">
        <is>
          <t>pau1</t>
        </is>
      </c>
      <c r="D464" t="n">
        <v>0.01</v>
      </c>
      <c r="E464" t="inlineStr">
        <is>
          <t>NA</t>
        </is>
      </c>
      <c r="F464" s="600" t="n">
        <v>45576.46091435185</v>
      </c>
      <c r="G464" t="inlineStr">
        <is>
          <t>bau1</t>
        </is>
      </c>
    </row>
    <row r="465">
      <c r="A465" t="n">
        <v>464</v>
      </c>
      <c r="B465" t="inlineStr">
        <is>
          <t>若</t>
        </is>
      </c>
      <c r="C465" t="inlineStr">
        <is>
          <t>na2</t>
        </is>
      </c>
      <c r="D465" t="n">
        <v>0.1</v>
      </c>
      <c r="E465" t="inlineStr">
        <is>
          <t>NA</t>
        </is>
      </c>
      <c r="F465" s="600" t="n">
        <v>45576.46091435185</v>
      </c>
      <c r="G465" t="inlineStr">
        <is>
          <t>na2</t>
        </is>
      </c>
    </row>
    <row r="466">
      <c r="A466" t="n">
        <v>465</v>
      </c>
      <c r="B466" t="inlineStr">
        <is>
          <t>若</t>
        </is>
      </c>
      <c r="C466" t="inlineStr">
        <is>
          <t>na7</t>
        </is>
      </c>
      <c r="D466" t="n">
        <v>0.6</v>
      </c>
      <c r="E466" t="inlineStr">
        <is>
          <t>NA</t>
        </is>
      </c>
      <c r="F466" s="600" t="n">
        <v>45576.46091435185</v>
      </c>
      <c r="G466" t="inlineStr">
        <is>
          <t>na7</t>
        </is>
      </c>
    </row>
    <row r="467">
      <c r="A467" t="n">
        <v>466</v>
      </c>
      <c r="B467" t="inlineStr">
        <is>
          <t>茄</t>
        </is>
      </c>
      <c r="C467" t="inlineStr">
        <is>
          <t>ka1</t>
        </is>
      </c>
      <c r="D467" t="n">
        <v>0.01</v>
      </c>
      <c r="E467" t="inlineStr">
        <is>
          <t>NA</t>
        </is>
      </c>
      <c r="F467" s="600" t="n">
        <v>45576.46091435185</v>
      </c>
      <c r="G467" t="inlineStr">
        <is>
          <t>ga1</t>
        </is>
      </c>
    </row>
    <row r="468">
      <c r="A468" t="n">
        <v>467</v>
      </c>
      <c r="B468" t="inlineStr">
        <is>
          <t>茅</t>
        </is>
      </c>
      <c r="C468" t="inlineStr">
        <is>
          <t>bau5</t>
        </is>
      </c>
      <c r="D468" t="n">
        <v>0.01</v>
      </c>
      <c r="E468" t="inlineStr">
        <is>
          <t>NA</t>
        </is>
      </c>
      <c r="F468" s="600" t="n">
        <v>45576.46091435185</v>
      </c>
      <c r="G468" t="inlineStr">
        <is>
          <t>bbau5</t>
        </is>
      </c>
    </row>
    <row r="469">
      <c r="A469" t="n">
        <v>468</v>
      </c>
      <c r="B469" t="inlineStr">
        <is>
          <t>茅</t>
        </is>
      </c>
      <c r="C469" t="inlineStr">
        <is>
          <t>mau5</t>
        </is>
      </c>
      <c r="D469" t="n">
        <v>0.01</v>
      </c>
      <c r="E469" t="inlineStr">
        <is>
          <t>NA</t>
        </is>
      </c>
      <c r="F469" s="600" t="n">
        <v>45576.46091435185</v>
      </c>
      <c r="G469" t="inlineStr">
        <is>
          <t>mau5</t>
        </is>
      </c>
    </row>
    <row r="470">
      <c r="A470" t="n">
        <v>469</v>
      </c>
      <c r="B470" t="inlineStr">
        <is>
          <t>茆</t>
        </is>
      </c>
      <c r="C470" t="inlineStr">
        <is>
          <t>bau2</t>
        </is>
      </c>
      <c r="D470" t="n">
        <v>0.01</v>
      </c>
      <c r="E470" t="inlineStr">
        <is>
          <t>NA</t>
        </is>
      </c>
      <c r="F470" s="600" t="n">
        <v>45576.46091435185</v>
      </c>
      <c r="G470" t="inlineStr">
        <is>
          <t>bbau2</t>
        </is>
      </c>
    </row>
    <row r="471">
      <c r="A471" t="n">
        <v>470</v>
      </c>
      <c r="B471" t="inlineStr">
        <is>
          <t>虼</t>
        </is>
      </c>
      <c r="C471" t="inlineStr">
        <is>
          <t>ka1</t>
        </is>
      </c>
      <c r="D471" t="n">
        <v>0.01</v>
      </c>
      <c r="E471" t="inlineStr">
        <is>
          <t>NA</t>
        </is>
      </c>
      <c r="F471" s="600" t="n">
        <v>45576.46091435185</v>
      </c>
      <c r="G471" t="inlineStr">
        <is>
          <t>ga1</t>
        </is>
      </c>
    </row>
    <row r="472">
      <c r="A472" t="n">
        <v>471</v>
      </c>
      <c r="B472" t="inlineStr">
        <is>
          <t>衍</t>
        </is>
      </c>
      <c r="C472" t="inlineStr">
        <is>
          <t>ian2</t>
        </is>
      </c>
      <c r="D472" t="n">
        <v>0.01</v>
      </c>
      <c r="E472" t="inlineStr">
        <is>
          <t>NA</t>
        </is>
      </c>
      <c r="F472" s="600" t="n">
        <v>45576.46091435185</v>
      </c>
      <c r="G472" t="inlineStr">
        <is>
          <t>ian2</t>
        </is>
      </c>
    </row>
    <row r="473">
      <c r="A473" t="n">
        <v>472</v>
      </c>
      <c r="B473" t="inlineStr">
        <is>
          <t>衫</t>
        </is>
      </c>
      <c r="C473" t="inlineStr">
        <is>
          <t>sann1</t>
        </is>
      </c>
      <c r="D473" t="n">
        <v>0.01</v>
      </c>
      <c r="E473" t="inlineStr">
        <is>
          <t>NA</t>
        </is>
      </c>
      <c r="F473" s="600" t="n">
        <v>45576.46091435185</v>
      </c>
      <c r="G473" t="inlineStr">
        <is>
          <t>sann1</t>
        </is>
      </c>
    </row>
    <row r="474">
      <c r="A474" t="n">
        <v>473</v>
      </c>
      <c r="B474" t="inlineStr">
        <is>
          <t>衫</t>
        </is>
      </c>
      <c r="C474" t="inlineStr">
        <is>
          <t>sam1</t>
        </is>
      </c>
      <c r="D474" t="n">
        <v>0.05</v>
      </c>
      <c r="E474" t="inlineStr">
        <is>
          <t>NA</t>
        </is>
      </c>
      <c r="F474" s="600" t="n">
        <v>45576.46091435185</v>
      </c>
      <c r="G474" t="inlineStr">
        <is>
          <t>sam1</t>
        </is>
      </c>
    </row>
    <row r="475">
      <c r="A475" t="n">
        <v>474</v>
      </c>
      <c r="B475" t="inlineStr">
        <is>
          <t>要</t>
        </is>
      </c>
      <c r="C475" t="inlineStr">
        <is>
          <t>iau1</t>
        </is>
      </c>
      <c r="D475" t="n">
        <v>0.7</v>
      </c>
      <c r="E475" t="inlineStr">
        <is>
          <t>NA</t>
        </is>
      </c>
      <c r="F475" s="600" t="n">
        <v>45576.46091435185</v>
      </c>
      <c r="G475" t="inlineStr">
        <is>
          <t>iau1</t>
        </is>
      </c>
    </row>
    <row r="476">
      <c r="A476" t="n">
        <v>475</v>
      </c>
      <c r="B476" t="inlineStr">
        <is>
          <t>要</t>
        </is>
      </c>
      <c r="C476" t="inlineStr">
        <is>
          <t>iau3</t>
        </is>
      </c>
      <c r="D476" t="n">
        <v>0.8</v>
      </c>
      <c r="E476" t="inlineStr">
        <is>
          <t>NA</t>
        </is>
      </c>
      <c r="F476" s="600" t="n">
        <v>45576.46091435185</v>
      </c>
      <c r="G476" t="inlineStr">
        <is>
          <t>iau3</t>
        </is>
      </c>
    </row>
    <row r="477">
      <c r="A477" t="n">
        <v>476</v>
      </c>
      <c r="B477" t="inlineStr">
        <is>
          <t>趴</t>
        </is>
      </c>
      <c r="C477" t="inlineStr">
        <is>
          <t>pha1</t>
        </is>
      </c>
      <c r="D477" t="n">
        <v>0.01</v>
      </c>
      <c r="E477" t="inlineStr">
        <is>
          <t>NA</t>
        </is>
      </c>
      <c r="F477" s="600" t="n">
        <v>45576.46091435185</v>
      </c>
      <c r="G477" t="inlineStr">
        <is>
          <t>pa1</t>
        </is>
      </c>
    </row>
    <row r="478">
      <c r="A478" t="n">
        <v>477</v>
      </c>
      <c r="B478" t="inlineStr">
        <is>
          <t>迢</t>
        </is>
      </c>
      <c r="C478" t="inlineStr">
        <is>
          <t>tiau5</t>
        </is>
      </c>
      <c r="D478" t="n">
        <v>0.01</v>
      </c>
      <c r="E478" t="inlineStr">
        <is>
          <t>NA</t>
        </is>
      </c>
      <c r="F478" s="600" t="n">
        <v>45576.46091435185</v>
      </c>
      <c r="G478" t="inlineStr">
        <is>
          <t>diau5</t>
        </is>
      </c>
    </row>
    <row r="479">
      <c r="A479" t="n">
        <v>478</v>
      </c>
      <c r="B479" t="inlineStr">
        <is>
          <t>迦</t>
        </is>
      </c>
      <c r="C479" t="inlineStr">
        <is>
          <t>ka1</t>
        </is>
      </c>
      <c r="D479" t="n">
        <v>0.01</v>
      </c>
      <c r="E479" t="inlineStr">
        <is>
          <t>NA</t>
        </is>
      </c>
      <c r="F479" s="600" t="n">
        <v>45576.46091435185</v>
      </c>
      <c r="G479" t="inlineStr">
        <is>
          <t>ga1</t>
        </is>
      </c>
    </row>
    <row r="480">
      <c r="A480" t="n">
        <v>479</v>
      </c>
      <c r="B480" t="inlineStr">
        <is>
          <t>迨</t>
        </is>
      </c>
      <c r="C480" t="inlineStr">
        <is>
          <t>tai6</t>
        </is>
      </c>
      <c r="D480" t="n">
        <v>0.01</v>
      </c>
      <c r="E480" t="inlineStr">
        <is>
          <t>NA</t>
        </is>
      </c>
      <c r="F480" s="600" t="n">
        <v>45576.46091435185</v>
      </c>
      <c r="G480" t="inlineStr">
        <is>
          <t>dai6</t>
        </is>
      </c>
    </row>
    <row r="481">
      <c r="A481" t="n">
        <v>480</v>
      </c>
      <c r="B481" t="inlineStr">
        <is>
          <t>迭</t>
        </is>
      </c>
      <c r="C481" t="inlineStr">
        <is>
          <t>tiat8</t>
        </is>
      </c>
      <c r="D481" t="n">
        <v>0.01</v>
      </c>
      <c r="E481" t="inlineStr">
        <is>
          <t>NA</t>
        </is>
      </c>
      <c r="F481" s="600" t="n">
        <v>45576.46091435185</v>
      </c>
      <c r="G481" t="inlineStr">
        <is>
          <t>diat8</t>
        </is>
      </c>
    </row>
    <row r="482">
      <c r="A482" t="n">
        <v>481</v>
      </c>
      <c r="B482" t="inlineStr">
        <is>
          <t>郊</t>
        </is>
      </c>
      <c r="C482" t="inlineStr">
        <is>
          <t>kau1</t>
        </is>
      </c>
      <c r="D482" t="n">
        <v>0.01</v>
      </c>
      <c r="E482" t="inlineStr">
        <is>
          <t>NA</t>
        </is>
      </c>
      <c r="F482" s="600" t="n">
        <v>45576.46091435185</v>
      </c>
      <c r="G482" t="inlineStr">
        <is>
          <t>gau1</t>
        </is>
      </c>
    </row>
    <row r="483">
      <c r="A483" t="n">
        <v>482</v>
      </c>
      <c r="B483" t="inlineStr">
        <is>
          <t>重</t>
        </is>
      </c>
      <c r="C483" t="inlineStr">
        <is>
          <t>tang7</t>
        </is>
      </c>
      <c r="D483" t="n">
        <v>0.6</v>
      </c>
      <c r="E483" t="inlineStr">
        <is>
          <t>NA</t>
        </is>
      </c>
      <c r="F483" s="600" t="n">
        <v>45576.46091435185</v>
      </c>
      <c r="G483" t="inlineStr">
        <is>
          <t>dang7</t>
        </is>
      </c>
    </row>
    <row r="484">
      <c r="A484" t="n">
        <v>483</v>
      </c>
      <c r="B484" t="inlineStr">
        <is>
          <t>降</t>
        </is>
      </c>
      <c r="C484" t="inlineStr">
        <is>
          <t>kang5</t>
        </is>
      </c>
      <c r="D484" t="n">
        <v>0.01</v>
      </c>
      <c r="E484" t="inlineStr">
        <is>
          <t>NA</t>
        </is>
      </c>
      <c r="F484" s="600" t="n">
        <v>45576.46091435185</v>
      </c>
      <c r="G484" t="inlineStr">
        <is>
          <t>gang5</t>
        </is>
      </c>
    </row>
    <row r="485">
      <c r="A485" t="n">
        <v>484</v>
      </c>
      <c r="B485" t="inlineStr">
        <is>
          <t>降</t>
        </is>
      </c>
      <c r="C485" t="inlineStr">
        <is>
          <t>hong5</t>
        </is>
      </c>
      <c r="D485" t="n">
        <v>0.8</v>
      </c>
      <c r="E485" t="inlineStr">
        <is>
          <t>NA</t>
        </is>
      </c>
      <c r="F485" s="600" t="n">
        <v>45576.46091435185</v>
      </c>
      <c r="G485" t="inlineStr">
        <is>
          <t>hong5</t>
        </is>
      </c>
    </row>
    <row r="486">
      <c r="A486" t="n">
        <v>485</v>
      </c>
      <c r="B486" t="inlineStr">
        <is>
          <t>限</t>
        </is>
      </c>
      <c r="C486" t="inlineStr">
        <is>
          <t>an6</t>
        </is>
      </c>
      <c r="D486" t="n">
        <v>0.01</v>
      </c>
      <c r="E486" t="inlineStr">
        <is>
          <t>NA</t>
        </is>
      </c>
      <c r="F486" s="600" t="n">
        <v>45576.46091435185</v>
      </c>
      <c r="G486" t="inlineStr">
        <is>
          <t>an6</t>
        </is>
      </c>
    </row>
    <row r="487">
      <c r="A487" t="n">
        <v>486</v>
      </c>
      <c r="B487" t="inlineStr">
        <is>
          <t>限</t>
        </is>
      </c>
      <c r="C487" t="inlineStr">
        <is>
          <t>han6</t>
        </is>
      </c>
      <c r="D487" t="n">
        <v>0.1</v>
      </c>
      <c r="E487" t="inlineStr">
        <is>
          <t>NA</t>
        </is>
      </c>
      <c r="F487" s="600" t="n">
        <v>45576.46091435185</v>
      </c>
      <c r="G487" t="inlineStr">
        <is>
          <t>han6</t>
        </is>
      </c>
    </row>
    <row r="488">
      <c r="A488" t="n">
        <v>487</v>
      </c>
      <c r="B488" t="inlineStr">
        <is>
          <t>面</t>
        </is>
      </c>
      <c r="C488" t="inlineStr">
        <is>
          <t>bian7</t>
        </is>
      </c>
      <c r="D488" t="n">
        <v>0.05</v>
      </c>
      <c r="E488" t="inlineStr">
        <is>
          <t>NA</t>
        </is>
      </c>
      <c r="F488" s="600" t="n">
        <v>45576.46091435185</v>
      </c>
      <c r="G488" t="inlineStr">
        <is>
          <t>bbian7</t>
        </is>
      </c>
    </row>
    <row r="489">
      <c r="A489" t="n">
        <v>488</v>
      </c>
      <c r="B489" t="inlineStr">
        <is>
          <t>𢼌</t>
        </is>
      </c>
      <c r="C489" t="inlineStr">
        <is>
          <t>pa7</t>
        </is>
      </c>
      <c r="D489" t="n">
        <v>0.01</v>
      </c>
      <c r="E489" t="inlineStr">
        <is>
          <t>NA</t>
        </is>
      </c>
      <c r="F489" s="600" t="n">
        <v>45576.46091435185</v>
      </c>
      <c r="G489" t="inlineStr">
        <is>
          <t>ba7</t>
        </is>
      </c>
    </row>
    <row r="490">
      <c r="A490" t="n">
        <v>489</v>
      </c>
      <c r="B490" t="inlineStr">
        <is>
          <t>𥐵</t>
        </is>
      </c>
      <c r="C490" t="inlineStr">
        <is>
          <t>phiat4</t>
        </is>
      </c>
      <c r="D490" t="n">
        <v>0.01</v>
      </c>
      <c r="E490" t="inlineStr">
        <is>
          <t>NA</t>
        </is>
      </c>
      <c r="F490" s="600" t="n">
        <v>45576.46091435185</v>
      </c>
      <c r="G490" t="inlineStr">
        <is>
          <t>piat4</t>
        </is>
      </c>
    </row>
    <row r="491">
      <c r="A491" t="n">
        <v>490</v>
      </c>
      <c r="B491" t="inlineStr">
        <is>
          <t>㾀</t>
        </is>
      </c>
      <c r="C491" t="inlineStr">
        <is>
          <t>khiap4</t>
        </is>
      </c>
      <c r="D491" t="n">
        <v>0.01</v>
      </c>
      <c r="E491" t="inlineStr">
        <is>
          <t>NA</t>
        </is>
      </c>
      <c r="F491" s="600" t="n">
        <v>45576.46091435185</v>
      </c>
      <c r="G491" t="inlineStr">
        <is>
          <t>kiap4</t>
        </is>
      </c>
    </row>
    <row r="492">
      <c r="A492" t="n">
        <v>491</v>
      </c>
      <c r="B492" t="inlineStr">
        <is>
          <t>俳</t>
        </is>
      </c>
      <c r="C492" t="inlineStr">
        <is>
          <t>pai1</t>
        </is>
      </c>
      <c r="D492" t="n">
        <v>0.01</v>
      </c>
      <c r="E492" t="inlineStr">
        <is>
          <t>NA</t>
        </is>
      </c>
      <c r="F492" s="600" t="n">
        <v>45576.46091435185</v>
      </c>
      <c r="G492" t="inlineStr">
        <is>
          <t>bai1</t>
        </is>
      </c>
    </row>
    <row r="493">
      <c r="A493" t="n">
        <v>492</v>
      </c>
      <c r="B493" t="inlineStr">
        <is>
          <t>俳</t>
        </is>
      </c>
      <c r="C493" t="inlineStr">
        <is>
          <t>pai5</t>
        </is>
      </c>
      <c r="D493" t="n">
        <v>0.01</v>
      </c>
      <c r="E493" t="inlineStr">
        <is>
          <t>NA</t>
        </is>
      </c>
      <c r="F493" s="600" t="n">
        <v>45576.46091435185</v>
      </c>
      <c r="G493" t="inlineStr">
        <is>
          <t>bai5</t>
        </is>
      </c>
    </row>
    <row r="494">
      <c r="A494" t="n">
        <v>493</v>
      </c>
      <c r="B494" t="inlineStr">
        <is>
          <t>俺</t>
        </is>
      </c>
      <c r="C494" t="inlineStr">
        <is>
          <t>an2</t>
        </is>
      </c>
      <c r="D494" t="n">
        <v>0.01</v>
      </c>
      <c r="E494" t="inlineStr">
        <is>
          <t>NA</t>
        </is>
      </c>
      <c r="F494" s="600" t="n">
        <v>45576.46091435185</v>
      </c>
      <c r="G494" t="inlineStr">
        <is>
          <t>an2</t>
        </is>
      </c>
    </row>
    <row r="495">
      <c r="A495" t="n">
        <v>494</v>
      </c>
      <c r="B495" t="inlineStr">
        <is>
          <t>候</t>
        </is>
      </c>
      <c r="C495" t="inlineStr">
        <is>
          <t>hau7</t>
        </is>
      </c>
      <c r="D495" t="n">
        <v>0.01</v>
      </c>
      <c r="E495" t="inlineStr">
        <is>
          <t>NA</t>
        </is>
      </c>
      <c r="F495" s="600" t="n">
        <v>45576.46091435185</v>
      </c>
      <c r="G495" t="inlineStr">
        <is>
          <t>hau7</t>
        </is>
      </c>
    </row>
    <row r="496">
      <c r="A496" t="n">
        <v>495</v>
      </c>
      <c r="B496" t="inlineStr">
        <is>
          <t>倩</t>
        </is>
      </c>
      <c r="C496" t="inlineStr">
        <is>
          <t>tshiann3</t>
        </is>
      </c>
      <c r="D496" t="n">
        <v>0.01</v>
      </c>
      <c r="E496" t="inlineStr">
        <is>
          <t>NA</t>
        </is>
      </c>
      <c r="F496" s="600" t="n">
        <v>45576.46091435185</v>
      </c>
      <c r="G496" t="inlineStr">
        <is>
          <t>ciann3</t>
        </is>
      </c>
    </row>
    <row r="497">
      <c r="A497" t="n">
        <v>496</v>
      </c>
      <c r="B497" t="inlineStr">
        <is>
          <t>值</t>
        </is>
      </c>
      <c r="C497" t="inlineStr">
        <is>
          <t>tah8</t>
        </is>
      </c>
      <c r="D497" t="n">
        <v>0.5</v>
      </c>
      <c r="E497" t="inlineStr">
        <is>
          <t>NA</t>
        </is>
      </c>
      <c r="F497" s="600" t="n">
        <v>45576.46091435185</v>
      </c>
      <c r="G497" t="inlineStr">
        <is>
          <t>dah8</t>
        </is>
      </c>
    </row>
    <row r="498">
      <c r="A498" t="n">
        <v>497</v>
      </c>
      <c r="B498" t="inlineStr">
        <is>
          <t>兼</t>
        </is>
      </c>
      <c r="C498" t="inlineStr">
        <is>
          <t>kiam1</t>
        </is>
      </c>
      <c r="D498" t="n">
        <v>0.01</v>
      </c>
      <c r="E498" t="inlineStr">
        <is>
          <t>NA</t>
        </is>
      </c>
      <c r="F498" s="600" t="n">
        <v>45576.46091435185</v>
      </c>
      <c r="G498" t="inlineStr">
        <is>
          <t>giam1</t>
        </is>
      </c>
    </row>
    <row r="499">
      <c r="A499" t="n">
        <v>498</v>
      </c>
      <c r="B499" t="inlineStr">
        <is>
          <t>凋</t>
        </is>
      </c>
      <c r="C499" t="inlineStr">
        <is>
          <t>tiau1</t>
        </is>
      </c>
      <c r="D499" t="n">
        <v>0.01</v>
      </c>
      <c r="E499" t="inlineStr">
        <is>
          <t>NA</t>
        </is>
      </c>
      <c r="F499" s="600" t="n">
        <v>45576.46091435185</v>
      </c>
      <c r="G499" t="inlineStr">
        <is>
          <t>diau1</t>
        </is>
      </c>
    </row>
    <row r="500">
      <c r="A500" t="n">
        <v>499</v>
      </c>
      <c r="B500" t="inlineStr">
        <is>
          <t>凍</t>
        </is>
      </c>
      <c r="C500" t="inlineStr">
        <is>
          <t>tang3</t>
        </is>
      </c>
      <c r="D500" t="n">
        <v>0.01</v>
      </c>
      <c r="E500" t="inlineStr">
        <is>
          <t>NA</t>
        </is>
      </c>
      <c r="F500" s="600" t="n">
        <v>45576.46091435185</v>
      </c>
      <c r="G500" t="inlineStr">
        <is>
          <t>dang3</t>
        </is>
      </c>
    </row>
    <row r="501">
      <c r="A501" t="n">
        <v>500</v>
      </c>
      <c r="B501" t="inlineStr">
        <is>
          <t>剔</t>
        </is>
      </c>
      <c r="C501" t="inlineStr">
        <is>
          <t>thak4</t>
        </is>
      </c>
      <c r="D501" t="n">
        <v>0.01</v>
      </c>
      <c r="E501" t="inlineStr">
        <is>
          <t>NA</t>
        </is>
      </c>
      <c r="F501" s="600" t="n">
        <v>45576.46091435185</v>
      </c>
      <c r="G501" t="inlineStr">
        <is>
          <t>tak4</t>
        </is>
      </c>
    </row>
    <row r="502">
      <c r="A502" t="n">
        <v>501</v>
      </c>
      <c r="B502" t="inlineStr">
        <is>
          <t>剝</t>
        </is>
      </c>
      <c r="C502" t="inlineStr">
        <is>
          <t>pak4</t>
        </is>
      </c>
      <c r="D502" t="n">
        <v>0.01</v>
      </c>
      <c r="E502" t="inlineStr">
        <is>
          <t>NA</t>
        </is>
      </c>
      <c r="F502" s="600" t="n">
        <v>45576.46091435185</v>
      </c>
      <c r="G502" t="inlineStr">
        <is>
          <t>bak4</t>
        </is>
      </c>
    </row>
    <row r="503">
      <c r="A503" t="n">
        <v>502</v>
      </c>
      <c r="B503" t="inlineStr">
        <is>
          <t>哨</t>
        </is>
      </c>
      <c r="C503" t="inlineStr">
        <is>
          <t>sau3</t>
        </is>
      </c>
      <c r="D503" t="n">
        <v>0.01</v>
      </c>
      <c r="E503" t="inlineStr">
        <is>
          <t>NA</t>
        </is>
      </c>
      <c r="F503" s="600" t="n">
        <v>45576.46091435185</v>
      </c>
      <c r="G503" t="inlineStr">
        <is>
          <t>sau3</t>
        </is>
      </c>
    </row>
    <row r="504">
      <c r="A504" t="n">
        <v>503</v>
      </c>
      <c r="B504" t="inlineStr">
        <is>
          <t>哪</t>
        </is>
      </c>
      <c r="C504" t="inlineStr">
        <is>
          <t>na2</t>
        </is>
      </c>
      <c r="D504" t="n">
        <v>0.1</v>
      </c>
      <c r="E504" t="inlineStr">
        <is>
          <t>NA</t>
        </is>
      </c>
      <c r="F504" s="600" t="n">
        <v>45576.46091435185</v>
      </c>
      <c r="G504" t="inlineStr">
        <is>
          <t>na2</t>
        </is>
      </c>
    </row>
    <row r="505">
      <c r="A505" t="n">
        <v>504</v>
      </c>
      <c r="B505" t="inlineStr">
        <is>
          <t>哭</t>
        </is>
      </c>
      <c r="C505" t="inlineStr">
        <is>
          <t>khau3</t>
        </is>
      </c>
      <c r="D505" t="n">
        <v>0.01</v>
      </c>
      <c r="E505" t="inlineStr">
        <is>
          <t>NA</t>
        </is>
      </c>
      <c r="F505" s="600" t="n">
        <v>45576.46091435185</v>
      </c>
      <c r="G505" t="inlineStr">
        <is>
          <t>kau3</t>
        </is>
      </c>
    </row>
    <row r="506">
      <c r="A506" t="n">
        <v>505</v>
      </c>
      <c r="B506" t="inlineStr">
        <is>
          <t>哮</t>
        </is>
      </c>
      <c r="C506" t="inlineStr">
        <is>
          <t>hau3</t>
        </is>
      </c>
      <c r="D506" t="n">
        <v>0.01</v>
      </c>
      <c r="E506" t="inlineStr">
        <is>
          <t>NA</t>
        </is>
      </c>
      <c r="F506" s="600" t="n">
        <v>45576.46091435185</v>
      </c>
      <c r="G506" t="inlineStr">
        <is>
          <t>hau3</t>
        </is>
      </c>
    </row>
    <row r="507">
      <c r="A507" t="n">
        <v>506</v>
      </c>
      <c r="B507" t="inlineStr">
        <is>
          <t>哲</t>
        </is>
      </c>
      <c r="C507" t="inlineStr">
        <is>
          <t>tiat4</t>
        </is>
      </c>
      <c r="D507" t="n">
        <v>0.01</v>
      </c>
      <c r="E507" t="inlineStr">
        <is>
          <t>NA</t>
        </is>
      </c>
      <c r="F507" s="600" t="n">
        <v>45576.46091435185</v>
      </c>
      <c r="G507" t="inlineStr">
        <is>
          <t>diat4</t>
        </is>
      </c>
    </row>
    <row r="508">
      <c r="A508" t="n">
        <v>507</v>
      </c>
      <c r="B508" t="inlineStr">
        <is>
          <t>唅</t>
        </is>
      </c>
      <c r="C508" t="inlineStr">
        <is>
          <t>hannh4</t>
        </is>
      </c>
      <c r="D508" t="n">
        <v>0.01</v>
      </c>
      <c r="E508" t="inlineStr">
        <is>
          <t>NA</t>
        </is>
      </c>
      <c r="F508" s="600" t="n">
        <v>45576.46091435185</v>
      </c>
      <c r="G508" t="inlineStr">
        <is>
          <t>hannh4</t>
        </is>
      </c>
    </row>
    <row r="509">
      <c r="A509" t="n">
        <v>508</v>
      </c>
      <c r="B509" t="inlineStr">
        <is>
          <t>唅</t>
        </is>
      </c>
      <c r="C509" t="inlineStr">
        <is>
          <t>hann5</t>
        </is>
      </c>
      <c r="D509" t="n">
        <v>0.01</v>
      </c>
      <c r="E509" t="inlineStr">
        <is>
          <t>NA</t>
        </is>
      </c>
      <c r="F509" s="600" t="n">
        <v>45576.46091435185</v>
      </c>
      <c r="G509" t="inlineStr">
        <is>
          <t>hann5</t>
        </is>
      </c>
    </row>
    <row r="510">
      <c r="A510" t="n">
        <v>509</v>
      </c>
      <c r="B510" t="inlineStr">
        <is>
          <t>唉</t>
        </is>
      </c>
      <c r="C510" t="inlineStr">
        <is>
          <t>ai1</t>
        </is>
      </c>
      <c r="D510" t="n">
        <v>0.01</v>
      </c>
      <c r="E510" t="inlineStr">
        <is>
          <t>NA</t>
        </is>
      </c>
      <c r="F510" s="600" t="n">
        <v>45576.46091435185</v>
      </c>
      <c r="G510" t="inlineStr">
        <is>
          <t>ai1</t>
        </is>
      </c>
    </row>
    <row r="511">
      <c r="A511" t="n">
        <v>510</v>
      </c>
      <c r="B511" t="inlineStr">
        <is>
          <t>埃</t>
        </is>
      </c>
      <c r="C511" t="inlineStr">
        <is>
          <t>ai1</t>
        </is>
      </c>
      <c r="D511" t="n">
        <v>0.01</v>
      </c>
      <c r="E511" t="inlineStr">
        <is>
          <t>NA</t>
        </is>
      </c>
      <c r="F511" s="600" t="n">
        <v>45576.46091435185</v>
      </c>
      <c r="G511" t="inlineStr">
        <is>
          <t>ai1</t>
        </is>
      </c>
    </row>
    <row r="512">
      <c r="A512" t="n">
        <v>511</v>
      </c>
      <c r="B512" t="inlineStr">
        <is>
          <t>埋</t>
        </is>
      </c>
      <c r="C512" t="inlineStr">
        <is>
          <t>bai5</t>
        </is>
      </c>
      <c r="D512" t="n">
        <v>0.01</v>
      </c>
      <c r="E512" t="inlineStr">
        <is>
          <t>NA</t>
        </is>
      </c>
      <c r="F512" s="600" t="n">
        <v>45576.46091435185</v>
      </c>
      <c r="G512" t="inlineStr">
        <is>
          <t>bbai5</t>
        </is>
      </c>
    </row>
    <row r="513">
      <c r="A513" t="n">
        <v>512</v>
      </c>
      <c r="B513" t="inlineStr">
        <is>
          <t>埋</t>
        </is>
      </c>
      <c r="C513" t="inlineStr">
        <is>
          <t>tai5</t>
        </is>
      </c>
      <c r="D513" t="n">
        <v>0.01</v>
      </c>
      <c r="E513" t="inlineStr">
        <is>
          <t>NA</t>
        </is>
      </c>
      <c r="F513" s="600" t="n">
        <v>45576.46091435185</v>
      </c>
      <c r="G513" t="inlineStr">
        <is>
          <t>dai5</t>
        </is>
      </c>
    </row>
    <row r="514">
      <c r="A514" t="n">
        <v>513</v>
      </c>
      <c r="B514" t="inlineStr">
        <is>
          <t>埕</t>
        </is>
      </c>
      <c r="C514" t="inlineStr">
        <is>
          <t>tiann5</t>
        </is>
      </c>
      <c r="D514" t="n">
        <v>0.01</v>
      </c>
      <c r="E514" t="inlineStr">
        <is>
          <t>NA</t>
        </is>
      </c>
      <c r="F514" s="600" t="n">
        <v>45576.46091435185</v>
      </c>
      <c r="G514" t="inlineStr">
        <is>
          <t>diann5</t>
        </is>
      </c>
    </row>
    <row r="515">
      <c r="A515" t="n">
        <v>514</v>
      </c>
      <c r="B515" t="inlineStr">
        <is>
          <t>夏</t>
        </is>
      </c>
      <c r="C515" t="inlineStr">
        <is>
          <t>ha7</t>
        </is>
      </c>
      <c r="D515" t="n">
        <v>0.6</v>
      </c>
      <c r="E515" t="inlineStr">
        <is>
          <t>NA</t>
        </is>
      </c>
      <c r="F515" s="600" t="n">
        <v>45576.46091435185</v>
      </c>
      <c r="G515" t="inlineStr">
        <is>
          <t>ha7</t>
        </is>
      </c>
    </row>
    <row r="516">
      <c r="A516" t="n">
        <v>515</v>
      </c>
      <c r="B516" t="inlineStr">
        <is>
          <t>娘</t>
        </is>
      </c>
      <c r="C516" t="inlineStr">
        <is>
          <t>nia5</t>
        </is>
      </c>
      <c r="D516" t="n">
        <v>0.01</v>
      </c>
      <c r="E516" t="inlineStr">
        <is>
          <t>NA</t>
        </is>
      </c>
      <c r="F516" s="600" t="n">
        <v>45576.46091435185</v>
      </c>
      <c r="G516" t="inlineStr">
        <is>
          <t>nia5</t>
        </is>
      </c>
    </row>
    <row r="517">
      <c r="A517" t="n">
        <v>516</v>
      </c>
      <c r="B517" t="inlineStr">
        <is>
          <t>娜</t>
        </is>
      </c>
      <c r="C517" t="inlineStr">
        <is>
          <t>na2</t>
        </is>
      </c>
      <c r="D517" t="n">
        <v>0.01</v>
      </c>
      <c r="E517" t="inlineStr">
        <is>
          <t>NA</t>
        </is>
      </c>
      <c r="F517" s="600" t="n">
        <v>45576.46091435185</v>
      </c>
      <c r="G517" t="inlineStr">
        <is>
          <t>na2</t>
        </is>
      </c>
    </row>
    <row r="518">
      <c r="A518" t="n">
        <v>517</v>
      </c>
      <c r="B518" t="inlineStr">
        <is>
          <t>宰</t>
        </is>
      </c>
      <c r="C518" t="inlineStr">
        <is>
          <t>tsai2</t>
        </is>
      </c>
      <c r="D518" t="n">
        <v>0.01</v>
      </c>
      <c r="E518" t="inlineStr">
        <is>
          <t>NA</t>
        </is>
      </c>
      <c r="F518" s="600" t="n">
        <v>45576.46091435185</v>
      </c>
      <c r="G518" t="inlineStr">
        <is>
          <t>zai2</t>
        </is>
      </c>
    </row>
    <row r="519">
      <c r="A519" t="n">
        <v>518</v>
      </c>
      <c r="B519" t="inlineStr">
        <is>
          <t>害</t>
        </is>
      </c>
      <c r="C519" t="inlineStr">
        <is>
          <t>hai7</t>
        </is>
      </c>
      <c r="D519" t="n">
        <v>0.1</v>
      </c>
      <c r="E519" t="inlineStr">
        <is>
          <t>NA</t>
        </is>
      </c>
      <c r="F519" s="600" t="n">
        <v>45576.46091435185</v>
      </c>
      <c r="G519" t="inlineStr">
        <is>
          <t>hai7</t>
        </is>
      </c>
    </row>
    <row r="520">
      <c r="A520" t="n">
        <v>519</v>
      </c>
      <c r="B520" t="inlineStr">
        <is>
          <t>宴</t>
        </is>
      </c>
      <c r="C520" t="inlineStr">
        <is>
          <t>ian3</t>
        </is>
      </c>
      <c r="D520" t="n">
        <v>0.1</v>
      </c>
      <c r="E520" t="inlineStr">
        <is>
          <t>NA</t>
        </is>
      </c>
      <c r="F520" s="600" t="n">
        <v>45576.46091435185</v>
      </c>
      <c r="G520" t="inlineStr">
        <is>
          <t>ian3</t>
        </is>
      </c>
    </row>
    <row r="521">
      <c r="A521" t="n">
        <v>520</v>
      </c>
      <c r="B521" t="inlineStr">
        <is>
          <t>宵</t>
        </is>
      </c>
      <c r="C521" t="inlineStr">
        <is>
          <t>siau1</t>
        </is>
      </c>
      <c r="D521" t="n">
        <v>0.01</v>
      </c>
      <c r="E521" t="inlineStr">
        <is>
          <t>NA</t>
        </is>
      </c>
      <c r="F521" s="600" t="n">
        <v>45576.46091435185</v>
      </c>
      <c r="G521" t="inlineStr">
        <is>
          <t>siau1</t>
        </is>
      </c>
    </row>
    <row r="522">
      <c r="A522" t="n">
        <v>521</v>
      </c>
      <c r="B522" t="inlineStr">
        <is>
          <t>家</t>
        </is>
      </c>
      <c r="C522" t="inlineStr">
        <is>
          <t>ka1</t>
        </is>
      </c>
      <c r="D522" t="n">
        <v>0.1</v>
      </c>
      <c r="E522" t="inlineStr">
        <is>
          <t>NA</t>
        </is>
      </c>
      <c r="F522" s="600" t="n">
        <v>45576.46091435185</v>
      </c>
      <c r="G522" t="inlineStr">
        <is>
          <t>ga1</t>
        </is>
      </c>
    </row>
    <row r="523">
      <c r="A523" t="n">
        <v>522</v>
      </c>
      <c r="B523" t="inlineStr">
        <is>
          <t>展</t>
        </is>
      </c>
      <c r="C523" t="inlineStr">
        <is>
          <t>tian2</t>
        </is>
      </c>
      <c r="D523" t="n">
        <v>0.1</v>
      </c>
      <c r="E523" t="inlineStr">
        <is>
          <t>NA</t>
        </is>
      </c>
      <c r="F523" s="600" t="n">
        <v>45576.46091435185</v>
      </c>
      <c r="G523" t="inlineStr">
        <is>
          <t>dian2</t>
        </is>
      </c>
    </row>
    <row r="524">
      <c r="A524" t="n">
        <v>523</v>
      </c>
      <c r="B524" t="inlineStr">
        <is>
          <t>峭</t>
        </is>
      </c>
      <c r="C524" t="inlineStr">
        <is>
          <t>tshiau3</t>
        </is>
      </c>
      <c r="D524" t="n">
        <v>0.01</v>
      </c>
      <c r="E524" t="inlineStr">
        <is>
          <t>NA</t>
        </is>
      </c>
      <c r="F524" s="600" t="n">
        <v>45576.46091435185</v>
      </c>
      <c r="G524" t="inlineStr">
        <is>
          <t>ciau3</t>
        </is>
      </c>
    </row>
    <row r="525">
      <c r="A525" t="n">
        <v>524</v>
      </c>
      <c r="B525" t="inlineStr">
        <is>
          <t>峽</t>
        </is>
      </c>
      <c r="C525" t="inlineStr">
        <is>
          <t>kiap4</t>
        </is>
      </c>
      <c r="D525" t="n">
        <v>0.01</v>
      </c>
      <c r="E525" t="inlineStr">
        <is>
          <t>NA</t>
        </is>
      </c>
      <c r="F525" s="600" t="n">
        <v>45576.46091435185</v>
      </c>
      <c r="G525" t="inlineStr">
        <is>
          <t>giap4</t>
        </is>
      </c>
    </row>
    <row r="526">
      <c r="A526" t="n">
        <v>525</v>
      </c>
      <c r="B526" t="inlineStr">
        <is>
          <t>崁</t>
        </is>
      </c>
      <c r="C526" t="inlineStr">
        <is>
          <t>kham3</t>
        </is>
      </c>
      <c r="D526" t="n">
        <v>0.01</v>
      </c>
      <c r="E526" t="inlineStr">
        <is>
          <t>NA</t>
        </is>
      </c>
      <c r="F526" s="600" t="n">
        <v>45576.46091435185</v>
      </c>
      <c r="G526" t="inlineStr">
        <is>
          <t>kam3</t>
        </is>
      </c>
    </row>
    <row r="527">
      <c r="A527" t="n">
        <v>526</v>
      </c>
      <c r="B527" t="inlineStr">
        <is>
          <t>差</t>
        </is>
      </c>
      <c r="C527" t="inlineStr">
        <is>
          <t>tsha1</t>
        </is>
      </c>
      <c r="D527" t="n">
        <v>0.01</v>
      </c>
      <c r="E527" t="inlineStr">
        <is>
          <t>NA</t>
        </is>
      </c>
      <c r="F527" s="600" t="n">
        <v>45576.46091435185</v>
      </c>
      <c r="G527" t="inlineStr">
        <is>
          <t>ca1</t>
        </is>
      </c>
    </row>
    <row r="528">
      <c r="A528" t="n">
        <v>527</v>
      </c>
      <c r="B528" t="inlineStr">
        <is>
          <t>差</t>
        </is>
      </c>
      <c r="C528" t="inlineStr">
        <is>
          <t>tshai1</t>
        </is>
      </c>
      <c r="D528" t="n">
        <v>0.01</v>
      </c>
      <c r="E528" t="inlineStr">
        <is>
          <t>NA</t>
        </is>
      </c>
      <c r="F528" s="600" t="n">
        <v>45576.46091435185</v>
      </c>
      <c r="G528" t="inlineStr">
        <is>
          <t>cai1</t>
        </is>
      </c>
    </row>
    <row r="529">
      <c r="A529" t="n">
        <v>528</v>
      </c>
      <c r="B529" t="inlineStr">
        <is>
          <t>師</t>
        </is>
      </c>
      <c r="C529" t="inlineStr">
        <is>
          <t>sai1</t>
        </is>
      </c>
      <c r="D529" t="n">
        <v>0.5</v>
      </c>
      <c r="E529" t="inlineStr">
        <is>
          <t>NA</t>
        </is>
      </c>
      <c r="F529" s="600" t="n">
        <v>45576.46091435185</v>
      </c>
      <c r="G529" t="inlineStr">
        <is>
          <t>sai1</t>
        </is>
      </c>
    </row>
    <row r="530">
      <c r="A530" t="n">
        <v>529</v>
      </c>
      <c r="B530" t="inlineStr">
        <is>
          <t>庭</t>
        </is>
      </c>
      <c r="C530" t="inlineStr">
        <is>
          <t>tiann5</t>
        </is>
      </c>
      <c r="D530" t="n">
        <v>0.01</v>
      </c>
      <c r="E530" t="inlineStr">
        <is>
          <t>NA</t>
        </is>
      </c>
      <c r="F530" s="600" t="n">
        <v>45576.46091435185</v>
      </c>
      <c r="G530" t="inlineStr">
        <is>
          <t>diann5</t>
        </is>
      </c>
    </row>
    <row r="531">
      <c r="A531" t="n">
        <v>530</v>
      </c>
      <c r="B531" t="inlineStr">
        <is>
          <t>悄</t>
        </is>
      </c>
      <c r="C531" t="inlineStr">
        <is>
          <t>tshiau2</t>
        </is>
      </c>
      <c r="D531" t="n">
        <v>0.01</v>
      </c>
      <c r="E531" t="inlineStr">
        <is>
          <t>NA</t>
        </is>
      </c>
      <c r="F531" s="600" t="n">
        <v>45576.46091435185</v>
      </c>
      <c r="G531" t="inlineStr">
        <is>
          <t>ciau2</t>
        </is>
      </c>
    </row>
    <row r="532">
      <c r="A532" t="n">
        <v>531</v>
      </c>
      <c r="B532" t="inlineStr">
        <is>
          <t>悅</t>
        </is>
      </c>
      <c r="C532" t="inlineStr">
        <is>
          <t>iat8</t>
        </is>
      </c>
      <c r="D532" t="n">
        <v>0.01</v>
      </c>
      <c r="E532" t="inlineStr">
        <is>
          <t>NA</t>
        </is>
      </c>
      <c r="F532" s="600" t="n">
        <v>45576.46091435185</v>
      </c>
      <c r="G532" t="inlineStr">
        <is>
          <t>iat8</t>
        </is>
      </c>
    </row>
    <row r="533">
      <c r="A533" t="n">
        <v>532</v>
      </c>
      <c r="B533" t="inlineStr">
        <is>
          <t>悍</t>
        </is>
      </c>
      <c r="C533" t="inlineStr">
        <is>
          <t>han7</t>
        </is>
      </c>
      <c r="D533" t="n">
        <v>0.01</v>
      </c>
      <c r="E533" t="inlineStr">
        <is>
          <t>NA</t>
        </is>
      </c>
      <c r="F533" s="600" t="n">
        <v>45576.46091435185</v>
      </c>
      <c r="G533" t="inlineStr">
        <is>
          <t>han7</t>
        </is>
      </c>
    </row>
    <row r="534">
      <c r="A534" t="n">
        <v>533</v>
      </c>
      <c r="B534" t="inlineStr">
        <is>
          <t>拿</t>
        </is>
      </c>
      <c r="C534" t="inlineStr">
        <is>
          <t>na2</t>
        </is>
      </c>
      <c r="D534" t="n">
        <v>0.01</v>
      </c>
      <c r="E534" t="inlineStr">
        <is>
          <t>NA</t>
        </is>
      </c>
      <c r="F534" s="600" t="n">
        <v>45576.46091435185</v>
      </c>
      <c r="G534" t="inlineStr">
        <is>
          <t>na2</t>
        </is>
      </c>
    </row>
    <row r="535">
      <c r="A535" t="n">
        <v>534</v>
      </c>
      <c r="B535" t="inlineStr">
        <is>
          <t>挨</t>
        </is>
      </c>
      <c r="C535" t="inlineStr">
        <is>
          <t>ai1</t>
        </is>
      </c>
      <c r="D535" t="n">
        <v>0.01</v>
      </c>
      <c r="E535" t="inlineStr">
        <is>
          <t>NA</t>
        </is>
      </c>
      <c r="F535" s="600" t="n">
        <v>45576.46091435185</v>
      </c>
      <c r="G535" t="inlineStr">
        <is>
          <t>ai1</t>
        </is>
      </c>
    </row>
    <row r="536">
      <c r="A536" t="n">
        <v>535</v>
      </c>
      <c r="B536" t="inlineStr">
        <is>
          <t>挺</t>
        </is>
      </c>
      <c r="C536" t="inlineStr">
        <is>
          <t>thann2</t>
        </is>
      </c>
      <c r="D536" t="n">
        <v>0.01</v>
      </c>
      <c r="E536" t="inlineStr">
        <is>
          <t>NA</t>
        </is>
      </c>
      <c r="F536" s="600" t="n">
        <v>45576.46091435185</v>
      </c>
      <c r="G536" t="inlineStr">
        <is>
          <t>tann2</t>
        </is>
      </c>
    </row>
    <row r="537">
      <c r="A537" t="n">
        <v>536</v>
      </c>
      <c r="B537" t="inlineStr">
        <is>
          <t>挽</t>
        </is>
      </c>
      <c r="C537" t="inlineStr">
        <is>
          <t>ban2</t>
        </is>
      </c>
      <c r="D537" t="n">
        <v>0.01</v>
      </c>
      <c r="E537" t="inlineStr">
        <is>
          <t>NA</t>
        </is>
      </c>
      <c r="F537" s="600" t="n">
        <v>45576.46091435185</v>
      </c>
      <c r="G537" t="inlineStr">
        <is>
          <t>bban2</t>
        </is>
      </c>
    </row>
    <row r="538">
      <c r="A538" t="n">
        <v>537</v>
      </c>
      <c r="B538" t="inlineStr">
        <is>
          <t>挾</t>
        </is>
      </c>
      <c r="C538" t="inlineStr">
        <is>
          <t>giap4</t>
        </is>
      </c>
      <c r="D538" t="n">
        <v>0.01</v>
      </c>
      <c r="E538" t="inlineStr">
        <is>
          <t>NA</t>
        </is>
      </c>
      <c r="F538" s="600" t="n">
        <v>45576.46091435185</v>
      </c>
      <c r="G538" t="inlineStr">
        <is>
          <t>ggiap4</t>
        </is>
      </c>
    </row>
    <row r="539">
      <c r="A539" t="n">
        <v>538</v>
      </c>
      <c r="B539" t="inlineStr">
        <is>
          <t>挾</t>
        </is>
      </c>
      <c r="C539" t="inlineStr">
        <is>
          <t>hiap8</t>
        </is>
      </c>
      <c r="D539" t="n">
        <v>0.01</v>
      </c>
      <c r="E539" t="inlineStr">
        <is>
          <t>NA</t>
        </is>
      </c>
      <c r="F539" s="600" t="n">
        <v>45576.46091435185</v>
      </c>
      <c r="G539" t="inlineStr">
        <is>
          <t>hiap8</t>
        </is>
      </c>
    </row>
    <row r="540">
      <c r="A540" t="n">
        <v>539</v>
      </c>
      <c r="B540" t="inlineStr">
        <is>
          <t>捀</t>
        </is>
      </c>
      <c r="C540" t="inlineStr">
        <is>
          <t>phang5</t>
        </is>
      </c>
      <c r="D540" t="n">
        <v>0.1</v>
      </c>
      <c r="E540" t="inlineStr">
        <is>
          <t>NA</t>
        </is>
      </c>
      <c r="F540" s="600" t="n">
        <v>45576.46091435185</v>
      </c>
      <c r="G540" t="inlineStr">
        <is>
          <t>pang5</t>
        </is>
      </c>
    </row>
    <row r="541">
      <c r="A541" t="n">
        <v>540</v>
      </c>
      <c r="B541" t="inlineStr">
        <is>
          <t>捌</t>
        </is>
      </c>
      <c r="C541" t="inlineStr">
        <is>
          <t>pat4</t>
        </is>
      </c>
      <c r="D541" t="n">
        <v>0.01</v>
      </c>
      <c r="E541" t="inlineStr">
        <is>
          <t>NA</t>
        </is>
      </c>
      <c r="F541" s="600" t="n">
        <v>45576.46091435185</v>
      </c>
      <c r="G541" t="inlineStr">
        <is>
          <t>bat4</t>
        </is>
      </c>
    </row>
    <row r="542">
      <c r="A542" t="n">
        <v>541</v>
      </c>
      <c r="B542" t="inlineStr">
        <is>
          <t>捌</t>
        </is>
      </c>
      <c r="C542" t="inlineStr">
        <is>
          <t>bat4</t>
        </is>
      </c>
      <c r="D542" t="inlineStr">
        <is>
          <t xml:space="preserve"> #异 </t>
        </is>
      </c>
      <c r="E542" t="inlineStr">
        <is>
          <t>NA</t>
        </is>
      </c>
      <c r="F542" s="600" t="n">
        <v>45576.46091435185</v>
      </c>
      <c r="G542" t="inlineStr">
        <is>
          <t>bbat4</t>
        </is>
      </c>
    </row>
    <row r="543">
      <c r="A543" t="n">
        <v>542</v>
      </c>
      <c r="B543" t="inlineStr">
        <is>
          <t>捍</t>
        </is>
      </c>
      <c r="C543" t="inlineStr">
        <is>
          <t>han7</t>
        </is>
      </c>
      <c r="D543" t="n">
        <v>0.01</v>
      </c>
      <c r="E543" t="inlineStr">
        <is>
          <t>NA</t>
        </is>
      </c>
      <c r="F543" s="600" t="n">
        <v>45576.46091435185</v>
      </c>
      <c r="G543" t="inlineStr">
        <is>
          <t>han7</t>
        </is>
      </c>
    </row>
    <row r="544">
      <c r="A544" t="n">
        <v>543</v>
      </c>
      <c r="B544" t="inlineStr">
        <is>
          <t>捎</t>
        </is>
      </c>
      <c r="C544" t="inlineStr">
        <is>
          <t>sa1</t>
        </is>
      </c>
      <c r="D544" t="n">
        <v>0.01</v>
      </c>
      <c r="E544" t="inlineStr">
        <is>
          <t>NA</t>
        </is>
      </c>
      <c r="F544" s="600" t="n">
        <v>45576.46091435185</v>
      </c>
      <c r="G544" t="inlineStr">
        <is>
          <t>sa1</t>
        </is>
      </c>
    </row>
    <row r="545">
      <c r="A545" t="n">
        <v>544</v>
      </c>
      <c r="B545" t="inlineStr">
        <is>
          <t>捎</t>
        </is>
      </c>
      <c r="C545" t="inlineStr">
        <is>
          <t>sau1</t>
        </is>
      </c>
      <c r="D545" t="n">
        <v>0.01</v>
      </c>
      <c r="E545" t="inlineStr">
        <is>
          <t>NA</t>
        </is>
      </c>
      <c r="F545" s="600" t="n">
        <v>45576.46091435185</v>
      </c>
      <c r="G545" t="inlineStr">
        <is>
          <t>sau1</t>
        </is>
      </c>
    </row>
    <row r="546">
      <c r="A546" t="n">
        <v>545</v>
      </c>
      <c r="B546" t="inlineStr">
        <is>
          <t>捏</t>
        </is>
      </c>
      <c r="C546" t="inlineStr">
        <is>
          <t>liap8</t>
        </is>
      </c>
      <c r="D546" t="n">
        <v>0.01</v>
      </c>
      <c r="E546" t="inlineStr">
        <is>
          <t>NA</t>
        </is>
      </c>
      <c r="F546" s="600" t="n">
        <v>45576.46091435185</v>
      </c>
      <c r="G546" t="inlineStr">
        <is>
          <t>liap8</t>
        </is>
      </c>
    </row>
    <row r="547">
      <c r="A547" t="n">
        <v>546</v>
      </c>
      <c r="B547" t="inlineStr">
        <is>
          <t>捐</t>
        </is>
      </c>
      <c r="C547" t="inlineStr">
        <is>
          <t>ian5</t>
        </is>
      </c>
      <c r="D547" t="n">
        <v>0.05</v>
      </c>
      <c r="E547" t="inlineStr">
        <is>
          <t>NA</t>
        </is>
      </c>
      <c r="F547" s="600" t="n">
        <v>45576.46091435185</v>
      </c>
      <c r="G547" t="inlineStr">
        <is>
          <t>ian5</t>
        </is>
      </c>
    </row>
    <row r="548">
      <c r="A548" t="n">
        <v>547</v>
      </c>
      <c r="B548" t="inlineStr">
        <is>
          <t>捒</t>
        </is>
      </c>
      <c r="C548" t="inlineStr">
        <is>
          <t>sak4</t>
        </is>
      </c>
      <c r="D548" t="n">
        <v>0.01</v>
      </c>
      <c r="E548" t="inlineStr">
        <is>
          <t>NA</t>
        </is>
      </c>
      <c r="F548" s="600" t="n">
        <v>45576.46091435185</v>
      </c>
      <c r="G548" t="inlineStr">
        <is>
          <t>sak4</t>
        </is>
      </c>
    </row>
    <row r="549">
      <c r="A549" t="n">
        <v>548</v>
      </c>
      <c r="B549" t="inlineStr">
        <is>
          <t>捔</t>
        </is>
      </c>
      <c r="C549" t="inlineStr">
        <is>
          <t>kak8</t>
        </is>
      </c>
      <c r="D549" t="n">
        <v>0.01</v>
      </c>
      <c r="E549" t="inlineStr">
        <is>
          <t>NA</t>
        </is>
      </c>
      <c r="F549" s="600" t="n">
        <v>45576.46091435185</v>
      </c>
      <c r="G549" t="inlineStr">
        <is>
          <t>gak8</t>
        </is>
      </c>
    </row>
    <row r="550">
      <c r="A550" t="n">
        <v>549</v>
      </c>
      <c r="B550" t="inlineStr">
        <is>
          <t>效</t>
        </is>
      </c>
      <c r="C550" t="inlineStr">
        <is>
          <t>hau7</t>
        </is>
      </c>
      <c r="D550" t="n">
        <v>0.01</v>
      </c>
      <c r="E550" t="inlineStr">
        <is>
          <t>NA</t>
        </is>
      </c>
      <c r="F550" s="600" t="n">
        <v>45576.46091435185</v>
      </c>
      <c r="G550" t="inlineStr">
        <is>
          <t>hau7</t>
        </is>
      </c>
    </row>
    <row r="551">
      <c r="A551" t="n">
        <v>550</v>
      </c>
      <c r="B551" t="inlineStr">
        <is>
          <t>料</t>
        </is>
      </c>
      <c r="C551" t="inlineStr">
        <is>
          <t>liau7</t>
        </is>
      </c>
      <c r="D551" t="n">
        <v>0.1</v>
      </c>
      <c r="E551" t="inlineStr">
        <is>
          <t>NA</t>
        </is>
      </c>
      <c r="F551" s="600" t="n">
        <v>45576.46091435185</v>
      </c>
      <c r="G551" t="inlineStr">
        <is>
          <t>liau7</t>
        </is>
      </c>
    </row>
    <row r="552">
      <c r="A552" t="n">
        <v>551</v>
      </c>
      <c r="B552" t="inlineStr">
        <is>
          <t>晁</t>
        </is>
      </c>
      <c r="C552" t="inlineStr">
        <is>
          <t>tiau5</t>
        </is>
      </c>
      <c r="D552" t="n">
        <v>0.01</v>
      </c>
      <c r="E552" t="inlineStr">
        <is>
          <t>NA</t>
        </is>
      </c>
      <c r="F552" s="600" t="n">
        <v>45576.46091435185</v>
      </c>
      <c r="G552" t="inlineStr">
        <is>
          <t>diau5</t>
        </is>
      </c>
    </row>
    <row r="553">
      <c r="A553" t="n">
        <v>552</v>
      </c>
      <c r="B553" t="inlineStr">
        <is>
          <t>晏</t>
        </is>
      </c>
      <c r="C553" t="inlineStr">
        <is>
          <t>an3</t>
        </is>
      </c>
      <c r="D553" t="n">
        <v>0.01</v>
      </c>
      <c r="E553" t="inlineStr">
        <is>
          <t>NA</t>
        </is>
      </c>
      <c r="F553" s="600" t="n">
        <v>45576.46091435185</v>
      </c>
      <c r="G553" t="inlineStr">
        <is>
          <t>an3</t>
        </is>
      </c>
    </row>
    <row r="554">
      <c r="A554" t="n">
        <v>553</v>
      </c>
      <c r="B554" t="inlineStr">
        <is>
          <t>晟</t>
        </is>
      </c>
      <c r="C554" t="inlineStr">
        <is>
          <t>tshiann5</t>
        </is>
      </c>
      <c r="D554" t="n">
        <v>0.01</v>
      </c>
      <c r="E554" t="inlineStr">
        <is>
          <t>NA</t>
        </is>
      </c>
      <c r="F554" s="600" t="n">
        <v>45576.46091435185</v>
      </c>
      <c r="G554" t="inlineStr">
        <is>
          <t>ciann5</t>
        </is>
      </c>
    </row>
    <row r="555">
      <c r="A555" t="n">
        <v>554</v>
      </c>
      <c r="B555" t="inlineStr">
        <is>
          <t>柴</t>
        </is>
      </c>
      <c r="C555" t="inlineStr">
        <is>
          <t>tsha5</t>
        </is>
      </c>
      <c r="D555" t="n">
        <v>0.01</v>
      </c>
      <c r="E555" t="inlineStr">
        <is>
          <t>NA</t>
        </is>
      </c>
      <c r="F555" s="600" t="n">
        <v>45576.46091435185</v>
      </c>
      <c r="G555" t="inlineStr">
        <is>
          <t>ca5</t>
        </is>
      </c>
    </row>
    <row r="556">
      <c r="A556" t="n">
        <v>555</v>
      </c>
      <c r="B556" t="inlineStr">
        <is>
          <t>柴</t>
        </is>
      </c>
      <c r="C556" t="inlineStr">
        <is>
          <t>tshai5</t>
        </is>
      </c>
      <c r="D556" t="n">
        <v>0.01</v>
      </c>
      <c r="E556" t="inlineStr">
        <is>
          <t>NA</t>
        </is>
      </c>
      <c r="F556" s="600" t="n">
        <v>45576.46091435185</v>
      </c>
      <c r="G556" t="inlineStr">
        <is>
          <t>cai5</t>
        </is>
      </c>
    </row>
    <row r="557">
      <c r="A557" t="n">
        <v>556</v>
      </c>
      <c r="B557" t="inlineStr">
        <is>
          <t>栗</t>
        </is>
      </c>
      <c r="C557" t="inlineStr">
        <is>
          <t>lat8</t>
        </is>
      </c>
      <c r="D557" t="n">
        <v>0.01</v>
      </c>
      <c r="E557" t="inlineStr">
        <is>
          <t>NA</t>
        </is>
      </c>
      <c r="F557" s="600" t="n">
        <v>45576.46091435185</v>
      </c>
      <c r="G557" t="inlineStr">
        <is>
          <t>lat8</t>
        </is>
      </c>
    </row>
    <row r="558">
      <c r="A558" t="n">
        <v>557</v>
      </c>
      <c r="B558" t="inlineStr">
        <is>
          <t>校</t>
        </is>
      </c>
      <c r="C558" t="inlineStr">
        <is>
          <t>kau3</t>
        </is>
      </c>
      <c r="D558" t="n">
        <v>0.05</v>
      </c>
      <c r="E558" t="inlineStr">
        <is>
          <t>NA</t>
        </is>
      </c>
      <c r="F558" s="600" t="n">
        <v>45576.46091435185</v>
      </c>
      <c r="G558" t="inlineStr">
        <is>
          <t>gau3</t>
        </is>
      </c>
    </row>
    <row r="559">
      <c r="A559" t="n">
        <v>558</v>
      </c>
      <c r="B559" t="inlineStr">
        <is>
          <t>校</t>
        </is>
      </c>
      <c r="C559" t="inlineStr">
        <is>
          <t>hau7</t>
        </is>
      </c>
      <c r="D559" t="n">
        <v>0.01</v>
      </c>
      <c r="E559" t="inlineStr">
        <is>
          <t>NA</t>
        </is>
      </c>
      <c r="F559" s="600" t="n">
        <v>45576.46091435185</v>
      </c>
      <c r="G559" t="inlineStr">
        <is>
          <t>hau7</t>
        </is>
      </c>
    </row>
    <row r="560">
      <c r="A560" t="n">
        <v>559</v>
      </c>
      <c r="B560" t="inlineStr">
        <is>
          <t>栽</t>
        </is>
      </c>
      <c r="C560" t="inlineStr">
        <is>
          <t>tsai1</t>
        </is>
      </c>
      <c r="D560" t="n">
        <v>0.01</v>
      </c>
      <c r="E560" t="inlineStr">
        <is>
          <t>NA</t>
        </is>
      </c>
      <c r="F560" s="600" t="n">
        <v>45576.46091435185</v>
      </c>
      <c r="G560" t="inlineStr">
        <is>
          <t>zai1</t>
        </is>
      </c>
    </row>
    <row r="561">
      <c r="A561" t="n">
        <v>560</v>
      </c>
      <c r="B561" t="inlineStr">
        <is>
          <t>案</t>
        </is>
      </c>
      <c r="C561" t="inlineStr">
        <is>
          <t>an3</t>
        </is>
      </c>
      <c r="D561" t="n">
        <v>0.1</v>
      </c>
      <c r="E561" t="inlineStr">
        <is>
          <t>NA</t>
        </is>
      </c>
      <c r="F561" s="600" t="n">
        <v>45576.46091435185</v>
      </c>
      <c r="G561" t="inlineStr">
        <is>
          <t>an3</t>
        </is>
      </c>
    </row>
    <row r="562">
      <c r="A562" t="n">
        <v>561</v>
      </c>
      <c r="B562" t="inlineStr">
        <is>
          <t>泰</t>
        </is>
      </c>
      <c r="C562" t="inlineStr">
        <is>
          <t>thai3</t>
        </is>
      </c>
      <c r="D562" t="n">
        <v>0.01</v>
      </c>
      <c r="E562" t="inlineStr">
        <is>
          <t>NA</t>
        </is>
      </c>
      <c r="F562" s="600" t="n">
        <v>45576.46091435185</v>
      </c>
      <c r="G562" t="inlineStr">
        <is>
          <t>tai3</t>
        </is>
      </c>
    </row>
    <row r="563">
      <c r="A563" t="n">
        <v>562</v>
      </c>
      <c r="B563" t="inlineStr">
        <is>
          <t>海</t>
        </is>
      </c>
      <c r="C563" t="inlineStr">
        <is>
          <t>hai2</t>
        </is>
      </c>
      <c r="D563" t="n">
        <v>0.01</v>
      </c>
      <c r="E563" t="inlineStr">
        <is>
          <t>NA</t>
        </is>
      </c>
      <c r="F563" s="600" t="n">
        <v>45576.46091435185</v>
      </c>
      <c r="G563" t="inlineStr">
        <is>
          <t>hai2</t>
        </is>
      </c>
    </row>
    <row r="564">
      <c r="A564" t="n">
        <v>563</v>
      </c>
      <c r="B564" t="inlineStr">
        <is>
          <t>涅</t>
        </is>
      </c>
      <c r="C564" t="inlineStr">
        <is>
          <t>liap4</t>
        </is>
      </c>
      <c r="D564" t="n">
        <v>0.01</v>
      </c>
      <c r="E564" t="inlineStr">
        <is>
          <t>水底 烏土, lâ-sâm; 染 烏色, 染色.</t>
        </is>
      </c>
      <c r="F564" s="600" t="n">
        <v>45576.46091435185</v>
      </c>
      <c r="G564" t="inlineStr">
        <is>
          <t>liap4</t>
        </is>
      </c>
    </row>
    <row r="565">
      <c r="A565" t="n">
        <v>564</v>
      </c>
      <c r="B565" t="inlineStr">
        <is>
          <t>消</t>
        </is>
      </c>
      <c r="C565" t="inlineStr">
        <is>
          <t>siau1</t>
        </is>
      </c>
      <c r="D565" t="n">
        <v>0.1</v>
      </c>
      <c r="E565" t="inlineStr">
        <is>
          <t>NA</t>
        </is>
      </c>
      <c r="F565" s="600" t="n">
        <v>45576.46091435185</v>
      </c>
      <c r="G565" t="inlineStr">
        <is>
          <t>siau1</t>
        </is>
      </c>
    </row>
    <row r="566">
      <c r="A566" t="n">
        <v>565</v>
      </c>
      <c r="B566" t="inlineStr">
        <is>
          <t>涉</t>
        </is>
      </c>
      <c r="C566" t="inlineStr">
        <is>
          <t>siap8</t>
        </is>
      </c>
      <c r="D566" t="n">
        <v>0.01</v>
      </c>
      <c r="E566" t="inlineStr">
        <is>
          <t>NA</t>
        </is>
      </c>
      <c r="F566" s="600" t="n">
        <v>45576.46091435185</v>
      </c>
      <c r="G566" t="inlineStr">
        <is>
          <t>siap8</t>
        </is>
      </c>
    </row>
    <row r="567">
      <c r="A567" t="n">
        <v>566</v>
      </c>
      <c r="B567" t="inlineStr">
        <is>
          <t>烈</t>
        </is>
      </c>
      <c r="C567" t="inlineStr">
        <is>
          <t>liat8</t>
        </is>
      </c>
      <c r="D567" t="n">
        <v>0.01</v>
      </c>
      <c r="E567" t="inlineStr">
        <is>
          <t>NA</t>
        </is>
      </c>
      <c r="F567" s="600" t="n">
        <v>45576.46091435185</v>
      </c>
      <c r="G567" t="inlineStr">
        <is>
          <t>liat8</t>
        </is>
      </c>
    </row>
    <row r="568">
      <c r="A568" t="n">
        <v>567</v>
      </c>
      <c r="B568" t="inlineStr">
        <is>
          <t>烘</t>
        </is>
      </c>
      <c r="C568" t="inlineStr">
        <is>
          <t>hang1</t>
        </is>
      </c>
      <c r="D568" t="n">
        <v>0.01</v>
      </c>
      <c r="E568" t="inlineStr">
        <is>
          <t>NA</t>
        </is>
      </c>
      <c r="F568" s="600" t="n">
        <v>45576.46091435185</v>
      </c>
      <c r="G568" t="inlineStr">
        <is>
          <t>hang1</t>
        </is>
      </c>
    </row>
    <row r="569">
      <c r="A569" t="n">
        <v>568</v>
      </c>
      <c r="B569" t="inlineStr">
        <is>
          <t>狹</t>
        </is>
      </c>
      <c r="C569" t="inlineStr">
        <is>
          <t>hiap8</t>
        </is>
      </c>
      <c r="D569" t="n">
        <v>0.8</v>
      </c>
      <c r="E569" t="inlineStr">
        <is>
          <t>NA</t>
        </is>
      </c>
      <c r="F569" s="600" t="n">
        <v>45576.46091435185</v>
      </c>
      <c r="G569" t="inlineStr">
        <is>
          <t>hiap8</t>
        </is>
      </c>
    </row>
    <row r="570">
      <c r="A570" t="n">
        <v>569</v>
      </c>
      <c r="B570" t="inlineStr">
        <is>
          <t>班</t>
        </is>
      </c>
      <c r="C570" t="inlineStr">
        <is>
          <t>pan1</t>
        </is>
      </c>
      <c r="D570" t="n">
        <v>0.01</v>
      </c>
      <c r="E570" t="inlineStr">
        <is>
          <t>NA</t>
        </is>
      </c>
      <c r="F570" s="600" t="n">
        <v>45576.46091435185</v>
      </c>
      <c r="G570" t="inlineStr">
        <is>
          <t>ban1</t>
        </is>
      </c>
    </row>
    <row r="571">
      <c r="A571" t="n">
        <v>570</v>
      </c>
      <c r="B571" t="inlineStr">
        <is>
          <t>留</t>
        </is>
      </c>
      <c r="C571" t="inlineStr">
        <is>
          <t>lau5</t>
        </is>
      </c>
      <c r="D571" t="n">
        <v>0.1</v>
      </c>
      <c r="E571" t="inlineStr">
        <is>
          <t>NA</t>
        </is>
      </c>
      <c r="F571" s="600" t="n">
        <v>45576.46091435185</v>
      </c>
      <c r="G571" t="inlineStr">
        <is>
          <t>lau5</t>
        </is>
      </c>
    </row>
    <row r="572">
      <c r="A572" t="n">
        <v>571</v>
      </c>
      <c r="B572" t="inlineStr">
        <is>
          <t>疱</t>
        </is>
      </c>
      <c r="C572" t="inlineStr">
        <is>
          <t>pha6</t>
        </is>
      </c>
      <c r="D572" t="n">
        <v>0.01</v>
      </c>
      <c r="E572" t="inlineStr">
        <is>
          <t>NA</t>
        </is>
      </c>
      <c r="F572" s="600" t="n">
        <v>45576.46091435185</v>
      </c>
      <c r="G572" t="inlineStr">
        <is>
          <t>pa6</t>
        </is>
      </c>
    </row>
    <row r="573">
      <c r="A573" t="n">
        <v>572</v>
      </c>
      <c r="B573" t="inlineStr">
        <is>
          <t>疸</t>
        </is>
      </c>
      <c r="C573" t="inlineStr">
        <is>
          <t>than2</t>
        </is>
      </c>
      <c r="D573" t="n">
        <v>0.01</v>
      </c>
      <c r="E573" t="inlineStr">
        <is>
          <t>NA</t>
        </is>
      </c>
      <c r="F573" s="600" t="n">
        <v>45576.46091435185</v>
      </c>
      <c r="G573" t="inlineStr">
        <is>
          <t>tan2</t>
        </is>
      </c>
    </row>
    <row r="574">
      <c r="A574" t="n">
        <v>573</v>
      </c>
      <c r="B574" t="inlineStr">
        <is>
          <t>疼</t>
        </is>
      </c>
      <c r="C574" t="inlineStr">
        <is>
          <t>thiann3</t>
        </is>
      </c>
      <c r="D574" t="n">
        <v>0.01</v>
      </c>
      <c r="E574" t="inlineStr">
        <is>
          <t>NA</t>
        </is>
      </c>
      <c r="F574" s="600" t="n">
        <v>45576.46091435185</v>
      </c>
      <c r="G574" t="inlineStr">
        <is>
          <t>tiann3</t>
        </is>
      </c>
    </row>
    <row r="575">
      <c r="A575" t="n">
        <v>574</v>
      </c>
      <c r="B575" t="inlineStr">
        <is>
          <t>眠</t>
        </is>
      </c>
      <c r="C575" t="inlineStr">
        <is>
          <t>bian5</t>
        </is>
      </c>
      <c r="D575" t="n">
        <v>0.05</v>
      </c>
      <c r="E575" t="inlineStr">
        <is>
          <t>NA</t>
        </is>
      </c>
      <c r="F575" s="600" t="n">
        <v>45576.46091435185</v>
      </c>
      <c r="G575" t="inlineStr">
        <is>
          <t>bbian5</t>
        </is>
      </c>
    </row>
    <row r="576">
      <c r="A576" t="n">
        <v>575</v>
      </c>
      <c r="B576" t="inlineStr">
        <is>
          <t>眨</t>
        </is>
      </c>
      <c r="C576" t="inlineStr">
        <is>
          <t>tsap4</t>
        </is>
      </c>
      <c r="D576" t="n">
        <v>0.01</v>
      </c>
      <c r="E576" t="inlineStr">
        <is>
          <t>NA</t>
        </is>
      </c>
      <c r="F576" s="600" t="n">
        <v>45576.46091435185</v>
      </c>
      <c r="G576" t="inlineStr">
        <is>
          <t>zap4</t>
        </is>
      </c>
    </row>
    <row r="577">
      <c r="A577" t="n">
        <v>576</v>
      </c>
      <c r="B577" t="inlineStr">
        <is>
          <t>砧</t>
        </is>
      </c>
      <c r="C577" t="inlineStr">
        <is>
          <t>tiam1</t>
        </is>
      </c>
      <c r="D577" t="n">
        <v>0.01</v>
      </c>
      <c r="E577" t="inlineStr">
        <is>
          <t>NA</t>
        </is>
      </c>
      <c r="F577" s="600" t="n">
        <v>45576.46091435185</v>
      </c>
      <c r="G577" t="inlineStr">
        <is>
          <t>diam1</t>
        </is>
      </c>
    </row>
    <row r="578">
      <c r="A578" t="n">
        <v>577</v>
      </c>
      <c r="B578" t="inlineStr">
        <is>
          <t>砲</t>
        </is>
      </c>
      <c r="C578" t="inlineStr">
        <is>
          <t>phau3</t>
        </is>
      </c>
      <c r="D578" t="n">
        <v>0.01</v>
      </c>
      <c r="E578" t="inlineStr">
        <is>
          <t>NA</t>
        </is>
      </c>
      <c r="F578" s="600" t="n">
        <v>45576.46091435185</v>
      </c>
      <c r="G578" t="inlineStr">
        <is>
          <t>pau3</t>
        </is>
      </c>
    </row>
    <row r="579">
      <c r="A579" t="n">
        <v>578</v>
      </c>
      <c r="B579" t="inlineStr">
        <is>
          <t>秩</t>
        </is>
      </c>
      <c r="C579" t="inlineStr">
        <is>
          <t>tiat8</t>
        </is>
      </c>
      <c r="D579" t="n">
        <v>0.01</v>
      </c>
      <c r="E579" t="inlineStr">
        <is>
          <t>NA</t>
        </is>
      </c>
      <c r="F579" s="600" t="n">
        <v>45576.46091435185</v>
      </c>
      <c r="G579" t="inlineStr">
        <is>
          <t>diat8</t>
        </is>
      </c>
    </row>
    <row r="580">
      <c r="A580" t="n">
        <v>579</v>
      </c>
      <c r="B580" t="inlineStr">
        <is>
          <t>窈</t>
        </is>
      </c>
      <c r="C580" t="inlineStr">
        <is>
          <t>iau2</t>
        </is>
      </c>
      <c r="D580" t="n">
        <v>0.01</v>
      </c>
      <c r="E580" t="inlineStr">
        <is>
          <t>NA</t>
        </is>
      </c>
      <c r="F580" s="600" t="n">
        <v>45576.46091435185</v>
      </c>
      <c r="G580" t="inlineStr">
        <is>
          <t>iau2</t>
        </is>
      </c>
    </row>
    <row r="581">
      <c r="A581" t="n">
        <v>580</v>
      </c>
      <c r="B581" t="inlineStr">
        <is>
          <t>站</t>
        </is>
      </c>
      <c r="C581" t="inlineStr">
        <is>
          <t>tsam6</t>
        </is>
      </c>
      <c r="D581" t="n">
        <v>0.1</v>
      </c>
      <c r="E581" t="inlineStr">
        <is>
          <t>NA</t>
        </is>
      </c>
      <c r="F581" s="600" t="n">
        <v>45576.46091435185</v>
      </c>
      <c r="G581" t="inlineStr">
        <is>
          <t>zam6</t>
        </is>
      </c>
    </row>
    <row r="582">
      <c r="A582" t="n">
        <v>581</v>
      </c>
      <c r="B582" t="inlineStr">
        <is>
          <t>笆</t>
        </is>
      </c>
      <c r="C582" t="inlineStr">
        <is>
          <t>pa1</t>
        </is>
      </c>
      <c r="D582" t="n">
        <v>0.01</v>
      </c>
      <c r="E582" t="inlineStr">
        <is>
          <t>NA</t>
        </is>
      </c>
      <c r="F582" s="600" t="n">
        <v>45576.46091435185</v>
      </c>
      <c r="G582" t="inlineStr">
        <is>
          <t>ba1</t>
        </is>
      </c>
    </row>
    <row r="583">
      <c r="A583" t="n">
        <v>582</v>
      </c>
      <c r="B583" t="inlineStr">
        <is>
          <t>笑</t>
        </is>
      </c>
      <c r="C583" t="inlineStr">
        <is>
          <t>siau3</t>
        </is>
      </c>
      <c r="D583" t="n">
        <v>0.01</v>
      </c>
      <c r="E583" t="inlineStr">
        <is>
          <t>NA</t>
        </is>
      </c>
      <c r="F583" s="600" t="n">
        <v>45576.46091435185</v>
      </c>
      <c r="G583" t="inlineStr">
        <is>
          <t>siau3</t>
        </is>
      </c>
    </row>
    <row r="584">
      <c r="A584" t="n">
        <v>583</v>
      </c>
      <c r="B584" t="inlineStr">
        <is>
          <t>納</t>
        </is>
      </c>
      <c r="C584" t="inlineStr">
        <is>
          <t>lap8</t>
        </is>
      </c>
      <c r="D584" t="n">
        <v>0.01</v>
      </c>
      <c r="E584" t="inlineStr">
        <is>
          <t>NA</t>
        </is>
      </c>
      <c r="F584" s="600" t="n">
        <v>45576.46091435185</v>
      </c>
      <c r="G584" t="inlineStr">
        <is>
          <t>lap8</t>
        </is>
      </c>
    </row>
    <row r="585">
      <c r="A585" t="n">
        <v>584</v>
      </c>
      <c r="B585" t="inlineStr">
        <is>
          <t>紗</t>
        </is>
      </c>
      <c r="C585" t="inlineStr">
        <is>
          <t>sa1</t>
        </is>
      </c>
      <c r="D585" t="n">
        <v>0.05</v>
      </c>
      <c r="E585" t="inlineStr">
        <is>
          <t>NA</t>
        </is>
      </c>
      <c r="F585" s="600" t="n">
        <v>45576.46091435185</v>
      </c>
      <c r="G585" t="inlineStr">
        <is>
          <t>sa1</t>
        </is>
      </c>
    </row>
    <row r="586">
      <c r="A586" t="n">
        <v>585</v>
      </c>
      <c r="B586" t="inlineStr">
        <is>
          <t>紡</t>
        </is>
      </c>
      <c r="C586" t="inlineStr">
        <is>
          <t>phang2</t>
        </is>
      </c>
      <c r="D586" t="n">
        <v>0.01</v>
      </c>
      <c r="E586" t="inlineStr">
        <is>
          <t>NA</t>
        </is>
      </c>
      <c r="F586" s="600" t="n">
        <v>45576.46091435185</v>
      </c>
      <c r="G586" t="inlineStr">
        <is>
          <t>pang2</t>
        </is>
      </c>
    </row>
    <row r="587">
      <c r="A587" t="n">
        <v>586</v>
      </c>
      <c r="B587" t="inlineStr">
        <is>
          <t>翁</t>
        </is>
      </c>
      <c r="C587" t="inlineStr">
        <is>
          <t>ang1</t>
        </is>
      </c>
      <c r="D587" t="n">
        <v>0.1</v>
      </c>
      <c r="E587" t="inlineStr">
        <is>
          <t>NA</t>
        </is>
      </c>
      <c r="F587" s="600" t="n">
        <v>45576.46091435185</v>
      </c>
      <c r="G587" t="inlineStr">
        <is>
          <t>ang1</t>
        </is>
      </c>
    </row>
    <row r="588">
      <c r="A588" t="n">
        <v>587</v>
      </c>
      <c r="B588" t="inlineStr">
        <is>
          <t>耽</t>
        </is>
      </c>
      <c r="C588" t="inlineStr">
        <is>
          <t>tann5</t>
        </is>
      </c>
      <c r="D588" t="n">
        <v>0.01</v>
      </c>
      <c r="E588" t="inlineStr">
        <is>
          <t>NA</t>
        </is>
      </c>
      <c r="F588" s="600" t="n">
        <v>45576.46091435185</v>
      </c>
      <c r="G588" t="inlineStr">
        <is>
          <t>dann5</t>
        </is>
      </c>
    </row>
    <row r="589">
      <c r="A589" t="n">
        <v>588</v>
      </c>
      <c r="B589" t="inlineStr">
        <is>
          <t>耽</t>
        </is>
      </c>
      <c r="C589" t="inlineStr">
        <is>
          <t>tam1</t>
        </is>
      </c>
      <c r="D589" t="n">
        <v>0.01</v>
      </c>
      <c r="E589" t="inlineStr">
        <is>
          <t>NA</t>
        </is>
      </c>
      <c r="F589" s="600" t="n">
        <v>45576.46091435185</v>
      </c>
      <c r="G589" t="inlineStr">
        <is>
          <t>dam1</t>
        </is>
      </c>
    </row>
    <row r="590">
      <c r="A590" t="n">
        <v>589</v>
      </c>
      <c r="B590" t="inlineStr">
        <is>
          <t>胭</t>
        </is>
      </c>
      <c r="C590" t="inlineStr">
        <is>
          <t>ian1</t>
        </is>
      </c>
      <c r="D590" t="n">
        <v>0.01</v>
      </c>
      <c r="E590" t="inlineStr">
        <is>
          <t>NA</t>
        </is>
      </c>
      <c r="F590" s="600" t="n">
        <v>45576.46091435185</v>
      </c>
      <c r="G590" t="inlineStr">
        <is>
          <t>ian1</t>
        </is>
      </c>
    </row>
    <row r="591">
      <c r="A591" t="n">
        <v>590</v>
      </c>
      <c r="B591" t="inlineStr">
        <is>
          <t>胴</t>
        </is>
      </c>
      <c r="C591" t="inlineStr">
        <is>
          <t>tang5</t>
        </is>
      </c>
      <c r="D591" t="n">
        <v>0.01</v>
      </c>
      <c r="E591" t="inlineStr">
        <is>
          <t>NA</t>
        </is>
      </c>
      <c r="F591" s="600" t="n">
        <v>45576.46091435185</v>
      </c>
      <c r="G591" t="inlineStr">
        <is>
          <t>dang5</t>
        </is>
      </c>
    </row>
    <row r="592">
      <c r="A592" t="n">
        <v>591</v>
      </c>
      <c r="B592" t="inlineStr">
        <is>
          <t>胶</t>
        </is>
      </c>
      <c r="C592" t="inlineStr">
        <is>
          <t>kau1</t>
        </is>
      </c>
      <c r="D592" t="n">
        <v>0.01</v>
      </c>
      <c r="E592" t="inlineStr">
        <is>
          <t>NA</t>
        </is>
      </c>
      <c r="F592" s="600" t="n">
        <v>45576.46091435185</v>
      </c>
      <c r="G592" t="inlineStr">
        <is>
          <t>gau1</t>
        </is>
      </c>
    </row>
    <row r="593">
      <c r="A593" t="n">
        <v>592</v>
      </c>
      <c r="B593" t="inlineStr">
        <is>
          <t>脅</t>
        </is>
      </c>
      <c r="C593" t="inlineStr">
        <is>
          <t>hiap8</t>
        </is>
      </c>
      <c r="D593" t="n">
        <v>0.01</v>
      </c>
      <c r="E593" t="inlineStr">
        <is>
          <t>NA</t>
        </is>
      </c>
      <c r="F593" s="600" t="n">
        <v>45576.46091435185</v>
      </c>
      <c r="G593" t="inlineStr">
        <is>
          <t>hiap8</t>
        </is>
      </c>
    </row>
    <row r="594">
      <c r="A594" t="n">
        <v>593</v>
      </c>
      <c r="B594" t="inlineStr">
        <is>
          <t>臭</t>
        </is>
      </c>
      <c r="C594" t="inlineStr">
        <is>
          <t>tshau3</t>
        </is>
      </c>
      <c r="D594" t="n">
        <v>0.1</v>
      </c>
      <c r="E594" t="inlineStr">
        <is>
          <t>NA</t>
        </is>
      </c>
      <c r="F594" s="600" t="n">
        <v>45576.46091435185</v>
      </c>
      <c r="G594" t="inlineStr">
        <is>
          <t>cau3</t>
        </is>
      </c>
    </row>
    <row r="595">
      <c r="A595" t="n">
        <v>594</v>
      </c>
      <c r="B595" t="inlineStr">
        <is>
          <t>舨</t>
        </is>
      </c>
      <c r="C595" t="inlineStr">
        <is>
          <t>pan2</t>
        </is>
      </c>
      <c r="D595" t="n">
        <v>0.01</v>
      </c>
      <c r="E595" t="inlineStr">
        <is>
          <t>NA</t>
        </is>
      </c>
      <c r="F595" s="600" t="n">
        <v>45576.46091435185</v>
      </c>
      <c r="G595" t="inlineStr">
        <is>
          <t>ban2</t>
        </is>
      </c>
    </row>
    <row r="596">
      <c r="A596" t="n">
        <v>595</v>
      </c>
      <c r="B596" t="inlineStr">
        <is>
          <t>航</t>
        </is>
      </c>
      <c r="C596" t="inlineStr">
        <is>
          <t>hang5</t>
        </is>
      </c>
      <c r="D596" t="n">
        <v>0.1</v>
      </c>
      <c r="E596" t="inlineStr">
        <is>
          <t>NA</t>
        </is>
      </c>
      <c r="F596" s="600" t="n">
        <v>45576.46091435185</v>
      </c>
      <c r="G596" t="inlineStr">
        <is>
          <t>hang5</t>
        </is>
      </c>
    </row>
    <row r="597">
      <c r="A597" t="n">
        <v>596</v>
      </c>
      <c r="B597" t="inlineStr">
        <is>
          <t>茫</t>
        </is>
      </c>
      <c r="C597" t="inlineStr">
        <is>
          <t>bang5</t>
        </is>
      </c>
      <c r="D597" t="n">
        <v>0.01</v>
      </c>
      <c r="E597" t="inlineStr">
        <is>
          <t>NA</t>
        </is>
      </c>
      <c r="F597" s="600" t="n">
        <v>45576.46091435185</v>
      </c>
      <c r="G597" t="inlineStr">
        <is>
          <t>bbang5</t>
        </is>
      </c>
    </row>
    <row r="598">
      <c r="A598" t="n">
        <v>597</v>
      </c>
      <c r="B598" t="inlineStr">
        <is>
          <t>茭</t>
        </is>
      </c>
      <c r="C598" t="inlineStr">
        <is>
          <t>ka1</t>
        </is>
      </c>
      <c r="D598" t="n">
        <v>0.01</v>
      </c>
      <c r="E598" t="inlineStr">
        <is>
          <t>NA</t>
        </is>
      </c>
      <c r="F598" s="600" t="n">
        <v>45576.46091435185</v>
      </c>
      <c r="G598" t="inlineStr">
        <is>
          <t>ga1</t>
        </is>
      </c>
    </row>
    <row r="599">
      <c r="A599" t="n">
        <v>598</v>
      </c>
      <c r="B599" t="inlineStr">
        <is>
          <t>草</t>
        </is>
      </c>
      <c r="C599" t="inlineStr">
        <is>
          <t>tshau2</t>
        </is>
      </c>
      <c r="D599" t="n">
        <v>0.8</v>
      </c>
      <c r="E599" t="inlineStr">
        <is>
          <t>NA</t>
        </is>
      </c>
      <c r="F599" s="600" t="n">
        <v>45576.46091435185</v>
      </c>
      <c r="G599" t="inlineStr">
        <is>
          <t>cau2</t>
        </is>
      </c>
    </row>
    <row r="600">
      <c r="A600" t="n">
        <v>599</v>
      </c>
      <c r="B600" t="inlineStr">
        <is>
          <t>荏</t>
        </is>
      </c>
      <c r="C600" t="inlineStr">
        <is>
          <t>lam2</t>
        </is>
      </c>
      <c r="D600" t="n">
        <v>0.01</v>
      </c>
      <c r="E600" t="inlineStr">
        <is>
          <t>NA</t>
        </is>
      </c>
      <c r="F600" s="600" t="n">
        <v>45576.46091435185</v>
      </c>
      <c r="G600" t="inlineStr">
        <is>
          <t>lam2</t>
        </is>
      </c>
    </row>
    <row r="601">
      <c r="A601" t="n">
        <v>600</v>
      </c>
      <c r="B601" t="inlineStr">
        <is>
          <t>荔</t>
        </is>
      </c>
      <c r="C601" t="inlineStr">
        <is>
          <t>nai7</t>
        </is>
      </c>
      <c r="D601" t="n">
        <v>0.01</v>
      </c>
      <c r="E601" t="inlineStr">
        <is>
          <t>NA</t>
        </is>
      </c>
      <c r="F601" s="600" t="n">
        <v>45576.46091435185</v>
      </c>
      <c r="G601" t="inlineStr">
        <is>
          <t>nai7</t>
        </is>
      </c>
    </row>
    <row r="602">
      <c r="A602" t="n">
        <v>601</v>
      </c>
      <c r="B602" t="inlineStr">
        <is>
          <t>荖</t>
        </is>
      </c>
      <c r="C602" t="inlineStr">
        <is>
          <t>lau2</t>
        </is>
      </c>
      <c r="D602" t="n">
        <v>0.01</v>
      </c>
      <c r="E602" t="inlineStr">
        <is>
          <t>NA</t>
        </is>
      </c>
      <c r="F602" s="600" t="n">
        <v>45576.46091435185</v>
      </c>
      <c r="G602" t="inlineStr">
        <is>
          <t>lau2</t>
        </is>
      </c>
    </row>
    <row r="603">
      <c r="A603" t="n">
        <v>602</v>
      </c>
      <c r="B603" t="inlineStr">
        <is>
          <t>蚌</t>
        </is>
      </c>
      <c r="C603" t="inlineStr">
        <is>
          <t>pang7</t>
        </is>
      </c>
      <c r="D603" t="n">
        <v>0.01</v>
      </c>
      <c r="E603" t="inlineStr">
        <is>
          <t>NA</t>
        </is>
      </c>
      <c r="F603" s="600" t="n">
        <v>45576.46091435185</v>
      </c>
      <c r="G603" t="inlineStr">
        <is>
          <t>bang7</t>
        </is>
      </c>
    </row>
    <row r="604">
      <c r="A604" t="n">
        <v>603</v>
      </c>
      <c r="B604" t="inlineStr">
        <is>
          <t>蚣</t>
        </is>
      </c>
      <c r="C604" t="inlineStr">
        <is>
          <t>kang1</t>
        </is>
      </c>
      <c r="D604" t="n">
        <v>0.01</v>
      </c>
      <c r="E604" t="inlineStr">
        <is>
          <t>NA</t>
        </is>
      </c>
      <c r="F604" s="600" t="n">
        <v>45576.46091435185</v>
      </c>
      <c r="G604" t="inlineStr">
        <is>
          <t>gang1</t>
        </is>
      </c>
    </row>
    <row r="605">
      <c r="A605" t="n">
        <v>604</v>
      </c>
      <c r="B605" t="inlineStr">
        <is>
          <t>蚤</t>
        </is>
      </c>
      <c r="C605" t="inlineStr">
        <is>
          <t>tsau2</t>
        </is>
      </c>
      <c r="D605" t="n">
        <v>0.01</v>
      </c>
      <c r="E605" t="inlineStr">
        <is>
          <t>NA</t>
        </is>
      </c>
      <c r="F605" s="600" t="n">
        <v>45576.46091435185</v>
      </c>
      <c r="G605" t="inlineStr">
        <is>
          <t>zau2</t>
        </is>
      </c>
    </row>
    <row r="606">
      <c r="A606" t="n">
        <v>605</v>
      </c>
      <c r="B606" t="inlineStr">
        <is>
          <t>蚧</t>
        </is>
      </c>
      <c r="C606" t="inlineStr">
        <is>
          <t>kai3</t>
        </is>
      </c>
      <c r="D606" t="n">
        <v>0.01</v>
      </c>
      <c r="E606" t="inlineStr">
        <is>
          <t>NA</t>
        </is>
      </c>
      <c r="F606" s="600" t="n">
        <v>45576.46091435185</v>
      </c>
      <c r="G606" t="inlineStr">
        <is>
          <t>gai3</t>
        </is>
      </c>
    </row>
    <row r="607">
      <c r="A607" t="n">
        <v>606</v>
      </c>
      <c r="B607" t="inlineStr">
        <is>
          <t>豹</t>
        </is>
      </c>
      <c r="C607" t="inlineStr">
        <is>
          <t>pa3</t>
        </is>
      </c>
      <c r="D607" t="n">
        <v>0.01</v>
      </c>
      <c r="E607" t="inlineStr">
        <is>
          <t>NA</t>
        </is>
      </c>
      <c r="F607" s="600" t="n">
        <v>45576.46091435185</v>
      </c>
      <c r="G607" t="inlineStr">
        <is>
          <t>ba3</t>
        </is>
      </c>
    </row>
    <row r="608">
      <c r="A608" t="n">
        <v>607</v>
      </c>
      <c r="B608" t="inlineStr">
        <is>
          <t>豹</t>
        </is>
      </c>
      <c r="C608" t="inlineStr">
        <is>
          <t>pau3</t>
        </is>
      </c>
      <c r="D608" t="n">
        <v>0.05</v>
      </c>
      <c r="E608" t="inlineStr">
        <is>
          <t>NA</t>
        </is>
      </c>
      <c r="F608" s="600" t="n">
        <v>45576.46091435185</v>
      </c>
      <c r="G608" t="inlineStr">
        <is>
          <t>bau3</t>
        </is>
      </c>
    </row>
    <row r="609">
      <c r="A609" t="n">
        <v>608</v>
      </c>
      <c r="B609" t="inlineStr">
        <is>
          <t>豺</t>
        </is>
      </c>
      <c r="C609" t="inlineStr">
        <is>
          <t>tsai5</t>
        </is>
      </c>
      <c r="D609" t="n">
        <v>0.01</v>
      </c>
      <c r="E609" t="inlineStr">
        <is>
          <t>NA</t>
        </is>
      </c>
      <c r="F609" s="600" t="n">
        <v>45576.46091435185</v>
      </c>
      <c r="G609" t="inlineStr">
        <is>
          <t>zai5</t>
        </is>
      </c>
    </row>
    <row r="610">
      <c r="A610" t="n">
        <v>609</v>
      </c>
      <c r="B610" t="inlineStr">
        <is>
          <t>財</t>
        </is>
      </c>
      <c r="C610" t="inlineStr">
        <is>
          <t>tsai5</t>
        </is>
      </c>
      <c r="D610" t="n">
        <v>0.01</v>
      </c>
      <c r="E610" t="inlineStr">
        <is>
          <t>NA</t>
        </is>
      </c>
      <c r="F610" s="600" t="n">
        <v>45576.46091435185</v>
      </c>
      <c r="G610" t="inlineStr">
        <is>
          <t>zai5</t>
        </is>
      </c>
    </row>
    <row r="611">
      <c r="A611" t="n">
        <v>610</v>
      </c>
      <c r="B611" t="inlineStr">
        <is>
          <t>迵</t>
        </is>
      </c>
      <c r="C611" t="inlineStr">
        <is>
          <t>thang3</t>
        </is>
      </c>
      <c r="D611" t="n">
        <v>0.01</v>
      </c>
      <c r="E611" t="inlineStr">
        <is>
          <t>NA</t>
        </is>
      </c>
      <c r="F611" s="600" t="n">
        <v>45576.46091435185</v>
      </c>
      <c r="G611" t="inlineStr">
        <is>
          <t>tang3</t>
        </is>
      </c>
    </row>
    <row r="612">
      <c r="A612" t="n">
        <v>611</v>
      </c>
      <c r="B612" t="inlineStr">
        <is>
          <t>送</t>
        </is>
      </c>
      <c r="C612" t="inlineStr">
        <is>
          <t>sang3</t>
        </is>
      </c>
      <c r="D612" t="n">
        <v>0.1</v>
      </c>
      <c r="E612" t="inlineStr">
        <is>
          <t>NA</t>
        </is>
      </c>
      <c r="F612" s="600" t="n">
        <v>45576.46091435185</v>
      </c>
      <c r="G612" t="inlineStr">
        <is>
          <t>sang3</t>
        </is>
      </c>
    </row>
    <row r="613">
      <c r="A613" t="n">
        <v>612</v>
      </c>
      <c r="B613" t="inlineStr">
        <is>
          <t>釗</t>
        </is>
      </c>
      <c r="C613" t="inlineStr">
        <is>
          <t>tsiau1</t>
        </is>
      </c>
      <c r="D613" t="n">
        <v>0.01</v>
      </c>
      <c r="E613" t="inlineStr">
        <is>
          <t>NA</t>
        </is>
      </c>
      <c r="F613" s="600" t="n">
        <v>45576.46091435185</v>
      </c>
      <c r="G613" t="inlineStr">
        <is>
          <t>ziau1</t>
        </is>
      </c>
    </row>
    <row r="614">
      <c r="A614" t="n">
        <v>613</v>
      </c>
      <c r="B614" t="inlineStr">
        <is>
          <t>釘</t>
        </is>
      </c>
      <c r="C614" t="inlineStr">
        <is>
          <t>tan1</t>
        </is>
      </c>
      <c r="D614" t="n">
        <v>0.01</v>
      </c>
      <c r="E614" t="inlineStr">
        <is>
          <t>NA</t>
        </is>
      </c>
      <c r="F614" s="600" t="n">
        <v>45576.46091435185</v>
      </c>
      <c r="G614" t="inlineStr">
        <is>
          <t>dan1</t>
        </is>
      </c>
    </row>
    <row r="615">
      <c r="A615" t="n">
        <v>614</v>
      </c>
      <c r="B615" t="inlineStr">
        <is>
          <t>釘</t>
        </is>
      </c>
      <c r="C615" t="inlineStr">
        <is>
          <t>tan3</t>
        </is>
      </c>
      <c r="D615" t="n">
        <v>0.01</v>
      </c>
      <c r="E615" t="inlineStr">
        <is>
          <t>NA</t>
        </is>
      </c>
      <c r="F615" s="600" t="n">
        <v>45576.46091435185</v>
      </c>
      <c r="G615" t="inlineStr">
        <is>
          <t>dan3</t>
        </is>
      </c>
    </row>
    <row r="616">
      <c r="A616" t="n">
        <v>615</v>
      </c>
      <c r="B616" t="inlineStr">
        <is>
          <t>針</t>
        </is>
      </c>
      <c r="C616" t="inlineStr">
        <is>
          <t>tsiam1</t>
        </is>
      </c>
      <c r="D616" t="n">
        <v>0.01</v>
      </c>
      <c r="E616" t="inlineStr">
        <is>
          <t>NA</t>
        </is>
      </c>
      <c r="F616" s="600" t="n">
        <v>45576.46091435185</v>
      </c>
      <c r="G616" t="inlineStr">
        <is>
          <t>ziam1</t>
        </is>
      </c>
    </row>
    <row r="617">
      <c r="A617" t="n">
        <v>616</v>
      </c>
      <c r="B617" t="inlineStr">
        <is>
          <t>針</t>
        </is>
      </c>
      <c r="C617" t="inlineStr">
        <is>
          <t>tsam1</t>
        </is>
      </c>
      <c r="D617" t="n">
        <v>0.01</v>
      </c>
      <c r="E617" t="inlineStr">
        <is>
          <t>NA</t>
        </is>
      </c>
      <c r="F617" s="600" t="n">
        <v>45576.46091435185</v>
      </c>
      <c r="G617" t="inlineStr">
        <is>
          <t>zam1</t>
        </is>
      </c>
    </row>
    <row r="618">
      <c r="A618" t="n">
        <v>617</v>
      </c>
      <c r="B618" t="inlineStr">
        <is>
          <t>閃</t>
        </is>
      </c>
      <c r="C618" t="inlineStr">
        <is>
          <t>siam2</t>
        </is>
      </c>
      <c r="D618" t="n">
        <v>0.01</v>
      </c>
      <c r="E618" t="inlineStr">
        <is>
          <t>NA</t>
        </is>
      </c>
      <c r="F618" s="600" t="n">
        <v>45576.46091435185</v>
      </c>
      <c r="G618" t="inlineStr">
        <is>
          <t>siam2</t>
        </is>
      </c>
    </row>
    <row r="619">
      <c r="A619" t="n">
        <v>618</v>
      </c>
      <c r="B619" t="inlineStr">
        <is>
          <t>陝</t>
        </is>
      </c>
      <c r="C619" t="inlineStr">
        <is>
          <t>siam2</t>
        </is>
      </c>
      <c r="D619" t="n">
        <v>0.01</v>
      </c>
      <c r="E619" t="inlineStr">
        <is>
          <t>NA</t>
        </is>
      </c>
      <c r="F619" s="600" t="n">
        <v>45576.46091435185</v>
      </c>
      <c r="G619" t="inlineStr">
        <is>
          <t>siam2</t>
        </is>
      </c>
    </row>
    <row r="620">
      <c r="A620" t="n">
        <v>619</v>
      </c>
      <c r="B620" t="inlineStr">
        <is>
          <t>馬</t>
        </is>
      </c>
      <c r="C620" t="inlineStr">
        <is>
          <t>ma2</t>
        </is>
      </c>
      <c r="D620" t="n">
        <v>0.05</v>
      </c>
      <c r="E620" t="inlineStr">
        <is>
          <t>NA</t>
        </is>
      </c>
      <c r="F620" s="600" t="n">
        <v>45576.46091435185</v>
      </c>
      <c r="G620" t="inlineStr">
        <is>
          <t>ma2</t>
        </is>
      </c>
    </row>
    <row r="621">
      <c r="A621" t="n">
        <v>620</v>
      </c>
      <c r="B621" t="inlineStr">
        <is>
          <t>鬥</t>
        </is>
      </c>
      <c r="C621" t="inlineStr">
        <is>
          <t>tau3</t>
        </is>
      </c>
      <c r="D621" t="n">
        <v>0.1</v>
      </c>
      <c r="E621" t="inlineStr">
        <is>
          <t>NA</t>
        </is>
      </c>
      <c r="F621" s="600" t="n">
        <v>45576.46091435185</v>
      </c>
      <c r="G621" t="inlineStr">
        <is>
          <t>dau3</t>
        </is>
      </c>
    </row>
    <row r="622">
      <c r="A622" t="n">
        <v>621</v>
      </c>
      <c r="B622" t="inlineStr">
        <is>
          <t>𣁳</t>
        </is>
      </c>
      <c r="C622" t="inlineStr">
        <is>
          <t>khat4</t>
        </is>
      </c>
      <c r="D622" t="n">
        <v>0.01</v>
      </c>
      <c r="E622" t="inlineStr">
        <is>
          <t>NA</t>
        </is>
      </c>
      <c r="F622" s="600" t="n">
        <v>45576.46091435185</v>
      </c>
      <c r="G622" t="inlineStr">
        <is>
          <t>kat4</t>
        </is>
      </c>
    </row>
    <row r="623">
      <c r="A623" t="n">
        <v>622</v>
      </c>
      <c r="B623" t="inlineStr">
        <is>
          <t>䘥</t>
        </is>
      </c>
      <c r="C623" t="inlineStr">
        <is>
          <t>kah4</t>
        </is>
      </c>
      <c r="D623" t="n">
        <v>0.01</v>
      </c>
      <c r="E623" t="inlineStr">
        <is>
          <t>NA</t>
        </is>
      </c>
      <c r="F623" s="600" t="n">
        <v>45576.46091435185</v>
      </c>
      <c r="G623" t="inlineStr">
        <is>
          <t>gah4</t>
        </is>
      </c>
    </row>
    <row r="624">
      <c r="A624" t="n">
        <v>623</v>
      </c>
      <c r="B624" t="inlineStr">
        <is>
          <t>乾</t>
        </is>
      </c>
      <c r="C624" t="inlineStr">
        <is>
          <t>kan1</t>
        </is>
      </c>
      <c r="D624" t="n">
        <v>0.01</v>
      </c>
      <c r="E624" t="inlineStr">
        <is>
          <t>NA</t>
        </is>
      </c>
      <c r="F624" s="600" t="n">
        <v>45576.46091435185</v>
      </c>
      <c r="G624" t="inlineStr">
        <is>
          <t>gan1</t>
        </is>
      </c>
    </row>
    <row r="625">
      <c r="A625" t="n">
        <v>624</v>
      </c>
      <c r="B625" t="inlineStr">
        <is>
          <t>偃</t>
        </is>
      </c>
      <c r="C625" t="inlineStr">
        <is>
          <t>ian2</t>
        </is>
      </c>
      <c r="D625" t="n">
        <v>0.1</v>
      </c>
      <c r="E625" t="inlineStr">
        <is>
          <t>NA</t>
        </is>
      </c>
      <c r="F625" s="600" t="n">
        <v>45576.46091435185</v>
      </c>
      <c r="G625" t="inlineStr">
        <is>
          <t>ian2</t>
        </is>
      </c>
    </row>
    <row r="626">
      <c r="A626" t="n">
        <v>625</v>
      </c>
      <c r="B626" t="inlineStr">
        <is>
          <t>假</t>
        </is>
      </c>
      <c r="C626" t="inlineStr">
        <is>
          <t>ka2</t>
        </is>
      </c>
      <c r="D626" t="n">
        <v>0.1</v>
      </c>
      <c r="E626" t="inlineStr">
        <is>
          <t>NA</t>
        </is>
      </c>
      <c r="F626" s="600" t="n">
        <v>45576.46091435185</v>
      </c>
      <c r="G626" t="inlineStr">
        <is>
          <t>ga2</t>
        </is>
      </c>
    </row>
    <row r="627">
      <c r="A627" t="n">
        <v>626</v>
      </c>
      <c r="B627" t="inlineStr">
        <is>
          <t>偏</t>
        </is>
      </c>
      <c r="C627" t="inlineStr">
        <is>
          <t>phian1</t>
        </is>
      </c>
      <c r="D627" t="n">
        <v>0.01</v>
      </c>
      <c r="E627" t="inlineStr">
        <is>
          <t>NA</t>
        </is>
      </c>
      <c r="F627" s="600" t="n">
        <v>45576.46091435185</v>
      </c>
      <c r="G627" t="inlineStr">
        <is>
          <t>pian1</t>
        </is>
      </c>
    </row>
    <row r="628">
      <c r="A628" t="n">
        <v>627</v>
      </c>
      <c r="B628" t="inlineStr">
        <is>
          <t>偕</t>
        </is>
      </c>
      <c r="C628" t="inlineStr">
        <is>
          <t>kai1</t>
        </is>
      </c>
      <c r="D628" t="n">
        <v>0.01</v>
      </c>
      <c r="E628" t="inlineStr">
        <is>
          <t>NA</t>
        </is>
      </c>
      <c r="F628" s="600" t="n">
        <v>45576.46091435185</v>
      </c>
      <c r="G628" t="inlineStr">
        <is>
          <t>gai1</t>
        </is>
      </c>
    </row>
    <row r="629">
      <c r="A629" t="n">
        <v>628</v>
      </c>
      <c r="B629" t="inlineStr">
        <is>
          <t>健</t>
        </is>
      </c>
      <c r="C629" t="inlineStr">
        <is>
          <t>kiann7</t>
        </is>
      </c>
      <c r="D629" t="n">
        <v>0.01</v>
      </c>
      <c r="E629" t="inlineStr">
        <is>
          <t>NA</t>
        </is>
      </c>
      <c r="F629" s="600" t="n">
        <v>45576.46091435185</v>
      </c>
      <c r="G629" t="inlineStr">
        <is>
          <t>giann7</t>
        </is>
      </c>
    </row>
    <row r="630">
      <c r="A630" t="n">
        <v>629</v>
      </c>
      <c r="B630" t="inlineStr">
        <is>
          <t>偷</t>
        </is>
      </c>
      <c r="C630" t="inlineStr">
        <is>
          <t>thau1</t>
        </is>
      </c>
      <c r="D630" t="n">
        <v>0.01</v>
      </c>
      <c r="E630" t="inlineStr">
        <is>
          <t>NA</t>
        </is>
      </c>
      <c r="F630" s="600" t="n">
        <v>45576.46091435185</v>
      </c>
      <c r="G630" t="inlineStr">
        <is>
          <t>tau1</t>
        </is>
      </c>
    </row>
    <row r="631">
      <c r="A631" t="n">
        <v>630</v>
      </c>
      <c r="B631" t="inlineStr">
        <is>
          <t>兜</t>
        </is>
      </c>
      <c r="C631" t="inlineStr">
        <is>
          <t>tau1</t>
        </is>
      </c>
      <c r="D631" t="n">
        <v>0.01</v>
      </c>
      <c r="E631" t="inlineStr">
        <is>
          <t>NA</t>
        </is>
      </c>
      <c r="F631" s="600" t="n">
        <v>45576.46091435185</v>
      </c>
      <c r="G631" t="inlineStr">
        <is>
          <t>dau1</t>
        </is>
      </c>
    </row>
    <row r="632">
      <c r="A632" t="n">
        <v>631</v>
      </c>
      <c r="B632" t="inlineStr">
        <is>
          <t>冕</t>
        </is>
      </c>
      <c r="C632" t="inlineStr">
        <is>
          <t>bian2</t>
        </is>
      </c>
      <c r="D632" t="n">
        <v>0.01</v>
      </c>
      <c r="E632" t="inlineStr">
        <is>
          <t>NA</t>
        </is>
      </c>
      <c r="F632" s="600" t="n">
        <v>45576.46091435185</v>
      </c>
      <c r="G632" t="inlineStr">
        <is>
          <t>bbian2</t>
        </is>
      </c>
    </row>
    <row r="633">
      <c r="A633" t="n">
        <v>632</v>
      </c>
      <c r="B633" t="inlineStr">
        <is>
          <t>動</t>
        </is>
      </c>
      <c r="C633" t="inlineStr">
        <is>
          <t>tong7</t>
        </is>
      </c>
      <c r="D633" t="n">
        <v>0.8</v>
      </c>
      <c r="E633" t="inlineStr">
        <is>
          <t>NA</t>
        </is>
      </c>
      <c r="F633" s="600" t="n">
        <v>45576.46091435185</v>
      </c>
      <c r="G633" t="inlineStr">
        <is>
          <t>dong7</t>
        </is>
      </c>
    </row>
    <row r="634">
      <c r="A634" t="n">
        <v>633</v>
      </c>
      <c r="B634" t="inlineStr">
        <is>
          <t>勘</t>
        </is>
      </c>
      <c r="C634" t="inlineStr">
        <is>
          <t>kham5</t>
        </is>
      </c>
      <c r="D634" t="n">
        <v>0.01</v>
      </c>
      <c r="E634" t="inlineStr">
        <is>
          <t>NA</t>
        </is>
      </c>
      <c r="F634" s="600" t="n">
        <v>45576.46091435185</v>
      </c>
      <c r="G634" t="inlineStr">
        <is>
          <t>kam5</t>
        </is>
      </c>
    </row>
    <row r="635">
      <c r="A635" t="n">
        <v>634</v>
      </c>
      <c r="B635" t="inlineStr">
        <is>
          <t>匾</t>
        </is>
      </c>
      <c r="C635" t="inlineStr">
        <is>
          <t>pian2</t>
        </is>
      </c>
      <c r="D635" t="n">
        <v>0.01</v>
      </c>
      <c r="E635" t="inlineStr">
        <is>
          <t>NA</t>
        </is>
      </c>
      <c r="F635" s="600" t="n">
        <v>45576.46091435185</v>
      </c>
      <c r="G635" t="inlineStr">
        <is>
          <t>bian2</t>
        </is>
      </c>
    </row>
    <row r="636">
      <c r="A636" t="n">
        <v>635</v>
      </c>
      <c r="B636" t="inlineStr">
        <is>
          <t>區</t>
        </is>
      </c>
      <c r="C636" t="inlineStr">
        <is>
          <t>au1</t>
        </is>
      </c>
      <c r="D636" t="n">
        <v>0.05</v>
      </c>
      <c r="E636" t="inlineStr">
        <is>
          <t>NA</t>
        </is>
      </c>
      <c r="F636" s="600" t="n">
        <v>45576.46091435185</v>
      </c>
      <c r="G636" t="inlineStr">
        <is>
          <t>au1</t>
        </is>
      </c>
    </row>
    <row r="637">
      <c r="A637" t="n">
        <v>636</v>
      </c>
      <c r="B637" t="inlineStr">
        <is>
          <t>參</t>
        </is>
      </c>
      <c r="C637" t="inlineStr">
        <is>
          <t>tsham1</t>
        </is>
      </c>
      <c r="D637" t="n">
        <v>0.01</v>
      </c>
      <c r="E637" t="inlineStr">
        <is>
          <t>NA</t>
        </is>
      </c>
      <c r="F637" s="600" t="n">
        <v>45576.46091435185</v>
      </c>
      <c r="G637" t="inlineStr">
        <is>
          <t>cam1</t>
        </is>
      </c>
    </row>
    <row r="638">
      <c r="A638" t="n">
        <v>637</v>
      </c>
      <c r="B638" t="inlineStr">
        <is>
          <t>唌</t>
        </is>
      </c>
      <c r="C638" t="inlineStr">
        <is>
          <t>siann5</t>
        </is>
      </c>
      <c r="D638" t="n">
        <v>0.01</v>
      </c>
      <c r="E638" t="inlineStr">
        <is>
          <t>NA</t>
        </is>
      </c>
      <c r="F638" s="600" t="n">
        <v>45576.46091435185</v>
      </c>
      <c r="G638" t="inlineStr">
        <is>
          <t>siann5</t>
        </is>
      </c>
    </row>
    <row r="639">
      <c r="A639" t="n">
        <v>638</v>
      </c>
      <c r="B639" t="inlineStr">
        <is>
          <t>唸</t>
        </is>
      </c>
      <c r="C639" t="inlineStr">
        <is>
          <t>liam7</t>
        </is>
      </c>
      <c r="D639" t="n">
        <v>0.1</v>
      </c>
      <c r="E639" t="inlineStr">
        <is>
          <t>NA</t>
        </is>
      </c>
      <c r="F639" s="600" t="n">
        <v>45576.46091435185</v>
      </c>
      <c r="G639" t="inlineStr">
        <is>
          <t>liam7</t>
        </is>
      </c>
    </row>
    <row r="640">
      <c r="A640" t="n">
        <v>639</v>
      </c>
      <c r="B640" t="inlineStr">
        <is>
          <t>啊</t>
        </is>
      </c>
      <c r="C640" t="inlineStr">
        <is>
          <t>a0</t>
        </is>
      </c>
      <c r="D640" t="n">
        <v>0.01</v>
      </c>
      <c r="E640" t="inlineStr">
        <is>
          <t>NA</t>
        </is>
      </c>
      <c r="F640" s="600" t="n">
        <v>45576.46091435185</v>
      </c>
      <c r="G640" t="inlineStr">
        <is>
          <t>a0</t>
        </is>
      </c>
    </row>
    <row r="641">
      <c r="A641" t="n">
        <v>640</v>
      </c>
      <c r="B641" t="inlineStr">
        <is>
          <t>啊</t>
        </is>
      </c>
      <c r="C641" t="inlineStr">
        <is>
          <t>ah0</t>
        </is>
      </c>
      <c r="D641" t="n">
        <v>0.01</v>
      </c>
      <c r="E641" t="inlineStr">
        <is>
          <t>NA</t>
        </is>
      </c>
      <c r="F641" s="600" t="n">
        <v>45576.46091435185</v>
      </c>
      <c r="G641" t="inlineStr">
        <is>
          <t>ah0</t>
        </is>
      </c>
    </row>
    <row r="642">
      <c r="A642" t="n">
        <v>641</v>
      </c>
      <c r="B642" t="inlineStr">
        <is>
          <t>啖</t>
        </is>
      </c>
      <c r="C642" t="inlineStr">
        <is>
          <t>tam6</t>
        </is>
      </c>
      <c r="D642" t="n">
        <v>0.01</v>
      </c>
      <c r="E642" t="inlineStr">
        <is>
          <t>NA</t>
        </is>
      </c>
      <c r="F642" s="600" t="n">
        <v>45576.46091435185</v>
      </c>
      <c r="G642" t="inlineStr">
        <is>
          <t>dam6</t>
        </is>
      </c>
    </row>
    <row r="643">
      <c r="A643" t="n">
        <v>642</v>
      </c>
      <c r="B643" t="inlineStr">
        <is>
          <t>啞</t>
        </is>
      </c>
      <c r="C643" t="inlineStr">
        <is>
          <t>a2</t>
        </is>
      </c>
      <c r="D643" t="n">
        <v>0.01</v>
      </c>
      <c r="E643" t="inlineStr">
        <is>
          <t>NA</t>
        </is>
      </c>
      <c r="F643" s="600" t="n">
        <v>45576.46091435185</v>
      </c>
      <c r="G643" t="inlineStr">
        <is>
          <t>a2</t>
        </is>
      </c>
    </row>
    <row r="644">
      <c r="A644" t="n">
        <v>643</v>
      </c>
      <c r="B644" t="inlineStr">
        <is>
          <t>啥</t>
        </is>
      </c>
      <c r="C644" t="inlineStr">
        <is>
          <t>siann2</t>
        </is>
      </c>
      <c r="D644" t="n">
        <v>0.1</v>
      </c>
      <c r="E644" t="inlineStr">
        <is>
          <t>NA</t>
        </is>
      </c>
      <c r="F644" s="600" t="n">
        <v>45576.46091435185</v>
      </c>
      <c r="G644" t="inlineStr">
        <is>
          <t>siann2</t>
        </is>
      </c>
    </row>
    <row r="645">
      <c r="A645" t="n">
        <v>644</v>
      </c>
      <c r="B645" t="inlineStr">
        <is>
          <t>啦</t>
        </is>
      </c>
      <c r="C645" t="inlineStr">
        <is>
          <t>la0</t>
        </is>
      </c>
      <c r="D645" t="n">
        <v>0.01</v>
      </c>
      <c r="E645" t="inlineStr">
        <is>
          <t>NA</t>
        </is>
      </c>
      <c r="F645" s="600" t="n">
        <v>45576.46091435185</v>
      </c>
      <c r="G645" t="inlineStr">
        <is>
          <t>la0</t>
        </is>
      </c>
    </row>
    <row r="646">
      <c r="A646" t="n">
        <v>645</v>
      </c>
      <c r="B646" t="inlineStr">
        <is>
          <t>啦</t>
        </is>
      </c>
      <c r="C646" t="inlineStr">
        <is>
          <t>lah0</t>
        </is>
      </c>
      <c r="D646" t="n">
        <v>0.01</v>
      </c>
      <c r="E646" t="inlineStr">
        <is>
          <t>NA</t>
        </is>
      </c>
      <c r="F646" s="600" t="n">
        <v>45576.46091435185</v>
      </c>
      <c r="G646" t="inlineStr">
        <is>
          <t>lah0</t>
        </is>
      </c>
    </row>
    <row r="647">
      <c r="A647" t="n">
        <v>646</v>
      </c>
      <c r="B647" t="inlineStr">
        <is>
          <t>啪</t>
        </is>
      </c>
      <c r="C647" t="inlineStr">
        <is>
          <t>pha1</t>
        </is>
      </c>
      <c r="D647" t="n">
        <v>0.01</v>
      </c>
      <c r="E647" t="inlineStr">
        <is>
          <t>NA</t>
        </is>
      </c>
      <c r="F647" s="600" t="n">
        <v>45576.46091435185</v>
      </c>
      <c r="G647" t="inlineStr">
        <is>
          <t>pa1</t>
        </is>
      </c>
    </row>
    <row r="648">
      <c r="A648" t="n">
        <v>647</v>
      </c>
      <c r="B648" t="inlineStr">
        <is>
          <t>夠</t>
        </is>
      </c>
      <c r="C648" t="inlineStr">
        <is>
          <t>kau3</t>
        </is>
      </c>
      <c r="D648" t="n">
        <v>0.1</v>
      </c>
      <c r="E648" t="inlineStr">
        <is>
          <t>NA</t>
        </is>
      </c>
      <c r="F648" s="600" t="n">
        <v>45576.46091435185</v>
      </c>
      <c r="G648" t="inlineStr">
        <is>
          <t>gau3</t>
        </is>
      </c>
    </row>
    <row r="649">
      <c r="A649" t="n">
        <v>648</v>
      </c>
      <c r="B649" t="inlineStr">
        <is>
          <t>婊</t>
        </is>
      </c>
      <c r="C649" t="inlineStr">
        <is>
          <t>piau2</t>
        </is>
      </c>
      <c r="D649" t="n">
        <v>0.01</v>
      </c>
      <c r="E649" t="inlineStr">
        <is>
          <t>NA</t>
        </is>
      </c>
      <c r="F649" s="600" t="n">
        <v>45576.46091435185</v>
      </c>
      <c r="G649" t="inlineStr">
        <is>
          <t>biau2</t>
        </is>
      </c>
    </row>
    <row r="650">
      <c r="A650" t="n">
        <v>649</v>
      </c>
      <c r="B650" t="inlineStr">
        <is>
          <t>婕</t>
        </is>
      </c>
      <c r="C650" t="inlineStr">
        <is>
          <t>tsiap8</t>
        </is>
      </c>
      <c r="D650" t="n">
        <v>0.01</v>
      </c>
      <c r="E650" t="inlineStr">
        <is>
          <t>NA</t>
        </is>
      </c>
      <c r="F650" s="600" t="n">
        <v>45576.46091435185</v>
      </c>
      <c r="G650" t="inlineStr">
        <is>
          <t>ziap8</t>
        </is>
      </c>
    </row>
    <row r="651">
      <c r="A651" t="n">
        <v>650</v>
      </c>
      <c r="B651" t="inlineStr">
        <is>
          <t>婪</t>
        </is>
      </c>
      <c r="C651" t="inlineStr">
        <is>
          <t>lam5</t>
        </is>
      </c>
      <c r="D651" t="n">
        <v>0.01</v>
      </c>
      <c r="E651" t="inlineStr">
        <is>
          <t>NA</t>
        </is>
      </c>
      <c r="F651" s="600" t="n">
        <v>45576.46091435185</v>
      </c>
      <c r="G651" t="inlineStr">
        <is>
          <t>lam5</t>
        </is>
      </c>
    </row>
    <row r="652">
      <c r="A652" t="n">
        <v>651</v>
      </c>
      <c r="B652" t="inlineStr">
        <is>
          <t>密</t>
        </is>
      </c>
      <c r="C652" t="inlineStr">
        <is>
          <t>bat8</t>
        </is>
      </c>
      <c r="D652" t="n">
        <v>0.01</v>
      </c>
      <c r="E652" t="inlineStr">
        <is>
          <t>NA</t>
        </is>
      </c>
      <c r="F652" s="600" t="n">
        <v>45576.46091435185</v>
      </c>
      <c r="G652" t="inlineStr">
        <is>
          <t>bbat8</t>
        </is>
      </c>
    </row>
    <row r="653">
      <c r="A653" t="n">
        <v>652</v>
      </c>
      <c r="B653" t="inlineStr">
        <is>
          <t>崖</t>
        </is>
      </c>
      <c r="C653" t="inlineStr">
        <is>
          <t>gai5</t>
        </is>
      </c>
      <c r="D653" t="n">
        <v>0.01</v>
      </c>
      <c r="E653" t="inlineStr">
        <is>
          <t>NA</t>
        </is>
      </c>
      <c r="F653" s="600" t="n">
        <v>45576.46091435185</v>
      </c>
      <c r="G653" t="inlineStr">
        <is>
          <t>ggai5</t>
        </is>
      </c>
    </row>
    <row r="654">
      <c r="A654" t="n">
        <v>653</v>
      </c>
      <c r="B654" t="inlineStr">
        <is>
          <t>崗</t>
        </is>
      </c>
      <c r="C654" t="inlineStr">
        <is>
          <t>kang1</t>
        </is>
      </c>
      <c r="D654" t="n">
        <v>0.01</v>
      </c>
      <c r="E654" t="inlineStr">
        <is>
          <t>NA</t>
        </is>
      </c>
      <c r="F654" s="600" t="n">
        <v>45576.46091435185</v>
      </c>
      <c r="G654" t="inlineStr">
        <is>
          <t>gang1</t>
        </is>
      </c>
    </row>
    <row r="655">
      <c r="A655" t="n">
        <v>654</v>
      </c>
      <c r="B655" t="inlineStr">
        <is>
          <t>崩</t>
        </is>
      </c>
      <c r="C655" t="inlineStr">
        <is>
          <t>pang1</t>
        </is>
      </c>
      <c r="D655" t="n">
        <v>0.01</v>
      </c>
      <c r="E655" t="inlineStr">
        <is>
          <t>NA</t>
        </is>
      </c>
      <c r="F655" s="600" t="n">
        <v>45576.46091435185</v>
      </c>
      <c r="G655" t="inlineStr">
        <is>
          <t>bang1</t>
        </is>
      </c>
    </row>
    <row r="656">
      <c r="A656" t="n">
        <v>655</v>
      </c>
      <c r="B656" t="inlineStr">
        <is>
          <t>巢</t>
        </is>
      </c>
      <c r="C656" t="inlineStr">
        <is>
          <t>tsau5</t>
        </is>
      </c>
      <c r="D656" t="n">
        <v>0.01</v>
      </c>
      <c r="E656" t="inlineStr">
        <is>
          <t>NA</t>
        </is>
      </c>
      <c r="F656" s="600" t="n">
        <v>45576.46091435185</v>
      </c>
      <c r="G656" t="inlineStr">
        <is>
          <t>zau5</t>
        </is>
      </c>
    </row>
    <row r="657">
      <c r="A657" t="n">
        <v>656</v>
      </c>
      <c r="B657" t="inlineStr">
        <is>
          <t>帶</t>
        </is>
      </c>
      <c r="C657" t="inlineStr">
        <is>
          <t>tai3</t>
        </is>
      </c>
      <c r="D657" t="n">
        <v>0.8</v>
      </c>
      <c r="E657" t="inlineStr">
        <is>
          <t>NA</t>
        </is>
      </c>
      <c r="F657" s="600" t="n">
        <v>45576.46091435185</v>
      </c>
      <c r="G657" t="inlineStr">
        <is>
          <t>dai3</t>
        </is>
      </c>
    </row>
    <row r="658">
      <c r="A658" t="n">
        <v>657</v>
      </c>
      <c r="B658" t="inlineStr">
        <is>
          <t>庵</t>
        </is>
      </c>
      <c r="C658" t="inlineStr">
        <is>
          <t>am1</t>
        </is>
      </c>
      <c r="D658" t="n">
        <v>0.01</v>
      </c>
      <c r="E658" t="inlineStr">
        <is>
          <t>NA</t>
        </is>
      </c>
      <c r="F658" s="600" t="n">
        <v>45576.46091435185</v>
      </c>
      <c r="G658" t="inlineStr">
        <is>
          <t>am1</t>
        </is>
      </c>
    </row>
    <row r="659">
      <c r="A659" t="n">
        <v>658</v>
      </c>
      <c r="B659" t="inlineStr">
        <is>
          <t>彩</t>
        </is>
      </c>
      <c r="C659" t="inlineStr">
        <is>
          <t>tshai2</t>
        </is>
      </c>
      <c r="D659" t="n">
        <v>0.01</v>
      </c>
      <c r="E659" t="inlineStr">
        <is>
          <t>NA</t>
        </is>
      </c>
      <c r="F659" s="600" t="n">
        <v>45576.46091435185</v>
      </c>
      <c r="G659" t="inlineStr">
        <is>
          <t>cai2</t>
        </is>
      </c>
    </row>
    <row r="660">
      <c r="A660" t="n">
        <v>659</v>
      </c>
      <c r="B660" t="inlineStr">
        <is>
          <t>徘</t>
        </is>
      </c>
      <c r="C660" t="inlineStr">
        <is>
          <t>pai5</t>
        </is>
      </c>
      <c r="D660" t="n">
        <v>0.01</v>
      </c>
      <c r="E660" t="inlineStr">
        <is>
          <t>NA</t>
        </is>
      </c>
      <c r="F660" s="600" t="n">
        <v>45576.46091435185</v>
      </c>
      <c r="G660" t="inlineStr">
        <is>
          <t>bai5</t>
        </is>
      </c>
    </row>
    <row r="661">
      <c r="A661" t="n">
        <v>660</v>
      </c>
      <c r="B661" t="inlineStr">
        <is>
          <t>情</t>
        </is>
      </c>
      <c r="C661" t="inlineStr">
        <is>
          <t>tsiann5</t>
        </is>
      </c>
      <c r="D661" t="n">
        <v>0.01</v>
      </c>
      <c r="E661" t="inlineStr">
        <is>
          <t>NA</t>
        </is>
      </c>
      <c r="F661" s="600" t="n">
        <v>45576.46091435185</v>
      </c>
      <c r="G661" t="inlineStr">
        <is>
          <t>ziann5</t>
        </is>
      </c>
    </row>
    <row r="662">
      <c r="A662" t="n">
        <v>661</v>
      </c>
      <c r="B662" t="inlineStr">
        <is>
          <t>捷</t>
        </is>
      </c>
      <c r="C662" t="inlineStr">
        <is>
          <t>tsiap8</t>
        </is>
      </c>
      <c r="D662" t="n">
        <v>0.01</v>
      </c>
      <c r="E662" t="inlineStr">
        <is>
          <t>NA</t>
        </is>
      </c>
      <c r="F662" s="600" t="n">
        <v>45576.46091435185</v>
      </c>
      <c r="G662" t="inlineStr">
        <is>
          <t>ziap8</t>
        </is>
      </c>
    </row>
    <row r="663">
      <c r="A663" t="n">
        <v>662</v>
      </c>
      <c r="B663" t="inlineStr">
        <is>
          <t>捺</t>
        </is>
      </c>
      <c r="C663" t="inlineStr">
        <is>
          <t>lat8</t>
        </is>
      </c>
      <c r="D663" t="n">
        <v>0.01</v>
      </c>
      <c r="E663" t="inlineStr">
        <is>
          <t>NA</t>
        </is>
      </c>
      <c r="F663" s="600" t="n">
        <v>45576.46091435185</v>
      </c>
      <c r="G663" t="inlineStr">
        <is>
          <t>lat8</t>
        </is>
      </c>
    </row>
    <row r="664">
      <c r="A664" t="n">
        <v>663</v>
      </c>
      <c r="B664" t="inlineStr">
        <is>
          <t>捻</t>
        </is>
      </c>
      <c r="C664" t="inlineStr">
        <is>
          <t>liam3</t>
        </is>
      </c>
      <c r="D664" t="n">
        <v>0.1</v>
      </c>
      <c r="E664" t="inlineStr">
        <is>
          <t>NA</t>
        </is>
      </c>
      <c r="F664" s="600" t="n">
        <v>45576.46091435185</v>
      </c>
      <c r="G664" t="inlineStr">
        <is>
          <t>liam3</t>
        </is>
      </c>
    </row>
    <row r="665">
      <c r="A665" t="n">
        <v>664</v>
      </c>
      <c r="B665" t="inlineStr">
        <is>
          <t>掃</t>
        </is>
      </c>
      <c r="C665" t="inlineStr">
        <is>
          <t>sau3</t>
        </is>
      </c>
      <c r="D665" t="n">
        <v>0.1</v>
      </c>
      <c r="E665" t="inlineStr">
        <is>
          <t>NA</t>
        </is>
      </c>
      <c r="F665" s="600" t="n">
        <v>45576.46091435185</v>
      </c>
      <c r="G665" t="inlineStr">
        <is>
          <t>sau3</t>
        </is>
      </c>
    </row>
    <row r="666">
      <c r="A666" t="n">
        <v>665</v>
      </c>
      <c r="B666" t="inlineStr">
        <is>
          <t>掉</t>
        </is>
      </c>
      <c r="C666" t="inlineStr">
        <is>
          <t>tiau7</t>
        </is>
      </c>
      <c r="D666" t="n">
        <v>0.1</v>
      </c>
      <c r="E666" t="inlineStr">
        <is>
          <t>NA</t>
        </is>
      </c>
      <c r="F666" s="600" t="n">
        <v>45576.46091435185</v>
      </c>
      <c r="G666" t="inlineStr">
        <is>
          <t>diau7</t>
        </is>
      </c>
    </row>
    <row r="667">
      <c r="A667" t="n">
        <v>666</v>
      </c>
      <c r="B667" t="inlineStr">
        <is>
          <t>排</t>
        </is>
      </c>
      <c r="C667" t="inlineStr">
        <is>
          <t>pai5</t>
        </is>
      </c>
      <c r="D667" t="n">
        <v>0.01</v>
      </c>
      <c r="E667" t="inlineStr">
        <is>
          <t>NA</t>
        </is>
      </c>
      <c r="F667" s="600" t="n">
        <v>45576.46091435185</v>
      </c>
      <c r="G667" t="inlineStr">
        <is>
          <t>bai5</t>
        </is>
      </c>
    </row>
    <row r="668">
      <c r="A668" t="n">
        <v>667</v>
      </c>
      <c r="B668" t="inlineStr">
        <is>
          <t>掜</t>
        </is>
      </c>
      <c r="C668" t="inlineStr">
        <is>
          <t>tau1</t>
        </is>
      </c>
      <c r="D668" t="n">
        <v>0.01</v>
      </c>
      <c r="E668" t="inlineStr">
        <is>
          <t>NA</t>
        </is>
      </c>
      <c r="F668" s="600" t="n">
        <v>45576.46091435185</v>
      </c>
      <c r="G668" t="inlineStr">
        <is>
          <t>dau1</t>
        </is>
      </c>
    </row>
    <row r="669">
      <c r="A669" t="n">
        <v>668</v>
      </c>
      <c r="B669" t="inlineStr">
        <is>
          <t>採</t>
        </is>
      </c>
      <c r="C669" t="inlineStr">
        <is>
          <t>tshai2</t>
        </is>
      </c>
      <c r="D669" t="n">
        <v>0.01</v>
      </c>
      <c r="E669" t="inlineStr">
        <is>
          <t>NA</t>
        </is>
      </c>
      <c r="F669" s="600" t="n">
        <v>45576.46091435185</v>
      </c>
      <c r="G669" t="inlineStr">
        <is>
          <t>cai2</t>
        </is>
      </c>
    </row>
    <row r="670">
      <c r="A670" t="n">
        <v>669</v>
      </c>
      <c r="B670" t="inlineStr">
        <is>
          <t>探</t>
        </is>
      </c>
      <c r="C670" t="inlineStr">
        <is>
          <t>tham3</t>
        </is>
      </c>
      <c r="D670" t="n">
        <v>0.01</v>
      </c>
      <c r="E670" t="inlineStr">
        <is>
          <t>NA</t>
        </is>
      </c>
      <c r="F670" s="600" t="n">
        <v>45576.46091435185</v>
      </c>
      <c r="G670" t="inlineStr">
        <is>
          <t>tam3</t>
        </is>
      </c>
    </row>
    <row r="671">
      <c r="A671" t="n">
        <v>670</v>
      </c>
      <c r="B671" t="inlineStr">
        <is>
          <t>接</t>
        </is>
      </c>
      <c r="C671" t="inlineStr">
        <is>
          <t>tsiap4</t>
        </is>
      </c>
      <c r="D671" t="n">
        <v>0.01</v>
      </c>
      <c r="E671" t="inlineStr">
        <is>
          <t>NA</t>
        </is>
      </c>
      <c r="F671" s="600" t="n">
        <v>45576.46091435185</v>
      </c>
      <c r="G671" t="inlineStr">
        <is>
          <t>ziap4</t>
        </is>
      </c>
    </row>
    <row r="672">
      <c r="A672" t="n">
        <v>671</v>
      </c>
      <c r="B672" t="inlineStr">
        <is>
          <t>控</t>
        </is>
      </c>
      <c r="C672" t="inlineStr">
        <is>
          <t>khang2</t>
        </is>
      </c>
      <c r="D672" t="n">
        <v>0.01</v>
      </c>
      <c r="E672" t="inlineStr">
        <is>
          <t>NA</t>
        </is>
      </c>
      <c r="F672" s="600" t="n">
        <v>45576.46091435185</v>
      </c>
      <c r="G672" t="inlineStr">
        <is>
          <t>kang2</t>
        </is>
      </c>
    </row>
    <row r="673">
      <c r="A673" t="n">
        <v>672</v>
      </c>
      <c r="B673" t="inlineStr">
        <is>
          <t>掩</t>
        </is>
      </c>
      <c r="C673" t="inlineStr">
        <is>
          <t>iam2</t>
        </is>
      </c>
      <c r="D673" t="n">
        <v>0.01</v>
      </c>
      <c r="E673" t="inlineStr">
        <is>
          <t>NA</t>
        </is>
      </c>
      <c r="F673" s="600" t="n">
        <v>45576.46091435185</v>
      </c>
      <c r="G673" t="inlineStr">
        <is>
          <t>iam2</t>
        </is>
      </c>
    </row>
    <row r="674">
      <c r="A674" t="n">
        <v>673</v>
      </c>
      <c r="B674" t="inlineStr">
        <is>
          <t>敗</t>
        </is>
      </c>
      <c r="C674" t="inlineStr">
        <is>
          <t>pai7</t>
        </is>
      </c>
      <c r="D674" t="n">
        <v>0.01</v>
      </c>
      <c r="E674" t="inlineStr">
        <is>
          <t>NA</t>
        </is>
      </c>
      <c r="F674" s="600" t="n">
        <v>45576.46091435185</v>
      </c>
      <c r="G674" t="inlineStr">
        <is>
          <t>bai7</t>
        </is>
      </c>
    </row>
    <row r="675">
      <c r="A675" t="n">
        <v>674</v>
      </c>
      <c r="B675" t="inlineStr">
        <is>
          <t>教</t>
        </is>
      </c>
      <c r="C675" t="inlineStr">
        <is>
          <t>ka3</t>
        </is>
      </c>
      <c r="D675" t="n">
        <v>0.6</v>
      </c>
      <c r="E675" t="inlineStr">
        <is>
          <t>NA</t>
        </is>
      </c>
      <c r="F675" s="600" t="n">
        <v>45576.46091435185</v>
      </c>
      <c r="G675" t="inlineStr">
        <is>
          <t>ga3</t>
        </is>
      </c>
    </row>
    <row r="676">
      <c r="A676" t="n">
        <v>675</v>
      </c>
      <c r="B676" t="inlineStr">
        <is>
          <t>教</t>
        </is>
      </c>
      <c r="C676" t="inlineStr">
        <is>
          <t>kah4</t>
        </is>
      </c>
      <c r="D676" t="n">
        <v>0.5</v>
      </c>
      <c r="E676" t="inlineStr">
        <is>
          <t>NA</t>
        </is>
      </c>
      <c r="F676" s="600" t="n">
        <v>45576.46091435185</v>
      </c>
      <c r="G676" t="inlineStr">
        <is>
          <t>gah4</t>
        </is>
      </c>
    </row>
    <row r="677">
      <c r="A677" t="n">
        <v>676</v>
      </c>
      <c r="B677" t="inlineStr">
        <is>
          <t>教</t>
        </is>
      </c>
      <c r="C677" t="inlineStr">
        <is>
          <t>kau3</t>
        </is>
      </c>
      <c r="D677" t="n">
        <v>0.8</v>
      </c>
      <c r="E677" t="inlineStr">
        <is>
          <t>NA</t>
        </is>
      </c>
      <c r="F677" s="600" t="n">
        <v>45576.46091435185</v>
      </c>
      <c r="G677" t="inlineStr">
        <is>
          <t>gau3</t>
        </is>
      </c>
    </row>
    <row r="678">
      <c r="A678" t="n">
        <v>677</v>
      </c>
      <c r="B678" t="inlineStr">
        <is>
          <t>斬</t>
        </is>
      </c>
      <c r="C678" t="inlineStr">
        <is>
          <t>tsann2</t>
        </is>
      </c>
      <c r="D678" t="n">
        <v>0.01</v>
      </c>
      <c r="E678" t="inlineStr">
        <is>
          <t>NA</t>
        </is>
      </c>
      <c r="F678" s="600" t="n">
        <v>45576.46091435185</v>
      </c>
      <c r="G678" t="inlineStr">
        <is>
          <t>zann2</t>
        </is>
      </c>
    </row>
    <row r="679">
      <c r="A679" t="n">
        <v>678</v>
      </c>
      <c r="B679" t="inlineStr">
        <is>
          <t>斬</t>
        </is>
      </c>
      <c r="C679" t="inlineStr">
        <is>
          <t>tsam2</t>
        </is>
      </c>
      <c r="D679" t="n">
        <v>0.01</v>
      </c>
      <c r="E679" t="inlineStr">
        <is>
          <t>NA</t>
        </is>
      </c>
      <c r="F679" s="600" t="n">
        <v>45576.46091435185</v>
      </c>
      <c r="G679" t="inlineStr">
        <is>
          <t>zam2</t>
        </is>
      </c>
    </row>
    <row r="680">
      <c r="A680" t="n">
        <v>679</v>
      </c>
      <c r="B680" t="inlineStr">
        <is>
          <t>晝</t>
        </is>
      </c>
      <c r="C680" t="inlineStr">
        <is>
          <t>tau3</t>
        </is>
      </c>
      <c r="D680" t="n">
        <v>0.01</v>
      </c>
      <c r="E680" t="inlineStr">
        <is>
          <t>NA</t>
        </is>
      </c>
      <c r="F680" s="600" t="n">
        <v>45576.46091435185</v>
      </c>
      <c r="G680" t="inlineStr">
        <is>
          <t>dau3</t>
        </is>
      </c>
    </row>
    <row r="681">
      <c r="A681" t="n">
        <v>680</v>
      </c>
      <c r="B681" t="inlineStr">
        <is>
          <t>曼</t>
        </is>
      </c>
      <c r="C681" t="inlineStr">
        <is>
          <t>ban7</t>
        </is>
      </c>
      <c r="D681" t="n">
        <v>0.01</v>
      </c>
      <c r="E681" t="inlineStr">
        <is>
          <t>NA</t>
        </is>
      </c>
      <c r="F681" s="600" t="n">
        <v>45576.46091435185</v>
      </c>
      <c r="G681" t="inlineStr">
        <is>
          <t>bban7</t>
        </is>
      </c>
    </row>
    <row r="682">
      <c r="A682" t="n">
        <v>681</v>
      </c>
      <c r="B682" t="inlineStr">
        <is>
          <t>望</t>
        </is>
      </c>
      <c r="C682" t="inlineStr">
        <is>
          <t>bang7</t>
        </is>
      </c>
      <c r="D682" t="n">
        <v>0.1</v>
      </c>
      <c r="E682" t="inlineStr">
        <is>
          <t>NA</t>
        </is>
      </c>
      <c r="F682" s="600" t="n">
        <v>45576.46091435185</v>
      </c>
      <c r="G682" t="inlineStr">
        <is>
          <t>bbang7</t>
        </is>
      </c>
    </row>
    <row r="683">
      <c r="A683" t="n">
        <v>682</v>
      </c>
      <c r="B683" t="inlineStr">
        <is>
          <t>桶</t>
        </is>
      </c>
      <c r="C683" t="inlineStr">
        <is>
          <t>thang2</t>
        </is>
      </c>
      <c r="D683" t="n">
        <v>0.01</v>
      </c>
      <c r="E683" t="inlineStr">
        <is>
          <t>NA</t>
        </is>
      </c>
      <c r="F683" s="600" t="n">
        <v>45576.46091435185</v>
      </c>
      <c r="G683" t="inlineStr">
        <is>
          <t>tang2</t>
        </is>
      </c>
    </row>
    <row r="684">
      <c r="A684" t="n">
        <v>683</v>
      </c>
      <c r="B684" t="inlineStr">
        <is>
          <t>條</t>
        </is>
      </c>
      <c r="C684" t="inlineStr">
        <is>
          <t>tiau5</t>
        </is>
      </c>
      <c r="D684" t="n">
        <v>0.1</v>
      </c>
      <c r="E684" t="inlineStr">
        <is>
          <t>NA</t>
        </is>
      </c>
      <c r="F684" s="600" t="n">
        <v>45576.46091435185</v>
      </c>
      <c r="G684" t="inlineStr">
        <is>
          <t>diau5</t>
        </is>
      </c>
    </row>
    <row r="685">
      <c r="A685" t="n">
        <v>684</v>
      </c>
      <c r="B685" t="inlineStr">
        <is>
          <t>條</t>
        </is>
      </c>
      <c r="C685" t="inlineStr">
        <is>
          <t>liau5</t>
        </is>
      </c>
      <c r="D685" t="n">
        <v>0.05</v>
      </c>
      <c r="E685" t="inlineStr">
        <is>
          <t>NA</t>
        </is>
      </c>
      <c r="F685" s="600" t="n">
        <v>45576.46091435185</v>
      </c>
      <c r="G685" t="inlineStr">
        <is>
          <t>liau5</t>
        </is>
      </c>
    </row>
    <row r="686">
      <c r="A686" t="n">
        <v>685</v>
      </c>
      <c r="B686" t="inlineStr">
        <is>
          <t>梟</t>
        </is>
      </c>
      <c r="C686" t="inlineStr">
        <is>
          <t>hiau1</t>
        </is>
      </c>
      <c r="D686" t="n">
        <v>0.01</v>
      </c>
      <c r="E686" t="inlineStr">
        <is>
          <t>NA</t>
        </is>
      </c>
      <c r="F686" s="600" t="n">
        <v>45576.46091435185</v>
      </c>
      <c r="G686" t="inlineStr">
        <is>
          <t>hiau1</t>
        </is>
      </c>
    </row>
    <row r="687">
      <c r="A687" t="n">
        <v>686</v>
      </c>
      <c r="B687" t="inlineStr">
        <is>
          <t>梢</t>
        </is>
      </c>
      <c r="C687" t="inlineStr">
        <is>
          <t>sau1</t>
        </is>
      </c>
      <c r="D687" t="n">
        <v>0.01</v>
      </c>
      <c r="E687" t="inlineStr">
        <is>
          <t>NA</t>
        </is>
      </c>
      <c r="F687" s="600" t="n">
        <v>45576.46091435185</v>
      </c>
      <c r="G687" t="inlineStr">
        <is>
          <t>sau1</t>
        </is>
      </c>
    </row>
    <row r="688">
      <c r="A688" t="n">
        <v>687</v>
      </c>
      <c r="B688" t="inlineStr">
        <is>
          <t>梨</t>
        </is>
      </c>
      <c r="C688" t="inlineStr">
        <is>
          <t>lai5</t>
        </is>
      </c>
      <c r="D688" t="n">
        <v>0.01</v>
      </c>
      <c r="E688" t="inlineStr">
        <is>
          <t>NA</t>
        </is>
      </c>
      <c r="F688" s="600" t="n">
        <v>45576.46091435185</v>
      </c>
      <c r="G688" t="inlineStr">
        <is>
          <t>lai5</t>
        </is>
      </c>
    </row>
    <row r="689">
      <c r="A689" t="n">
        <v>688</v>
      </c>
      <c r="B689" t="inlineStr">
        <is>
          <t>械</t>
        </is>
      </c>
      <c r="C689" t="inlineStr">
        <is>
          <t>hai7</t>
        </is>
      </c>
      <c r="D689" t="n">
        <v>0.01</v>
      </c>
      <c r="E689" t="inlineStr">
        <is>
          <t>NA</t>
        </is>
      </c>
      <c r="F689" s="600" t="n">
        <v>45576.46091435185</v>
      </c>
      <c r="G689" t="inlineStr">
        <is>
          <t>hai7</t>
        </is>
      </c>
    </row>
    <row r="690">
      <c r="A690" t="n">
        <v>689</v>
      </c>
      <c r="B690" t="inlineStr">
        <is>
          <t>殍</t>
        </is>
      </c>
      <c r="C690" t="inlineStr">
        <is>
          <t>piau6</t>
        </is>
      </c>
      <c r="D690" t="n">
        <v>0.01</v>
      </c>
      <c r="E690" t="inlineStr">
        <is>
          <t>NA</t>
        </is>
      </c>
      <c r="F690" s="600" t="n">
        <v>45576.46091435185</v>
      </c>
      <c r="G690" t="inlineStr">
        <is>
          <t>biau6</t>
        </is>
      </c>
    </row>
    <row r="691">
      <c r="A691" t="n">
        <v>690</v>
      </c>
      <c r="B691" t="inlineStr">
        <is>
          <t>殺</t>
        </is>
      </c>
      <c r="C691" t="inlineStr">
        <is>
          <t>sat4</t>
        </is>
      </c>
      <c r="D691" t="n">
        <v>0.8</v>
      </c>
      <c r="E691" t="inlineStr">
        <is>
          <t>NA</t>
        </is>
      </c>
      <c r="F691" s="600" t="n">
        <v>45576.46091435185</v>
      </c>
      <c r="G691" t="inlineStr">
        <is>
          <t>sat4</t>
        </is>
      </c>
    </row>
    <row r="692">
      <c r="A692" t="n">
        <v>691</v>
      </c>
      <c r="B692" t="inlineStr">
        <is>
          <t>涯</t>
        </is>
      </c>
      <c r="C692" t="inlineStr">
        <is>
          <t>gai5</t>
        </is>
      </c>
      <c r="D692" t="n">
        <v>0.01</v>
      </c>
      <c r="E692" t="inlineStr">
        <is>
          <t>NA</t>
        </is>
      </c>
      <c r="F692" s="600" t="n">
        <v>45576.46091435185</v>
      </c>
      <c r="G692" t="inlineStr">
        <is>
          <t>ggai5</t>
        </is>
      </c>
    </row>
    <row r="693">
      <c r="A693" t="n">
        <v>692</v>
      </c>
      <c r="B693" t="inlineStr">
        <is>
          <t>涵</t>
        </is>
      </c>
      <c r="C693" t="inlineStr">
        <is>
          <t>ann5</t>
        </is>
      </c>
      <c r="D693" t="n">
        <v>0.01</v>
      </c>
      <c r="E693" t="inlineStr">
        <is>
          <t>NA</t>
        </is>
      </c>
      <c r="F693" s="600" t="n">
        <v>45576.46091435185</v>
      </c>
      <c r="G693" t="inlineStr">
        <is>
          <t>ann5</t>
        </is>
      </c>
    </row>
    <row r="694">
      <c r="A694" t="n">
        <v>693</v>
      </c>
      <c r="B694" t="inlineStr">
        <is>
          <t>涵</t>
        </is>
      </c>
      <c r="C694" t="inlineStr">
        <is>
          <t>am5</t>
        </is>
      </c>
      <c r="D694" t="n">
        <v>0.01</v>
      </c>
      <c r="E694" t="inlineStr">
        <is>
          <t>NA</t>
        </is>
      </c>
      <c r="F694" s="600" t="n">
        <v>45576.46091435185</v>
      </c>
      <c r="G694" t="inlineStr">
        <is>
          <t>am5</t>
        </is>
      </c>
    </row>
    <row r="695">
      <c r="A695" t="n">
        <v>694</v>
      </c>
      <c r="B695" t="inlineStr">
        <is>
          <t>涵</t>
        </is>
      </c>
      <c r="C695" t="inlineStr">
        <is>
          <t>ham5</t>
        </is>
      </c>
      <c r="D695" t="n">
        <v>0.01</v>
      </c>
      <c r="E695" t="inlineStr">
        <is>
          <t>NA</t>
        </is>
      </c>
      <c r="F695" s="600" t="n">
        <v>45576.46091435185</v>
      </c>
      <c r="G695" t="inlineStr">
        <is>
          <t>ham5</t>
        </is>
      </c>
    </row>
    <row r="696">
      <c r="A696" t="n">
        <v>695</v>
      </c>
      <c r="B696" t="inlineStr">
        <is>
          <t>淀</t>
        </is>
      </c>
      <c r="C696" t="inlineStr">
        <is>
          <t>tian7</t>
        </is>
      </c>
      <c r="D696" t="n">
        <v>0.01</v>
      </c>
      <c r="E696" t="inlineStr">
        <is>
          <t>NA</t>
        </is>
      </c>
      <c r="F696" s="600" t="n">
        <v>45576.46091435185</v>
      </c>
      <c r="G696" t="inlineStr">
        <is>
          <t>dian7</t>
        </is>
      </c>
    </row>
    <row r="697">
      <c r="A697" t="n">
        <v>696</v>
      </c>
      <c r="B697" t="inlineStr">
        <is>
          <t>淋</t>
        </is>
      </c>
      <c r="C697" t="inlineStr">
        <is>
          <t>lam5</t>
        </is>
      </c>
      <c r="D697" t="n">
        <v>0.01</v>
      </c>
      <c r="E697" t="inlineStr">
        <is>
          <t>NA</t>
        </is>
      </c>
      <c r="F697" s="600" t="n">
        <v>45576.46091435185</v>
      </c>
      <c r="G697" t="inlineStr">
        <is>
          <t>lam5</t>
        </is>
      </c>
    </row>
    <row r="698">
      <c r="A698" t="n">
        <v>697</v>
      </c>
      <c r="B698" t="inlineStr">
        <is>
          <t>淡</t>
        </is>
      </c>
      <c r="C698" t="inlineStr">
        <is>
          <t>tann6</t>
        </is>
      </c>
      <c r="D698" t="n">
        <v>0.01</v>
      </c>
      <c r="E698" t="inlineStr">
        <is>
          <t>NA</t>
        </is>
      </c>
      <c r="F698" s="600" t="n">
        <v>45576.46091435185</v>
      </c>
      <c r="G698" t="inlineStr">
        <is>
          <t>dann6</t>
        </is>
      </c>
    </row>
    <row r="699">
      <c r="A699" t="n">
        <v>698</v>
      </c>
      <c r="B699" t="inlineStr">
        <is>
          <t>淡</t>
        </is>
      </c>
      <c r="C699" t="inlineStr">
        <is>
          <t>tam6</t>
        </is>
      </c>
      <c r="D699" t="n">
        <v>0.1</v>
      </c>
      <c r="E699" t="inlineStr">
        <is>
          <t>NA</t>
        </is>
      </c>
      <c r="F699" s="600" t="n">
        <v>45576.46091435185</v>
      </c>
      <c r="G699" t="inlineStr">
        <is>
          <t>dam6</t>
        </is>
      </c>
    </row>
    <row r="700">
      <c r="A700" t="n">
        <v>699</v>
      </c>
      <c r="B700" t="inlineStr">
        <is>
          <t>淵</t>
        </is>
      </c>
      <c r="C700" t="inlineStr">
        <is>
          <t>ian1</t>
        </is>
      </c>
      <c r="D700" t="n">
        <v>0.01</v>
      </c>
      <c r="E700" t="inlineStr">
        <is>
          <t>NA</t>
        </is>
      </c>
      <c r="F700" s="600" t="n">
        <v>45576.46091435185</v>
      </c>
      <c r="G700" t="inlineStr">
        <is>
          <t>ian1</t>
        </is>
      </c>
    </row>
    <row r="701">
      <c r="A701" t="n">
        <v>700</v>
      </c>
      <c r="B701" t="inlineStr">
        <is>
          <t>添</t>
        </is>
      </c>
      <c r="C701" t="inlineStr">
        <is>
          <t>thiam1</t>
        </is>
      </c>
      <c r="D701" t="n">
        <v>0.01</v>
      </c>
      <c r="E701" t="inlineStr">
        <is>
          <t>NA</t>
        </is>
      </c>
      <c r="F701" s="600" t="n">
        <v>45576.46091435185</v>
      </c>
      <c r="G701" t="inlineStr">
        <is>
          <t>tiam1</t>
        </is>
      </c>
    </row>
    <row r="702">
      <c r="A702" t="n">
        <v>701</v>
      </c>
      <c r="B702" t="inlineStr">
        <is>
          <t>焉</t>
        </is>
      </c>
      <c r="C702" t="inlineStr">
        <is>
          <t>ian1</t>
        </is>
      </c>
      <c r="D702" t="n">
        <v>0.01</v>
      </c>
      <c r="E702" t="inlineStr">
        <is>
          <t>NA</t>
        </is>
      </c>
      <c r="F702" s="600" t="n">
        <v>45576.46091435185</v>
      </c>
      <c r="G702" t="inlineStr">
        <is>
          <t>ian1</t>
        </is>
      </c>
    </row>
    <row r="703">
      <c r="A703" t="n">
        <v>702</v>
      </c>
      <c r="B703" t="inlineStr">
        <is>
          <t>牽</t>
        </is>
      </c>
      <c r="C703" t="inlineStr">
        <is>
          <t>khan1</t>
        </is>
      </c>
      <c r="D703" t="n">
        <v>0.01</v>
      </c>
      <c r="E703" t="inlineStr">
        <is>
          <t>NA</t>
        </is>
      </c>
      <c r="F703" s="600" t="n">
        <v>45576.46091435185</v>
      </c>
      <c r="G703" t="inlineStr">
        <is>
          <t>kan1</t>
        </is>
      </c>
    </row>
    <row r="704">
      <c r="A704" t="n">
        <v>703</v>
      </c>
      <c r="B704" t="inlineStr">
        <is>
          <t>猜</t>
        </is>
      </c>
      <c r="C704" t="inlineStr">
        <is>
          <t>tshai1</t>
        </is>
      </c>
      <c r="D704" t="n">
        <v>0.01</v>
      </c>
      <c r="E704" t="inlineStr">
        <is>
          <t>NA</t>
        </is>
      </c>
      <c r="F704" s="600" t="n">
        <v>45576.46091435185</v>
      </c>
      <c r="G704" t="inlineStr">
        <is>
          <t>cai1</t>
        </is>
      </c>
    </row>
    <row r="705">
      <c r="A705" t="n">
        <v>704</v>
      </c>
      <c r="B705" t="inlineStr">
        <is>
          <t>瓶</t>
        </is>
      </c>
      <c r="C705" t="inlineStr">
        <is>
          <t>pan5</t>
        </is>
      </c>
      <c r="D705" t="n">
        <v>0.1</v>
      </c>
      <c r="E705" t="inlineStr">
        <is>
          <t>NA</t>
        </is>
      </c>
      <c r="F705" s="600" t="n">
        <v>45576.46091435185</v>
      </c>
      <c r="G705" t="inlineStr">
        <is>
          <t>ban5</t>
        </is>
      </c>
    </row>
    <row r="706">
      <c r="A706" t="n">
        <v>705</v>
      </c>
      <c r="B706" t="inlineStr">
        <is>
          <t>甜</t>
        </is>
      </c>
      <c r="C706" t="inlineStr">
        <is>
          <t>tiam5</t>
        </is>
      </c>
      <c r="D706" t="n">
        <v>0.01</v>
      </c>
      <c r="E706" t="inlineStr">
        <is>
          <t>NA</t>
        </is>
      </c>
      <c r="F706" s="600" t="n">
        <v>45576.46091435185</v>
      </c>
      <c r="G706" t="inlineStr">
        <is>
          <t>diam5</t>
        </is>
      </c>
    </row>
    <row r="707">
      <c r="A707" t="n">
        <v>706</v>
      </c>
      <c r="B707" t="inlineStr">
        <is>
          <t>產</t>
        </is>
      </c>
      <c r="C707" t="inlineStr">
        <is>
          <t>san2</t>
        </is>
      </c>
      <c r="D707" t="n">
        <v>0.01</v>
      </c>
      <c r="E707" t="inlineStr">
        <is>
          <t>NA</t>
        </is>
      </c>
      <c r="F707" s="600" t="n">
        <v>45576.46091435185</v>
      </c>
      <c r="G707" t="inlineStr">
        <is>
          <t>san2</t>
        </is>
      </c>
    </row>
    <row r="708">
      <c r="A708" t="n">
        <v>707</v>
      </c>
      <c r="B708" t="inlineStr">
        <is>
          <t>皎</t>
        </is>
      </c>
      <c r="C708" t="inlineStr">
        <is>
          <t>kiau2</t>
        </is>
      </c>
      <c r="D708" t="n">
        <v>0.01</v>
      </c>
      <c r="E708" t="inlineStr">
        <is>
          <t>NA</t>
        </is>
      </c>
      <c r="F708" s="600" t="n">
        <v>45576.46091435185</v>
      </c>
      <c r="G708" t="inlineStr">
        <is>
          <t>giau2</t>
        </is>
      </c>
    </row>
    <row r="709">
      <c r="A709" t="n">
        <v>708</v>
      </c>
      <c r="B709" t="inlineStr">
        <is>
          <t>盒</t>
        </is>
      </c>
      <c r="C709" t="inlineStr">
        <is>
          <t>ah8</t>
        </is>
      </c>
      <c r="D709" t="n">
        <v>0.01</v>
      </c>
      <c r="E709" t="inlineStr">
        <is>
          <t>NA</t>
        </is>
      </c>
      <c r="F709" s="600" t="n">
        <v>45576.46091435185</v>
      </c>
      <c r="G709" t="inlineStr">
        <is>
          <t>ah8</t>
        </is>
      </c>
    </row>
    <row r="710">
      <c r="A710" t="n">
        <v>709</v>
      </c>
      <c r="B710" t="inlineStr">
        <is>
          <t>盒</t>
        </is>
      </c>
      <c r="C710" t="inlineStr">
        <is>
          <t>ap8</t>
        </is>
      </c>
      <c r="D710" t="n">
        <v>0.01</v>
      </c>
      <c r="E710" t="inlineStr">
        <is>
          <t>NA</t>
        </is>
      </c>
      <c r="F710" s="600" t="n">
        <v>45576.46091435185</v>
      </c>
      <c r="G710" t="inlineStr">
        <is>
          <t>ap8</t>
        </is>
      </c>
    </row>
    <row r="711">
      <c r="A711" t="n">
        <v>710</v>
      </c>
      <c r="B711" t="inlineStr">
        <is>
          <t>盒</t>
        </is>
      </c>
      <c r="C711" t="inlineStr">
        <is>
          <t>hap8</t>
        </is>
      </c>
      <c r="D711" t="n">
        <v>0.01</v>
      </c>
      <c r="E711" t="inlineStr">
        <is>
          <t>NA</t>
        </is>
      </c>
      <c r="F711" s="600" t="n">
        <v>45576.46091435185</v>
      </c>
      <c r="G711" t="inlineStr">
        <is>
          <t>hap8</t>
        </is>
      </c>
    </row>
    <row r="712">
      <c r="A712" t="n">
        <v>711</v>
      </c>
      <c r="B712" t="inlineStr">
        <is>
          <t>眼</t>
        </is>
      </c>
      <c r="C712" t="inlineStr">
        <is>
          <t>ging2</t>
        </is>
      </c>
      <c r="D712" t="n">
        <v>0.6</v>
      </c>
      <c r="E712" t="inlineStr">
        <is>
          <t>龍眼</t>
        </is>
      </c>
      <c r="F712" s="600" t="n">
        <v>45576.46091435185</v>
      </c>
      <c r="G712" t="inlineStr">
        <is>
          <t>gging2</t>
        </is>
      </c>
    </row>
    <row r="713">
      <c r="A713" t="n">
        <v>712</v>
      </c>
      <c r="B713" t="inlineStr">
        <is>
          <t>眼</t>
        </is>
      </c>
      <c r="C713" t="inlineStr">
        <is>
          <t>gan2</t>
        </is>
      </c>
      <c r="D713" t="n">
        <v>0.8</v>
      </c>
      <c r="E713" t="inlineStr">
        <is>
          <t>NA</t>
        </is>
      </c>
      <c r="F713" s="600" t="n">
        <v>45576.46091435185</v>
      </c>
      <c r="G713" t="inlineStr">
        <is>
          <t>ggan2</t>
        </is>
      </c>
    </row>
    <row r="714">
      <c r="A714" t="n">
        <v>713</v>
      </c>
      <c r="B714" t="inlineStr">
        <is>
          <t>票</t>
        </is>
      </c>
      <c r="C714" t="inlineStr">
        <is>
          <t>phiau3</t>
        </is>
      </c>
      <c r="D714" t="n">
        <v>0.01</v>
      </c>
      <c r="E714" t="inlineStr">
        <is>
          <t>NA</t>
        </is>
      </c>
      <c r="F714" s="600" t="n">
        <v>45576.46091435185</v>
      </c>
      <c r="G714" t="inlineStr">
        <is>
          <t>piau3</t>
        </is>
      </c>
    </row>
    <row r="715">
      <c r="A715" t="n">
        <v>714</v>
      </c>
      <c r="B715" t="inlineStr">
        <is>
          <t>窒</t>
        </is>
      </c>
      <c r="C715" t="inlineStr">
        <is>
          <t>that4</t>
        </is>
      </c>
      <c r="D715" t="n">
        <v>0.01</v>
      </c>
      <c r="E715" t="inlineStr">
        <is>
          <t>NA</t>
        </is>
      </c>
      <c r="F715" s="600" t="n">
        <v>45576.46091435185</v>
      </c>
      <c r="G715" t="inlineStr">
        <is>
          <t>tat4</t>
        </is>
      </c>
    </row>
    <row r="716">
      <c r="A716" t="n">
        <v>715</v>
      </c>
      <c r="B716" t="inlineStr">
        <is>
          <t>窕</t>
        </is>
      </c>
      <c r="C716" t="inlineStr">
        <is>
          <t>thiau2</t>
        </is>
      </c>
      <c r="D716" t="n">
        <v>0.01</v>
      </c>
      <c r="E716" t="inlineStr">
        <is>
          <t>NA</t>
        </is>
      </c>
      <c r="F716" s="600" t="n">
        <v>45576.46091435185</v>
      </c>
      <c r="G716" t="inlineStr">
        <is>
          <t>tiau2</t>
        </is>
      </c>
    </row>
    <row r="717">
      <c r="A717" t="n">
        <v>716</v>
      </c>
      <c r="B717" t="inlineStr">
        <is>
          <t>笛</t>
        </is>
      </c>
      <c r="C717" t="inlineStr">
        <is>
          <t>tat8</t>
        </is>
      </c>
      <c r="D717" t="n">
        <v>0.01</v>
      </c>
      <c r="E717" t="inlineStr">
        <is>
          <t>NA</t>
        </is>
      </c>
      <c r="F717" s="600" t="n">
        <v>45576.46091435185</v>
      </c>
      <c r="G717" t="inlineStr">
        <is>
          <t>dat8</t>
        </is>
      </c>
    </row>
    <row r="718">
      <c r="A718" t="n">
        <v>717</v>
      </c>
      <c r="B718" t="inlineStr">
        <is>
          <t>粒</t>
        </is>
      </c>
      <c r="C718" t="inlineStr">
        <is>
          <t>liap8</t>
        </is>
      </c>
      <c r="D718" t="n">
        <v>0.1</v>
      </c>
      <c r="E718" t="inlineStr">
        <is>
          <t>NA</t>
        </is>
      </c>
      <c r="F718" s="600" t="n">
        <v>45576.46091435185</v>
      </c>
      <c r="G718" t="inlineStr">
        <is>
          <t>liap8</t>
        </is>
      </c>
    </row>
    <row r="719">
      <c r="A719" t="n">
        <v>718</v>
      </c>
      <c r="B719" t="inlineStr">
        <is>
          <t>粘</t>
        </is>
      </c>
      <c r="C719" t="inlineStr">
        <is>
          <t>liam5</t>
        </is>
      </c>
      <c r="D719" t="n">
        <v>0.01</v>
      </c>
      <c r="E719" t="inlineStr">
        <is>
          <t>NA</t>
        </is>
      </c>
      <c r="F719" s="600" t="n">
        <v>45576.46091435185</v>
      </c>
      <c r="G719" t="inlineStr">
        <is>
          <t>liam5</t>
        </is>
      </c>
    </row>
    <row r="720">
      <c r="A720" t="n">
        <v>719</v>
      </c>
      <c r="B720" t="inlineStr">
        <is>
          <t>紮</t>
        </is>
      </c>
      <c r="C720" t="inlineStr">
        <is>
          <t>tsat4</t>
        </is>
      </c>
      <c r="D720" t="n">
        <v>0.01</v>
      </c>
      <c r="E720" t="inlineStr">
        <is>
          <t>NA</t>
        </is>
      </c>
      <c r="F720" s="600" t="n">
        <v>45576.46091435185</v>
      </c>
      <c r="G720" t="inlineStr">
        <is>
          <t>zat4</t>
        </is>
      </c>
    </row>
    <row r="721">
      <c r="A721" t="n">
        <v>720</v>
      </c>
      <c r="B721" t="inlineStr">
        <is>
          <t>紹</t>
        </is>
      </c>
      <c r="C721" t="inlineStr">
        <is>
          <t>siau7</t>
        </is>
      </c>
      <c r="D721" t="n">
        <v>0.01</v>
      </c>
      <c r="E721" t="inlineStr">
        <is>
          <t>NA</t>
        </is>
      </c>
      <c r="F721" s="600" t="n">
        <v>45576.46091435185</v>
      </c>
      <c r="G721" t="inlineStr">
        <is>
          <t>siau7</t>
        </is>
      </c>
    </row>
    <row r="722">
      <c r="A722" t="n">
        <v>721</v>
      </c>
      <c r="B722" t="inlineStr">
        <is>
          <t>聊</t>
        </is>
      </c>
      <c r="C722" t="inlineStr">
        <is>
          <t>liau5</t>
        </is>
      </c>
      <c r="D722" t="n">
        <v>0.01</v>
      </c>
      <c r="E722" t="inlineStr">
        <is>
          <t>NA</t>
        </is>
      </c>
      <c r="F722" s="600" t="n">
        <v>45576.46091435185</v>
      </c>
      <c r="G722" t="inlineStr">
        <is>
          <t>liau5</t>
        </is>
      </c>
    </row>
    <row r="723">
      <c r="A723" t="n">
        <v>722</v>
      </c>
      <c r="B723" t="inlineStr">
        <is>
          <t>脬</t>
        </is>
      </c>
      <c r="C723" t="inlineStr">
        <is>
          <t>pha1</t>
        </is>
      </c>
      <c r="D723" t="n">
        <v>0.01</v>
      </c>
      <c r="E723" t="inlineStr">
        <is>
          <t>NA</t>
        </is>
      </c>
      <c r="F723" s="600" t="n">
        <v>45576.46091435185</v>
      </c>
      <c r="G723" t="inlineStr">
        <is>
          <t>pa1</t>
        </is>
      </c>
    </row>
    <row r="724">
      <c r="A724" t="n">
        <v>723</v>
      </c>
      <c r="B724" t="inlineStr">
        <is>
          <t>脰</t>
        </is>
      </c>
      <c r="C724" t="inlineStr">
        <is>
          <t>tau7</t>
        </is>
      </c>
      <c r="D724" t="n">
        <v>0.01</v>
      </c>
      <c r="E724" t="inlineStr">
        <is>
          <t>NA</t>
        </is>
      </c>
      <c r="F724" s="600" t="n">
        <v>45576.46091435185</v>
      </c>
      <c r="G724" t="inlineStr">
        <is>
          <t>dau7</t>
        </is>
      </c>
    </row>
    <row r="725">
      <c r="A725" t="n">
        <v>724</v>
      </c>
      <c r="B725" t="inlineStr">
        <is>
          <t>舵</t>
        </is>
      </c>
      <c r="C725" t="inlineStr">
        <is>
          <t>tai7</t>
        </is>
      </c>
      <c r="D725" t="n">
        <v>0.01</v>
      </c>
      <c r="E725" t="inlineStr">
        <is>
          <t>NA</t>
        </is>
      </c>
      <c r="F725" s="600" t="n">
        <v>45576.46091435185</v>
      </c>
      <c r="G725" t="inlineStr">
        <is>
          <t>dai7</t>
        </is>
      </c>
    </row>
    <row r="726">
      <c r="A726" t="n">
        <v>725</v>
      </c>
      <c r="B726" t="inlineStr">
        <is>
          <t>舺</t>
        </is>
      </c>
      <c r="C726" t="inlineStr">
        <is>
          <t>kah4</t>
        </is>
      </c>
      <c r="D726" t="n">
        <v>0.01</v>
      </c>
      <c r="E726" t="inlineStr">
        <is>
          <t>NA</t>
        </is>
      </c>
      <c r="F726" s="600" t="n">
        <v>45576.46091435185</v>
      </c>
      <c r="G726" t="inlineStr">
        <is>
          <t>gah4</t>
        </is>
      </c>
    </row>
    <row r="727">
      <c r="A727" t="n">
        <v>726</v>
      </c>
      <c r="B727" t="inlineStr">
        <is>
          <t>莎</t>
        </is>
      </c>
      <c r="C727" t="inlineStr">
        <is>
          <t>sa1</t>
        </is>
      </c>
      <c r="D727" t="n">
        <v>0.01</v>
      </c>
      <c r="E727" t="inlineStr">
        <is>
          <t>NA</t>
        </is>
      </c>
      <c r="F727" s="600" t="n">
        <v>45576.46091435185</v>
      </c>
      <c r="G727" t="inlineStr">
        <is>
          <t>sa1</t>
        </is>
      </c>
    </row>
    <row r="728">
      <c r="A728" t="n">
        <v>727</v>
      </c>
      <c r="B728" t="inlineStr">
        <is>
          <t>莧</t>
        </is>
      </c>
      <c r="C728" t="inlineStr">
        <is>
          <t>hainn7</t>
        </is>
      </c>
      <c r="D728" t="n">
        <v>0.01</v>
      </c>
      <c r="E728" t="inlineStr">
        <is>
          <t>NA</t>
        </is>
      </c>
      <c r="F728" s="600" t="n">
        <v>45576.46091435185</v>
      </c>
      <c r="G728" t="inlineStr">
        <is>
          <t>hainn7</t>
        </is>
      </c>
    </row>
    <row r="729">
      <c r="A729" t="n">
        <v>728</v>
      </c>
      <c r="B729" t="inlineStr">
        <is>
          <t>蚱</t>
        </is>
      </c>
      <c r="C729" t="inlineStr">
        <is>
          <t>tsa3</t>
        </is>
      </c>
      <c r="D729" t="n">
        <v>0.01</v>
      </c>
      <c r="E729" t="inlineStr">
        <is>
          <t>NA</t>
        </is>
      </c>
      <c r="F729" s="600" t="n">
        <v>45576.46091435185</v>
      </c>
      <c r="G729" t="inlineStr">
        <is>
          <t>za3</t>
        </is>
      </c>
    </row>
    <row r="730">
      <c r="A730" t="n">
        <v>729</v>
      </c>
      <c r="B730" t="inlineStr">
        <is>
          <t>蚶</t>
        </is>
      </c>
      <c r="C730" t="inlineStr">
        <is>
          <t>ham1</t>
        </is>
      </c>
      <c r="D730" t="n">
        <v>0.01</v>
      </c>
      <c r="E730" t="inlineStr">
        <is>
          <t>NA</t>
        </is>
      </c>
      <c r="F730" s="600" t="n">
        <v>45576.46091435185</v>
      </c>
      <c r="G730" t="inlineStr">
        <is>
          <t>ham1</t>
        </is>
      </c>
    </row>
    <row r="731">
      <c r="A731" t="n">
        <v>730</v>
      </c>
      <c r="B731" t="inlineStr">
        <is>
          <t>蛋</t>
        </is>
      </c>
      <c r="C731" t="inlineStr">
        <is>
          <t>tan7</t>
        </is>
      </c>
      <c r="D731" t="n">
        <v>0.01</v>
      </c>
      <c r="E731" t="inlineStr">
        <is>
          <t>NA</t>
        </is>
      </c>
      <c r="F731" s="600" t="n">
        <v>45576.46091435185</v>
      </c>
      <c r="G731" t="inlineStr">
        <is>
          <t>dan7</t>
        </is>
      </c>
    </row>
    <row r="732">
      <c r="A732" t="n">
        <v>731</v>
      </c>
      <c r="B732" t="inlineStr">
        <is>
          <t>袈</t>
        </is>
      </c>
      <c r="C732" t="inlineStr">
        <is>
          <t>ka1</t>
        </is>
      </c>
      <c r="D732" t="n">
        <v>0.01</v>
      </c>
      <c r="E732" t="inlineStr">
        <is>
          <t>NA</t>
        </is>
      </c>
      <c r="F732" s="600" t="n">
        <v>45576.46091435185</v>
      </c>
      <c r="G732" t="inlineStr">
        <is>
          <t>ga1</t>
        </is>
      </c>
    </row>
    <row r="733">
      <c r="A733" t="n">
        <v>732</v>
      </c>
      <c r="B733" t="inlineStr">
        <is>
          <t>袋</t>
        </is>
      </c>
      <c r="C733" t="inlineStr">
        <is>
          <t>tai7</t>
        </is>
      </c>
      <c r="D733" t="n">
        <v>0.01</v>
      </c>
      <c r="E733" t="inlineStr">
        <is>
          <t>NA</t>
        </is>
      </c>
      <c r="F733" s="600" t="n">
        <v>45576.46091435185</v>
      </c>
      <c r="G733" t="inlineStr">
        <is>
          <t>dai7</t>
        </is>
      </c>
    </row>
    <row r="734">
      <c r="A734" t="n">
        <v>733</v>
      </c>
      <c r="B734" t="inlineStr">
        <is>
          <t>袍</t>
        </is>
      </c>
      <c r="C734" t="inlineStr">
        <is>
          <t>phau5</t>
        </is>
      </c>
      <c r="D734" t="n">
        <v>0.01</v>
      </c>
      <c r="E734" t="inlineStr">
        <is>
          <t>NA</t>
        </is>
      </c>
      <c r="F734" s="600" t="n">
        <v>45576.46091435185</v>
      </c>
      <c r="G734" t="inlineStr">
        <is>
          <t>pau5</t>
        </is>
      </c>
    </row>
    <row r="735">
      <c r="A735" t="n">
        <v>734</v>
      </c>
      <c r="B735" t="inlineStr">
        <is>
          <t>覓</t>
        </is>
      </c>
      <c r="C735" t="inlineStr">
        <is>
          <t>bai7</t>
        </is>
      </c>
      <c r="D735" t="n">
        <v>0.1</v>
      </c>
      <c r="E735" t="inlineStr">
        <is>
          <t>NA</t>
        </is>
      </c>
      <c r="F735" s="600" t="n">
        <v>45576.46091435185</v>
      </c>
      <c r="G735" t="inlineStr">
        <is>
          <t>bbai7</t>
        </is>
      </c>
    </row>
    <row r="736">
      <c r="A736" t="n">
        <v>735</v>
      </c>
      <c r="B736" t="inlineStr">
        <is>
          <t>訝</t>
        </is>
      </c>
      <c r="C736" t="inlineStr">
        <is>
          <t>ga7</t>
        </is>
      </c>
      <c r="D736" t="n">
        <v>0.01</v>
      </c>
      <c r="E736" t="inlineStr">
        <is>
          <t>NA</t>
        </is>
      </c>
      <c r="F736" s="600" t="n">
        <v>45576.46091435185</v>
      </c>
      <c r="G736" t="inlineStr">
        <is>
          <t>gga7</t>
        </is>
      </c>
    </row>
    <row r="737">
      <c r="A737" t="n">
        <v>736</v>
      </c>
      <c r="B737" t="inlineStr">
        <is>
          <t>訝</t>
        </is>
      </c>
      <c r="C737" t="inlineStr">
        <is>
          <t>nga7</t>
        </is>
      </c>
      <c r="D737" t="n">
        <v>0.01</v>
      </c>
      <c r="E737" t="inlineStr">
        <is>
          <t>NA</t>
        </is>
      </c>
      <c r="F737" s="600" t="n">
        <v>45576.46091435185</v>
      </c>
      <c r="G737" t="inlineStr">
        <is>
          <t>nga7</t>
        </is>
      </c>
    </row>
    <row r="738">
      <c r="A738" t="n">
        <v>737</v>
      </c>
      <c r="B738" t="inlineStr">
        <is>
          <t>貧</t>
        </is>
      </c>
      <c r="C738" t="inlineStr">
        <is>
          <t>pan5</t>
        </is>
      </c>
      <c r="D738" t="n">
        <v>0.01</v>
      </c>
      <c r="E738" t="inlineStr">
        <is>
          <t>NA</t>
        </is>
      </c>
      <c r="F738" s="600" t="n">
        <v>45576.46091435185</v>
      </c>
      <c r="G738" t="inlineStr">
        <is>
          <t>ban5</t>
        </is>
      </c>
    </row>
    <row r="739">
      <c r="A739" t="n">
        <v>738</v>
      </c>
      <c r="B739" t="inlineStr">
        <is>
          <t>貪</t>
        </is>
      </c>
      <c r="C739" t="inlineStr">
        <is>
          <t>tham1</t>
        </is>
      </c>
      <c r="D739" t="n">
        <v>0.01</v>
      </c>
      <c r="E739" t="inlineStr">
        <is>
          <t>NA</t>
        </is>
      </c>
      <c r="F739" s="600" t="n">
        <v>45576.46091435185</v>
      </c>
      <c r="G739" t="inlineStr">
        <is>
          <t>tam1</t>
        </is>
      </c>
    </row>
    <row r="740">
      <c r="A740" t="n">
        <v>739</v>
      </c>
      <c r="B740" t="inlineStr">
        <is>
          <t>逍</t>
        </is>
      </c>
      <c r="C740" t="inlineStr">
        <is>
          <t>siau1</t>
        </is>
      </c>
      <c r="D740" t="n">
        <v>0.01</v>
      </c>
      <c r="E740" t="inlineStr">
        <is>
          <t>NA</t>
        </is>
      </c>
      <c r="F740" s="600" t="n">
        <v>45576.46091435185</v>
      </c>
      <c r="G740" t="inlineStr">
        <is>
          <t>siau1</t>
        </is>
      </c>
    </row>
    <row r="741">
      <c r="A741" t="n">
        <v>740</v>
      </c>
      <c r="B741" t="inlineStr">
        <is>
          <t>透</t>
        </is>
      </c>
      <c r="C741" t="inlineStr">
        <is>
          <t>thau3</t>
        </is>
      </c>
      <c r="D741" t="n">
        <v>0.01</v>
      </c>
      <c r="E741" t="inlineStr">
        <is>
          <t>NA</t>
        </is>
      </c>
      <c r="F741" s="600" t="n">
        <v>45576.46091435185</v>
      </c>
      <c r="G741" t="inlineStr">
        <is>
          <t>tau3</t>
        </is>
      </c>
    </row>
    <row r="742">
      <c r="A742" t="n">
        <v>741</v>
      </c>
      <c r="B742" t="inlineStr">
        <is>
          <t>逐</t>
        </is>
      </c>
      <c r="C742" t="inlineStr">
        <is>
          <t>tak8</t>
        </is>
      </c>
      <c r="D742" t="n">
        <v>0.1</v>
      </c>
      <c r="E742" t="inlineStr">
        <is>
          <t>NA</t>
        </is>
      </c>
      <c r="F742" s="600" t="n">
        <v>45576.46091435185</v>
      </c>
      <c r="G742" t="inlineStr">
        <is>
          <t>dak8</t>
        </is>
      </c>
    </row>
    <row r="743">
      <c r="A743" t="n">
        <v>742</v>
      </c>
      <c r="B743" t="inlineStr">
        <is>
          <t>通</t>
        </is>
      </c>
      <c r="C743" t="inlineStr">
        <is>
          <t>thang1</t>
        </is>
      </c>
      <c r="D743" t="n">
        <v>0.7</v>
      </c>
      <c r="E743" t="inlineStr">
        <is>
          <t>NA</t>
        </is>
      </c>
      <c r="F743" s="600" t="n">
        <v>45576.46091435185</v>
      </c>
      <c r="G743" t="inlineStr">
        <is>
          <t>tang1</t>
        </is>
      </c>
    </row>
    <row r="744">
      <c r="A744" t="n">
        <v>743</v>
      </c>
      <c r="B744" t="inlineStr">
        <is>
          <t>連</t>
        </is>
      </c>
      <c r="C744" t="inlineStr">
        <is>
          <t>liam5</t>
        </is>
      </c>
      <c r="D744" t="n">
        <v>0.1</v>
      </c>
      <c r="E744" t="inlineStr">
        <is>
          <t>NA</t>
        </is>
      </c>
      <c r="F744" s="600" t="n">
        <v>45576.46091435185</v>
      </c>
      <c r="G744" t="inlineStr">
        <is>
          <t>liam5</t>
        </is>
      </c>
    </row>
    <row r="745">
      <c r="A745" t="n">
        <v>744</v>
      </c>
      <c r="B745" t="inlineStr">
        <is>
          <t>連</t>
        </is>
      </c>
      <c r="C745" t="inlineStr">
        <is>
          <t>lian5</t>
        </is>
      </c>
      <c r="D745" t="n">
        <v>0.01</v>
      </c>
      <c r="E745" t="inlineStr">
        <is>
          <t>NA</t>
        </is>
      </c>
      <c r="F745" s="600" t="n">
        <v>45576.46091435185</v>
      </c>
      <c r="G745" t="inlineStr">
        <is>
          <t>lian5</t>
        </is>
      </c>
    </row>
    <row r="746">
      <c r="A746" t="n">
        <v>745</v>
      </c>
      <c r="B746" t="inlineStr">
        <is>
          <t>釣</t>
        </is>
      </c>
      <c r="C746" t="inlineStr">
        <is>
          <t>tiau3</t>
        </is>
      </c>
      <c r="D746" t="n">
        <v>0.01</v>
      </c>
      <c r="E746" t="inlineStr">
        <is>
          <t>NA</t>
        </is>
      </c>
      <c r="F746" s="600" t="n">
        <v>45576.46091435185</v>
      </c>
      <c r="G746" t="inlineStr">
        <is>
          <t>diau3</t>
        </is>
      </c>
    </row>
    <row r="747">
      <c r="A747" t="n">
        <v>746</v>
      </c>
      <c r="B747" t="inlineStr">
        <is>
          <t>釵</t>
        </is>
      </c>
      <c r="C747" t="inlineStr">
        <is>
          <t>tshai1</t>
        </is>
      </c>
      <c r="D747" t="n">
        <v>0.01</v>
      </c>
      <c r="E747" t="inlineStr">
        <is>
          <t>NA</t>
        </is>
      </c>
      <c r="F747" s="600" t="n">
        <v>45576.46091435185</v>
      </c>
      <c r="G747" t="inlineStr">
        <is>
          <t>cai1</t>
        </is>
      </c>
    </row>
    <row r="748">
      <c r="A748" t="n">
        <v>747</v>
      </c>
      <c r="B748" t="inlineStr">
        <is>
          <t>陰</t>
        </is>
      </c>
      <c r="C748" t="inlineStr">
        <is>
          <t>iam1</t>
        </is>
      </c>
      <c r="D748" t="n">
        <v>0.8</v>
      </c>
      <c r="E748" t="inlineStr">
        <is>
          <t>NA</t>
        </is>
      </c>
      <c r="F748" s="600" t="n">
        <v>45576.46091435185</v>
      </c>
      <c r="G748" t="inlineStr">
        <is>
          <t>iam1</t>
        </is>
      </c>
    </row>
    <row r="749">
      <c r="A749" t="n">
        <v>748</v>
      </c>
      <c r="B749" t="inlineStr">
        <is>
          <t>陳</t>
        </is>
      </c>
      <c r="C749" t="inlineStr">
        <is>
          <t>tan5</t>
        </is>
      </c>
      <c r="D749" t="n">
        <v>0.5</v>
      </c>
      <c r="E749" t="inlineStr">
        <is>
          <t>NA</t>
        </is>
      </c>
      <c r="F749" s="600" t="n">
        <v>45576.46091435185</v>
      </c>
      <c r="G749" t="inlineStr">
        <is>
          <t>dan5</t>
        </is>
      </c>
    </row>
    <row r="750">
      <c r="A750" t="n">
        <v>749</v>
      </c>
      <c r="B750" t="inlineStr">
        <is>
          <t>陷</t>
        </is>
      </c>
      <c r="C750" t="inlineStr">
        <is>
          <t>ham7</t>
        </is>
      </c>
      <c r="D750" t="n">
        <v>0.1</v>
      </c>
      <c r="E750" t="inlineStr">
        <is>
          <t>NA</t>
        </is>
      </c>
      <c r="F750" s="600" t="n">
        <v>45576.46091435185</v>
      </c>
      <c r="G750" t="inlineStr">
        <is>
          <t>ham7</t>
        </is>
      </c>
    </row>
    <row r="751">
      <c r="A751" t="n">
        <v>750</v>
      </c>
      <c r="B751" t="inlineStr">
        <is>
          <t>鳥</t>
        </is>
      </c>
      <c r="C751" t="inlineStr">
        <is>
          <t>tsiau2</t>
        </is>
      </c>
      <c r="D751" t="n">
        <v>0.1</v>
      </c>
      <c r="E751" t="inlineStr">
        <is>
          <t>NA</t>
        </is>
      </c>
      <c r="F751" s="600" t="n">
        <v>45576.46091435185</v>
      </c>
      <c r="G751" t="inlineStr">
        <is>
          <t>ziau2</t>
        </is>
      </c>
    </row>
    <row r="752">
      <c r="A752" t="n">
        <v>751</v>
      </c>
      <c r="B752" t="inlineStr">
        <is>
          <t>鳥</t>
        </is>
      </c>
      <c r="C752" t="inlineStr">
        <is>
          <t>niau2</t>
        </is>
      </c>
      <c r="D752" t="n">
        <v>0.01</v>
      </c>
      <c r="E752" t="inlineStr">
        <is>
          <t>NA</t>
        </is>
      </c>
      <c r="F752" s="600" t="n">
        <v>45576.46091435185</v>
      </c>
      <c r="G752" t="inlineStr">
        <is>
          <t>niau2</t>
        </is>
      </c>
    </row>
    <row r="753">
      <c r="A753" t="n">
        <v>752</v>
      </c>
      <c r="B753" t="inlineStr">
        <is>
          <t>麻</t>
        </is>
      </c>
      <c r="C753" t="inlineStr">
        <is>
          <t>ba5</t>
        </is>
      </c>
      <c r="D753" t="n">
        <v>0.01</v>
      </c>
      <c r="E753" t="inlineStr">
        <is>
          <t>NA</t>
        </is>
      </c>
      <c r="F753" s="600" t="n">
        <v>45576.46091435185</v>
      </c>
      <c r="G753" t="inlineStr">
        <is>
          <t>bba5</t>
        </is>
      </c>
    </row>
    <row r="754">
      <c r="A754" t="n">
        <v>753</v>
      </c>
      <c r="B754" t="inlineStr">
        <is>
          <t>𤶃</t>
        </is>
      </c>
      <c r="C754" t="inlineStr">
        <is>
          <t>thiau5</t>
        </is>
      </c>
      <c r="D754" t="n">
        <v>0.01</v>
      </c>
      <c r="E754" t="inlineStr">
        <is>
          <t>NA</t>
        </is>
      </c>
      <c r="F754" s="600" t="n">
        <v>45576.46091435185</v>
      </c>
      <c r="G754" t="inlineStr">
        <is>
          <t>tiau5</t>
        </is>
      </c>
    </row>
    <row r="755">
      <c r="A755" t="n">
        <v>754</v>
      </c>
      <c r="B755" t="inlineStr">
        <is>
          <t>𤶃</t>
        </is>
      </c>
      <c r="C755" t="inlineStr">
        <is>
          <t>thiau7</t>
        </is>
      </c>
      <c r="D755" t="n">
        <v>0.01</v>
      </c>
      <c r="E755" t="inlineStr">
        <is>
          <t>NA</t>
        </is>
      </c>
      <c r="F755" s="600" t="n">
        <v>45576.46091435185</v>
      </c>
      <c r="G755" t="inlineStr">
        <is>
          <t>tiau7</t>
        </is>
      </c>
    </row>
    <row r="756">
      <c r="A756" t="n">
        <v>755</v>
      </c>
      <c r="B756" t="inlineStr">
        <is>
          <t>㴙</t>
        </is>
      </c>
      <c r="C756" t="inlineStr">
        <is>
          <t>tshap8</t>
        </is>
      </c>
      <c r="D756" t="n">
        <v>0.01</v>
      </c>
      <c r="E756" t="inlineStr">
        <is>
          <t>NA</t>
        </is>
      </c>
      <c r="F756" s="600" t="n">
        <v>45576.46091435185</v>
      </c>
      <c r="G756" t="inlineStr">
        <is>
          <t>cap8</t>
        </is>
      </c>
    </row>
    <row r="757">
      <c r="A757" t="n">
        <v>756</v>
      </c>
      <c r="B757" t="inlineStr">
        <is>
          <t>傀</t>
        </is>
      </c>
      <c r="C757" t="inlineStr">
        <is>
          <t>ka1</t>
        </is>
      </c>
      <c r="D757" t="n">
        <v>0.01</v>
      </c>
      <c r="E757" t="inlineStr">
        <is>
          <t>NA</t>
        </is>
      </c>
      <c r="F757" s="600" t="n">
        <v>45576.46091435185</v>
      </c>
      <c r="G757" t="inlineStr">
        <is>
          <t>ga1</t>
        </is>
      </c>
    </row>
    <row r="758">
      <c r="A758" t="n">
        <v>757</v>
      </c>
      <c r="B758" t="inlineStr">
        <is>
          <t>傘</t>
        </is>
      </c>
      <c r="C758" t="inlineStr">
        <is>
          <t>san3</t>
        </is>
      </c>
      <c r="D758" t="n">
        <v>0.01</v>
      </c>
      <c r="E758" t="inlineStr">
        <is>
          <t>NA</t>
        </is>
      </c>
      <c r="F758" s="600" t="n">
        <v>45576.46091435185</v>
      </c>
      <c r="G758" t="inlineStr">
        <is>
          <t>san3</t>
        </is>
      </c>
    </row>
    <row r="759">
      <c r="A759" t="n">
        <v>758</v>
      </c>
      <c r="B759" t="inlineStr">
        <is>
          <t>凱</t>
        </is>
      </c>
      <c r="C759" t="inlineStr">
        <is>
          <t>khai2</t>
        </is>
      </c>
      <c r="D759" t="n">
        <v>0.01</v>
      </c>
      <c r="E759" t="inlineStr">
        <is>
          <t>NA</t>
        </is>
      </c>
      <c r="F759" s="600" t="n">
        <v>45576.46091435185</v>
      </c>
      <c r="G759" t="inlineStr">
        <is>
          <t>kai2</t>
        </is>
      </c>
    </row>
    <row r="760">
      <c r="A760" t="n">
        <v>759</v>
      </c>
      <c r="B760" t="inlineStr">
        <is>
          <t>割</t>
        </is>
      </c>
      <c r="C760" t="inlineStr">
        <is>
          <t>kat4</t>
        </is>
      </c>
      <c r="D760" t="n">
        <v>0.05</v>
      </c>
      <c r="E760" t="inlineStr">
        <is>
          <t>NA</t>
        </is>
      </c>
      <c r="F760" s="600" t="n">
        <v>45576.46091435185</v>
      </c>
      <c r="G760" t="inlineStr">
        <is>
          <t>gat4</t>
        </is>
      </c>
    </row>
    <row r="761">
      <c r="A761" t="n">
        <v>760</v>
      </c>
      <c r="B761" t="inlineStr">
        <is>
          <t>喇</t>
        </is>
      </c>
      <c r="C761" t="inlineStr">
        <is>
          <t>la1</t>
        </is>
      </c>
      <c r="D761" t="n">
        <v>0.01</v>
      </c>
      <c r="E761" t="inlineStr">
        <is>
          <t>NA</t>
        </is>
      </c>
      <c r="F761" s="600" t="n">
        <v>45576.46091435185</v>
      </c>
      <c r="G761" t="inlineStr">
        <is>
          <t>la1</t>
        </is>
      </c>
    </row>
    <row r="762">
      <c r="A762" t="n">
        <v>761</v>
      </c>
      <c r="B762" t="inlineStr">
        <is>
          <t>喉</t>
        </is>
      </c>
      <c r="C762" t="inlineStr">
        <is>
          <t>au5</t>
        </is>
      </c>
      <c r="D762" t="n">
        <v>0.1</v>
      </c>
      <c r="E762" t="inlineStr">
        <is>
          <t>NA</t>
        </is>
      </c>
      <c r="F762" s="600" t="n">
        <v>45576.46091435185</v>
      </c>
      <c r="G762" t="inlineStr">
        <is>
          <t>au5</t>
        </is>
      </c>
    </row>
    <row r="763">
      <c r="A763" t="n">
        <v>762</v>
      </c>
      <c r="B763" t="inlineStr">
        <is>
          <t>喊</t>
        </is>
      </c>
      <c r="C763" t="inlineStr">
        <is>
          <t>ham2</t>
        </is>
      </c>
      <c r="D763" t="n">
        <v>0.01</v>
      </c>
      <c r="E763" t="inlineStr">
        <is>
          <t>NA</t>
        </is>
      </c>
      <c r="F763" s="600" t="n">
        <v>45576.46091435185</v>
      </c>
      <c r="G763" t="inlineStr">
        <is>
          <t>ham2</t>
        </is>
      </c>
    </row>
    <row r="764">
      <c r="A764" t="n">
        <v>763</v>
      </c>
      <c r="B764" t="inlineStr">
        <is>
          <t>喊</t>
        </is>
      </c>
      <c r="C764" t="inlineStr">
        <is>
          <t>hiam3</t>
        </is>
      </c>
      <c r="D764" t="n">
        <v>0.05</v>
      </c>
      <c r="E764" t="inlineStr">
        <is>
          <t>NA</t>
        </is>
      </c>
      <c r="F764" s="600" t="n">
        <v>45576.46091435185</v>
      </c>
      <c r="G764" t="inlineStr">
        <is>
          <t>hiam3</t>
        </is>
      </c>
    </row>
    <row r="765">
      <c r="A765" t="n">
        <v>764</v>
      </c>
      <c r="B765" t="inlineStr">
        <is>
          <t>喢</t>
        </is>
      </c>
      <c r="C765" t="inlineStr">
        <is>
          <t>sannh4</t>
        </is>
      </c>
      <c r="D765" t="n">
        <v>0.01</v>
      </c>
      <c r="E765" t="inlineStr">
        <is>
          <t>NA</t>
        </is>
      </c>
      <c r="F765" s="600" t="n">
        <v>45576.46091435185</v>
      </c>
      <c r="G765" t="inlineStr">
        <is>
          <t>sannh4</t>
        </is>
      </c>
    </row>
    <row r="766">
      <c r="A766" t="n">
        <v>765</v>
      </c>
      <c r="B766" t="inlineStr">
        <is>
          <t>喬</t>
        </is>
      </c>
      <c r="C766" t="inlineStr">
        <is>
          <t>kiau5</t>
        </is>
      </c>
      <c r="D766" t="n">
        <v>0.01</v>
      </c>
      <c r="E766" t="inlineStr">
        <is>
          <t>NA</t>
        </is>
      </c>
      <c r="F766" s="600" t="n">
        <v>45576.46091435185</v>
      </c>
      <c r="G766" t="inlineStr">
        <is>
          <t>giau5</t>
        </is>
      </c>
    </row>
    <row r="767">
      <c r="A767" t="n">
        <v>766</v>
      </c>
      <c r="B767" t="inlineStr">
        <is>
          <t>單</t>
        </is>
      </c>
      <c r="C767" t="inlineStr">
        <is>
          <t>tan1</t>
        </is>
      </c>
      <c r="D767" t="n">
        <v>0.1</v>
      </c>
      <c r="E767" t="inlineStr">
        <is>
          <t>NA</t>
        </is>
      </c>
      <c r="F767" s="600" t="n">
        <v>45576.46091435185</v>
      </c>
      <c r="G767" t="inlineStr">
        <is>
          <t>dan1</t>
        </is>
      </c>
    </row>
    <row r="768">
      <c r="A768" t="n">
        <v>767</v>
      </c>
      <c r="B768" t="inlineStr">
        <is>
          <t>喳</t>
        </is>
      </c>
      <c r="C768" t="inlineStr">
        <is>
          <t>tsa1</t>
        </is>
      </c>
      <c r="D768" t="n">
        <v>0.01</v>
      </c>
      <c r="E768" t="inlineStr">
        <is>
          <t>NA</t>
        </is>
      </c>
      <c r="F768" s="600" t="n">
        <v>45576.46091435185</v>
      </c>
      <c r="G768" t="inlineStr">
        <is>
          <t>za1</t>
        </is>
      </c>
    </row>
    <row r="769">
      <c r="A769" t="n">
        <v>768</v>
      </c>
      <c r="B769" t="inlineStr">
        <is>
          <t>喵</t>
        </is>
      </c>
      <c r="C769" t="inlineStr">
        <is>
          <t>miau1</t>
        </is>
      </c>
      <c r="D769" t="n">
        <v>0.01</v>
      </c>
      <c r="E769" t="inlineStr">
        <is>
          <t>NA</t>
        </is>
      </c>
      <c r="F769" s="600" t="n">
        <v>45576.46091435185</v>
      </c>
      <c r="G769" t="inlineStr">
        <is>
          <t>miau1</t>
        </is>
      </c>
    </row>
    <row r="770">
      <c r="A770" t="n">
        <v>769</v>
      </c>
      <c r="B770" t="inlineStr">
        <is>
          <t>堪</t>
        </is>
      </c>
      <c r="C770" t="inlineStr">
        <is>
          <t>kham1</t>
        </is>
      </c>
      <c r="D770" t="n">
        <v>0.01</v>
      </c>
      <c r="E770" t="inlineStr">
        <is>
          <t>NA</t>
        </is>
      </c>
      <c r="F770" s="600" t="n">
        <v>45576.46091435185</v>
      </c>
      <c r="G770" t="inlineStr">
        <is>
          <t>kam1</t>
        </is>
      </c>
    </row>
    <row r="771">
      <c r="A771" t="n">
        <v>770</v>
      </c>
      <c r="B771" t="inlineStr">
        <is>
          <t>堯</t>
        </is>
      </c>
      <c r="C771" t="inlineStr">
        <is>
          <t>giau5</t>
        </is>
      </c>
      <c r="D771" t="n">
        <v>0.01</v>
      </c>
      <c r="E771" t="inlineStr">
        <is>
          <t>NA</t>
        </is>
      </c>
      <c r="F771" s="600" t="n">
        <v>45576.46091435185</v>
      </c>
      <c r="G771" t="inlineStr">
        <is>
          <t>ggiau5</t>
        </is>
      </c>
    </row>
    <row r="772">
      <c r="A772" t="n">
        <v>771</v>
      </c>
      <c r="B772" t="inlineStr">
        <is>
          <t>奠</t>
        </is>
      </c>
      <c r="C772" t="inlineStr">
        <is>
          <t>tian7</t>
        </is>
      </c>
      <c r="D772" t="n">
        <v>0.01</v>
      </c>
      <c r="E772" t="inlineStr">
        <is>
          <t>NA</t>
        </is>
      </c>
      <c r="F772" s="600" t="n">
        <v>45576.46091435185</v>
      </c>
      <c r="G772" t="inlineStr">
        <is>
          <t>dian7</t>
        </is>
      </c>
    </row>
    <row r="773">
      <c r="A773" t="n">
        <v>772</v>
      </c>
      <c r="B773" t="inlineStr">
        <is>
          <t>婿</t>
        </is>
      </c>
      <c r="C773" t="inlineStr">
        <is>
          <t>sai3</t>
        </is>
      </c>
      <c r="D773" t="n">
        <v>0.01</v>
      </c>
      <c r="E773" t="inlineStr">
        <is>
          <t>NA</t>
        </is>
      </c>
      <c r="F773" s="600" t="n">
        <v>45576.46091435185</v>
      </c>
      <c r="G773" t="inlineStr">
        <is>
          <t>sai3</t>
        </is>
      </c>
    </row>
    <row r="774">
      <c r="A774" t="n">
        <v>773</v>
      </c>
      <c r="B774" t="inlineStr">
        <is>
          <t>媌</t>
        </is>
      </c>
      <c r="C774" t="inlineStr">
        <is>
          <t>ba5</t>
        </is>
      </c>
      <c r="D774" t="n">
        <v>0.01</v>
      </c>
      <c r="E774" t="inlineStr">
        <is>
          <t>NA</t>
        </is>
      </c>
      <c r="F774" s="600" t="n">
        <v>45576.46091435185</v>
      </c>
      <c r="G774" t="inlineStr">
        <is>
          <t>bba5</t>
        </is>
      </c>
    </row>
    <row r="775">
      <c r="A775" t="n">
        <v>774</v>
      </c>
      <c r="B775" t="inlineStr">
        <is>
          <t>孱</t>
        </is>
      </c>
      <c r="C775" t="inlineStr">
        <is>
          <t>tshan1</t>
        </is>
      </c>
      <c r="D775" t="n">
        <v>0.01</v>
      </c>
      <c r="E775" t="inlineStr">
        <is>
          <t>NA</t>
        </is>
      </c>
      <c r="F775" s="600" t="n">
        <v>45576.46091435185</v>
      </c>
      <c r="G775" t="inlineStr">
        <is>
          <t>can1</t>
        </is>
      </c>
    </row>
    <row r="776">
      <c r="A776" t="n">
        <v>775</v>
      </c>
      <c r="B776" t="inlineStr">
        <is>
          <t>寒</t>
        </is>
      </c>
      <c r="C776" t="inlineStr">
        <is>
          <t>han5</t>
        </is>
      </c>
      <c r="D776" t="n">
        <v>0.01</v>
      </c>
      <c r="E776" t="inlineStr">
        <is>
          <t>NA</t>
        </is>
      </c>
      <c r="F776" s="600" t="n">
        <v>45576.46091435185</v>
      </c>
      <c r="G776" t="inlineStr">
        <is>
          <t>han5</t>
        </is>
      </c>
    </row>
    <row r="777">
      <c r="A777" t="n">
        <v>776</v>
      </c>
      <c r="B777" t="inlineStr">
        <is>
          <t>嵌</t>
        </is>
      </c>
      <c r="C777" t="inlineStr">
        <is>
          <t>khann2</t>
        </is>
      </c>
      <c r="D777" t="n">
        <v>0.01</v>
      </c>
      <c r="E777" t="inlineStr">
        <is>
          <t>NA</t>
        </is>
      </c>
      <c r="F777" s="600" t="n">
        <v>45576.46091435185</v>
      </c>
      <c r="G777" t="inlineStr">
        <is>
          <t>kann2</t>
        </is>
      </c>
    </row>
    <row r="778">
      <c r="A778" t="n">
        <v>777</v>
      </c>
      <c r="B778" t="inlineStr">
        <is>
          <t>嵌</t>
        </is>
      </c>
      <c r="C778" t="inlineStr">
        <is>
          <t>kham2</t>
        </is>
      </c>
      <c r="D778" t="n">
        <v>0.01</v>
      </c>
      <c r="E778" t="inlineStr">
        <is>
          <t>NA</t>
        </is>
      </c>
      <c r="F778" s="600" t="n">
        <v>45576.46091435185</v>
      </c>
      <c r="G778" t="inlineStr">
        <is>
          <t>kam2</t>
        </is>
      </c>
    </row>
    <row r="779">
      <c r="A779" t="n">
        <v>778</v>
      </c>
      <c r="B779" t="inlineStr">
        <is>
          <t>嵐</t>
        </is>
      </c>
      <c r="C779" t="inlineStr">
        <is>
          <t>lam5</t>
        </is>
      </c>
      <c r="D779" t="n">
        <v>0.01</v>
      </c>
      <c r="E779" t="inlineStr">
        <is>
          <t>NA</t>
        </is>
      </c>
      <c r="F779" s="600" t="n">
        <v>45576.46091435185</v>
      </c>
      <c r="G779" t="inlineStr">
        <is>
          <t>lam5</t>
        </is>
      </c>
    </row>
    <row r="780">
      <c r="A780" t="n">
        <v>779</v>
      </c>
      <c r="B780" t="inlineStr">
        <is>
          <t>幄</t>
        </is>
      </c>
      <c r="C780" t="inlineStr">
        <is>
          <t>ak4</t>
        </is>
      </c>
      <c r="D780" t="n">
        <v>0.01</v>
      </c>
      <c r="E780" t="inlineStr">
        <is>
          <t>NA</t>
        </is>
      </c>
      <c r="F780" s="600" t="n">
        <v>45576.46091435185</v>
      </c>
      <c r="G780" t="inlineStr">
        <is>
          <t>ak4</t>
        </is>
      </c>
    </row>
    <row r="781">
      <c r="A781" t="n">
        <v>780</v>
      </c>
      <c r="B781" t="inlineStr">
        <is>
          <t>幅</t>
        </is>
      </c>
      <c r="C781" t="inlineStr">
        <is>
          <t>pak4</t>
        </is>
      </c>
      <c r="D781" t="n">
        <v>0.05</v>
      </c>
      <c r="E781" t="inlineStr">
        <is>
          <t>NA</t>
        </is>
      </c>
      <c r="F781" s="600" t="n">
        <v>45576.46091435185</v>
      </c>
      <c r="G781" t="inlineStr">
        <is>
          <t>bak4</t>
        </is>
      </c>
    </row>
    <row r="782">
      <c r="A782" t="n">
        <v>781</v>
      </c>
      <c r="B782" t="inlineStr">
        <is>
          <t>惶</t>
        </is>
      </c>
      <c r="C782" t="inlineStr">
        <is>
          <t>hiann5</t>
        </is>
      </c>
      <c r="D782" t="n">
        <v>0.01</v>
      </c>
      <c r="E782" t="inlineStr">
        <is>
          <t>NA</t>
        </is>
      </c>
      <c r="F782" s="600" t="n">
        <v>45576.46091435185</v>
      </c>
      <c r="G782" t="inlineStr">
        <is>
          <t>hiann5</t>
        </is>
      </c>
    </row>
    <row r="783">
      <c r="A783" t="n">
        <v>782</v>
      </c>
      <c r="B783" t="inlineStr">
        <is>
          <t>愜</t>
        </is>
      </c>
      <c r="C783" t="inlineStr">
        <is>
          <t>khiap4</t>
        </is>
      </c>
      <c r="D783" t="n">
        <v>0.01</v>
      </c>
      <c r="E783" t="inlineStr">
        <is>
          <t>NA</t>
        </is>
      </c>
      <c r="F783" s="600" t="n">
        <v>45576.46091435185</v>
      </c>
      <c r="G783" t="inlineStr">
        <is>
          <t>kiap4</t>
        </is>
      </c>
    </row>
    <row r="784">
      <c r="A784" t="n">
        <v>783</v>
      </c>
      <c r="B784" t="inlineStr">
        <is>
          <t>慨</t>
        </is>
      </c>
      <c r="C784" t="inlineStr">
        <is>
          <t>khai3</t>
        </is>
      </c>
      <c r="D784" t="n">
        <v>0.01</v>
      </c>
      <c r="E784" t="inlineStr">
        <is>
          <t>NA</t>
        </is>
      </c>
      <c r="F784" s="600" t="n">
        <v>45576.46091435185</v>
      </c>
      <c r="G784" t="inlineStr">
        <is>
          <t>kai3</t>
        </is>
      </c>
    </row>
    <row r="785">
      <c r="A785" t="n">
        <v>784</v>
      </c>
      <c r="B785" t="inlineStr">
        <is>
          <t>揀</t>
        </is>
      </c>
      <c r="C785" t="inlineStr">
        <is>
          <t>kainn2</t>
        </is>
      </c>
      <c r="D785" t="n">
        <v>0.01</v>
      </c>
      <c r="E785" t="inlineStr">
        <is>
          <t>NA</t>
        </is>
      </c>
      <c r="F785" s="600" t="n">
        <v>45576.46091435185</v>
      </c>
      <c r="G785" t="inlineStr">
        <is>
          <t>gainn2</t>
        </is>
      </c>
    </row>
    <row r="786">
      <c r="A786" t="n">
        <v>785</v>
      </c>
      <c r="B786" t="inlineStr">
        <is>
          <t>揀</t>
        </is>
      </c>
      <c r="C786" t="inlineStr">
        <is>
          <t>kan2</t>
        </is>
      </c>
      <c r="D786" t="n">
        <v>0.01</v>
      </c>
      <c r="E786" t="inlineStr">
        <is>
          <t>NA</t>
        </is>
      </c>
      <c r="F786" s="600" t="n">
        <v>45576.46091435185</v>
      </c>
      <c r="G786" t="inlineStr">
        <is>
          <t>gan2</t>
        </is>
      </c>
    </row>
    <row r="787">
      <c r="A787" t="n">
        <v>786</v>
      </c>
      <c r="B787" t="inlineStr">
        <is>
          <t>揌</t>
        </is>
      </c>
      <c r="C787" t="inlineStr">
        <is>
          <t>sai1</t>
        </is>
      </c>
      <c r="D787" t="n">
        <v>0.01</v>
      </c>
      <c r="E787" t="inlineStr">
        <is>
          <t>NA</t>
        </is>
      </c>
      <c r="F787" s="600" t="n">
        <v>45576.46091435185</v>
      </c>
      <c r="G787" t="inlineStr">
        <is>
          <t>sai1</t>
        </is>
      </c>
    </row>
    <row r="788">
      <c r="A788" t="n">
        <v>787</v>
      </c>
      <c r="B788" t="inlineStr">
        <is>
          <t>描</t>
        </is>
      </c>
      <c r="C788" t="inlineStr">
        <is>
          <t>biau5</t>
        </is>
      </c>
      <c r="D788" t="n">
        <v>0.01</v>
      </c>
      <c r="E788" t="inlineStr">
        <is>
          <t>NA</t>
        </is>
      </c>
      <c r="F788" s="600" t="n">
        <v>45576.46091435185</v>
      </c>
      <c r="G788" t="inlineStr">
        <is>
          <t>bbiau5</t>
        </is>
      </c>
    </row>
    <row r="789">
      <c r="A789" t="n">
        <v>788</v>
      </c>
      <c r="B789" t="inlineStr">
        <is>
          <t>插</t>
        </is>
      </c>
      <c r="C789" t="inlineStr">
        <is>
          <t>tshah4</t>
        </is>
      </c>
      <c r="D789" t="n">
        <v>0.01</v>
      </c>
      <c r="E789" t="inlineStr">
        <is>
          <t>NA</t>
        </is>
      </c>
      <c r="F789" s="600" t="n">
        <v>45576.46091435185</v>
      </c>
      <c r="G789" t="inlineStr">
        <is>
          <t>cah4</t>
        </is>
      </c>
    </row>
    <row r="790">
      <c r="A790" t="n">
        <v>789</v>
      </c>
      <c r="B790" t="inlineStr">
        <is>
          <t>插</t>
        </is>
      </c>
      <c r="C790" t="inlineStr">
        <is>
          <t>tshap4</t>
        </is>
      </c>
      <c r="D790" t="n">
        <v>0.01</v>
      </c>
      <c r="E790" t="inlineStr">
        <is>
          <t>NA</t>
        </is>
      </c>
      <c r="F790" s="600" t="n">
        <v>45576.46091435185</v>
      </c>
      <c r="G790" t="inlineStr">
        <is>
          <t>cap4</t>
        </is>
      </c>
    </row>
    <row r="791">
      <c r="A791" t="n">
        <v>790</v>
      </c>
      <c r="B791" t="inlineStr">
        <is>
          <t>揜</t>
        </is>
      </c>
      <c r="C791" t="inlineStr">
        <is>
          <t>iap4</t>
        </is>
      </c>
      <c r="D791" t="n">
        <v>0.01</v>
      </c>
      <c r="E791" t="inlineStr">
        <is>
          <t>NA</t>
        </is>
      </c>
      <c r="F791" s="600" t="n">
        <v>45576.46091435185</v>
      </c>
      <c r="G791" t="inlineStr">
        <is>
          <t>iap4</t>
        </is>
      </c>
    </row>
    <row r="792">
      <c r="A792" t="n">
        <v>791</v>
      </c>
      <c r="B792" t="inlineStr">
        <is>
          <t>揞</t>
        </is>
      </c>
      <c r="C792" t="inlineStr">
        <is>
          <t>iap4</t>
        </is>
      </c>
      <c r="D792" t="n">
        <v>0.01</v>
      </c>
      <c r="E792" t="inlineStr">
        <is>
          <t>NA</t>
        </is>
      </c>
      <c r="F792" s="600" t="n">
        <v>45576.46091435185</v>
      </c>
      <c r="G792" t="inlineStr">
        <is>
          <t>iap4</t>
        </is>
      </c>
    </row>
    <row r="793">
      <c r="A793" t="n">
        <v>792</v>
      </c>
      <c r="B793" t="inlineStr">
        <is>
          <t>揠</t>
        </is>
      </c>
      <c r="C793" t="inlineStr">
        <is>
          <t>at4</t>
        </is>
      </c>
      <c r="D793" t="n">
        <v>0.01</v>
      </c>
      <c r="E793" t="inlineStr">
        <is>
          <t>NA</t>
        </is>
      </c>
      <c r="F793" s="600" t="n">
        <v>45576.46091435185</v>
      </c>
      <c r="G793" t="inlineStr">
        <is>
          <t>at4</t>
        </is>
      </c>
    </row>
    <row r="794">
      <c r="A794" t="n">
        <v>793</v>
      </c>
      <c r="B794" t="inlineStr">
        <is>
          <t>握</t>
        </is>
      </c>
      <c r="C794" t="inlineStr">
        <is>
          <t>ak4</t>
        </is>
      </c>
      <c r="D794" t="n">
        <v>0.01</v>
      </c>
      <c r="E794" t="inlineStr">
        <is>
          <t>NA</t>
        </is>
      </c>
      <c r="F794" s="600" t="n">
        <v>45576.46091435185</v>
      </c>
      <c r="G794" t="inlineStr">
        <is>
          <t>ak4</t>
        </is>
      </c>
    </row>
    <row r="795">
      <c r="A795" t="n">
        <v>794</v>
      </c>
      <c r="B795" t="inlineStr">
        <is>
          <t>揲</t>
        </is>
      </c>
      <c r="C795" t="inlineStr">
        <is>
          <t>tiap8</t>
        </is>
      </c>
      <c r="D795" t="n">
        <v>0.01</v>
      </c>
      <c r="E795" t="inlineStr">
        <is>
          <t>NA</t>
        </is>
      </c>
      <c r="F795" s="600" t="n">
        <v>45576.46091435185</v>
      </c>
      <c r="G795" t="inlineStr">
        <is>
          <t>diap8</t>
        </is>
      </c>
    </row>
    <row r="796">
      <c r="A796" t="n">
        <v>795</v>
      </c>
      <c r="B796" t="inlineStr">
        <is>
          <t>摒</t>
        </is>
      </c>
      <c r="C796" t="inlineStr">
        <is>
          <t>piann3</t>
        </is>
      </c>
      <c r="D796" t="n">
        <v>0.01</v>
      </c>
      <c r="E796" t="inlineStr">
        <is>
          <t>NA</t>
        </is>
      </c>
      <c r="F796" s="600" t="n">
        <v>45576.46091435185</v>
      </c>
      <c r="G796" t="inlineStr">
        <is>
          <t>biann3</t>
        </is>
      </c>
    </row>
    <row r="797">
      <c r="A797" t="n">
        <v>796</v>
      </c>
      <c r="B797" t="inlineStr">
        <is>
          <t>敢</t>
        </is>
      </c>
      <c r="C797" t="inlineStr">
        <is>
          <t>kann2</t>
        </is>
      </c>
      <c r="D797" t="n">
        <v>0.6</v>
      </c>
      <c r="E797" t="inlineStr">
        <is>
          <t>NA</t>
        </is>
      </c>
      <c r="F797" s="600" t="n">
        <v>45576.46091435185</v>
      </c>
      <c r="G797" t="inlineStr">
        <is>
          <t>gann2</t>
        </is>
      </c>
    </row>
    <row r="798">
      <c r="A798" t="n">
        <v>797</v>
      </c>
      <c r="B798" t="inlineStr">
        <is>
          <t>敢</t>
        </is>
      </c>
      <c r="C798" t="inlineStr">
        <is>
          <t>kam2</t>
        </is>
      </c>
      <c r="D798" t="n">
        <v>0.8</v>
      </c>
      <c r="E798" t="inlineStr">
        <is>
          <t>NA</t>
        </is>
      </c>
      <c r="F798" s="600" t="n">
        <v>45576.46091435185</v>
      </c>
      <c r="G798" t="inlineStr">
        <is>
          <t>gam2</t>
        </is>
      </c>
    </row>
    <row r="799">
      <c r="A799" t="n">
        <v>798</v>
      </c>
      <c r="B799" t="inlineStr">
        <is>
          <t>敢</t>
        </is>
      </c>
      <c r="C799" t="inlineStr">
        <is>
          <t>kiam2</t>
        </is>
      </c>
      <c r="D799" t="n">
        <v>0.1</v>
      </c>
      <c r="E799" t="inlineStr">
        <is>
          <t xml:space="preserve">异 </t>
        </is>
      </c>
      <c r="F799" s="600" t="n">
        <v>45576.46091435185</v>
      </c>
      <c r="G799" t="inlineStr">
        <is>
          <t>giam2</t>
        </is>
      </c>
    </row>
    <row r="800">
      <c r="A800" t="n">
        <v>799</v>
      </c>
      <c r="B800" t="inlineStr">
        <is>
          <t>散</t>
        </is>
      </c>
      <c r="C800" t="inlineStr">
        <is>
          <t>san2</t>
        </is>
      </c>
      <c r="D800" t="n">
        <v>0.7</v>
      </c>
      <c r="E800" t="inlineStr">
        <is>
          <t>NA</t>
        </is>
      </c>
      <c r="F800" s="600" t="n">
        <v>45576.46091435185</v>
      </c>
      <c r="G800" t="inlineStr">
        <is>
          <t>san2</t>
        </is>
      </c>
    </row>
    <row r="801">
      <c r="A801" t="n">
        <v>800</v>
      </c>
      <c r="B801" t="inlineStr">
        <is>
          <t>散</t>
        </is>
      </c>
      <c r="C801" t="inlineStr">
        <is>
          <t>san3</t>
        </is>
      </c>
      <c r="D801" t="n">
        <v>0.8</v>
      </c>
      <c r="E801" t="inlineStr">
        <is>
          <t>NA</t>
        </is>
      </c>
      <c r="F801" s="600" t="n">
        <v>45576.46091435185</v>
      </c>
      <c r="G801" t="inlineStr">
        <is>
          <t>san3</t>
        </is>
      </c>
    </row>
    <row r="802">
      <c r="A802" t="n">
        <v>801</v>
      </c>
      <c r="B802" t="inlineStr">
        <is>
          <t>敨</t>
        </is>
      </c>
      <c r="C802" t="inlineStr">
        <is>
          <t>thau2</t>
        </is>
      </c>
      <c r="D802" t="n">
        <v>0.01</v>
      </c>
      <c r="E802" t="inlineStr">
        <is>
          <t>NA</t>
        </is>
      </c>
      <c r="F802" s="600" t="n">
        <v>45576.46091435185</v>
      </c>
      <c r="G802" t="inlineStr">
        <is>
          <t>tau2</t>
        </is>
      </c>
    </row>
    <row r="803">
      <c r="A803" t="n">
        <v>802</v>
      </c>
      <c r="B803" t="inlineStr">
        <is>
          <t>斑</t>
        </is>
      </c>
      <c r="C803" t="inlineStr">
        <is>
          <t>pan1</t>
        </is>
      </c>
      <c r="D803" t="n">
        <v>0.01</v>
      </c>
      <c r="E803" t="inlineStr">
        <is>
          <t>NA</t>
        </is>
      </c>
      <c r="F803" s="600" t="n">
        <v>45576.46091435185</v>
      </c>
      <c r="G803" t="inlineStr">
        <is>
          <t>ban1</t>
        </is>
      </c>
    </row>
    <row r="804">
      <c r="A804" t="n">
        <v>803</v>
      </c>
      <c r="B804" t="inlineStr">
        <is>
          <t>曾</t>
        </is>
      </c>
      <c r="C804" t="inlineStr">
        <is>
          <t>tsan1</t>
        </is>
      </c>
      <c r="D804" t="n">
        <v>0.05</v>
      </c>
      <c r="E804" t="inlineStr">
        <is>
          <t>NA</t>
        </is>
      </c>
      <c r="F804" s="600" t="n">
        <v>45576.46091435185</v>
      </c>
      <c r="G804" t="inlineStr">
        <is>
          <t>zan1</t>
        </is>
      </c>
    </row>
    <row r="805">
      <c r="A805" t="n">
        <v>804</v>
      </c>
      <c r="B805" t="inlineStr">
        <is>
          <t>朝</t>
        </is>
      </c>
      <c r="C805" t="inlineStr">
        <is>
          <t>tiau1</t>
        </is>
      </c>
      <c r="D805" t="n">
        <v>0.01</v>
      </c>
      <c r="E805" t="inlineStr">
        <is>
          <t>NA</t>
        </is>
      </c>
      <c r="F805" s="600" t="n">
        <v>45576.46091435185</v>
      </c>
      <c r="G805" t="inlineStr">
        <is>
          <t>diau1</t>
        </is>
      </c>
    </row>
    <row r="806">
      <c r="A806" t="n">
        <v>805</v>
      </c>
      <c r="B806" t="inlineStr">
        <is>
          <t>朝</t>
        </is>
      </c>
      <c r="C806" t="inlineStr">
        <is>
          <t>tiau5</t>
        </is>
      </c>
      <c r="D806" t="n">
        <v>0.01</v>
      </c>
      <c r="E806" t="inlineStr">
        <is>
          <t>NA</t>
        </is>
      </c>
      <c r="F806" s="600" t="n">
        <v>45576.46091435185</v>
      </c>
      <c r="G806" t="inlineStr">
        <is>
          <t>diau5</t>
        </is>
      </c>
    </row>
    <row r="807">
      <c r="A807" t="n">
        <v>806</v>
      </c>
      <c r="B807" t="inlineStr">
        <is>
          <t>棉</t>
        </is>
      </c>
      <c r="C807" t="inlineStr">
        <is>
          <t>bian5</t>
        </is>
      </c>
      <c r="D807" t="n">
        <v>0.05</v>
      </c>
      <c r="E807" t="inlineStr">
        <is>
          <t>NA</t>
        </is>
      </c>
      <c r="F807" s="600" t="n">
        <v>45576.46091435185</v>
      </c>
      <c r="G807" t="inlineStr">
        <is>
          <t>bbian5</t>
        </is>
      </c>
    </row>
    <row r="808">
      <c r="A808" t="n">
        <v>807</v>
      </c>
      <c r="B808" t="inlineStr">
        <is>
          <t>棑</t>
        </is>
      </c>
      <c r="C808" t="inlineStr">
        <is>
          <t>pai5</t>
        </is>
      </c>
      <c r="D808" t="n">
        <v>0.01</v>
      </c>
      <c r="E808" t="inlineStr">
        <is>
          <t>NA</t>
        </is>
      </c>
      <c r="F808" s="600" t="n">
        <v>45576.46091435185</v>
      </c>
      <c r="G808" t="inlineStr">
        <is>
          <t>bai5</t>
        </is>
      </c>
    </row>
    <row r="809">
      <c r="A809" t="n">
        <v>808</v>
      </c>
      <c r="B809" t="inlineStr">
        <is>
          <t>棒</t>
        </is>
      </c>
      <c r="C809" t="inlineStr">
        <is>
          <t>pang6</t>
        </is>
      </c>
      <c r="D809" t="n">
        <v>0.01</v>
      </c>
      <c r="E809" t="inlineStr">
        <is>
          <t>NA</t>
        </is>
      </c>
      <c r="F809" s="600" t="n">
        <v>45576.46091435185</v>
      </c>
      <c r="G809" t="inlineStr">
        <is>
          <t>bang6</t>
        </is>
      </c>
    </row>
    <row r="810">
      <c r="A810" t="n">
        <v>809</v>
      </c>
      <c r="B810" t="inlineStr">
        <is>
          <t>棕</t>
        </is>
      </c>
      <c r="C810" t="inlineStr">
        <is>
          <t>tsang1</t>
        </is>
      </c>
      <c r="D810" t="n">
        <v>0.01</v>
      </c>
      <c r="E810" t="inlineStr">
        <is>
          <t>NA</t>
        </is>
      </c>
      <c r="F810" s="600" t="n">
        <v>45576.46091435185</v>
      </c>
      <c r="G810" t="inlineStr">
        <is>
          <t>zang1</t>
        </is>
      </c>
    </row>
    <row r="811">
      <c r="A811" t="n">
        <v>810</v>
      </c>
      <c r="B811" t="inlineStr">
        <is>
          <t>棧</t>
        </is>
      </c>
      <c r="C811" t="inlineStr">
        <is>
          <t>tsan3</t>
        </is>
      </c>
      <c r="D811" t="n">
        <v>0.01</v>
      </c>
      <c r="E811" t="inlineStr">
        <is>
          <t>NA</t>
        </is>
      </c>
      <c r="F811" s="600" t="n">
        <v>45576.46091435185</v>
      </c>
      <c r="G811" t="inlineStr">
        <is>
          <t>zan3</t>
        </is>
      </c>
    </row>
    <row r="812">
      <c r="A812" t="n">
        <v>811</v>
      </c>
      <c r="B812" t="inlineStr">
        <is>
          <t>棹</t>
        </is>
      </c>
      <c r="C812" t="inlineStr">
        <is>
          <t>tsau7</t>
        </is>
      </c>
      <c r="D812" t="n">
        <v>0.8</v>
      </c>
      <c r="E812" t="inlineStr">
        <is>
          <t>NA</t>
        </is>
      </c>
      <c r="F812" s="600" t="n">
        <v>45576.46091435185</v>
      </c>
      <c r="G812" t="inlineStr">
        <is>
          <t>zau7</t>
        </is>
      </c>
    </row>
    <row r="813">
      <c r="A813" t="n">
        <v>812</v>
      </c>
      <c r="B813" t="inlineStr">
        <is>
          <t>椒</t>
        </is>
      </c>
      <c r="C813" t="inlineStr">
        <is>
          <t>tsiau1</t>
        </is>
      </c>
      <c r="D813" t="n">
        <v>0.01</v>
      </c>
      <c r="E813" t="inlineStr">
        <is>
          <t>NA</t>
        </is>
      </c>
      <c r="F813" s="600" t="n">
        <v>45576.46091435185</v>
      </c>
      <c r="G813" t="inlineStr">
        <is>
          <t>ziau1</t>
        </is>
      </c>
    </row>
    <row r="814">
      <c r="A814" t="n">
        <v>813</v>
      </c>
      <c r="B814" t="inlineStr">
        <is>
          <t>殘</t>
        </is>
      </c>
      <c r="C814" t="inlineStr">
        <is>
          <t>tsan5</t>
        </is>
      </c>
      <c r="D814" t="n">
        <v>0.01</v>
      </c>
      <c r="E814" t="inlineStr">
        <is>
          <t>NA</t>
        </is>
      </c>
      <c r="F814" s="600" t="n">
        <v>45576.46091435185</v>
      </c>
      <c r="G814" t="inlineStr">
        <is>
          <t>zan5</t>
        </is>
      </c>
    </row>
    <row r="815">
      <c r="A815" t="n">
        <v>814</v>
      </c>
      <c r="B815" t="inlineStr">
        <is>
          <t>殼</t>
        </is>
      </c>
      <c r="C815" t="inlineStr">
        <is>
          <t>khak4</t>
        </is>
      </c>
      <c r="D815" t="n">
        <v>0.01</v>
      </c>
      <c r="E815" t="inlineStr">
        <is>
          <t>NA</t>
        </is>
      </c>
      <c r="F815" s="600" t="n">
        <v>45576.46091435185</v>
      </c>
      <c r="G815" t="inlineStr">
        <is>
          <t>kak4</t>
        </is>
      </c>
    </row>
    <row r="816">
      <c r="A816" t="n">
        <v>815</v>
      </c>
      <c r="B816" t="inlineStr">
        <is>
          <t>毯</t>
        </is>
      </c>
      <c r="C816" t="inlineStr">
        <is>
          <t>than2</t>
        </is>
      </c>
      <c r="D816" t="n">
        <v>0.01</v>
      </c>
      <c r="E816" t="inlineStr">
        <is>
          <t>NA</t>
        </is>
      </c>
      <c r="F816" s="600" t="n">
        <v>45576.46091435185</v>
      </c>
      <c r="G816" t="inlineStr">
        <is>
          <t>tan2</t>
        </is>
      </c>
    </row>
    <row r="817">
      <c r="A817" t="n">
        <v>816</v>
      </c>
      <c r="B817" t="inlineStr">
        <is>
          <t>淼</t>
        </is>
      </c>
      <c r="C817" t="inlineStr">
        <is>
          <t>biau2</t>
        </is>
      </c>
      <c r="D817" t="n">
        <v>0.01</v>
      </c>
      <c r="E817" t="inlineStr">
        <is>
          <t>NA</t>
        </is>
      </c>
      <c r="F817" s="600" t="n">
        <v>45576.46091435185</v>
      </c>
      <c r="G817" t="inlineStr">
        <is>
          <t>bbiau2</t>
        </is>
      </c>
    </row>
    <row r="818">
      <c r="A818" t="n">
        <v>817</v>
      </c>
      <c r="B818" t="inlineStr">
        <is>
          <t>減</t>
        </is>
      </c>
      <c r="C818" t="inlineStr">
        <is>
          <t>kiam2</t>
        </is>
      </c>
      <c r="D818" t="n">
        <v>0.1</v>
      </c>
      <c r="E818" t="inlineStr">
        <is>
          <t>NA</t>
        </is>
      </c>
      <c r="F818" s="600" t="n">
        <v>45576.46091435185</v>
      </c>
      <c r="G818" t="inlineStr">
        <is>
          <t>giam2</t>
        </is>
      </c>
    </row>
    <row r="819">
      <c r="A819" t="n">
        <v>818</v>
      </c>
      <c r="B819" t="inlineStr">
        <is>
          <t>渥</t>
        </is>
      </c>
      <c r="C819" t="inlineStr">
        <is>
          <t>ak4</t>
        </is>
      </c>
      <c r="D819" t="n">
        <v>0.01</v>
      </c>
      <c r="E819" t="inlineStr">
        <is>
          <t>NA</t>
        </is>
      </c>
      <c r="F819" s="600" t="n">
        <v>45576.46091435185</v>
      </c>
      <c r="G819" t="inlineStr">
        <is>
          <t>ak4</t>
        </is>
      </c>
    </row>
    <row r="820">
      <c r="A820" t="n">
        <v>819</v>
      </c>
      <c r="B820" t="inlineStr">
        <is>
          <t>港</t>
        </is>
      </c>
      <c r="C820" t="inlineStr">
        <is>
          <t>kang2</t>
        </is>
      </c>
      <c r="D820" t="n">
        <v>0.01</v>
      </c>
      <c r="E820" t="inlineStr">
        <is>
          <t>NA</t>
        </is>
      </c>
      <c r="F820" s="600" t="n">
        <v>45576.46091435185</v>
      </c>
      <c r="G820" t="inlineStr">
        <is>
          <t>gang2</t>
        </is>
      </c>
    </row>
    <row r="821">
      <c r="A821" t="n">
        <v>820</v>
      </c>
      <c r="B821" t="inlineStr">
        <is>
          <t>渴</t>
        </is>
      </c>
      <c r="C821" t="inlineStr">
        <is>
          <t>khat4</t>
        </is>
      </c>
      <c r="D821" t="n">
        <v>0.01</v>
      </c>
      <c r="E821" t="inlineStr">
        <is>
          <t>NA</t>
        </is>
      </c>
      <c r="F821" s="600" t="n">
        <v>45576.46091435185</v>
      </c>
      <c r="G821" t="inlineStr">
        <is>
          <t>kat4</t>
        </is>
      </c>
    </row>
    <row r="822">
      <c r="A822" t="n">
        <v>821</v>
      </c>
      <c r="B822" t="inlineStr">
        <is>
          <t>渺</t>
        </is>
      </c>
      <c r="C822" t="inlineStr">
        <is>
          <t>biau2</t>
        </is>
      </c>
      <c r="D822" t="n">
        <v>0.01</v>
      </c>
      <c r="E822" t="inlineStr">
        <is>
          <t>NA</t>
        </is>
      </c>
      <c r="F822" s="600" t="n">
        <v>45576.46091435185</v>
      </c>
      <c r="G822" t="inlineStr">
        <is>
          <t>bbiau2</t>
        </is>
      </c>
    </row>
    <row r="823">
      <c r="A823" t="n">
        <v>822</v>
      </c>
      <c r="B823" t="inlineStr">
        <is>
          <t>湃</t>
        </is>
      </c>
      <c r="C823" t="inlineStr">
        <is>
          <t>phai3</t>
        </is>
      </c>
      <c r="D823" t="n">
        <v>0.01</v>
      </c>
      <c r="E823" t="inlineStr">
        <is>
          <t>NA</t>
        </is>
      </c>
      <c r="F823" s="600" t="n">
        <v>45576.46091435185</v>
      </c>
      <c r="G823" t="inlineStr">
        <is>
          <t>pai3</t>
        </is>
      </c>
    </row>
    <row r="824">
      <c r="A824" t="n">
        <v>823</v>
      </c>
      <c r="B824" t="inlineStr">
        <is>
          <t>湛</t>
        </is>
      </c>
      <c r="C824" t="inlineStr">
        <is>
          <t>tam6</t>
        </is>
      </c>
      <c r="D824" t="n">
        <v>0.01</v>
      </c>
      <c r="E824" t="inlineStr">
        <is>
          <t>NA</t>
        </is>
      </c>
      <c r="F824" s="600" t="n">
        <v>45576.46091435185</v>
      </c>
      <c r="G824" t="inlineStr">
        <is>
          <t>dam6</t>
        </is>
      </c>
    </row>
    <row r="825">
      <c r="A825" t="n">
        <v>824</v>
      </c>
      <c r="B825" t="inlineStr">
        <is>
          <t>湳</t>
        </is>
      </c>
      <c r="C825" t="inlineStr">
        <is>
          <t>lam3</t>
        </is>
      </c>
      <c r="D825" t="n">
        <v>0.01</v>
      </c>
      <c r="E825" t="inlineStr">
        <is>
          <t>NA</t>
        </is>
      </c>
      <c r="F825" s="600" t="n">
        <v>45576.46091435185</v>
      </c>
      <c r="G825" t="inlineStr">
        <is>
          <t>lam3</t>
        </is>
      </c>
    </row>
    <row r="826">
      <c r="A826" t="n">
        <v>825</v>
      </c>
      <c r="B826" t="inlineStr">
        <is>
          <t>溉</t>
        </is>
      </c>
      <c r="C826" t="inlineStr">
        <is>
          <t>khai3</t>
        </is>
      </c>
      <c r="D826" t="n">
        <v>0.01</v>
      </c>
      <c r="E826" t="inlineStr">
        <is>
          <t>NA</t>
        </is>
      </c>
      <c r="F826" s="600" t="n">
        <v>45576.46091435185</v>
      </c>
      <c r="G826" t="inlineStr">
        <is>
          <t>kai3</t>
        </is>
      </c>
    </row>
    <row r="827">
      <c r="A827" t="n">
        <v>826</v>
      </c>
      <c r="B827" t="inlineStr">
        <is>
          <t>焦</t>
        </is>
      </c>
      <c r="C827" t="inlineStr">
        <is>
          <t>ta1</t>
        </is>
      </c>
      <c r="D827" t="n">
        <v>0.01</v>
      </c>
      <c r="E827" t="inlineStr">
        <is>
          <t>NA</t>
        </is>
      </c>
      <c r="F827" s="600" t="n">
        <v>45576.46091435185</v>
      </c>
      <c r="G827" t="inlineStr">
        <is>
          <t>da1</t>
        </is>
      </c>
    </row>
    <row r="828">
      <c r="A828" t="n">
        <v>827</v>
      </c>
      <c r="B828" t="inlineStr">
        <is>
          <t>焦</t>
        </is>
      </c>
      <c r="C828" t="inlineStr">
        <is>
          <t>tsiau1</t>
        </is>
      </c>
      <c r="D828" t="n">
        <v>0.01</v>
      </c>
      <c r="E828" t="inlineStr">
        <is>
          <t>NA</t>
        </is>
      </c>
      <c r="F828" s="600" t="n">
        <v>45576.46091435185</v>
      </c>
      <c r="G828" t="inlineStr">
        <is>
          <t>ziau1</t>
        </is>
      </c>
    </row>
    <row r="829">
      <c r="A829" t="n">
        <v>828</v>
      </c>
      <c r="B829" t="inlineStr">
        <is>
          <t>焰</t>
        </is>
      </c>
      <c r="C829" t="inlineStr">
        <is>
          <t>iam7</t>
        </is>
      </c>
      <c r="D829" t="n">
        <v>0.01</v>
      </c>
      <c r="E829" t="inlineStr">
        <is>
          <t>NA</t>
        </is>
      </c>
      <c r="F829" s="600" t="n">
        <v>45576.46091435185</v>
      </c>
      <c r="G829" t="inlineStr">
        <is>
          <t>iam7</t>
        </is>
      </c>
    </row>
    <row r="830">
      <c r="A830" t="n">
        <v>829</v>
      </c>
      <c r="B830" t="inlineStr">
        <is>
          <t>焱</t>
        </is>
      </c>
      <c r="C830" t="inlineStr">
        <is>
          <t>iam7</t>
        </is>
      </c>
      <c r="D830" t="n">
        <v>0.01</v>
      </c>
      <c r="E830" t="inlineStr">
        <is>
          <t>NA</t>
        </is>
      </c>
      <c r="F830" s="600" t="n">
        <v>45576.46091435185</v>
      </c>
      <c r="G830" t="inlineStr">
        <is>
          <t>iam7</t>
        </is>
      </c>
    </row>
    <row r="831">
      <c r="A831" t="n">
        <v>830</v>
      </c>
      <c r="B831" t="inlineStr">
        <is>
          <t>牌</t>
        </is>
      </c>
      <c r="C831" t="inlineStr">
        <is>
          <t>pai5</t>
        </is>
      </c>
      <c r="D831" t="n">
        <v>0.01</v>
      </c>
      <c r="E831" t="inlineStr">
        <is>
          <t>NA</t>
        </is>
      </c>
      <c r="F831" s="600" t="n">
        <v>45576.46091435185</v>
      </c>
      <c r="G831" t="inlineStr">
        <is>
          <t>bai5</t>
        </is>
      </c>
    </row>
    <row r="832">
      <c r="A832" t="n">
        <v>831</v>
      </c>
      <c r="B832" t="inlineStr">
        <is>
          <t>犀</t>
        </is>
      </c>
      <c r="C832" t="inlineStr">
        <is>
          <t>sai1</t>
        </is>
      </c>
      <c r="D832" t="n">
        <v>0.01</v>
      </c>
      <c r="E832" t="inlineStr">
        <is>
          <t>NA</t>
        </is>
      </c>
      <c r="F832" s="600" t="n">
        <v>45576.46091435185</v>
      </c>
      <c r="G832" t="inlineStr">
        <is>
          <t>sai1</t>
        </is>
      </c>
    </row>
    <row r="833">
      <c r="A833" t="n">
        <v>832</v>
      </c>
      <c r="B833" t="inlineStr">
        <is>
          <t>犅</t>
        </is>
      </c>
      <c r="C833" t="inlineStr">
        <is>
          <t>kang2</t>
        </is>
      </c>
      <c r="D833" t="n">
        <v>0.01</v>
      </c>
      <c r="E833" t="inlineStr">
        <is>
          <t>NA</t>
        </is>
      </c>
      <c r="F833" s="600" t="n">
        <v>45576.46091435185</v>
      </c>
      <c r="G833" t="inlineStr">
        <is>
          <t>gang2</t>
        </is>
      </c>
    </row>
    <row r="834">
      <c r="A834" t="n">
        <v>833</v>
      </c>
      <c r="B834" t="inlineStr">
        <is>
          <t>猴</t>
        </is>
      </c>
      <c r="C834" t="inlineStr">
        <is>
          <t>kau5</t>
        </is>
      </c>
      <c r="D834" t="n">
        <v>0.1</v>
      </c>
      <c r="E834" t="inlineStr">
        <is>
          <t>NA</t>
        </is>
      </c>
      <c r="F834" s="600" t="n">
        <v>45576.46091435185</v>
      </c>
      <c r="G834" t="inlineStr">
        <is>
          <t>gau5</t>
        </is>
      </c>
    </row>
    <row r="835">
      <c r="A835" t="n">
        <v>834</v>
      </c>
      <c r="B835" t="inlineStr">
        <is>
          <t>猶</t>
        </is>
      </c>
      <c r="C835" t="inlineStr">
        <is>
          <t>iau2</t>
        </is>
      </c>
      <c r="D835" t="n">
        <v>0.6</v>
      </c>
      <c r="E835" t="inlineStr">
        <is>
          <t>NA</t>
        </is>
      </c>
      <c r="F835" s="600" t="n">
        <v>45576.46091435185</v>
      </c>
      <c r="G835" t="inlineStr">
        <is>
          <t>iau2</t>
        </is>
      </c>
    </row>
    <row r="836">
      <c r="A836" t="n">
        <v>835</v>
      </c>
      <c r="B836" t="inlineStr">
        <is>
          <t>琰</t>
        </is>
      </c>
      <c r="C836" t="inlineStr">
        <is>
          <t>iam2</t>
        </is>
      </c>
      <c r="D836" t="n">
        <v>0.01</v>
      </c>
      <c r="E836" t="inlineStr">
        <is>
          <t>NA</t>
        </is>
      </c>
      <c r="F836" s="600" t="n">
        <v>45576.46091435185</v>
      </c>
      <c r="G836" t="inlineStr">
        <is>
          <t>iam2</t>
        </is>
      </c>
    </row>
    <row r="837">
      <c r="A837" t="n">
        <v>836</v>
      </c>
      <c r="B837" t="inlineStr">
        <is>
          <t>琶</t>
        </is>
      </c>
      <c r="C837" t="inlineStr">
        <is>
          <t>pa5</t>
        </is>
      </c>
      <c r="D837" t="n">
        <v>0.01</v>
      </c>
      <c r="E837" t="inlineStr">
        <is>
          <t>NA</t>
        </is>
      </c>
      <c r="F837" s="600" t="n">
        <v>45576.46091435185</v>
      </c>
      <c r="G837" t="inlineStr">
        <is>
          <t>ba5</t>
        </is>
      </c>
    </row>
    <row r="838">
      <c r="A838" t="n">
        <v>837</v>
      </c>
      <c r="B838" t="inlineStr">
        <is>
          <t>痘</t>
        </is>
      </c>
      <c r="C838" t="inlineStr">
        <is>
          <t>tau7</t>
        </is>
      </c>
      <c r="D838" t="n">
        <v>0.01</v>
      </c>
      <c r="E838" t="inlineStr">
        <is>
          <t>NA</t>
        </is>
      </c>
      <c r="F838" s="600" t="n">
        <v>45576.46091435185</v>
      </c>
      <c r="G838" t="inlineStr">
        <is>
          <t>dau7</t>
        </is>
      </c>
    </row>
    <row r="839">
      <c r="A839" t="n">
        <v>838</v>
      </c>
      <c r="B839" t="inlineStr">
        <is>
          <t>痛</t>
        </is>
      </c>
      <c r="C839" t="inlineStr">
        <is>
          <t>thiann3</t>
        </is>
      </c>
      <c r="D839" t="n">
        <v>0.6</v>
      </c>
      <c r="E839" t="inlineStr">
        <is>
          <t>痛到 入骨, 疼痛, 疼惜, 相疼; 生痛.</t>
        </is>
      </c>
      <c r="F839" s="600" t="n">
        <v>45576.46091435185</v>
      </c>
      <c r="G839" t="inlineStr">
        <is>
          <t>tiann3</t>
        </is>
      </c>
    </row>
    <row r="840">
      <c r="A840" t="n">
        <v>839</v>
      </c>
      <c r="B840" t="inlineStr">
        <is>
          <t>痟</t>
        </is>
      </c>
      <c r="C840" t="inlineStr">
        <is>
          <t>siau2</t>
        </is>
      </c>
      <c r="D840" t="n">
        <v>0.1</v>
      </c>
      <c r="E840" t="inlineStr">
        <is>
          <t>NA</t>
        </is>
      </c>
      <c r="F840" s="600" t="n">
        <v>45576.46091435185</v>
      </c>
      <c r="G840" t="inlineStr">
        <is>
          <t>siau2</t>
        </is>
      </c>
    </row>
    <row r="841">
      <c r="A841" t="n">
        <v>840</v>
      </c>
      <c r="B841" t="inlineStr">
        <is>
          <t>硝</t>
        </is>
      </c>
      <c r="C841" t="inlineStr">
        <is>
          <t>siau1</t>
        </is>
      </c>
      <c r="D841" t="n">
        <v>0.01</v>
      </c>
      <c r="E841" t="inlineStr">
        <is>
          <t>NA</t>
        </is>
      </c>
      <c r="F841" s="600" t="n">
        <v>45576.46091435185</v>
      </c>
      <c r="G841" t="inlineStr">
        <is>
          <t>siau1</t>
        </is>
      </c>
    </row>
    <row r="842">
      <c r="A842" t="n">
        <v>841</v>
      </c>
      <c r="B842" t="inlineStr">
        <is>
          <t>稈</t>
        </is>
      </c>
      <c r="C842" t="inlineStr">
        <is>
          <t>kan2</t>
        </is>
      </c>
      <c r="D842" t="n">
        <v>0.01</v>
      </c>
      <c r="E842" t="inlineStr">
        <is>
          <t>NA</t>
        </is>
      </c>
      <c r="F842" s="600" t="n">
        <v>45576.46091435185</v>
      </c>
      <c r="G842" t="inlineStr">
        <is>
          <t>gan2</t>
        </is>
      </c>
    </row>
    <row r="843">
      <c r="A843" t="n">
        <v>842</v>
      </c>
      <c r="B843" t="inlineStr">
        <is>
          <t>程</t>
        </is>
      </c>
      <c r="C843" t="inlineStr">
        <is>
          <t>thiann5</t>
        </is>
      </c>
      <c r="D843" t="n">
        <v>0.01</v>
      </c>
      <c r="E843" t="inlineStr">
        <is>
          <t>NA</t>
        </is>
      </c>
      <c r="F843" s="600" t="n">
        <v>45576.46091435185</v>
      </c>
      <c r="G843" t="inlineStr">
        <is>
          <t>tiann5</t>
        </is>
      </c>
    </row>
    <row r="844">
      <c r="A844" t="n">
        <v>843</v>
      </c>
      <c r="B844" t="inlineStr">
        <is>
          <t>稍</t>
        </is>
      </c>
      <c r="C844" t="inlineStr">
        <is>
          <t>sau3</t>
        </is>
      </c>
      <c r="D844" t="n">
        <v>0.01</v>
      </c>
      <c r="E844" t="inlineStr">
        <is>
          <t>NA</t>
        </is>
      </c>
      <c r="F844" s="600" t="n">
        <v>45576.46091435185</v>
      </c>
      <c r="G844" t="inlineStr">
        <is>
          <t>sau3</t>
        </is>
      </c>
    </row>
    <row r="845">
      <c r="A845" t="n">
        <v>844</v>
      </c>
      <c r="B845" t="inlineStr">
        <is>
          <t>窖</t>
        </is>
      </c>
      <c r="C845" t="inlineStr">
        <is>
          <t>kau3</t>
        </is>
      </c>
      <c r="D845" t="n">
        <v>0.01</v>
      </c>
      <c r="E845" t="inlineStr">
        <is>
          <t>NA</t>
        </is>
      </c>
      <c r="F845" s="600" t="n">
        <v>45576.46091435185</v>
      </c>
      <c r="G845" t="inlineStr">
        <is>
          <t>gau3</t>
        </is>
      </c>
    </row>
    <row r="846">
      <c r="A846" t="n">
        <v>845</v>
      </c>
      <c r="B846" t="inlineStr">
        <is>
          <t>窗</t>
        </is>
      </c>
      <c r="C846" t="inlineStr">
        <is>
          <t>thang1</t>
        </is>
      </c>
      <c r="D846" t="n">
        <v>0.01</v>
      </c>
      <c r="E846" t="inlineStr">
        <is>
          <t>NA</t>
        </is>
      </c>
      <c r="F846" s="600" t="n">
        <v>45576.46091435185</v>
      </c>
      <c r="G846" t="inlineStr">
        <is>
          <t>tang1</t>
        </is>
      </c>
    </row>
    <row r="847">
      <c r="A847" t="n">
        <v>846</v>
      </c>
      <c r="B847" t="inlineStr">
        <is>
          <t>童</t>
        </is>
      </c>
      <c r="C847" t="inlineStr">
        <is>
          <t>tang5</t>
        </is>
      </c>
      <c r="D847" t="n">
        <v>0.01</v>
      </c>
      <c r="E847" t="inlineStr">
        <is>
          <t>NA</t>
        </is>
      </c>
      <c r="F847" s="600" t="n">
        <v>45576.46091435185</v>
      </c>
      <c r="G847" t="inlineStr">
        <is>
          <t>dang5</t>
        </is>
      </c>
    </row>
    <row r="848">
      <c r="A848" t="n">
        <v>847</v>
      </c>
      <c r="B848" t="inlineStr">
        <is>
          <t>筅</t>
        </is>
      </c>
      <c r="C848" t="inlineStr">
        <is>
          <t>tshainn2</t>
        </is>
      </c>
      <c r="D848" t="n">
        <v>0.01</v>
      </c>
      <c r="E848" t="inlineStr">
        <is>
          <t>NA</t>
        </is>
      </c>
      <c r="F848" s="600" t="n">
        <v>45576.46091435185</v>
      </c>
      <c r="G848" t="inlineStr">
        <is>
          <t>cainn2</t>
        </is>
      </c>
    </row>
    <row r="849">
      <c r="A849" t="n">
        <v>848</v>
      </c>
      <c r="B849" t="inlineStr">
        <is>
          <t>等</t>
        </is>
      </c>
      <c r="C849" t="inlineStr">
        <is>
          <t>tan2</t>
        </is>
      </c>
      <c r="D849" t="n">
        <v>0.5</v>
      </c>
      <c r="E849" t="inlineStr">
        <is>
          <t>NA</t>
        </is>
      </c>
      <c r="F849" s="600" t="n">
        <v>45576.46091435185</v>
      </c>
      <c r="G849" t="inlineStr">
        <is>
          <t>dan2</t>
        </is>
      </c>
    </row>
    <row r="850">
      <c r="A850" t="n">
        <v>849</v>
      </c>
      <c r="B850" t="inlineStr">
        <is>
          <t>筊</t>
        </is>
      </c>
      <c r="C850" t="inlineStr">
        <is>
          <t>kiau2</t>
        </is>
      </c>
      <c r="D850" t="n">
        <v>0.1</v>
      </c>
      <c r="E850" t="inlineStr">
        <is>
          <t>NA</t>
        </is>
      </c>
      <c r="F850" s="600" t="n">
        <v>45576.46091435185</v>
      </c>
      <c r="G850" t="inlineStr">
        <is>
          <t>giau2</t>
        </is>
      </c>
    </row>
    <row r="851">
      <c r="A851" t="n">
        <v>850</v>
      </c>
      <c r="B851" t="inlineStr">
        <is>
          <t>筒</t>
        </is>
      </c>
      <c r="C851" t="inlineStr">
        <is>
          <t>tang5</t>
        </is>
      </c>
      <c r="D851" t="n">
        <v>0.01</v>
      </c>
      <c r="E851" t="inlineStr">
        <is>
          <t>NA</t>
        </is>
      </c>
      <c r="F851" s="600" t="n">
        <v>45576.46091435185</v>
      </c>
      <c r="G851" t="inlineStr">
        <is>
          <t>dang5</t>
        </is>
      </c>
    </row>
    <row r="852">
      <c r="A852" t="n">
        <v>851</v>
      </c>
      <c r="B852" t="inlineStr">
        <is>
          <t>答</t>
        </is>
      </c>
      <c r="C852" t="inlineStr">
        <is>
          <t>tah4</t>
        </is>
      </c>
      <c r="D852" t="n">
        <v>0.01</v>
      </c>
      <c r="E852" t="inlineStr">
        <is>
          <t>NA</t>
        </is>
      </c>
      <c r="F852" s="600" t="n">
        <v>45576.46091435185</v>
      </c>
      <c r="G852" t="inlineStr">
        <is>
          <t>dah4</t>
        </is>
      </c>
    </row>
    <row r="853">
      <c r="A853" t="n">
        <v>852</v>
      </c>
      <c r="B853" t="inlineStr">
        <is>
          <t>答</t>
        </is>
      </c>
      <c r="C853" t="inlineStr">
        <is>
          <t>tap4</t>
        </is>
      </c>
      <c r="D853" t="n">
        <v>0.01</v>
      </c>
      <c r="E853" t="inlineStr">
        <is>
          <t>NA</t>
        </is>
      </c>
      <c r="F853" s="600" t="n">
        <v>45576.46091435185</v>
      </c>
      <c r="G853" t="inlineStr">
        <is>
          <t>dap4</t>
        </is>
      </c>
    </row>
    <row r="854">
      <c r="A854" t="n">
        <v>853</v>
      </c>
      <c r="B854" t="inlineStr">
        <is>
          <t>結</t>
        </is>
      </c>
      <c r="C854" t="inlineStr">
        <is>
          <t>kat4</t>
        </is>
      </c>
      <c r="D854" t="n">
        <v>0.01</v>
      </c>
      <c r="E854" t="inlineStr">
        <is>
          <t>NA</t>
        </is>
      </c>
      <c r="F854" s="600" t="n">
        <v>45576.46091435185</v>
      </c>
      <c r="G854" t="inlineStr">
        <is>
          <t>gat4</t>
        </is>
      </c>
    </row>
    <row r="855">
      <c r="A855" t="n">
        <v>854</v>
      </c>
      <c r="B855" t="inlineStr">
        <is>
          <t>絚</t>
        </is>
      </c>
      <c r="C855" t="inlineStr">
        <is>
          <t>an5</t>
        </is>
      </c>
      <c r="D855" t="n">
        <v>0.1</v>
      </c>
      <c r="E855" t="inlineStr">
        <is>
          <t>NA</t>
        </is>
      </c>
      <c r="F855" s="600" t="n">
        <v>45576.46091435185</v>
      </c>
      <c r="G855" t="inlineStr">
        <is>
          <t>an5</t>
        </is>
      </c>
    </row>
    <row r="856">
      <c r="A856" t="n">
        <v>855</v>
      </c>
      <c r="B856" t="inlineStr">
        <is>
          <t>絞</t>
        </is>
      </c>
      <c r="C856" t="inlineStr">
        <is>
          <t>ka2</t>
        </is>
      </c>
      <c r="D856" t="n">
        <v>0.01</v>
      </c>
      <c r="E856" t="inlineStr">
        <is>
          <t>NA</t>
        </is>
      </c>
      <c r="F856" s="600" t="n">
        <v>45576.46091435185</v>
      </c>
      <c r="G856" t="inlineStr">
        <is>
          <t>ga2</t>
        </is>
      </c>
    </row>
    <row r="857">
      <c r="A857" t="n">
        <v>856</v>
      </c>
      <c r="B857" t="inlineStr">
        <is>
          <t>絞</t>
        </is>
      </c>
      <c r="C857" t="inlineStr">
        <is>
          <t>kau2</t>
        </is>
      </c>
      <c r="D857" t="n">
        <v>0.01</v>
      </c>
      <c r="E857" t="inlineStr">
        <is>
          <t>NA</t>
        </is>
      </c>
      <c r="F857" s="600" t="n">
        <v>45576.46091435185</v>
      </c>
      <c r="G857" t="inlineStr">
        <is>
          <t>gau2</t>
        </is>
      </c>
    </row>
    <row r="858">
      <c r="A858" t="n">
        <v>857</v>
      </c>
      <c r="B858" t="inlineStr">
        <is>
          <t>絳</t>
        </is>
      </c>
      <c r="C858" t="inlineStr">
        <is>
          <t>kang3</t>
        </is>
      </c>
      <c r="D858" t="n">
        <v>0.01</v>
      </c>
      <c r="E858" t="inlineStr">
        <is>
          <t>NA</t>
        </is>
      </c>
      <c r="F858" s="600" t="n">
        <v>45576.46091435185</v>
      </c>
      <c r="G858" t="inlineStr">
        <is>
          <t>gang3</t>
        </is>
      </c>
    </row>
    <row r="859">
      <c r="A859" t="n">
        <v>858</v>
      </c>
      <c r="B859" t="inlineStr">
        <is>
          <t>翕</t>
        </is>
      </c>
      <c r="C859" t="inlineStr">
        <is>
          <t>hap4</t>
        </is>
      </c>
      <c r="D859" t="n">
        <v>0.01</v>
      </c>
      <c r="E859" t="inlineStr">
        <is>
          <t>NA</t>
        </is>
      </c>
      <c r="F859" s="600" t="n">
        <v>45576.46091435185</v>
      </c>
      <c r="G859" t="inlineStr">
        <is>
          <t>hap4</t>
        </is>
      </c>
    </row>
    <row r="860">
      <c r="A860" t="n">
        <v>859</v>
      </c>
      <c r="B860" t="inlineStr">
        <is>
          <t>耋</t>
        </is>
      </c>
      <c r="C860" t="inlineStr">
        <is>
          <t>tiat8</t>
        </is>
      </c>
      <c r="D860" t="n">
        <v>0.01</v>
      </c>
      <c r="E860" t="inlineStr">
        <is>
          <t>NA</t>
        </is>
      </c>
      <c r="F860" s="600" t="n">
        <v>45576.46091435185</v>
      </c>
      <c r="G860" t="inlineStr">
        <is>
          <t>diat8</t>
        </is>
      </c>
    </row>
    <row r="861">
      <c r="A861" t="n">
        <v>860</v>
      </c>
      <c r="B861" t="inlineStr">
        <is>
          <t>腆</t>
        </is>
      </c>
      <c r="C861" t="inlineStr">
        <is>
          <t>thian2</t>
        </is>
      </c>
      <c r="D861" t="n">
        <v>0.01</v>
      </c>
      <c r="E861" t="inlineStr">
        <is>
          <t>NA</t>
        </is>
      </c>
      <c r="F861" s="600" t="n">
        <v>45576.46091435185</v>
      </c>
      <c r="G861" t="inlineStr">
        <is>
          <t>tian2</t>
        </is>
      </c>
    </row>
    <row r="862">
      <c r="A862" t="n">
        <v>861</v>
      </c>
      <c r="B862" t="inlineStr">
        <is>
          <t>腌</t>
        </is>
      </c>
      <c r="C862" t="inlineStr">
        <is>
          <t>a1</t>
        </is>
      </c>
      <c r="D862" t="n">
        <v>0.01</v>
      </c>
      <c r="E862" t="inlineStr">
        <is>
          <t>NA</t>
        </is>
      </c>
      <c r="F862" s="600" t="n">
        <v>45576.46091435185</v>
      </c>
      <c r="G862" t="inlineStr">
        <is>
          <t>a1</t>
        </is>
      </c>
    </row>
    <row r="863">
      <c r="A863" t="n">
        <v>862</v>
      </c>
      <c r="B863" t="inlineStr">
        <is>
          <t>腌</t>
        </is>
      </c>
      <c r="C863" t="inlineStr">
        <is>
          <t>am1</t>
        </is>
      </c>
      <c r="D863" t="n">
        <v>0.01</v>
      </c>
      <c r="E863" t="inlineStr">
        <is>
          <t>NA</t>
        </is>
      </c>
      <c r="F863" s="600" t="n">
        <v>45576.46091435185</v>
      </c>
      <c r="G863" t="inlineStr">
        <is>
          <t>am1</t>
        </is>
      </c>
    </row>
    <row r="864">
      <c r="A864" t="n">
        <v>863</v>
      </c>
      <c r="B864" t="inlineStr">
        <is>
          <t>菊</t>
        </is>
      </c>
      <c r="C864" t="inlineStr">
        <is>
          <t>kik4</t>
        </is>
      </c>
      <c r="D864" t="n">
        <v>0.6</v>
      </c>
      <c r="E864" t="inlineStr">
        <is>
          <t>NA</t>
        </is>
      </c>
      <c r="F864" s="600" t="n">
        <v>45576.46091435185</v>
      </c>
      <c r="G864" t="inlineStr">
        <is>
          <t>gik4</t>
        </is>
      </c>
    </row>
    <row r="865">
      <c r="A865" t="n">
        <v>864</v>
      </c>
      <c r="B865" t="inlineStr">
        <is>
          <t>菜</t>
        </is>
      </c>
      <c r="C865" t="inlineStr">
        <is>
          <t>tshai3</t>
        </is>
      </c>
      <c r="D865" t="n">
        <v>0.1</v>
      </c>
      <c r="E865" t="inlineStr">
        <is>
          <t>NA</t>
        </is>
      </c>
      <c r="F865" s="600" t="n">
        <v>45576.46091435185</v>
      </c>
      <c r="G865" t="inlineStr">
        <is>
          <t>cai3</t>
        </is>
      </c>
    </row>
    <row r="866">
      <c r="A866" t="n">
        <v>865</v>
      </c>
      <c r="B866" t="inlineStr">
        <is>
          <t>萊</t>
        </is>
      </c>
      <c r="C866" t="inlineStr">
        <is>
          <t>lai5</t>
        </is>
      </c>
      <c r="D866" t="n">
        <v>0.01</v>
      </c>
      <c r="E866" t="inlineStr">
        <is>
          <t>NA</t>
        </is>
      </c>
      <c r="F866" s="600" t="n">
        <v>45576.46091435185</v>
      </c>
      <c r="G866" t="inlineStr">
        <is>
          <t>lai5</t>
        </is>
      </c>
    </row>
    <row r="867">
      <c r="A867" t="n">
        <v>866</v>
      </c>
      <c r="B867" t="inlineStr">
        <is>
          <t>著</t>
        </is>
      </c>
      <c r="C867" t="inlineStr">
        <is>
          <t>tio0</t>
        </is>
      </c>
      <c r="D867" t="n">
        <v>0.01</v>
      </c>
      <c r="E867" t="inlineStr">
        <is>
          <t>NA</t>
        </is>
      </c>
      <c r="F867" s="600" t="n">
        <v>45576.46091435185</v>
      </c>
      <c r="G867" t="inlineStr">
        <is>
          <t>dio0</t>
        </is>
      </c>
    </row>
    <row r="868">
      <c r="A868" t="n">
        <v>867</v>
      </c>
      <c r="B868" t="inlineStr">
        <is>
          <t>著</t>
        </is>
      </c>
      <c r="C868" t="inlineStr">
        <is>
          <t>tio2</t>
        </is>
      </c>
      <c r="D868" t="n">
        <v>0.01</v>
      </c>
      <c r="E868" t="inlineStr">
        <is>
          <t>NA</t>
        </is>
      </c>
      <c r="F868" s="600" t="n">
        <v>45576.46091435185</v>
      </c>
      <c r="G868" t="inlineStr">
        <is>
          <t>dio2</t>
        </is>
      </c>
    </row>
    <row r="869">
      <c r="A869" t="n">
        <v>868</v>
      </c>
      <c r="B869" t="inlineStr">
        <is>
          <t>蛟</t>
        </is>
      </c>
      <c r="C869" t="inlineStr">
        <is>
          <t>kau1</t>
        </is>
      </c>
      <c r="D869" t="n">
        <v>0.01</v>
      </c>
      <c r="E869" t="inlineStr">
        <is>
          <t>NA</t>
        </is>
      </c>
      <c r="F869" s="600" t="n">
        <v>45576.46091435185</v>
      </c>
      <c r="G869" t="inlineStr">
        <is>
          <t>gau1</t>
        </is>
      </c>
    </row>
    <row r="870">
      <c r="A870" t="n">
        <v>869</v>
      </c>
      <c r="B870" t="inlineStr">
        <is>
          <t>蛟</t>
        </is>
      </c>
      <c r="C870" t="inlineStr">
        <is>
          <t>kiau2</t>
        </is>
      </c>
      <c r="D870" t="n">
        <v>0.01</v>
      </c>
      <c r="E870" t="inlineStr">
        <is>
          <t>NA</t>
        </is>
      </c>
      <c r="F870" s="600" t="n">
        <v>45576.46091435185</v>
      </c>
      <c r="G870" t="inlineStr">
        <is>
          <t>giau2</t>
        </is>
      </c>
    </row>
    <row r="871">
      <c r="A871" t="n">
        <v>870</v>
      </c>
      <c r="B871" t="inlineStr">
        <is>
          <t>蛤</t>
        </is>
      </c>
      <c r="C871" t="inlineStr">
        <is>
          <t>kap4</t>
        </is>
      </c>
      <c r="D871" t="n">
        <v>0.01</v>
      </c>
      <c r="E871" t="inlineStr">
        <is>
          <t>NA</t>
        </is>
      </c>
      <c r="F871" s="600" t="n">
        <v>45576.46091435185</v>
      </c>
      <c r="G871" t="inlineStr">
        <is>
          <t>gap4</t>
        </is>
      </c>
    </row>
    <row r="872">
      <c r="A872" t="n">
        <v>871</v>
      </c>
      <c r="B872" t="inlineStr">
        <is>
          <t>裁</t>
        </is>
      </c>
      <c r="C872" t="inlineStr">
        <is>
          <t>tshai5</t>
        </is>
      </c>
      <c r="D872" t="n">
        <v>0.01</v>
      </c>
      <c r="E872" t="inlineStr">
        <is>
          <t>NA</t>
        </is>
      </c>
      <c r="F872" s="600" t="n">
        <v>45576.46091435185</v>
      </c>
      <c r="G872" t="inlineStr">
        <is>
          <t>cai5</t>
        </is>
      </c>
    </row>
    <row r="873">
      <c r="A873" t="n">
        <v>872</v>
      </c>
      <c r="B873" t="inlineStr">
        <is>
          <t>裂</t>
        </is>
      </c>
      <c r="C873" t="inlineStr">
        <is>
          <t>liat8</t>
        </is>
      </c>
      <c r="D873" t="n">
        <v>0.8</v>
      </c>
      <c r="E873" t="inlineStr">
        <is>
          <t>NA</t>
        </is>
      </c>
      <c r="F873" s="600" t="n">
        <v>45576.46091435185</v>
      </c>
      <c r="G873" t="inlineStr">
        <is>
          <t>liat8</t>
        </is>
      </c>
    </row>
    <row r="874">
      <c r="A874" t="n">
        <v>873</v>
      </c>
      <c r="B874" t="inlineStr">
        <is>
          <t>覃</t>
        </is>
      </c>
      <c r="C874" t="inlineStr">
        <is>
          <t>tham5</t>
        </is>
      </c>
      <c r="D874" t="n">
        <v>0.01</v>
      </c>
      <c r="E874" t="inlineStr">
        <is>
          <t>NA</t>
        </is>
      </c>
      <c r="F874" s="600" t="n">
        <v>45576.46091435185</v>
      </c>
      <c r="G874" t="inlineStr">
        <is>
          <t>tam5</t>
        </is>
      </c>
    </row>
    <row r="875">
      <c r="A875" t="n">
        <v>874</v>
      </c>
      <c r="B875" t="inlineStr">
        <is>
          <t>詐</t>
        </is>
      </c>
      <c r="C875" t="inlineStr">
        <is>
          <t>tsa3</t>
        </is>
      </c>
      <c r="D875" t="n">
        <v>0.01</v>
      </c>
      <c r="E875" t="inlineStr">
        <is>
          <t>NA</t>
        </is>
      </c>
      <c r="F875" s="600" t="n">
        <v>45576.46091435185</v>
      </c>
      <c r="G875" t="inlineStr">
        <is>
          <t>za3</t>
        </is>
      </c>
    </row>
    <row r="876">
      <c r="A876" t="n">
        <v>875</v>
      </c>
      <c r="B876" t="inlineStr">
        <is>
          <t>詔</t>
        </is>
      </c>
      <c r="C876" t="inlineStr">
        <is>
          <t>tsiau3</t>
        </is>
      </c>
      <c r="D876" t="n">
        <v>0.01</v>
      </c>
      <c r="E876" t="inlineStr">
        <is>
          <t>NA</t>
        </is>
      </c>
      <c r="F876" s="600" t="n">
        <v>45576.46091435185</v>
      </c>
      <c r="G876" t="inlineStr">
        <is>
          <t>ziau3</t>
        </is>
      </c>
    </row>
    <row r="877">
      <c r="A877" t="n">
        <v>876</v>
      </c>
      <c r="B877" t="inlineStr">
        <is>
          <t>貂</t>
        </is>
      </c>
      <c r="C877" t="inlineStr">
        <is>
          <t>tiau1</t>
        </is>
      </c>
      <c r="D877" t="n">
        <v>0.01</v>
      </c>
      <c r="E877" t="inlineStr">
        <is>
          <t>NA</t>
        </is>
      </c>
      <c r="F877" s="600" t="n">
        <v>45576.46091435185</v>
      </c>
      <c r="G877" t="inlineStr">
        <is>
          <t>diau1</t>
        </is>
      </c>
    </row>
    <row r="878">
      <c r="A878" t="n">
        <v>877</v>
      </c>
      <c r="B878" t="inlineStr">
        <is>
          <t>貶</t>
        </is>
      </c>
      <c r="C878" t="inlineStr">
        <is>
          <t>pian2</t>
        </is>
      </c>
      <c r="D878" t="n">
        <v>0.01</v>
      </c>
      <c r="E878" t="inlineStr">
        <is>
          <t>NA</t>
        </is>
      </c>
      <c r="F878" s="600" t="n">
        <v>45576.46091435185</v>
      </c>
      <c r="G878" t="inlineStr">
        <is>
          <t>bian2</t>
        </is>
      </c>
    </row>
    <row r="879">
      <c r="A879" t="n">
        <v>878</v>
      </c>
      <c r="B879" t="inlineStr">
        <is>
          <t>貸</t>
        </is>
      </c>
      <c r="C879" t="inlineStr">
        <is>
          <t>tai7</t>
        </is>
      </c>
      <c r="D879" t="n">
        <v>0.01</v>
      </c>
      <c r="E879" t="inlineStr">
        <is>
          <t>NA</t>
        </is>
      </c>
      <c r="F879" s="600" t="n">
        <v>45576.46091435185</v>
      </c>
      <c r="G879" t="inlineStr">
        <is>
          <t>dai7</t>
        </is>
      </c>
    </row>
    <row r="880">
      <c r="A880" t="n">
        <v>879</v>
      </c>
      <c r="B880" t="inlineStr">
        <is>
          <t>貺</t>
        </is>
      </c>
      <c r="C880" t="inlineStr">
        <is>
          <t>hainn7</t>
        </is>
      </c>
      <c r="D880" t="n">
        <v>0.01</v>
      </c>
      <c r="E880" t="inlineStr">
        <is>
          <t>NA</t>
        </is>
      </c>
      <c r="F880" s="600" t="n">
        <v>45576.46091435185</v>
      </c>
      <c r="G880" t="inlineStr">
        <is>
          <t>hainn7</t>
        </is>
      </c>
    </row>
    <row r="881">
      <c r="A881" t="n">
        <v>880</v>
      </c>
      <c r="B881" t="inlineStr">
        <is>
          <t>貼</t>
        </is>
      </c>
      <c r="C881" t="inlineStr">
        <is>
          <t>tah4</t>
        </is>
      </c>
      <c r="D881" t="n">
        <v>0.01</v>
      </c>
      <c r="E881" t="inlineStr">
        <is>
          <t>NA</t>
        </is>
      </c>
      <c r="F881" s="600" t="n">
        <v>45576.46091435185</v>
      </c>
      <c r="G881" t="inlineStr">
        <is>
          <t>dah4</t>
        </is>
      </c>
    </row>
    <row r="882">
      <c r="A882" t="n">
        <v>881</v>
      </c>
      <c r="B882" t="inlineStr">
        <is>
          <t>貼</t>
        </is>
      </c>
      <c r="C882" t="inlineStr">
        <is>
          <t>thiap4</t>
        </is>
      </c>
      <c r="D882" t="n">
        <v>0.01</v>
      </c>
      <c r="E882" t="inlineStr">
        <is>
          <t>NA</t>
        </is>
      </c>
      <c r="F882" s="600" t="n">
        <v>45576.46091435185</v>
      </c>
      <c r="G882" t="inlineStr">
        <is>
          <t>tiap4</t>
        </is>
      </c>
    </row>
    <row r="883">
      <c r="A883" t="n">
        <v>882</v>
      </c>
      <c r="B883" t="inlineStr">
        <is>
          <t>貿</t>
        </is>
      </c>
      <c r="C883" t="inlineStr">
        <is>
          <t>bau7</t>
        </is>
      </c>
      <c r="D883" t="n">
        <v>0.01</v>
      </c>
      <c r="E883" t="inlineStr">
        <is>
          <t>NA</t>
        </is>
      </c>
      <c r="F883" s="600" t="n">
        <v>45576.46091435185</v>
      </c>
      <c r="G883" t="inlineStr">
        <is>
          <t>bbau7</t>
        </is>
      </c>
    </row>
    <row r="884">
      <c r="A884" t="n">
        <v>883</v>
      </c>
      <c r="B884" t="inlineStr">
        <is>
          <t>貿</t>
        </is>
      </c>
      <c r="C884" t="inlineStr">
        <is>
          <t>bauh8</t>
        </is>
      </c>
      <c r="D884" t="n">
        <v>0.01</v>
      </c>
      <c r="E884" t="inlineStr">
        <is>
          <t>NA</t>
        </is>
      </c>
      <c r="F884" s="600" t="n">
        <v>45576.46091435185</v>
      </c>
      <c r="G884" t="inlineStr">
        <is>
          <t>bbauh8</t>
        </is>
      </c>
    </row>
    <row r="885">
      <c r="A885" t="n">
        <v>884</v>
      </c>
      <c r="B885" t="inlineStr">
        <is>
          <t>趁</t>
        </is>
      </c>
      <c r="C885" t="inlineStr">
        <is>
          <t>than3</t>
        </is>
      </c>
      <c r="D885" t="n">
        <v>0.1</v>
      </c>
      <c r="E885" t="inlineStr">
        <is>
          <t>NA</t>
        </is>
      </c>
      <c r="F885" s="600" t="n">
        <v>45576.46091435185</v>
      </c>
      <c r="G885" t="inlineStr">
        <is>
          <t>tan3</t>
        </is>
      </c>
    </row>
    <row r="886">
      <c r="A886" t="n">
        <v>885</v>
      </c>
      <c r="B886" t="inlineStr">
        <is>
          <t>超</t>
        </is>
      </c>
      <c r="C886" t="inlineStr">
        <is>
          <t>thiau1</t>
        </is>
      </c>
      <c r="D886" t="n">
        <v>0.01</v>
      </c>
      <c r="E886" t="inlineStr">
        <is>
          <t>NA</t>
        </is>
      </c>
      <c r="F886" s="600" t="n">
        <v>45576.46091435185</v>
      </c>
      <c r="G886" t="inlineStr">
        <is>
          <t>tiau1</t>
        </is>
      </c>
    </row>
    <row r="887">
      <c r="A887" t="n">
        <v>886</v>
      </c>
      <c r="B887" t="inlineStr">
        <is>
          <t>超</t>
        </is>
      </c>
      <c r="C887" t="inlineStr">
        <is>
          <t>tshiau1</t>
        </is>
      </c>
      <c r="D887" t="n">
        <v>0.01</v>
      </c>
      <c r="E887" t="inlineStr">
        <is>
          <t>NA</t>
        </is>
      </c>
      <c r="F887" s="600" t="n">
        <v>45576.46091435185</v>
      </c>
      <c r="G887" t="inlineStr">
        <is>
          <t>ciau1</t>
        </is>
      </c>
    </row>
    <row r="888">
      <c r="A888" t="n">
        <v>887</v>
      </c>
      <c r="B888" t="inlineStr">
        <is>
          <t>跌</t>
        </is>
      </c>
      <c r="C888" t="inlineStr">
        <is>
          <t>tiat8</t>
        </is>
      </c>
      <c r="D888" t="n">
        <v>0.01</v>
      </c>
      <c r="E888" t="inlineStr">
        <is>
          <t>NA</t>
        </is>
      </c>
      <c r="F888" s="600" t="n">
        <v>45576.46091435185</v>
      </c>
      <c r="G888" t="inlineStr">
        <is>
          <t>diat8</t>
        </is>
      </c>
    </row>
    <row r="889">
      <c r="A889" t="n">
        <v>888</v>
      </c>
      <c r="B889" t="inlineStr">
        <is>
          <t>跑</t>
        </is>
      </c>
      <c r="C889" t="inlineStr">
        <is>
          <t>phau2</t>
        </is>
      </c>
      <c r="D889" t="n">
        <v>0.01</v>
      </c>
      <c r="E889" t="inlineStr">
        <is>
          <t>NA</t>
        </is>
      </c>
      <c r="F889" s="600" t="n">
        <v>45576.46091435185</v>
      </c>
      <c r="G889" t="inlineStr">
        <is>
          <t>pau2</t>
        </is>
      </c>
    </row>
    <row r="890">
      <c r="A890" t="n">
        <v>889</v>
      </c>
      <c r="B890" t="inlineStr">
        <is>
          <t>跚</t>
        </is>
      </c>
      <c r="C890" t="inlineStr">
        <is>
          <t>san1</t>
        </is>
      </c>
      <c r="D890" t="n">
        <v>0.01</v>
      </c>
      <c r="E890" t="inlineStr">
        <is>
          <t>NA</t>
        </is>
      </c>
      <c r="F890" s="600" t="n">
        <v>45576.46091435185</v>
      </c>
      <c r="G890" t="inlineStr">
        <is>
          <t>san1</t>
        </is>
      </c>
    </row>
    <row r="891">
      <c r="A891" t="n">
        <v>890</v>
      </c>
      <c r="B891" t="inlineStr">
        <is>
          <t>跛</t>
        </is>
      </c>
      <c r="C891" t="inlineStr">
        <is>
          <t>pai2</t>
        </is>
      </c>
      <c r="D891" t="n">
        <v>0.01</v>
      </c>
      <c r="E891" t="inlineStr">
        <is>
          <t>NA</t>
        </is>
      </c>
      <c r="F891" s="600" t="n">
        <v>45576.46091435185</v>
      </c>
      <c r="G891" t="inlineStr">
        <is>
          <t>bai2</t>
        </is>
      </c>
    </row>
    <row r="892">
      <c r="A892" t="n">
        <v>891</v>
      </c>
      <c r="B892" t="inlineStr">
        <is>
          <t>逮</t>
        </is>
      </c>
      <c r="C892" t="inlineStr">
        <is>
          <t>tai7</t>
        </is>
      </c>
      <c r="D892" t="n">
        <v>0.01</v>
      </c>
      <c r="E892" t="inlineStr">
        <is>
          <t>NA</t>
        </is>
      </c>
      <c r="F892" s="600" t="n">
        <v>45576.46091435185</v>
      </c>
      <c r="G892" t="inlineStr">
        <is>
          <t>dai7</t>
        </is>
      </c>
    </row>
    <row r="893">
      <c r="A893" t="n">
        <v>892</v>
      </c>
      <c r="B893" t="inlineStr">
        <is>
          <t>酣</t>
        </is>
      </c>
      <c r="C893" t="inlineStr">
        <is>
          <t>ham1</t>
        </is>
      </c>
      <c r="D893" t="n">
        <v>0.01</v>
      </c>
      <c r="E893" t="inlineStr">
        <is>
          <t>NA</t>
        </is>
      </c>
      <c r="F893" s="600" t="n">
        <v>45576.46091435185</v>
      </c>
      <c r="G893" t="inlineStr">
        <is>
          <t>ham1</t>
        </is>
      </c>
    </row>
    <row r="894">
      <c r="A894" t="n">
        <v>893</v>
      </c>
      <c r="B894" t="inlineStr">
        <is>
          <t>鈐</t>
        </is>
      </c>
      <c r="C894" t="inlineStr">
        <is>
          <t>khiam5</t>
        </is>
      </c>
      <c r="D894" t="n">
        <v>0.01</v>
      </c>
      <c r="E894" t="inlineStr">
        <is>
          <t>NA</t>
        </is>
      </c>
      <c r="F894" s="600" t="n">
        <v>45576.46091435185</v>
      </c>
      <c r="G894" t="inlineStr">
        <is>
          <t>kiam5</t>
        </is>
      </c>
    </row>
    <row r="895">
      <c r="A895" t="n">
        <v>894</v>
      </c>
      <c r="B895" t="inlineStr">
        <is>
          <t>鈔</t>
        </is>
      </c>
      <c r="C895" t="inlineStr">
        <is>
          <t>tshau1</t>
        </is>
      </c>
      <c r="D895" t="n">
        <v>0.01</v>
      </c>
      <c r="E895" t="inlineStr">
        <is>
          <t>NA</t>
        </is>
      </c>
      <c r="F895" s="600" t="n">
        <v>45576.46091435185</v>
      </c>
      <c r="G895" t="inlineStr">
        <is>
          <t>cau1</t>
        </is>
      </c>
    </row>
    <row r="896">
      <c r="A896" t="n">
        <v>895</v>
      </c>
      <c r="B896" t="inlineStr">
        <is>
          <t>開</t>
        </is>
      </c>
      <c r="C896" t="inlineStr">
        <is>
          <t>khai1</t>
        </is>
      </c>
      <c r="D896" t="n">
        <v>0.05</v>
      </c>
      <c r="E896" t="inlineStr">
        <is>
          <t>NA</t>
        </is>
      </c>
      <c r="F896" s="600" t="n">
        <v>45576.46091435185</v>
      </c>
      <c r="G896" t="inlineStr">
        <is>
          <t>kai1</t>
        </is>
      </c>
    </row>
    <row r="897">
      <c r="A897" t="n">
        <v>896</v>
      </c>
      <c r="B897" t="inlineStr">
        <is>
          <t>閐</t>
        </is>
      </c>
      <c r="C897" t="inlineStr">
        <is>
          <t>sam3</t>
        </is>
      </c>
      <c r="D897" t="n">
        <v>0.01</v>
      </c>
      <c r="E897" t="inlineStr">
        <is>
          <t>NA</t>
        </is>
      </c>
      <c r="F897" s="600" t="n">
        <v>45576.46091435185</v>
      </c>
      <c r="G897" t="inlineStr">
        <is>
          <t>sam3</t>
        </is>
      </c>
    </row>
    <row r="898">
      <c r="A898" t="n">
        <v>897</v>
      </c>
      <c r="B898" t="inlineStr">
        <is>
          <t>閑</t>
        </is>
      </c>
      <c r="C898" t="inlineStr">
        <is>
          <t>han5</t>
        </is>
      </c>
      <c r="D898" t="n">
        <v>0.01</v>
      </c>
      <c r="E898" t="inlineStr">
        <is>
          <t>NA</t>
        </is>
      </c>
      <c r="F898" s="600" t="n">
        <v>45576.46091435185</v>
      </c>
      <c r="G898" t="inlineStr">
        <is>
          <t>han5</t>
        </is>
      </c>
    </row>
    <row r="899">
      <c r="A899" t="n">
        <v>898</v>
      </c>
      <c r="B899" t="inlineStr">
        <is>
          <t>閒</t>
        </is>
      </c>
      <c r="C899" t="inlineStr">
        <is>
          <t>ainn5</t>
        </is>
      </c>
      <c r="D899" t="n">
        <v>0.01</v>
      </c>
      <c r="E899" t="inlineStr">
        <is>
          <t>NA</t>
        </is>
      </c>
      <c r="F899" s="600" t="n">
        <v>45576.46091435185</v>
      </c>
      <c r="G899" t="inlineStr">
        <is>
          <t>ainn5</t>
        </is>
      </c>
    </row>
    <row r="900">
      <c r="A900" t="n">
        <v>899</v>
      </c>
      <c r="B900" t="inlineStr">
        <is>
          <t>閒</t>
        </is>
      </c>
      <c r="C900" t="inlineStr">
        <is>
          <t>han5</t>
        </is>
      </c>
      <c r="D900" t="n">
        <v>0.01</v>
      </c>
      <c r="E900" t="inlineStr">
        <is>
          <t>NA</t>
        </is>
      </c>
      <c r="F900" s="600" t="n">
        <v>45576.46091435185</v>
      </c>
      <c r="G900" t="inlineStr">
        <is>
          <t>han5</t>
        </is>
      </c>
    </row>
    <row r="901">
      <c r="A901" t="n">
        <v>900</v>
      </c>
      <c r="B901" t="inlineStr">
        <is>
          <t>間</t>
        </is>
      </c>
      <c r="C901" t="inlineStr">
        <is>
          <t>king1</t>
        </is>
      </c>
      <c r="D901" t="n">
        <v>0.6</v>
      </c>
      <c r="E901" t="inlineStr">
        <is>
          <t>(1)房間。 (2)算厝或房間ê助數詞。 (3)店。</t>
        </is>
      </c>
      <c r="F901" s="600" t="n">
        <v>45576.46091435185</v>
      </c>
      <c r="G901" t="inlineStr">
        <is>
          <t>ging1</t>
        </is>
      </c>
    </row>
    <row r="902">
      <c r="A902" t="n">
        <v>901</v>
      </c>
      <c r="B902" t="inlineStr">
        <is>
          <t>間</t>
        </is>
      </c>
      <c r="C902" t="inlineStr">
        <is>
          <t>kan1</t>
        </is>
      </c>
      <c r="D902" t="n">
        <v>1</v>
      </c>
      <c r="E902" t="inlineStr">
        <is>
          <t>間隔，期間，關係。</t>
        </is>
      </c>
      <c r="F902" s="600" t="n">
        <v>45576.46091435185</v>
      </c>
      <c r="G902" t="inlineStr">
        <is>
          <t>gan1</t>
        </is>
      </c>
    </row>
    <row r="903">
      <c r="A903" t="n">
        <v>902</v>
      </c>
      <c r="B903" t="inlineStr">
        <is>
          <t>間</t>
        </is>
      </c>
      <c r="C903" t="inlineStr">
        <is>
          <t>kan3</t>
        </is>
      </c>
      <c r="D903" t="n">
        <v>0.7</v>
      </c>
      <c r="E903" t="inlineStr">
        <is>
          <t>分開, 隔斷, 遠遠; 空縫; 輪流; 相送, 病好.</t>
        </is>
      </c>
      <c r="F903" s="600" t="n">
        <v>45576.46091435185</v>
      </c>
      <c r="G903" t="inlineStr">
        <is>
          <t>gan3</t>
        </is>
      </c>
    </row>
    <row r="904">
      <c r="A904" t="n">
        <v>903</v>
      </c>
      <c r="B904" t="inlineStr">
        <is>
          <t>階</t>
        </is>
      </c>
      <c r="C904" t="inlineStr">
        <is>
          <t>kai1</t>
        </is>
      </c>
      <c r="D904" t="n">
        <v>0.8</v>
      </c>
      <c r="E904" t="inlineStr">
        <is>
          <t>NA</t>
        </is>
      </c>
      <c r="F904" s="600" t="n">
        <v>45576.46091435185</v>
      </c>
      <c r="G904" t="inlineStr">
        <is>
          <t>gai1</t>
        </is>
      </c>
    </row>
    <row r="905">
      <c r="A905" t="n">
        <v>904</v>
      </c>
      <c r="B905" t="inlineStr">
        <is>
          <t>雁</t>
        </is>
      </c>
      <c r="C905" t="inlineStr">
        <is>
          <t>gan7</t>
        </is>
      </c>
      <c r="D905" t="n">
        <v>0.01</v>
      </c>
      <c r="E905" t="inlineStr">
        <is>
          <t>NA</t>
        </is>
      </c>
      <c r="F905" s="600" t="n">
        <v>45576.46091435185</v>
      </c>
      <c r="G905" t="inlineStr">
        <is>
          <t>ggan7</t>
        </is>
      </c>
    </row>
    <row r="906">
      <c r="A906" t="n">
        <v>905</v>
      </c>
      <c r="B906" t="inlineStr">
        <is>
          <t>雅</t>
        </is>
      </c>
      <c r="C906" t="inlineStr">
        <is>
          <t>nga2</t>
        </is>
      </c>
      <c r="D906" t="n">
        <v>0.01</v>
      </c>
      <c r="E906" t="inlineStr">
        <is>
          <t>NA</t>
        </is>
      </c>
      <c r="F906" s="600" t="n">
        <v>45576.46091435185</v>
      </c>
      <c r="G906" t="inlineStr">
        <is>
          <t>nga2</t>
        </is>
      </c>
    </row>
    <row r="907">
      <c r="A907" t="n">
        <v>906</v>
      </c>
      <c r="B907" t="inlineStr">
        <is>
          <t>項</t>
        </is>
      </c>
      <c r="C907" t="inlineStr">
        <is>
          <t>hang6</t>
        </is>
      </c>
      <c r="D907" t="n">
        <v>0.1</v>
      </c>
      <c r="E907" t="inlineStr">
        <is>
          <t>NA</t>
        </is>
      </c>
      <c r="F907" s="600" t="n">
        <v>45576.46091435185</v>
      </c>
      <c r="G907" t="inlineStr">
        <is>
          <t>hang6</t>
        </is>
      </c>
    </row>
    <row r="908">
      <c r="A908" t="n">
        <v>907</v>
      </c>
      <c r="B908" t="inlineStr">
        <is>
          <t>頇</t>
        </is>
      </c>
      <c r="C908" t="inlineStr">
        <is>
          <t>han1</t>
        </is>
      </c>
      <c r="D908" t="n">
        <v>0.01</v>
      </c>
      <c r="E908" t="inlineStr">
        <is>
          <t>NA</t>
        </is>
      </c>
      <c r="F908" s="600" t="n">
        <v>45576.46091435185</v>
      </c>
      <c r="G908" t="inlineStr">
        <is>
          <t>han1</t>
        </is>
      </c>
    </row>
    <row r="909">
      <c r="A909" t="n">
        <v>908</v>
      </c>
      <c r="B909" t="inlineStr">
        <is>
          <t>馮</t>
        </is>
      </c>
      <c r="C909" t="inlineStr">
        <is>
          <t>pang5</t>
        </is>
      </c>
      <c r="D909" t="n">
        <v>0.01</v>
      </c>
      <c r="E909" t="inlineStr">
        <is>
          <t>NA</t>
        </is>
      </c>
      <c r="F909" s="600" t="n">
        <v>45576.46091435185</v>
      </c>
      <c r="G909" t="inlineStr">
        <is>
          <t>bang5</t>
        </is>
      </c>
    </row>
    <row r="910">
      <c r="A910" t="n">
        <v>909</v>
      </c>
      <c r="B910" t="inlineStr">
        <is>
          <t>㝥</t>
        </is>
      </c>
      <c r="C910" t="inlineStr">
        <is>
          <t>bai2</t>
        </is>
      </c>
      <c r="D910" t="n">
        <v>0.01</v>
      </c>
      <c r="E910" t="inlineStr">
        <is>
          <t>NA</t>
        </is>
      </c>
      <c r="F910" s="600" t="n">
        <v>45576.46091435185</v>
      </c>
      <c r="G910" t="inlineStr">
        <is>
          <t>bbai2</t>
        </is>
      </c>
    </row>
    <row r="911">
      <c r="A911" t="n">
        <v>910</v>
      </c>
      <c r="B911" t="inlineStr">
        <is>
          <t>債</t>
        </is>
      </c>
      <c r="C911" t="inlineStr">
        <is>
          <t>tsai3</t>
        </is>
      </c>
      <c r="D911" t="n">
        <v>0.01</v>
      </c>
      <c r="E911" t="inlineStr">
        <is>
          <t>NA</t>
        </is>
      </c>
      <c r="F911" s="600" t="n">
        <v>45576.46091435185</v>
      </c>
      <c r="G911" t="inlineStr">
        <is>
          <t>zai3</t>
        </is>
      </c>
    </row>
    <row r="912">
      <c r="A912" t="n">
        <v>911</v>
      </c>
      <c r="B912" t="inlineStr">
        <is>
          <t>剾</t>
        </is>
      </c>
      <c r="C912" t="inlineStr">
        <is>
          <t>khau1</t>
        </is>
      </c>
      <c r="D912" t="n">
        <v>0.01</v>
      </c>
      <c r="E912" t="inlineStr">
        <is>
          <t>NA</t>
        </is>
      </c>
      <c r="F912" s="600" t="n">
        <v>45576.46091435185</v>
      </c>
      <c r="G912" t="inlineStr">
        <is>
          <t>kau1</t>
        </is>
      </c>
    </row>
    <row r="913">
      <c r="A913" t="n">
        <v>912</v>
      </c>
      <c r="B913" t="inlineStr">
        <is>
          <t>剿</t>
        </is>
      </c>
      <c r="C913" t="inlineStr">
        <is>
          <t>tsau5</t>
        </is>
      </c>
      <c r="D913" t="n">
        <v>0.01</v>
      </c>
      <c r="E913" t="inlineStr">
        <is>
          <t>NA</t>
        </is>
      </c>
      <c r="F913" s="600" t="n">
        <v>45576.46091435185</v>
      </c>
      <c r="G913" t="inlineStr">
        <is>
          <t>zau5</t>
        </is>
      </c>
    </row>
    <row r="914">
      <c r="A914" t="n">
        <v>913</v>
      </c>
      <c r="B914" t="inlineStr">
        <is>
          <t>嗄</t>
        </is>
      </c>
      <c r="C914" t="inlineStr">
        <is>
          <t>sa3</t>
        </is>
      </c>
      <c r="D914" t="n">
        <v>0.01</v>
      </c>
      <c r="E914" t="inlineStr">
        <is>
          <t>NA</t>
        </is>
      </c>
      <c r="F914" s="600" t="n">
        <v>45576.46091435185</v>
      </c>
      <c r="G914" t="inlineStr">
        <is>
          <t>sa3</t>
        </is>
      </c>
    </row>
    <row r="915">
      <c r="A915" t="n">
        <v>914</v>
      </c>
      <c r="B915" t="inlineStr">
        <is>
          <t>嗑</t>
        </is>
      </c>
      <c r="C915" t="inlineStr">
        <is>
          <t>khap4</t>
        </is>
      </c>
      <c r="D915" t="n">
        <v>0.01</v>
      </c>
      <c r="E915" t="inlineStr">
        <is>
          <t>NA</t>
        </is>
      </c>
      <c r="F915" s="600" t="n">
        <v>45576.46091435185</v>
      </c>
      <c r="G915" t="inlineStr">
        <is>
          <t>kap4</t>
        </is>
      </c>
    </row>
    <row r="916">
      <c r="A916" t="n">
        <v>915</v>
      </c>
      <c r="B916" t="inlineStr">
        <is>
          <t>嗕</t>
        </is>
      </c>
      <c r="C916" t="inlineStr">
        <is>
          <t>nauh4</t>
        </is>
      </c>
      <c r="D916" t="n">
        <v>0.01</v>
      </c>
      <c r="E916" t="inlineStr">
        <is>
          <t>NA</t>
        </is>
      </c>
      <c r="F916" s="600" t="n">
        <v>45576.46091435185</v>
      </c>
      <c r="G916" t="inlineStr">
        <is>
          <t>nauh4</t>
        </is>
      </c>
    </row>
    <row r="917">
      <c r="A917" t="n">
        <v>916</v>
      </c>
      <c r="B917" t="inlineStr">
        <is>
          <t>嗨</t>
        </is>
      </c>
      <c r="C917" t="inlineStr">
        <is>
          <t>hai1</t>
        </is>
      </c>
      <c r="D917" t="n">
        <v>0.01</v>
      </c>
      <c r="E917" t="inlineStr">
        <is>
          <t>NA</t>
        </is>
      </c>
      <c r="F917" s="600" t="n">
        <v>45576.46091435185</v>
      </c>
      <c r="G917" t="inlineStr">
        <is>
          <t>hai1</t>
        </is>
      </c>
    </row>
    <row r="918">
      <c r="A918" t="n">
        <v>917</v>
      </c>
      <c r="B918" t="inlineStr">
        <is>
          <t>塌</t>
        </is>
      </c>
      <c r="C918" t="inlineStr">
        <is>
          <t>thap4</t>
        </is>
      </c>
      <c r="D918" t="n">
        <v>0.01</v>
      </c>
      <c r="E918" t="inlineStr">
        <is>
          <t>NA</t>
        </is>
      </c>
      <c r="F918" s="600" t="n">
        <v>45576.46091435185</v>
      </c>
      <c r="G918" t="inlineStr">
        <is>
          <t>tap4</t>
        </is>
      </c>
    </row>
    <row r="919">
      <c r="A919" t="n">
        <v>918</v>
      </c>
      <c r="B919" t="inlineStr">
        <is>
          <t>塌</t>
        </is>
      </c>
      <c r="C919" t="inlineStr">
        <is>
          <t>lap4</t>
        </is>
      </c>
      <c r="D919" t="n">
        <v>0.01</v>
      </c>
      <c r="E919" t="inlineStr">
        <is>
          <t>NA</t>
        </is>
      </c>
      <c r="F919" s="600" t="n">
        <v>45576.46091435185</v>
      </c>
      <c r="G919" t="inlineStr">
        <is>
          <t>lap4</t>
        </is>
      </c>
    </row>
    <row r="920">
      <c r="A920" t="n">
        <v>919</v>
      </c>
      <c r="B920" t="inlineStr">
        <is>
          <t>塔</t>
        </is>
      </c>
      <c r="C920" t="inlineStr">
        <is>
          <t>thah4</t>
        </is>
      </c>
      <c r="D920" t="n">
        <v>0.6</v>
      </c>
      <c r="E920" t="inlineStr">
        <is>
          <t>NA</t>
        </is>
      </c>
      <c r="F920" s="600" t="n">
        <v>45576.46091435185</v>
      </c>
      <c r="G920" t="inlineStr">
        <is>
          <t>tah4</t>
        </is>
      </c>
    </row>
    <row r="921">
      <c r="A921" t="n">
        <v>920</v>
      </c>
      <c r="B921" t="inlineStr">
        <is>
          <t>塔</t>
        </is>
      </c>
      <c r="C921" t="inlineStr">
        <is>
          <t>thap4</t>
        </is>
      </c>
      <c r="D921" t="n">
        <v>0.8</v>
      </c>
      <c r="E921" t="inlineStr">
        <is>
          <t>NA</t>
        </is>
      </c>
      <c r="F921" s="600" t="n">
        <v>45576.46091435185</v>
      </c>
      <c r="G921" t="inlineStr">
        <is>
          <t>tap4</t>
        </is>
      </c>
    </row>
    <row r="922">
      <c r="A922" t="n">
        <v>921</v>
      </c>
      <c r="B922" t="inlineStr">
        <is>
          <t>塞</t>
        </is>
      </c>
      <c r="C922" t="inlineStr">
        <is>
          <t>sai3</t>
        </is>
      </c>
      <c r="D922" t="n">
        <v>0.8</v>
      </c>
      <c r="E922" t="inlineStr">
        <is>
          <t>交界 ê 所在; 曠野; 搬戲 ê 器具; 字姓.</t>
        </is>
      </c>
      <c r="F922" s="600" t="n">
        <v>45576.46091435185</v>
      </c>
      <c r="G922" t="inlineStr">
        <is>
          <t>sai3</t>
        </is>
      </c>
    </row>
    <row r="923">
      <c r="A923" t="n">
        <v>922</v>
      </c>
      <c r="B923" t="inlineStr">
        <is>
          <t>塞</t>
        </is>
      </c>
      <c r="C923" t="inlineStr">
        <is>
          <t>that4</t>
        </is>
      </c>
      <c r="D923" t="n">
        <v>0.6</v>
      </c>
      <c r="E923" t="inlineStr">
        <is>
          <t>窒密, 窒斷, 窒密去, 塞路, 塞空, 補塞, 塞額.</t>
        </is>
      </c>
      <c r="F923" s="600" t="n">
        <v>45576.46091435185</v>
      </c>
      <c r="G923" t="inlineStr">
        <is>
          <t>tat4</t>
        </is>
      </c>
    </row>
    <row r="924">
      <c r="A924" t="n">
        <v>923</v>
      </c>
      <c r="B924" t="inlineStr">
        <is>
          <t>填</t>
        </is>
      </c>
      <c r="C924" t="inlineStr">
        <is>
          <t>thiam7</t>
        </is>
      </c>
      <c r="D924" t="n">
        <v>0.01</v>
      </c>
      <c r="E924" t="inlineStr">
        <is>
          <t>NA</t>
        </is>
      </c>
      <c r="F924" s="600" t="n">
        <v>45576.46091435185</v>
      </c>
      <c r="G924" t="inlineStr">
        <is>
          <t>tiam7</t>
        </is>
      </c>
    </row>
    <row r="925">
      <c r="A925" t="n">
        <v>924</v>
      </c>
      <c r="B925" t="inlineStr">
        <is>
          <t>填</t>
        </is>
      </c>
      <c r="C925" t="inlineStr">
        <is>
          <t>tian5</t>
        </is>
      </c>
      <c r="D925" t="n">
        <v>0.01</v>
      </c>
      <c r="E925" t="inlineStr">
        <is>
          <t>NA</t>
        </is>
      </c>
      <c r="F925" s="600" t="n">
        <v>45576.46091435185</v>
      </c>
      <c r="G925" t="inlineStr">
        <is>
          <t>dian5</t>
        </is>
      </c>
    </row>
    <row r="926">
      <c r="A926" t="n">
        <v>925</v>
      </c>
      <c r="B926" t="inlineStr">
        <is>
          <t>媽</t>
        </is>
      </c>
      <c r="C926" t="inlineStr">
        <is>
          <t>ma2</t>
        </is>
      </c>
      <c r="D926" t="n">
        <v>0.1</v>
      </c>
      <c r="E926" t="inlineStr">
        <is>
          <t>NA</t>
        </is>
      </c>
      <c r="F926" s="600" t="n">
        <v>45576.46091435185</v>
      </c>
      <c r="G926" t="inlineStr">
        <is>
          <t>ma2</t>
        </is>
      </c>
    </row>
    <row r="927">
      <c r="A927" t="n">
        <v>926</v>
      </c>
      <c r="B927" t="inlineStr">
        <is>
          <t>媽</t>
        </is>
      </c>
      <c r="C927" t="inlineStr">
        <is>
          <t>ma5</t>
        </is>
      </c>
      <c r="D927" t="n">
        <v>0.01</v>
      </c>
      <c r="E927" t="inlineStr">
        <is>
          <t>NA</t>
        </is>
      </c>
      <c r="F927" s="600" t="n">
        <v>45576.46091435185</v>
      </c>
      <c r="G927" t="inlineStr">
        <is>
          <t>ma5</t>
        </is>
      </c>
    </row>
    <row r="928">
      <c r="A928" t="n">
        <v>927</v>
      </c>
      <c r="B928" t="inlineStr">
        <is>
          <t>嫁</t>
        </is>
      </c>
      <c r="C928" t="inlineStr">
        <is>
          <t>ka3</t>
        </is>
      </c>
      <c r="D928" t="n">
        <v>0.05</v>
      </c>
      <c r="E928" t="inlineStr">
        <is>
          <t>NA</t>
        </is>
      </c>
      <c r="F928" s="600" t="n">
        <v>45576.46091435185</v>
      </c>
      <c r="G928" t="inlineStr">
        <is>
          <t>ga3</t>
        </is>
      </c>
    </row>
    <row r="929">
      <c r="A929" t="n">
        <v>928</v>
      </c>
      <c r="B929" t="inlineStr">
        <is>
          <t>嫌</t>
        </is>
      </c>
      <c r="C929" t="inlineStr">
        <is>
          <t>hiam5</t>
        </is>
      </c>
      <c r="D929" t="n">
        <v>0.01</v>
      </c>
      <c r="E929" t="inlineStr">
        <is>
          <t>NA</t>
        </is>
      </c>
      <c r="F929" s="600" t="n">
        <v>45576.46091435185</v>
      </c>
      <c r="G929" t="inlineStr">
        <is>
          <t>hiam5</t>
        </is>
      </c>
    </row>
    <row r="930">
      <c r="A930" t="n">
        <v>929</v>
      </c>
      <c r="B930" t="inlineStr">
        <is>
          <t>寘</t>
        </is>
      </c>
      <c r="C930" t="inlineStr">
        <is>
          <t>tshai7</t>
        </is>
      </c>
      <c r="D930" t="n">
        <v>0.01</v>
      </c>
      <c r="E930" t="inlineStr">
        <is>
          <t>NA</t>
        </is>
      </c>
      <c r="F930" s="600" t="n">
        <v>45576.46091435185</v>
      </c>
      <c r="G930" t="inlineStr">
        <is>
          <t>cai7</t>
        </is>
      </c>
    </row>
    <row r="931">
      <c r="A931" t="n">
        <v>930</v>
      </c>
      <c r="B931" t="inlineStr">
        <is>
          <t>寘</t>
        </is>
      </c>
      <c r="C931" t="inlineStr">
        <is>
          <t>sai7</t>
        </is>
      </c>
      <c r="D931" t="n">
        <v>0.01</v>
      </c>
      <c r="E931" t="inlineStr">
        <is>
          <t>NA</t>
        </is>
      </c>
      <c r="F931" s="600" t="n">
        <v>45576.46091435185</v>
      </c>
      <c r="G931" t="inlineStr">
        <is>
          <t>sai7</t>
        </is>
      </c>
    </row>
    <row r="932">
      <c r="A932" t="n">
        <v>931</v>
      </c>
      <c r="B932" t="inlineStr">
        <is>
          <t>幹</t>
        </is>
      </c>
      <c r="C932" t="inlineStr">
        <is>
          <t>kann3</t>
        </is>
      </c>
      <c r="D932" t="n">
        <v>0.01</v>
      </c>
      <c r="E932" t="inlineStr">
        <is>
          <t>NA</t>
        </is>
      </c>
      <c r="F932" s="600" t="n">
        <v>45576.46091435185</v>
      </c>
      <c r="G932" t="inlineStr">
        <is>
          <t>gann3</t>
        </is>
      </c>
    </row>
    <row r="933">
      <c r="A933" t="n">
        <v>932</v>
      </c>
      <c r="B933" t="inlineStr">
        <is>
          <t>幹</t>
        </is>
      </c>
      <c r="C933" t="inlineStr">
        <is>
          <t>kan3</t>
        </is>
      </c>
      <c r="D933" t="n">
        <v>0.1</v>
      </c>
      <c r="E933" t="inlineStr">
        <is>
          <t>NA</t>
        </is>
      </c>
      <c r="F933" s="600" t="n">
        <v>45576.46091435185</v>
      </c>
      <c r="G933" t="inlineStr">
        <is>
          <t>gan3</t>
        </is>
      </c>
    </row>
    <row r="934">
      <c r="A934" t="n">
        <v>933</v>
      </c>
      <c r="B934" t="inlineStr">
        <is>
          <t>廈</t>
        </is>
      </c>
      <c r="C934" t="inlineStr">
        <is>
          <t>ha6</t>
        </is>
      </c>
      <c r="D934" t="n">
        <v>0.01</v>
      </c>
      <c r="E934" t="inlineStr">
        <is>
          <t>NA</t>
        </is>
      </c>
      <c r="F934" s="600" t="n">
        <v>45576.46091435185</v>
      </c>
      <c r="G934" t="inlineStr">
        <is>
          <t>ha6</t>
        </is>
      </c>
    </row>
    <row r="935">
      <c r="A935" t="n">
        <v>934</v>
      </c>
      <c r="B935" t="inlineStr">
        <is>
          <t>廉</t>
        </is>
      </c>
      <c r="C935" t="inlineStr">
        <is>
          <t>liam5</t>
        </is>
      </c>
      <c r="D935" t="n">
        <v>0.01</v>
      </c>
      <c r="E935" t="inlineStr">
        <is>
          <t>NA</t>
        </is>
      </c>
      <c r="F935" s="600" t="n">
        <v>45576.46091435185</v>
      </c>
      <c r="G935" t="inlineStr">
        <is>
          <t>liam5</t>
        </is>
      </c>
    </row>
    <row r="936">
      <c r="A936" t="n">
        <v>935</v>
      </c>
      <c r="B936" t="inlineStr">
        <is>
          <t>愛</t>
        </is>
      </c>
      <c r="C936" t="inlineStr">
        <is>
          <t>ai3</t>
        </is>
      </c>
      <c r="D936" t="n">
        <v>0.1</v>
      </c>
      <c r="E936" t="inlineStr">
        <is>
          <t>NA</t>
        </is>
      </c>
      <c r="F936" s="600" t="n">
        <v>45576.46091435185</v>
      </c>
      <c r="G936" t="inlineStr">
        <is>
          <t>ai3</t>
        </is>
      </c>
    </row>
    <row r="937">
      <c r="A937" t="n">
        <v>936</v>
      </c>
      <c r="B937" t="inlineStr">
        <is>
          <t>感</t>
        </is>
      </c>
      <c r="C937" t="inlineStr">
        <is>
          <t>kam2</t>
        </is>
      </c>
      <c r="D937" t="n">
        <v>0.8</v>
      </c>
      <c r="E937" t="inlineStr">
        <is>
          <t>NA</t>
        </is>
      </c>
      <c r="F937" s="600" t="n">
        <v>45576.46091435185</v>
      </c>
      <c r="G937" t="inlineStr">
        <is>
          <t>gam2</t>
        </is>
      </c>
    </row>
    <row r="938">
      <c r="A938" t="n">
        <v>937</v>
      </c>
      <c r="B938" t="inlineStr">
        <is>
          <t>愷</t>
        </is>
      </c>
      <c r="C938" t="inlineStr">
        <is>
          <t>khai2</t>
        </is>
      </c>
      <c r="D938" t="n">
        <v>0.01</v>
      </c>
      <c r="E938" t="inlineStr">
        <is>
          <t>NA</t>
        </is>
      </c>
      <c r="F938" s="600" t="n">
        <v>45576.46091435185</v>
      </c>
      <c r="G938" t="inlineStr">
        <is>
          <t>kai2</t>
        </is>
      </c>
    </row>
    <row r="939">
      <c r="A939" t="n">
        <v>938</v>
      </c>
      <c r="B939" t="inlineStr">
        <is>
          <t>愾</t>
        </is>
      </c>
      <c r="C939" t="inlineStr">
        <is>
          <t>khai3</t>
        </is>
      </c>
      <c r="D939" t="n">
        <v>0.01</v>
      </c>
      <c r="E939" t="inlineStr">
        <is>
          <t>NA</t>
        </is>
      </c>
      <c r="F939" s="600" t="n">
        <v>45576.46091435185</v>
      </c>
      <c r="G939" t="inlineStr">
        <is>
          <t>kai3</t>
        </is>
      </c>
    </row>
    <row r="940">
      <c r="A940" t="n">
        <v>939</v>
      </c>
      <c r="B940" t="inlineStr">
        <is>
          <t>慄</t>
        </is>
      </c>
      <c r="C940" t="inlineStr">
        <is>
          <t>lak8</t>
        </is>
      </c>
      <c r="D940" t="n">
        <v>0.01</v>
      </c>
      <c r="E940" t="inlineStr">
        <is>
          <t>NA</t>
        </is>
      </c>
      <c r="F940" s="600" t="n">
        <v>45576.46091435185</v>
      </c>
      <c r="G940" t="inlineStr">
        <is>
          <t>lak8</t>
        </is>
      </c>
    </row>
    <row r="941">
      <c r="A941" t="n">
        <v>940</v>
      </c>
      <c r="B941" t="inlineStr">
        <is>
          <t>搖</t>
        </is>
      </c>
      <c r="C941" t="inlineStr">
        <is>
          <t>iau5</t>
        </is>
      </c>
      <c r="D941" t="n">
        <v>0.01</v>
      </c>
      <c r="E941" t="inlineStr">
        <is>
          <t>NA</t>
        </is>
      </c>
      <c r="F941" s="600" t="n">
        <v>45576.46091435185</v>
      </c>
      <c r="G941" t="inlineStr">
        <is>
          <t>iau5</t>
        </is>
      </c>
    </row>
    <row r="942">
      <c r="A942" t="n">
        <v>941</v>
      </c>
      <c r="B942" t="inlineStr">
        <is>
          <t>搜</t>
        </is>
      </c>
      <c r="C942" t="inlineStr">
        <is>
          <t>tshiau1</t>
        </is>
      </c>
      <c r="D942" t="n">
        <v>0.01</v>
      </c>
      <c r="E942" t="inlineStr">
        <is>
          <t>NA</t>
        </is>
      </c>
      <c r="F942" s="600" t="n">
        <v>45576.46091435185</v>
      </c>
      <c r="G942" t="inlineStr">
        <is>
          <t>ciau1</t>
        </is>
      </c>
    </row>
    <row r="943">
      <c r="A943" t="n">
        <v>942</v>
      </c>
      <c r="B943" t="inlineStr">
        <is>
          <t>搦</t>
        </is>
      </c>
      <c r="C943" t="inlineStr">
        <is>
          <t>lak8</t>
        </is>
      </c>
      <c r="D943" t="n">
        <v>0.01</v>
      </c>
      <c r="E943" t="inlineStr">
        <is>
          <t>NA</t>
        </is>
      </c>
      <c r="F943" s="600" t="n">
        <v>45576.46091435185</v>
      </c>
      <c r="G943" t="inlineStr">
        <is>
          <t>lak8</t>
        </is>
      </c>
    </row>
    <row r="944">
      <c r="A944" t="n">
        <v>943</v>
      </c>
      <c r="B944" t="inlineStr">
        <is>
          <t>搭</t>
        </is>
      </c>
      <c r="C944" t="inlineStr">
        <is>
          <t>tah4</t>
        </is>
      </c>
      <c r="D944" t="n">
        <v>0.01</v>
      </c>
      <c r="E944" t="inlineStr">
        <is>
          <t>NA</t>
        </is>
      </c>
      <c r="F944" s="600" t="n">
        <v>45576.46091435185</v>
      </c>
      <c r="G944" t="inlineStr">
        <is>
          <t>dah4</t>
        </is>
      </c>
    </row>
    <row r="945">
      <c r="A945" t="n">
        <v>944</v>
      </c>
      <c r="B945" t="inlineStr">
        <is>
          <t>搭</t>
        </is>
      </c>
      <c r="C945" t="inlineStr">
        <is>
          <t>tap4</t>
        </is>
      </c>
      <c r="D945" t="n">
        <v>0.01</v>
      </c>
      <c r="E945" t="inlineStr">
        <is>
          <t>NA</t>
        </is>
      </c>
      <c r="F945" s="600" t="n">
        <v>45576.46091435185</v>
      </c>
      <c r="G945" t="inlineStr">
        <is>
          <t>dap4</t>
        </is>
      </c>
    </row>
    <row r="946">
      <c r="A946" t="n">
        <v>945</v>
      </c>
      <c r="B946" t="inlineStr">
        <is>
          <t>暇</t>
        </is>
      </c>
      <c r="C946" t="inlineStr">
        <is>
          <t>ha6</t>
        </is>
      </c>
      <c r="D946" t="n">
        <v>0.01</v>
      </c>
      <c r="E946" t="inlineStr">
        <is>
          <t>NA</t>
        </is>
      </c>
      <c r="F946" s="600" t="n">
        <v>45576.46091435185</v>
      </c>
      <c r="G946" t="inlineStr">
        <is>
          <t>ha6</t>
        </is>
      </c>
    </row>
    <row r="947">
      <c r="A947" t="n">
        <v>946</v>
      </c>
      <c r="B947" t="inlineStr">
        <is>
          <t>暗</t>
        </is>
      </c>
      <c r="C947" t="inlineStr">
        <is>
          <t>am3</t>
        </is>
      </c>
      <c r="D947" t="n">
        <v>0.1</v>
      </c>
      <c r="E947" t="inlineStr">
        <is>
          <t>NA</t>
        </is>
      </c>
      <c r="F947" s="600" t="n">
        <v>45576.46091435185</v>
      </c>
      <c r="G947" t="inlineStr">
        <is>
          <t>am3</t>
        </is>
      </c>
    </row>
    <row r="948">
      <c r="A948" t="n">
        <v>947</v>
      </c>
      <c r="B948" t="inlineStr">
        <is>
          <t>楂</t>
        </is>
      </c>
      <c r="C948" t="inlineStr">
        <is>
          <t>tsa1</t>
        </is>
      </c>
      <c r="D948" t="n">
        <v>0.01</v>
      </c>
      <c r="E948" t="inlineStr">
        <is>
          <t>NA</t>
        </is>
      </c>
      <c r="F948" s="600" t="n">
        <v>45576.46091435185</v>
      </c>
      <c r="G948" t="inlineStr">
        <is>
          <t>za1</t>
        </is>
      </c>
    </row>
    <row r="949">
      <c r="A949" t="n">
        <v>948</v>
      </c>
      <c r="B949" t="inlineStr">
        <is>
          <t>楝</t>
        </is>
      </c>
      <c r="C949" t="inlineStr">
        <is>
          <t>lian7</t>
        </is>
      </c>
      <c r="D949" t="n">
        <v>0.01</v>
      </c>
      <c r="E949" t="inlineStr">
        <is>
          <t>NA</t>
        </is>
      </c>
      <c r="F949" s="600" t="n">
        <v>45576.46091435185</v>
      </c>
      <c r="G949" t="inlineStr">
        <is>
          <t>lian7</t>
        </is>
      </c>
    </row>
    <row r="950">
      <c r="A950" t="n">
        <v>949</v>
      </c>
      <c r="B950" t="inlineStr">
        <is>
          <t>楠</t>
        </is>
      </c>
      <c r="C950" t="inlineStr">
        <is>
          <t>lam5</t>
        </is>
      </c>
      <c r="D950" t="n">
        <v>0.01</v>
      </c>
      <c r="E950" t="inlineStr">
        <is>
          <t>NA</t>
        </is>
      </c>
      <c r="F950" s="600" t="n">
        <v>45576.46091435185</v>
      </c>
      <c r="G950" t="inlineStr">
        <is>
          <t>lam5</t>
        </is>
      </c>
    </row>
    <row r="951">
      <c r="A951" t="n">
        <v>950</v>
      </c>
      <c r="B951" t="inlineStr">
        <is>
          <t>楣</t>
        </is>
      </c>
      <c r="C951" t="inlineStr">
        <is>
          <t>bai5</t>
        </is>
      </c>
      <c r="D951" t="n">
        <v>0.01</v>
      </c>
      <c r="E951" t="inlineStr">
        <is>
          <t>NA</t>
        </is>
      </c>
      <c r="F951" s="600" t="n">
        <v>45576.46091435185</v>
      </c>
      <c r="G951" t="inlineStr">
        <is>
          <t>bbai5</t>
        </is>
      </c>
    </row>
    <row r="952">
      <c r="A952" t="n">
        <v>951</v>
      </c>
      <c r="B952" t="inlineStr">
        <is>
          <t>業</t>
        </is>
      </c>
      <c r="C952" t="inlineStr">
        <is>
          <t>giap8</t>
        </is>
      </c>
      <c r="D952" t="n">
        <v>0.1</v>
      </c>
      <c r="E952" t="inlineStr">
        <is>
          <t>NA</t>
        </is>
      </c>
      <c r="F952" s="600" t="n">
        <v>45576.46091435185</v>
      </c>
      <c r="G952" t="inlineStr">
        <is>
          <t>ggiap8</t>
        </is>
      </c>
    </row>
    <row r="953">
      <c r="A953" t="n">
        <v>952</v>
      </c>
      <c r="B953" t="inlineStr">
        <is>
          <t>楷</t>
        </is>
      </c>
      <c r="C953" t="inlineStr">
        <is>
          <t>khai2</t>
        </is>
      </c>
      <c r="D953" t="n">
        <v>0.01</v>
      </c>
      <c r="E953" t="inlineStr">
        <is>
          <t>NA</t>
        </is>
      </c>
      <c r="F953" s="600" t="n">
        <v>45576.46091435185</v>
      </c>
      <c r="G953" t="inlineStr">
        <is>
          <t>kai2</t>
        </is>
      </c>
    </row>
    <row r="954">
      <c r="A954" t="n">
        <v>953</v>
      </c>
      <c r="B954" t="inlineStr">
        <is>
          <t>概</t>
        </is>
      </c>
      <c r="C954" t="inlineStr">
        <is>
          <t>khai3</t>
        </is>
      </c>
      <c r="D954" t="n">
        <v>0.01</v>
      </c>
      <c r="E954" t="inlineStr">
        <is>
          <t>NA</t>
        </is>
      </c>
      <c r="F954" s="600" t="n">
        <v>45576.46091435185</v>
      </c>
      <c r="G954" t="inlineStr">
        <is>
          <t>kai3</t>
        </is>
      </c>
    </row>
    <row r="955">
      <c r="A955" t="n">
        <v>954</v>
      </c>
      <c r="B955" t="inlineStr">
        <is>
          <t>歁</t>
        </is>
      </c>
      <c r="C955" t="inlineStr">
        <is>
          <t>kham2</t>
        </is>
      </c>
      <c r="D955" t="n">
        <v>0.01</v>
      </c>
      <c r="E955" t="inlineStr">
        <is>
          <t>NA</t>
        </is>
      </c>
      <c r="F955" s="600" t="n">
        <v>45576.46091435185</v>
      </c>
      <c r="G955" t="inlineStr">
        <is>
          <t>kam2</t>
        </is>
      </c>
    </row>
    <row r="956">
      <c r="A956" t="n">
        <v>955</v>
      </c>
      <c r="B956" t="inlineStr">
        <is>
          <t>殿</t>
        </is>
      </c>
      <c r="C956" t="inlineStr">
        <is>
          <t>tian7</t>
        </is>
      </c>
      <c r="D956" t="n">
        <v>0.01</v>
      </c>
      <c r="E956" t="inlineStr">
        <is>
          <t>NA</t>
        </is>
      </c>
      <c r="F956" s="600" t="n">
        <v>45576.46091435185</v>
      </c>
      <c r="G956" t="inlineStr">
        <is>
          <t>dian7</t>
        </is>
      </c>
    </row>
    <row r="957">
      <c r="A957" t="n">
        <v>956</v>
      </c>
      <c r="B957" t="inlineStr">
        <is>
          <t>溝</t>
        </is>
      </c>
      <c r="C957" t="inlineStr">
        <is>
          <t>kau1</t>
        </is>
      </c>
      <c r="D957" t="n">
        <v>0.01</v>
      </c>
      <c r="E957" t="inlineStr">
        <is>
          <t>NA</t>
        </is>
      </c>
      <c r="F957" s="600" t="n">
        <v>45576.46091435185</v>
      </c>
      <c r="G957" t="inlineStr">
        <is>
          <t>gau1</t>
        </is>
      </c>
    </row>
    <row r="958">
      <c r="A958" t="n">
        <v>957</v>
      </c>
      <c r="B958" t="inlineStr">
        <is>
          <t>滅</t>
        </is>
      </c>
      <c r="C958" t="inlineStr">
        <is>
          <t>biat8</t>
        </is>
      </c>
      <c r="D958" t="n">
        <v>0.8</v>
      </c>
      <c r="E958" t="inlineStr">
        <is>
          <t>NA</t>
        </is>
      </c>
      <c r="F958" s="600" t="n">
        <v>45576.46091435185</v>
      </c>
      <c r="G958" t="inlineStr">
        <is>
          <t>bbiat8</t>
        </is>
      </c>
    </row>
    <row r="959">
      <c r="A959" t="n">
        <v>958</v>
      </c>
      <c r="B959" t="inlineStr">
        <is>
          <t>滇</t>
        </is>
      </c>
      <c r="C959" t="inlineStr">
        <is>
          <t>tian1</t>
        </is>
      </c>
      <c r="D959" t="n">
        <v>0.01</v>
      </c>
      <c r="E959" t="inlineStr">
        <is>
          <t>NA</t>
        </is>
      </c>
      <c r="F959" s="600" t="n">
        <v>45576.46091435185</v>
      </c>
      <c r="G959" t="inlineStr">
        <is>
          <t>dian1</t>
        </is>
      </c>
    </row>
    <row r="960">
      <c r="A960" t="n">
        <v>959</v>
      </c>
      <c r="B960" t="inlineStr">
        <is>
          <t>滓</t>
        </is>
      </c>
      <c r="C960" t="inlineStr">
        <is>
          <t>tai2</t>
        </is>
      </c>
      <c r="D960" t="n">
        <v>0.05</v>
      </c>
      <c r="E960" t="inlineStr">
        <is>
          <t>NA</t>
        </is>
      </c>
      <c r="F960" s="600" t="n">
        <v>45576.46091435185</v>
      </c>
      <c r="G960" t="inlineStr">
        <is>
          <t>dai2</t>
        </is>
      </c>
    </row>
    <row r="961">
      <c r="A961" t="n">
        <v>960</v>
      </c>
      <c r="B961" t="inlineStr">
        <is>
          <t>煉</t>
        </is>
      </c>
      <c r="C961" t="inlineStr">
        <is>
          <t>lian7</t>
        </is>
      </c>
      <c r="D961" t="n">
        <v>0.01</v>
      </c>
      <c r="E961" t="inlineStr">
        <is>
          <t>NA</t>
        </is>
      </c>
      <c r="F961" s="600" t="n">
        <v>45576.46091435185</v>
      </c>
      <c r="G961" t="inlineStr">
        <is>
          <t>lian7</t>
        </is>
      </c>
    </row>
    <row r="962">
      <c r="A962" t="n">
        <v>961</v>
      </c>
      <c r="B962" t="inlineStr">
        <is>
          <t>煙</t>
        </is>
      </c>
      <c r="C962" t="inlineStr">
        <is>
          <t>ian1</t>
        </is>
      </c>
      <c r="D962" t="n">
        <v>0.1</v>
      </c>
      <c r="E962" t="inlineStr">
        <is>
          <t>NA</t>
        </is>
      </c>
      <c r="F962" s="600" t="n">
        <v>45576.46091435185</v>
      </c>
      <c r="G962" t="inlineStr">
        <is>
          <t>ian1</t>
        </is>
      </c>
    </row>
    <row r="963">
      <c r="A963" t="n">
        <v>962</v>
      </c>
      <c r="B963" t="inlineStr">
        <is>
          <t>煞</t>
        </is>
      </c>
      <c r="C963" t="inlineStr">
        <is>
          <t>sannh4</t>
        </is>
      </c>
      <c r="D963" t="n">
        <v>0.01</v>
      </c>
      <c r="E963" t="inlineStr">
        <is>
          <t>NA</t>
        </is>
      </c>
      <c r="F963" s="600" t="n">
        <v>45576.46091435185</v>
      </c>
      <c r="G963" t="inlineStr">
        <is>
          <t>sannh4</t>
        </is>
      </c>
    </row>
    <row r="964">
      <c r="A964" t="n">
        <v>963</v>
      </c>
      <c r="B964" t="inlineStr">
        <is>
          <t>煞</t>
        </is>
      </c>
      <c r="C964" t="inlineStr">
        <is>
          <t>sat4</t>
        </is>
      </c>
      <c r="D964" t="n">
        <v>0.01</v>
      </c>
      <c r="E964" t="inlineStr">
        <is>
          <t>NA</t>
        </is>
      </c>
      <c r="F964" s="600" t="n">
        <v>45576.46091435185</v>
      </c>
      <c r="G964" t="inlineStr">
        <is>
          <t>sat4</t>
        </is>
      </c>
    </row>
    <row r="965">
      <c r="A965" t="n">
        <v>964</v>
      </c>
      <c r="B965" t="inlineStr">
        <is>
          <t>煠</t>
        </is>
      </c>
      <c r="C965" t="inlineStr">
        <is>
          <t>sah8</t>
        </is>
      </c>
      <c r="D965" t="n">
        <v>0.01</v>
      </c>
      <c r="E965" t="inlineStr">
        <is>
          <t>NA</t>
        </is>
      </c>
      <c r="F965" s="600" t="n">
        <v>45576.46091435185</v>
      </c>
      <c r="G965" t="inlineStr">
        <is>
          <t>sah8</t>
        </is>
      </c>
    </row>
    <row r="966">
      <c r="A966" t="n">
        <v>965</v>
      </c>
      <c r="B966" t="inlineStr">
        <is>
          <t>照</t>
        </is>
      </c>
      <c r="C966" t="inlineStr">
        <is>
          <t>tsiau3</t>
        </is>
      </c>
      <c r="D966" t="n">
        <v>0.8</v>
      </c>
      <c r="E966" t="inlineStr">
        <is>
          <t>NA</t>
        </is>
      </c>
      <c r="F966" s="600" t="n">
        <v>45576.46091435185</v>
      </c>
      <c r="G966" t="inlineStr">
        <is>
          <t>ziau3</t>
        </is>
      </c>
    </row>
    <row r="967">
      <c r="A967" t="n">
        <v>966</v>
      </c>
      <c r="B967" t="inlineStr">
        <is>
          <t>牒</t>
        </is>
      </c>
      <c r="C967" t="inlineStr">
        <is>
          <t>tiap8</t>
        </is>
      </c>
      <c r="D967" t="n">
        <v>0.01</v>
      </c>
      <c r="E967" t="inlineStr">
        <is>
          <t>NA</t>
        </is>
      </c>
      <c r="F967" s="600" t="n">
        <v>45576.46091435185</v>
      </c>
      <c r="G967" t="inlineStr">
        <is>
          <t>diap8</t>
        </is>
      </c>
    </row>
    <row r="968">
      <c r="A968" t="n">
        <v>967</v>
      </c>
      <c r="B968" t="inlineStr">
        <is>
          <t>獅</t>
        </is>
      </c>
      <c r="C968" t="inlineStr">
        <is>
          <t>sai1</t>
        </is>
      </c>
      <c r="D968" t="n">
        <v>0.01</v>
      </c>
      <c r="E968" t="inlineStr">
        <is>
          <t>NA</t>
        </is>
      </c>
      <c r="F968" s="600" t="n">
        <v>45576.46091435185</v>
      </c>
      <c r="G968" t="inlineStr">
        <is>
          <t>sai1</t>
        </is>
      </c>
    </row>
    <row r="969">
      <c r="A969" t="n">
        <v>968</v>
      </c>
      <c r="B969" t="inlineStr">
        <is>
          <t>瑕</t>
        </is>
      </c>
      <c r="C969" t="inlineStr">
        <is>
          <t>ha5</t>
        </is>
      </c>
      <c r="D969" t="n">
        <v>0.01</v>
      </c>
      <c r="E969" t="inlineStr">
        <is>
          <t>NA</t>
        </is>
      </c>
      <c r="F969" s="600" t="n">
        <v>45576.46091435185</v>
      </c>
      <c r="G969" t="inlineStr">
        <is>
          <t>ha5</t>
        </is>
      </c>
    </row>
    <row r="970">
      <c r="A970" t="n">
        <v>969</v>
      </c>
      <c r="B970" t="inlineStr">
        <is>
          <t>當</t>
        </is>
      </c>
      <c r="C970" t="inlineStr">
        <is>
          <t>tang1</t>
        </is>
      </c>
      <c r="D970" t="n">
        <v>0.01</v>
      </c>
      <c r="E970" t="inlineStr">
        <is>
          <t>NA</t>
        </is>
      </c>
      <c r="F970" s="600" t="n">
        <v>45576.46091435185</v>
      </c>
      <c r="G970" t="inlineStr">
        <is>
          <t>dang1</t>
        </is>
      </c>
    </row>
    <row r="971">
      <c r="A971" t="n">
        <v>970</v>
      </c>
      <c r="B971" t="inlineStr">
        <is>
          <t>當</t>
        </is>
      </c>
      <c r="C971" t="inlineStr">
        <is>
          <t>tang3</t>
        </is>
      </c>
      <c r="D971" t="n">
        <v>0.01</v>
      </c>
      <c r="E971" t="inlineStr">
        <is>
          <t>NA</t>
        </is>
      </c>
      <c r="F971" s="600" t="n">
        <v>45576.46091435185</v>
      </c>
      <c r="G971" t="inlineStr">
        <is>
          <t>dang3</t>
        </is>
      </c>
    </row>
    <row r="972">
      <c r="A972" t="n">
        <v>971</v>
      </c>
      <c r="B972" t="inlineStr">
        <is>
          <t>痰</t>
        </is>
      </c>
      <c r="C972" t="inlineStr">
        <is>
          <t>tham5</t>
        </is>
      </c>
      <c r="D972" t="n">
        <v>0.01</v>
      </c>
      <c r="E972" t="inlineStr">
        <is>
          <t>NA</t>
        </is>
      </c>
      <c r="F972" s="600" t="n">
        <v>45576.46091435185</v>
      </c>
      <c r="G972" t="inlineStr">
        <is>
          <t>tam5</t>
        </is>
      </c>
    </row>
    <row r="973">
      <c r="A973" t="n">
        <v>972</v>
      </c>
      <c r="B973" t="inlineStr">
        <is>
          <t>盞</t>
        </is>
      </c>
      <c r="C973" t="inlineStr">
        <is>
          <t>tsan2</t>
        </is>
      </c>
      <c r="D973" t="n">
        <v>0.01</v>
      </c>
      <c r="E973" t="inlineStr">
        <is>
          <t>NA</t>
        </is>
      </c>
      <c r="F973" s="600" t="n">
        <v>45576.46091435185</v>
      </c>
      <c r="G973" t="inlineStr">
        <is>
          <t>zan2</t>
        </is>
      </c>
    </row>
    <row r="974">
      <c r="A974" t="n">
        <v>973</v>
      </c>
      <c r="B974" t="inlineStr">
        <is>
          <t>睞</t>
        </is>
      </c>
      <c r="C974" t="inlineStr">
        <is>
          <t>lai7</t>
        </is>
      </c>
      <c r="D974" t="n">
        <v>0.01</v>
      </c>
      <c r="E974" t="inlineStr">
        <is>
          <t>NA</t>
        </is>
      </c>
      <c r="F974" s="600" t="n">
        <v>45576.46091435185</v>
      </c>
      <c r="G974" t="inlineStr">
        <is>
          <t>lai7</t>
        </is>
      </c>
    </row>
    <row r="975">
      <c r="A975" t="n">
        <v>974</v>
      </c>
      <c r="B975" t="inlineStr">
        <is>
          <t>睫</t>
        </is>
      </c>
      <c r="C975" t="inlineStr">
        <is>
          <t>tsiap4</t>
        </is>
      </c>
      <c r="D975" t="n">
        <v>0.01</v>
      </c>
      <c r="E975" t="inlineStr">
        <is>
          <t>NA</t>
        </is>
      </c>
      <c r="F975" s="600" t="n">
        <v>45576.46091435185</v>
      </c>
      <c r="G975" t="inlineStr">
        <is>
          <t>ziap4</t>
        </is>
      </c>
    </row>
    <row r="976">
      <c r="A976" t="n">
        <v>975</v>
      </c>
      <c r="B976" t="inlineStr">
        <is>
          <t>矮</t>
        </is>
      </c>
      <c r="C976" t="inlineStr">
        <is>
          <t>ai2</t>
        </is>
      </c>
      <c r="D976" t="n">
        <v>0.01</v>
      </c>
      <c r="E976" t="inlineStr">
        <is>
          <t>NA</t>
        </is>
      </c>
      <c r="F976" s="600" t="n">
        <v>45576.46091435185</v>
      </c>
      <c r="G976" t="inlineStr">
        <is>
          <t>ai2</t>
        </is>
      </c>
    </row>
    <row r="977">
      <c r="A977" t="n">
        <v>976</v>
      </c>
      <c r="B977" t="inlineStr">
        <is>
          <t>碇</t>
        </is>
      </c>
      <c r="C977" t="inlineStr">
        <is>
          <t>tiann3</t>
        </is>
      </c>
      <c r="D977" t="n">
        <v>0.01</v>
      </c>
      <c r="E977" t="inlineStr">
        <is>
          <t>NA</t>
        </is>
      </c>
      <c r="F977" s="600" t="n">
        <v>45576.46091435185</v>
      </c>
      <c r="G977" t="inlineStr">
        <is>
          <t>diann3</t>
        </is>
      </c>
    </row>
    <row r="978">
      <c r="A978" t="n">
        <v>977</v>
      </c>
      <c r="B978" t="inlineStr">
        <is>
          <t>碡</t>
        </is>
      </c>
      <c r="C978" t="inlineStr">
        <is>
          <t>tak8</t>
        </is>
      </c>
      <c r="D978" t="n">
        <v>0.01</v>
      </c>
      <c r="E978" t="inlineStr">
        <is>
          <t>NA</t>
        </is>
      </c>
      <c r="F978" s="600" t="n">
        <v>45576.46091435185</v>
      </c>
      <c r="G978" t="inlineStr">
        <is>
          <t>dak8</t>
        </is>
      </c>
    </row>
    <row r="979">
      <c r="A979" t="n">
        <v>978</v>
      </c>
      <c r="B979" t="inlineStr">
        <is>
          <t>筧</t>
        </is>
      </c>
      <c r="C979" t="inlineStr">
        <is>
          <t>kainn2</t>
        </is>
      </c>
      <c r="D979" t="n">
        <v>0.01</v>
      </c>
      <c r="E979" t="inlineStr">
        <is>
          <t>NA</t>
        </is>
      </c>
      <c r="F979" s="600" t="n">
        <v>45576.46091435185</v>
      </c>
      <c r="G979" t="inlineStr">
        <is>
          <t>gainn2</t>
        </is>
      </c>
    </row>
    <row r="980">
      <c r="A980" t="n">
        <v>979</v>
      </c>
      <c r="B980" t="inlineStr">
        <is>
          <t>節</t>
        </is>
      </c>
      <c r="C980" t="inlineStr">
        <is>
          <t>tsat4</t>
        </is>
      </c>
      <c r="D980" t="n">
        <v>0.6</v>
      </c>
      <c r="E980" t="inlineStr">
        <is>
          <t>NA</t>
        </is>
      </c>
      <c r="F980" s="600" t="n">
        <v>45576.46091435185</v>
      </c>
      <c r="G980" t="inlineStr">
        <is>
          <t>zat4</t>
        </is>
      </c>
    </row>
    <row r="981">
      <c r="A981" t="n">
        <v>980</v>
      </c>
      <c r="B981" t="inlineStr">
        <is>
          <t>綁</t>
        </is>
      </c>
      <c r="C981" t="inlineStr">
        <is>
          <t>pang2</t>
        </is>
      </c>
      <c r="D981" t="n">
        <v>0.01</v>
      </c>
      <c r="E981" t="inlineStr">
        <is>
          <t>NA</t>
        </is>
      </c>
      <c r="F981" s="600" t="n">
        <v>45576.46091435185</v>
      </c>
      <c r="G981" t="inlineStr">
        <is>
          <t>bang2</t>
        </is>
      </c>
    </row>
    <row r="982">
      <c r="A982" t="n">
        <v>981</v>
      </c>
      <c r="B982" t="inlineStr">
        <is>
          <t>罨</t>
        </is>
      </c>
      <c r="C982" t="inlineStr">
        <is>
          <t>am1</t>
        </is>
      </c>
      <c r="D982" t="n">
        <v>0.01</v>
      </c>
      <c r="E982" t="inlineStr">
        <is>
          <t>NA</t>
        </is>
      </c>
      <c r="F982" s="600" t="n">
        <v>45576.46091435185</v>
      </c>
      <c r="G982" t="inlineStr">
        <is>
          <t>am1</t>
        </is>
      </c>
    </row>
    <row r="983">
      <c r="A983" t="n">
        <v>982</v>
      </c>
      <c r="B983" t="inlineStr">
        <is>
          <t>罩</t>
        </is>
      </c>
      <c r="C983" t="inlineStr">
        <is>
          <t>ta3</t>
        </is>
      </c>
      <c r="D983" t="n">
        <v>0.01</v>
      </c>
      <c r="E983" t="inlineStr">
        <is>
          <t>NA</t>
        </is>
      </c>
      <c r="F983" s="600" t="n">
        <v>45576.46091435185</v>
      </c>
      <c r="G983" t="inlineStr">
        <is>
          <t>da3</t>
        </is>
      </c>
    </row>
    <row r="984">
      <c r="A984" t="n">
        <v>983</v>
      </c>
      <c r="B984" t="inlineStr">
        <is>
          <t>罩</t>
        </is>
      </c>
      <c r="C984" t="inlineStr">
        <is>
          <t>tau3</t>
        </is>
      </c>
      <c r="D984" t="n">
        <v>0.01</v>
      </c>
      <c r="E984" t="inlineStr">
        <is>
          <t>NA</t>
        </is>
      </c>
      <c r="F984" s="600" t="n">
        <v>45576.46091435185</v>
      </c>
      <c r="G984" t="inlineStr">
        <is>
          <t>dau3</t>
        </is>
      </c>
    </row>
    <row r="985">
      <c r="A985" t="n">
        <v>984</v>
      </c>
      <c r="B985" t="inlineStr">
        <is>
          <t>聖</t>
        </is>
      </c>
      <c r="C985" t="inlineStr">
        <is>
          <t>siann3</t>
        </is>
      </c>
      <c r="D985" t="n">
        <v>0.5</v>
      </c>
      <c r="E985" t="inlineStr">
        <is>
          <t>NA</t>
        </is>
      </c>
      <c r="F985" s="600" t="n">
        <v>45576.46091435185</v>
      </c>
      <c r="G985" t="inlineStr">
        <is>
          <t>siann3</t>
        </is>
      </c>
    </row>
    <row r="986">
      <c r="A986" t="n">
        <v>985</v>
      </c>
      <c r="B986" t="inlineStr">
        <is>
          <t>腦</t>
        </is>
      </c>
      <c r="C986" t="inlineStr">
        <is>
          <t>nau2</t>
        </is>
      </c>
      <c r="D986" t="n">
        <v>0.01</v>
      </c>
      <c r="E986" t="inlineStr">
        <is>
          <t>NA</t>
        </is>
      </c>
      <c r="F986" s="600" t="n">
        <v>45576.46091435185</v>
      </c>
      <c r="G986" t="inlineStr">
        <is>
          <t>nau2</t>
        </is>
      </c>
    </row>
    <row r="987">
      <c r="A987" t="n">
        <v>986</v>
      </c>
      <c r="B987" t="inlineStr">
        <is>
          <t>腩</t>
        </is>
      </c>
      <c r="C987" t="inlineStr">
        <is>
          <t>lam2</t>
        </is>
      </c>
      <c r="D987" t="n">
        <v>0.01</v>
      </c>
      <c r="E987" t="inlineStr">
        <is>
          <t>NA</t>
        </is>
      </c>
      <c r="F987" s="600" t="n">
        <v>45576.46091435185</v>
      </c>
      <c r="G987" t="inlineStr">
        <is>
          <t>lam2</t>
        </is>
      </c>
    </row>
    <row r="988">
      <c r="A988" t="n">
        <v>987</v>
      </c>
      <c r="B988" t="inlineStr">
        <is>
          <t>腰</t>
        </is>
      </c>
      <c r="C988" t="inlineStr">
        <is>
          <t>iau1</t>
        </is>
      </c>
      <c r="D988" t="n">
        <v>0.01</v>
      </c>
      <c r="E988" t="inlineStr">
        <is>
          <t>NA</t>
        </is>
      </c>
      <c r="F988" s="600" t="n">
        <v>45576.46091435185</v>
      </c>
      <c r="G988" t="inlineStr">
        <is>
          <t>iau1</t>
        </is>
      </c>
    </row>
    <row r="989">
      <c r="A989" t="n">
        <v>988</v>
      </c>
      <c r="B989" t="inlineStr">
        <is>
          <t>腹</t>
        </is>
      </c>
      <c r="C989" t="inlineStr">
        <is>
          <t>pak4</t>
        </is>
      </c>
      <c r="D989" t="n">
        <v>0.1</v>
      </c>
      <c r="E989" t="inlineStr">
        <is>
          <t>NA</t>
        </is>
      </c>
      <c r="F989" s="600" t="n">
        <v>45576.46091435185</v>
      </c>
      <c r="G989" t="inlineStr">
        <is>
          <t>bak4</t>
        </is>
      </c>
    </row>
    <row r="990">
      <c r="A990" t="n">
        <v>989</v>
      </c>
      <c r="B990" t="inlineStr">
        <is>
          <t>萬</t>
        </is>
      </c>
      <c r="C990" t="inlineStr">
        <is>
          <t>ban7</t>
        </is>
      </c>
      <c r="D990" t="n">
        <v>0.1</v>
      </c>
      <c r="E990" t="inlineStr">
        <is>
          <t>NA</t>
        </is>
      </c>
      <c r="F990" s="600" t="n">
        <v>45576.46091435185</v>
      </c>
      <c r="G990" t="inlineStr">
        <is>
          <t>bban7</t>
        </is>
      </c>
    </row>
    <row r="991">
      <c r="A991" t="n">
        <v>990</v>
      </c>
      <c r="B991" t="inlineStr">
        <is>
          <t>落</t>
        </is>
      </c>
      <c r="C991" t="inlineStr">
        <is>
          <t>lau3</t>
        </is>
      </c>
      <c r="D991" t="n">
        <v>0.01</v>
      </c>
      <c r="E991" t="inlineStr">
        <is>
          <t>NA</t>
        </is>
      </c>
      <c r="F991" s="600" t="n">
        <v>45576.46091435185</v>
      </c>
      <c r="G991" t="inlineStr">
        <is>
          <t>lau3</t>
        </is>
      </c>
    </row>
    <row r="992">
      <c r="A992" t="n">
        <v>991</v>
      </c>
      <c r="B992" t="inlineStr">
        <is>
          <t>落</t>
        </is>
      </c>
      <c r="C992" t="inlineStr">
        <is>
          <t>lauh8</t>
        </is>
      </c>
      <c r="D992" t="n">
        <v>0.01</v>
      </c>
      <c r="E992" t="inlineStr">
        <is>
          <t>NA</t>
        </is>
      </c>
      <c r="F992" s="600" t="n">
        <v>45576.46091435185</v>
      </c>
      <c r="G992" t="inlineStr">
        <is>
          <t>lauh8</t>
        </is>
      </c>
    </row>
    <row r="993">
      <c r="A993" t="n">
        <v>992</v>
      </c>
      <c r="B993" t="inlineStr">
        <is>
          <t>落</t>
        </is>
      </c>
      <c r="C993" t="inlineStr">
        <is>
          <t>lak4</t>
        </is>
      </c>
      <c r="D993" t="n">
        <v>0.6</v>
      </c>
      <c r="E993" t="inlineStr">
        <is>
          <t>NA</t>
        </is>
      </c>
      <c r="F993" s="600" t="n">
        <v>45576.46091435185</v>
      </c>
      <c r="G993" t="inlineStr">
        <is>
          <t>lak4</t>
        </is>
      </c>
    </row>
    <row r="994">
      <c r="A994" t="n">
        <v>993</v>
      </c>
      <c r="B994" t="inlineStr">
        <is>
          <t>葉</t>
        </is>
      </c>
      <c r="C994" t="inlineStr">
        <is>
          <t>iap8</t>
        </is>
      </c>
      <c r="D994" t="n">
        <v>0.8</v>
      </c>
      <c r="E994" t="inlineStr">
        <is>
          <t>NA</t>
        </is>
      </c>
      <c r="F994" s="600" t="n">
        <v>45576.46091435185</v>
      </c>
      <c r="G994" t="inlineStr">
        <is>
          <t>iap8</t>
        </is>
      </c>
    </row>
    <row r="995">
      <c r="A995" t="n">
        <v>994</v>
      </c>
      <c r="B995" t="inlineStr">
        <is>
          <t>葛</t>
        </is>
      </c>
      <c r="C995" t="inlineStr">
        <is>
          <t>kat4</t>
        </is>
      </c>
      <c r="D995" t="n">
        <v>0.01</v>
      </c>
      <c r="E995" t="inlineStr">
        <is>
          <t>NA</t>
        </is>
      </c>
      <c r="F995" s="600" t="n">
        <v>45576.46091435185</v>
      </c>
      <c r="G995" t="inlineStr">
        <is>
          <t>gat4</t>
        </is>
      </c>
    </row>
    <row r="996">
      <c r="A996" t="n">
        <v>995</v>
      </c>
      <c r="B996" t="inlineStr">
        <is>
          <t>董</t>
        </is>
      </c>
      <c r="C996" t="inlineStr">
        <is>
          <t>tang2</t>
        </is>
      </c>
      <c r="D996" t="n">
        <v>0.01</v>
      </c>
      <c r="E996" t="inlineStr">
        <is>
          <t>NA</t>
        </is>
      </c>
      <c r="F996" s="600" t="n">
        <v>45576.46091435185</v>
      </c>
      <c r="G996" t="inlineStr">
        <is>
          <t>dang2</t>
        </is>
      </c>
    </row>
    <row r="997">
      <c r="A997" t="n">
        <v>996</v>
      </c>
      <c r="B997" t="inlineStr">
        <is>
          <t>葩</t>
        </is>
      </c>
      <c r="C997" t="inlineStr">
        <is>
          <t>pha1</t>
        </is>
      </c>
      <c r="D997" t="n">
        <v>0.01</v>
      </c>
      <c r="E997" t="inlineStr">
        <is>
          <t>NA</t>
        </is>
      </c>
      <c r="F997" s="600" t="n">
        <v>45576.46091435185</v>
      </c>
      <c r="G997" t="inlineStr">
        <is>
          <t>pa1</t>
        </is>
      </c>
    </row>
    <row r="998">
      <c r="A998" t="n">
        <v>997</v>
      </c>
      <c r="B998" t="inlineStr">
        <is>
          <t>葭</t>
        </is>
      </c>
      <c r="C998" t="inlineStr">
        <is>
          <t>ka1</t>
        </is>
      </c>
      <c r="D998" t="n">
        <v>0.01</v>
      </c>
      <c r="E998" t="inlineStr">
        <is>
          <t>NA</t>
        </is>
      </c>
      <c r="F998" s="600" t="n">
        <v>45576.46091435185</v>
      </c>
      <c r="G998" t="inlineStr">
        <is>
          <t>ga1</t>
        </is>
      </c>
    </row>
    <row r="999">
      <c r="A999" t="n">
        <v>998</v>
      </c>
      <c r="B999" t="inlineStr">
        <is>
          <t>蜂</t>
        </is>
      </c>
      <c r="C999" t="inlineStr">
        <is>
          <t>phang1</t>
        </is>
      </c>
      <c r="D999" t="n">
        <v>0.01</v>
      </c>
      <c r="E999" t="inlineStr">
        <is>
          <t>NA</t>
        </is>
      </c>
      <c r="F999" s="600" t="n">
        <v>45576.46091435185</v>
      </c>
      <c r="G999" t="inlineStr">
        <is>
          <t>pang1</t>
        </is>
      </c>
    </row>
    <row r="1000">
      <c r="A1000" t="n">
        <v>999</v>
      </c>
      <c r="B1000" t="inlineStr">
        <is>
          <t>蜊</t>
        </is>
      </c>
      <c r="C1000" t="inlineStr">
        <is>
          <t>la5</t>
        </is>
      </c>
      <c r="D1000" t="n">
        <v>0.01</v>
      </c>
      <c r="E1000" t="inlineStr">
        <is>
          <t>NA</t>
        </is>
      </c>
      <c r="F1000" s="600" t="n">
        <v>45576.46091435185</v>
      </c>
      <c r="G1000" t="inlineStr">
        <is>
          <t>la5</t>
        </is>
      </c>
    </row>
    <row r="1001">
      <c r="A1001" t="n">
        <v>1000</v>
      </c>
      <c r="B1001" t="inlineStr">
        <is>
          <t>衙</t>
        </is>
      </c>
      <c r="C1001" t="inlineStr">
        <is>
          <t>ga5</t>
        </is>
      </c>
      <c r="D1001" t="n">
        <v>0.01</v>
      </c>
      <c r="E1001" t="inlineStr">
        <is>
          <t>NA</t>
        </is>
      </c>
      <c r="F1001" s="600" t="n">
        <v>45576.46091435185</v>
      </c>
      <c r="G1001" t="inlineStr">
        <is>
          <t>gga5</t>
        </is>
      </c>
    </row>
    <row r="1002">
      <c r="A1002" t="n">
        <v>1001</v>
      </c>
      <c r="B1002" t="inlineStr">
        <is>
          <t>解</t>
        </is>
      </c>
      <c r="C1002" t="inlineStr">
        <is>
          <t>kai2</t>
        </is>
      </c>
      <c r="D1002" t="n">
        <v>0.8</v>
      </c>
      <c r="E1002" t="inlineStr">
        <is>
          <t>NA</t>
        </is>
      </c>
      <c r="F1002" s="600" t="n">
        <v>45576.46091435185</v>
      </c>
      <c r="G1002" t="inlineStr">
        <is>
          <t>gai2</t>
        </is>
      </c>
    </row>
    <row r="1003">
      <c r="A1003" t="n">
        <v>1002</v>
      </c>
      <c r="B1003" t="inlineStr">
        <is>
          <t>詫</t>
        </is>
      </c>
      <c r="C1003" t="inlineStr">
        <is>
          <t>tha3</t>
        </is>
      </c>
      <c r="D1003" t="n">
        <v>0.01</v>
      </c>
      <c r="E1003" t="inlineStr">
        <is>
          <t>NA</t>
        </is>
      </c>
      <c r="F1003" s="600" t="n">
        <v>45576.46091435185</v>
      </c>
      <c r="G1003" t="inlineStr">
        <is>
          <t>ta3</t>
        </is>
      </c>
    </row>
    <row r="1004">
      <c r="A1004" t="n">
        <v>1003</v>
      </c>
      <c r="B1004" t="inlineStr">
        <is>
          <t>該</t>
        </is>
      </c>
      <c r="C1004" t="inlineStr">
        <is>
          <t>kai1</t>
        </is>
      </c>
      <c r="D1004" t="n">
        <v>0.01</v>
      </c>
      <c r="E1004" t="inlineStr">
        <is>
          <t>NA</t>
        </is>
      </c>
      <c r="F1004" s="600" t="n">
        <v>45576.46091435185</v>
      </c>
      <c r="G1004" t="inlineStr">
        <is>
          <t>gai1</t>
        </is>
      </c>
    </row>
    <row r="1005">
      <c r="A1005" t="n">
        <v>1004</v>
      </c>
      <c r="B1005" t="inlineStr">
        <is>
          <t>誠</t>
        </is>
      </c>
      <c r="C1005" t="inlineStr">
        <is>
          <t>tsiann5</t>
        </is>
      </c>
      <c r="D1005" t="n">
        <v>0.6</v>
      </c>
      <c r="E1005" t="inlineStr">
        <is>
          <t>NA</t>
        </is>
      </c>
      <c r="F1005" s="600" t="n">
        <v>45576.46091435185</v>
      </c>
      <c r="G1005" t="inlineStr">
        <is>
          <t>ziann5</t>
        </is>
      </c>
    </row>
    <row r="1006">
      <c r="A1006" t="n">
        <v>1005</v>
      </c>
      <c r="B1006" t="inlineStr">
        <is>
          <t>賈</t>
        </is>
      </c>
      <c r="C1006" t="inlineStr">
        <is>
          <t>ka2</t>
        </is>
      </c>
      <c r="D1006" t="n">
        <v>0.01</v>
      </c>
      <c r="E1006" t="inlineStr">
        <is>
          <t>NA</t>
        </is>
      </c>
      <c r="F1006" s="600" t="n">
        <v>45576.46091435185</v>
      </c>
      <c r="G1006" t="inlineStr">
        <is>
          <t>ga2</t>
        </is>
      </c>
    </row>
    <row r="1007">
      <c r="A1007" t="n">
        <v>1006</v>
      </c>
      <c r="B1007" t="inlineStr">
        <is>
          <t>賊</t>
        </is>
      </c>
      <c r="C1007" t="inlineStr">
        <is>
          <t>tsat8</t>
        </is>
      </c>
      <c r="D1007" t="n">
        <v>0.01</v>
      </c>
      <c r="E1007" t="inlineStr">
        <is>
          <t>NA</t>
        </is>
      </c>
      <c r="F1007" s="600" t="n">
        <v>45576.46091435185</v>
      </c>
      <c r="G1007" t="inlineStr">
        <is>
          <t>zat8</t>
        </is>
      </c>
    </row>
    <row r="1008">
      <c r="A1008" t="n">
        <v>1007</v>
      </c>
      <c r="B1008" t="inlineStr">
        <is>
          <t>賊</t>
        </is>
      </c>
      <c r="C1008" t="inlineStr">
        <is>
          <t>tshat8</t>
        </is>
      </c>
      <c r="D1008" t="n">
        <v>0.6</v>
      </c>
      <c r="E1008" t="inlineStr">
        <is>
          <t>NA</t>
        </is>
      </c>
      <c r="F1008" s="600" t="n">
        <v>45576.46091435185</v>
      </c>
      <c r="G1008" t="inlineStr">
        <is>
          <t>cat8</t>
        </is>
      </c>
    </row>
    <row r="1009">
      <c r="A1009" t="n">
        <v>1008</v>
      </c>
      <c r="B1009" t="inlineStr">
        <is>
          <t>跤</t>
        </is>
      </c>
      <c r="C1009" t="inlineStr">
        <is>
          <t>kha1</t>
        </is>
      </c>
      <c r="D1009" t="n">
        <v>0.1</v>
      </c>
      <c r="E1009" t="inlineStr">
        <is>
          <t>NA</t>
        </is>
      </c>
      <c r="F1009" s="600" t="n">
        <v>45576.46091435185</v>
      </c>
      <c r="G1009" t="inlineStr">
        <is>
          <t>ka1</t>
        </is>
      </c>
    </row>
    <row r="1010">
      <c r="A1010" t="n">
        <v>1009</v>
      </c>
      <c r="B1010" t="inlineStr">
        <is>
          <t>跤</t>
        </is>
      </c>
      <c r="C1010" t="inlineStr">
        <is>
          <t>khau1</t>
        </is>
      </c>
      <c r="D1010" t="n">
        <v>0.05</v>
      </c>
      <c r="E1010" t="inlineStr">
        <is>
          <t>NA</t>
        </is>
      </c>
      <c r="F1010" s="600" t="n">
        <v>45576.46091435185</v>
      </c>
      <c r="G1010" t="inlineStr">
        <is>
          <t>kau1</t>
        </is>
      </c>
    </row>
    <row r="1011">
      <c r="A1011" t="n">
        <v>1010</v>
      </c>
      <c r="B1011" t="inlineStr">
        <is>
          <t>跳</t>
        </is>
      </c>
      <c r="C1011" t="inlineStr">
        <is>
          <t>thiau3</t>
        </is>
      </c>
      <c r="D1011" t="n">
        <v>0.01</v>
      </c>
      <c r="E1011" t="inlineStr">
        <is>
          <t>NA</t>
        </is>
      </c>
      <c r="F1011" s="600" t="n">
        <v>45576.46091435185</v>
      </c>
      <c r="G1011" t="inlineStr">
        <is>
          <t>tiau3</t>
        </is>
      </c>
    </row>
    <row r="1012">
      <c r="A1012" t="n">
        <v>1011</v>
      </c>
      <c r="B1012" t="inlineStr">
        <is>
          <t>較</t>
        </is>
      </c>
      <c r="C1012" t="inlineStr">
        <is>
          <t>ka3</t>
        </is>
      </c>
      <c r="D1012" t="n">
        <v>0.01</v>
      </c>
      <c r="E1012" t="inlineStr">
        <is>
          <t>NA</t>
        </is>
      </c>
      <c r="F1012" s="600" t="n">
        <v>45576.46091435185</v>
      </c>
      <c r="G1012" t="inlineStr">
        <is>
          <t>ga3</t>
        </is>
      </c>
    </row>
    <row r="1013">
      <c r="A1013" t="n">
        <v>1012</v>
      </c>
      <c r="B1013" t="inlineStr">
        <is>
          <t>較</t>
        </is>
      </c>
      <c r="C1013" t="inlineStr">
        <is>
          <t>khah4</t>
        </is>
      </c>
      <c r="D1013" t="n">
        <v>0.01</v>
      </c>
      <c r="E1013" t="inlineStr">
        <is>
          <t>NA</t>
        </is>
      </c>
      <c r="F1013" s="600" t="n">
        <v>45576.46091435185</v>
      </c>
      <c r="G1013" t="inlineStr">
        <is>
          <t>kah4</t>
        </is>
      </c>
    </row>
    <row r="1014">
      <c r="A1014" t="n">
        <v>1013</v>
      </c>
      <c r="B1014" t="inlineStr">
        <is>
          <t>較</t>
        </is>
      </c>
      <c r="C1014" t="inlineStr">
        <is>
          <t>kau3</t>
        </is>
      </c>
      <c r="D1014" t="n">
        <v>0.01</v>
      </c>
      <c r="E1014" t="inlineStr">
        <is>
          <t>NA</t>
        </is>
      </c>
      <c r="F1014" s="600" t="n">
        <v>45576.46091435185</v>
      </c>
      <c r="G1014" t="inlineStr">
        <is>
          <t>gau3</t>
        </is>
      </c>
    </row>
    <row r="1015">
      <c r="A1015" t="n">
        <v>1014</v>
      </c>
      <c r="B1015" t="inlineStr">
        <is>
          <t>載</t>
        </is>
      </c>
      <c r="C1015" t="inlineStr">
        <is>
          <t>tsai2</t>
        </is>
      </c>
      <c r="D1015" t="n">
        <v>0.01</v>
      </c>
      <c r="E1015" t="inlineStr">
        <is>
          <t>NA</t>
        </is>
      </c>
      <c r="F1015" s="600" t="n">
        <v>45576.46091435185</v>
      </c>
      <c r="G1015" t="inlineStr">
        <is>
          <t>zai2</t>
        </is>
      </c>
    </row>
    <row r="1016">
      <c r="A1016" t="n">
        <v>1015</v>
      </c>
      <c r="B1016" t="inlineStr">
        <is>
          <t>載</t>
        </is>
      </c>
      <c r="C1016" t="inlineStr">
        <is>
          <t>tsai3</t>
        </is>
      </c>
      <c r="D1016" t="n">
        <v>0.01</v>
      </c>
      <c r="E1016" t="inlineStr">
        <is>
          <t>NA</t>
        </is>
      </c>
      <c r="F1016" s="600" t="n">
        <v>45576.46091435185</v>
      </c>
      <c r="G1016" t="inlineStr">
        <is>
          <t>zai3</t>
        </is>
      </c>
    </row>
    <row r="1017">
      <c r="A1017" t="n">
        <v>1016</v>
      </c>
      <c r="B1017" t="inlineStr">
        <is>
          <t>遍</t>
        </is>
      </c>
      <c r="C1017" t="inlineStr">
        <is>
          <t>phian3</t>
        </is>
      </c>
      <c r="D1017" t="n">
        <v>0.01</v>
      </c>
      <c r="E1017" t="inlineStr">
        <is>
          <t>NA</t>
        </is>
      </c>
      <c r="F1017" s="600" t="n">
        <v>45576.46091435185</v>
      </c>
      <c r="G1017" t="inlineStr">
        <is>
          <t>pian3</t>
        </is>
      </c>
    </row>
    <row r="1018">
      <c r="A1018" t="n">
        <v>1017</v>
      </c>
      <c r="B1018" t="inlineStr">
        <is>
          <t>遏</t>
        </is>
      </c>
      <c r="C1018" t="inlineStr">
        <is>
          <t>at4</t>
        </is>
      </c>
      <c r="D1018" t="n">
        <v>0.01</v>
      </c>
      <c r="E1018" t="inlineStr">
        <is>
          <t>NA</t>
        </is>
      </c>
      <c r="F1018" s="600" t="n">
        <v>45576.46091435185</v>
      </c>
      <c r="G1018" t="inlineStr">
        <is>
          <t>at4</t>
        </is>
      </c>
    </row>
    <row r="1019">
      <c r="A1019" t="n">
        <v>1018</v>
      </c>
      <c r="B1019" t="inlineStr">
        <is>
          <t>達</t>
        </is>
      </c>
      <c r="C1019" t="inlineStr">
        <is>
          <t>tat8</t>
        </is>
      </c>
      <c r="D1019" t="n">
        <v>0.01</v>
      </c>
      <c r="E1019" t="inlineStr">
        <is>
          <t>NA</t>
        </is>
      </c>
      <c r="F1019" s="600" t="n">
        <v>45576.46091435185</v>
      </c>
      <c r="G1019" t="inlineStr">
        <is>
          <t>dat8</t>
        </is>
      </c>
    </row>
    <row r="1020">
      <c r="A1020" t="n">
        <v>1019</v>
      </c>
      <c r="B1020" t="inlineStr">
        <is>
          <t>鈿</t>
        </is>
      </c>
      <c r="C1020" t="inlineStr">
        <is>
          <t>tian7</t>
        </is>
      </c>
      <c r="D1020" t="n">
        <v>0.01</v>
      </c>
      <c r="E1020" t="inlineStr">
        <is>
          <t>NA</t>
        </is>
      </c>
      <c r="F1020" s="600" t="n">
        <v>45576.46091435185</v>
      </c>
      <c r="G1020" t="inlineStr">
        <is>
          <t>dian7</t>
        </is>
      </c>
    </row>
    <row r="1021">
      <c r="A1021" t="n">
        <v>1020</v>
      </c>
      <c r="B1021" t="inlineStr">
        <is>
          <t>鉀</t>
        </is>
      </c>
      <c r="C1021" t="inlineStr">
        <is>
          <t>kah4</t>
        </is>
      </c>
      <c r="D1021" t="n">
        <v>0.01</v>
      </c>
      <c r="E1021" t="inlineStr">
        <is>
          <t>NA</t>
        </is>
      </c>
      <c r="F1021" s="600" t="n">
        <v>45576.46091435185</v>
      </c>
      <c r="G1021" t="inlineStr">
        <is>
          <t>gah4</t>
        </is>
      </c>
    </row>
    <row r="1022">
      <c r="A1022" t="n">
        <v>1021</v>
      </c>
      <c r="B1022" t="inlineStr">
        <is>
          <t>鉎</t>
        </is>
      </c>
      <c r="C1022" t="inlineStr">
        <is>
          <t>san1</t>
        </is>
      </c>
      <c r="D1022" t="n">
        <v>0.01</v>
      </c>
      <c r="E1022" t="inlineStr">
        <is>
          <t>NA</t>
        </is>
      </c>
      <c r="F1022" s="600" t="n">
        <v>45576.46091435185</v>
      </c>
      <c r="G1022" t="inlineStr">
        <is>
          <t>san1</t>
        </is>
      </c>
    </row>
    <row r="1023">
      <c r="A1023" t="n">
        <v>1022</v>
      </c>
      <c r="B1023" t="inlineStr">
        <is>
          <t>鉗</t>
        </is>
      </c>
      <c r="C1023" t="inlineStr">
        <is>
          <t>khiam5</t>
        </is>
      </c>
      <c r="D1023" t="n">
        <v>0.01</v>
      </c>
      <c r="E1023" t="inlineStr">
        <is>
          <t>NA</t>
        </is>
      </c>
      <c r="F1023" s="600" t="n">
        <v>45576.46091435185</v>
      </c>
      <c r="G1023" t="inlineStr">
        <is>
          <t>kiam5</t>
        </is>
      </c>
    </row>
    <row r="1024">
      <c r="A1024" t="n">
        <v>1023</v>
      </c>
      <c r="B1024" t="inlineStr">
        <is>
          <t>鉛</t>
        </is>
      </c>
      <c r="C1024" t="inlineStr">
        <is>
          <t>ian5</t>
        </is>
      </c>
      <c r="D1024" t="n">
        <v>0.1</v>
      </c>
      <c r="E1024" t="inlineStr">
        <is>
          <t>NA</t>
        </is>
      </c>
      <c r="F1024" s="600" t="n">
        <v>45576.46091435185</v>
      </c>
      <c r="G1024" t="inlineStr">
        <is>
          <t>ian5</t>
        </is>
      </c>
    </row>
    <row r="1025">
      <c r="A1025" t="n">
        <v>1024</v>
      </c>
      <c r="B1025" t="inlineStr">
        <is>
          <t>鉤</t>
        </is>
      </c>
      <c r="C1025" t="inlineStr">
        <is>
          <t>kau1</t>
        </is>
      </c>
      <c r="D1025" t="n">
        <v>0.01</v>
      </c>
      <c r="E1025" t="inlineStr">
        <is>
          <t>NA</t>
        </is>
      </c>
      <c r="F1025" s="600" t="n">
        <v>45576.46091435185</v>
      </c>
      <c r="G1025" t="inlineStr">
        <is>
          <t>gau1</t>
        </is>
      </c>
    </row>
    <row r="1026">
      <c r="A1026" t="n">
        <v>1025</v>
      </c>
      <c r="B1026" t="inlineStr">
        <is>
          <t>閘</t>
        </is>
      </c>
      <c r="C1026" t="inlineStr">
        <is>
          <t>tsah8</t>
        </is>
      </c>
      <c r="D1026" t="n">
        <v>0.01</v>
      </c>
      <c r="E1026" t="inlineStr">
        <is>
          <t>NA</t>
        </is>
      </c>
      <c r="F1026" s="600" t="n">
        <v>45576.46091435185</v>
      </c>
      <c r="G1026" t="inlineStr">
        <is>
          <t>zah8</t>
        </is>
      </c>
    </row>
    <row r="1027">
      <c r="A1027" t="n">
        <v>1026</v>
      </c>
      <c r="B1027" t="inlineStr">
        <is>
          <t>隘</t>
        </is>
      </c>
      <c r="C1027" t="inlineStr">
        <is>
          <t>ai3</t>
        </is>
      </c>
      <c r="D1027" t="n">
        <v>0.01</v>
      </c>
      <c r="E1027" t="inlineStr">
        <is>
          <t>NA</t>
        </is>
      </c>
      <c r="F1027" s="600" t="n">
        <v>45576.46091435185</v>
      </c>
      <c r="G1027" t="inlineStr">
        <is>
          <t>ai3</t>
        </is>
      </c>
    </row>
    <row r="1028">
      <c r="A1028" t="n">
        <v>1027</v>
      </c>
      <c r="B1028" t="inlineStr">
        <is>
          <t>零</t>
        </is>
      </c>
      <c r="C1028" t="inlineStr">
        <is>
          <t>lan5</t>
        </is>
      </c>
      <c r="D1028" t="n">
        <v>0.01</v>
      </c>
      <c r="E1028" t="inlineStr">
        <is>
          <t>NA</t>
        </is>
      </c>
      <c r="F1028" s="600" t="n">
        <v>45576.46091435185</v>
      </c>
      <c r="G1028" t="inlineStr">
        <is>
          <t>lan5</t>
        </is>
      </c>
    </row>
    <row r="1029">
      <c r="A1029" t="n">
        <v>1028</v>
      </c>
      <c r="B1029" t="inlineStr">
        <is>
          <t>電</t>
        </is>
      </c>
      <c r="C1029" t="inlineStr">
        <is>
          <t>tian7</t>
        </is>
      </c>
      <c r="D1029" t="n">
        <v>0.1</v>
      </c>
      <c r="E1029" t="inlineStr">
        <is>
          <t>NA</t>
        </is>
      </c>
      <c r="F1029" s="600" t="n">
        <v>45576.46091435185</v>
      </c>
      <c r="G1029" t="inlineStr">
        <is>
          <t>dian7</t>
        </is>
      </c>
    </row>
    <row r="1030">
      <c r="A1030" t="n">
        <v>1029</v>
      </c>
      <c r="B1030" t="inlineStr">
        <is>
          <t>頒</t>
        </is>
      </c>
      <c r="C1030" t="inlineStr">
        <is>
          <t>pan1</t>
        </is>
      </c>
      <c r="D1030" t="n">
        <v>0.01</v>
      </c>
      <c r="E1030" t="inlineStr">
        <is>
          <t>NA</t>
        </is>
      </c>
      <c r="F1030" s="600" t="n">
        <v>45576.46091435185</v>
      </c>
      <c r="G1030" t="inlineStr">
        <is>
          <t>ban1</t>
        </is>
      </c>
    </row>
    <row r="1031">
      <c r="A1031" t="n">
        <v>1030</v>
      </c>
      <c r="B1031" t="inlineStr">
        <is>
          <t>飽</t>
        </is>
      </c>
      <c r="C1031" t="inlineStr">
        <is>
          <t>pa2</t>
        </is>
      </c>
      <c r="D1031" t="n">
        <v>0.1</v>
      </c>
      <c r="E1031" t="inlineStr">
        <is>
          <t>NA</t>
        </is>
      </c>
      <c r="F1031" s="600" t="n">
        <v>45576.46091435185</v>
      </c>
      <c r="G1031" t="inlineStr">
        <is>
          <t>ba2</t>
        </is>
      </c>
    </row>
    <row r="1032">
      <c r="A1032" t="n">
        <v>1031</v>
      </c>
      <c r="B1032" t="inlineStr">
        <is>
          <t>飽</t>
        </is>
      </c>
      <c r="C1032" t="inlineStr">
        <is>
          <t>pau2</t>
        </is>
      </c>
      <c r="D1032" t="n">
        <v>0.05</v>
      </c>
      <c r="E1032" t="inlineStr">
        <is>
          <t>NA</t>
        </is>
      </c>
      <c r="F1032" s="600" t="n">
        <v>45576.46091435185</v>
      </c>
      <c r="G1032" t="inlineStr">
        <is>
          <t>bau2</t>
        </is>
      </c>
    </row>
    <row r="1033">
      <c r="A1033" t="n">
        <v>1032</v>
      </c>
      <c r="B1033" t="inlineStr">
        <is>
          <t>鼎</t>
        </is>
      </c>
      <c r="C1033" t="inlineStr">
        <is>
          <t>tiann2</t>
        </is>
      </c>
      <c r="D1033" t="n">
        <v>0.01</v>
      </c>
      <c r="E1033" t="inlineStr">
        <is>
          <t>NA</t>
        </is>
      </c>
      <c r="F1033" s="600" t="n">
        <v>45576.46091435185</v>
      </c>
      <c r="G1033" t="inlineStr">
        <is>
          <t>diann2</t>
        </is>
      </c>
    </row>
    <row r="1034">
      <c r="A1034" t="n">
        <v>1033</v>
      </c>
      <c r="B1034" t="inlineStr">
        <is>
          <t>𠢕</t>
        </is>
      </c>
      <c r="C1034" t="inlineStr">
        <is>
          <t>gau5</t>
        </is>
      </c>
      <c r="D1034" t="n">
        <v>0.1</v>
      </c>
      <c r="E1034" t="inlineStr">
        <is>
          <t>NA</t>
        </is>
      </c>
      <c r="F1034" s="600" t="n">
        <v>45576.46091435185</v>
      </c>
      <c r="G1034" t="inlineStr">
        <is>
          <t>ggau5</t>
        </is>
      </c>
    </row>
    <row r="1035">
      <c r="A1035" t="n">
        <v>1034</v>
      </c>
      <c r="B1035" t="inlineStr">
        <is>
          <t>㾪</t>
        </is>
      </c>
      <c r="C1035" t="inlineStr">
        <is>
          <t>san2</t>
        </is>
      </c>
      <c r="D1035" t="n">
        <v>0.1</v>
      </c>
      <c r="E1035" t="inlineStr">
        <is>
          <t>NA</t>
        </is>
      </c>
      <c r="F1035" s="600" t="n">
        <v>45576.46091435185</v>
      </c>
      <c r="G1035" t="inlineStr">
        <is>
          <t>san2</t>
        </is>
      </c>
    </row>
    <row r="1036">
      <c r="A1036" t="n">
        <v>1035</v>
      </c>
      <c r="B1036" t="inlineStr">
        <is>
          <t>䈄</t>
        </is>
      </c>
      <c r="C1036" t="inlineStr">
        <is>
          <t>ham1</t>
        </is>
      </c>
      <c r="D1036" t="n">
        <v>0.01</v>
      </c>
      <c r="E1036" t="inlineStr">
        <is>
          <t>NA</t>
        </is>
      </c>
      <c r="F1036" s="600" t="n">
        <v>45576.46091435185</v>
      </c>
      <c r="G1036" t="inlineStr">
        <is>
          <t>ham1</t>
        </is>
      </c>
    </row>
    <row r="1037">
      <c r="A1037" t="n">
        <v>1036</v>
      </c>
      <c r="B1037" t="inlineStr">
        <is>
          <t>僑</t>
        </is>
      </c>
      <c r="C1037" t="inlineStr">
        <is>
          <t>kiau5</t>
        </is>
      </c>
      <c r="D1037" t="n">
        <v>0.01</v>
      </c>
      <c r="E1037" t="inlineStr">
        <is>
          <t>NA</t>
        </is>
      </c>
      <c r="F1037" s="600" t="n">
        <v>45576.46091435185</v>
      </c>
      <c r="G1037" t="inlineStr">
        <is>
          <t>giau5</t>
        </is>
      </c>
    </row>
    <row r="1038">
      <c r="A1038" t="n">
        <v>1037</v>
      </c>
      <c r="B1038" t="inlineStr">
        <is>
          <t>僚</t>
        </is>
      </c>
      <c r="C1038" t="inlineStr">
        <is>
          <t>liau5</t>
        </is>
      </c>
      <c r="D1038" t="n">
        <v>0.01</v>
      </c>
      <c r="E1038" t="inlineStr">
        <is>
          <t>NA</t>
        </is>
      </c>
      <c r="F1038" s="600" t="n">
        <v>45576.46091435185</v>
      </c>
      <c r="G1038" t="inlineStr">
        <is>
          <t>liau5</t>
        </is>
      </c>
    </row>
    <row r="1039">
      <c r="A1039" t="n">
        <v>1038</v>
      </c>
      <c r="B1039" t="inlineStr">
        <is>
          <t>僥</t>
        </is>
      </c>
      <c r="C1039" t="inlineStr">
        <is>
          <t>hiau1</t>
        </is>
      </c>
      <c r="D1039" t="n">
        <v>0.01</v>
      </c>
      <c r="E1039" t="inlineStr">
        <is>
          <t>NA</t>
        </is>
      </c>
      <c r="F1039" s="600" t="n">
        <v>45576.46091435185</v>
      </c>
      <c r="G1039" t="inlineStr">
        <is>
          <t>hiau1</t>
        </is>
      </c>
    </row>
    <row r="1040">
      <c r="A1040" t="n">
        <v>1039</v>
      </c>
      <c r="B1040" t="inlineStr">
        <is>
          <t>僭</t>
        </is>
      </c>
      <c r="C1040" t="inlineStr">
        <is>
          <t>tshiam3</t>
        </is>
      </c>
      <c r="D1040" t="n">
        <v>0.01</v>
      </c>
      <c r="E1040" t="inlineStr">
        <is>
          <t>NA</t>
        </is>
      </c>
      <c r="F1040" s="600" t="n">
        <v>45576.46091435185</v>
      </c>
      <c r="G1040" t="inlineStr">
        <is>
          <t>ciam3</t>
        </is>
      </c>
    </row>
    <row r="1041">
      <c r="A1041" t="n">
        <v>1040</v>
      </c>
      <c r="B1041" t="inlineStr">
        <is>
          <t>厭</t>
        </is>
      </c>
      <c r="C1041" t="inlineStr">
        <is>
          <t>iam3</t>
        </is>
      </c>
      <c r="D1041" t="n">
        <v>0.01</v>
      </c>
      <c r="E1041" t="inlineStr">
        <is>
          <t>NA</t>
        </is>
      </c>
      <c r="F1041" s="600" t="n">
        <v>45576.46091435185</v>
      </c>
      <c r="G1041" t="inlineStr">
        <is>
          <t>iam3</t>
        </is>
      </c>
    </row>
    <row r="1042">
      <c r="A1042" t="n">
        <v>1041</v>
      </c>
      <c r="B1042" t="inlineStr">
        <is>
          <t>嗽</t>
        </is>
      </c>
      <c r="C1042" t="inlineStr">
        <is>
          <t>sau3</t>
        </is>
      </c>
      <c r="D1042" t="n">
        <v>0.01</v>
      </c>
      <c r="E1042" t="inlineStr">
        <is>
          <t>NA</t>
        </is>
      </c>
      <c r="F1042" s="600" t="n">
        <v>45576.46091435185</v>
      </c>
      <c r="G1042" t="inlineStr">
        <is>
          <t>sau3</t>
        </is>
      </c>
    </row>
    <row r="1043">
      <c r="A1043" t="n">
        <v>1042</v>
      </c>
      <c r="B1043" t="inlineStr">
        <is>
          <t>嗾</t>
        </is>
      </c>
      <c r="C1043" t="inlineStr">
        <is>
          <t>tsak8</t>
        </is>
      </c>
      <c r="D1043" t="n">
        <v>0.01</v>
      </c>
      <c r="E1043" t="inlineStr">
        <is>
          <t>NA</t>
        </is>
      </c>
      <c r="F1043" s="600" t="n">
        <v>45576.46091435185</v>
      </c>
      <c r="G1043" t="inlineStr">
        <is>
          <t>zak8</t>
        </is>
      </c>
    </row>
    <row r="1044">
      <c r="A1044" t="n">
        <v>1043</v>
      </c>
      <c r="B1044" t="inlineStr">
        <is>
          <t>嘆</t>
        </is>
      </c>
      <c r="C1044" t="inlineStr">
        <is>
          <t>than3</t>
        </is>
      </c>
      <c r="D1044" t="n">
        <v>0.01</v>
      </c>
      <c r="E1044" t="inlineStr">
        <is>
          <t>NA</t>
        </is>
      </c>
      <c r="F1044" s="600" t="n">
        <v>45576.46091435185</v>
      </c>
      <c r="G1044" t="inlineStr">
        <is>
          <t>tan3</t>
        </is>
      </c>
    </row>
    <row r="1045">
      <c r="A1045" t="n">
        <v>1044</v>
      </c>
      <c r="B1045" t="inlineStr">
        <is>
          <t>嘈</t>
        </is>
      </c>
      <c r="C1045" t="inlineStr">
        <is>
          <t>tshauh8</t>
        </is>
      </c>
      <c r="D1045" t="n">
        <v>0.01</v>
      </c>
      <c r="E1045" t="inlineStr">
        <is>
          <t>NA</t>
        </is>
      </c>
      <c r="F1045" s="600" t="n">
        <v>45576.46091435185</v>
      </c>
      <c r="G1045" t="inlineStr">
        <is>
          <t>cauh8</t>
        </is>
      </c>
    </row>
    <row r="1046">
      <c r="A1046" t="n">
        <v>1045</v>
      </c>
      <c r="B1046" t="inlineStr">
        <is>
          <t>嘉</t>
        </is>
      </c>
      <c r="C1046" t="inlineStr">
        <is>
          <t>ka1</t>
        </is>
      </c>
      <c r="D1046" t="n">
        <v>0.01</v>
      </c>
      <c r="E1046" t="inlineStr">
        <is>
          <t>NA</t>
        </is>
      </c>
      <c r="F1046" s="600" t="n">
        <v>45576.46091435185</v>
      </c>
      <c r="G1046" t="inlineStr">
        <is>
          <t>ga1</t>
        </is>
      </c>
    </row>
    <row r="1047">
      <c r="A1047" t="n">
        <v>1046</v>
      </c>
      <c r="B1047" t="inlineStr">
        <is>
          <t>嘐</t>
        </is>
      </c>
      <c r="C1047" t="inlineStr">
        <is>
          <t>hau1</t>
        </is>
      </c>
      <c r="D1047" t="n">
        <v>0.01</v>
      </c>
      <c r="E1047" t="inlineStr">
        <is>
          <t>NA</t>
        </is>
      </c>
      <c r="F1047" s="600" t="n">
        <v>45576.46091435185</v>
      </c>
      <c r="G1047" t="inlineStr">
        <is>
          <t>hau1</t>
        </is>
      </c>
    </row>
    <row r="1048">
      <c r="A1048" t="n">
        <v>1047</v>
      </c>
      <c r="B1048" t="inlineStr">
        <is>
          <t>嘔</t>
        </is>
      </c>
      <c r="C1048" t="inlineStr">
        <is>
          <t>au2</t>
        </is>
      </c>
      <c r="D1048" t="n">
        <v>0.01</v>
      </c>
      <c r="E1048" t="inlineStr">
        <is>
          <t>NA</t>
        </is>
      </c>
      <c r="F1048" s="600" t="n">
        <v>45576.46091435185</v>
      </c>
      <c r="G1048" t="inlineStr">
        <is>
          <t>au2</t>
        </is>
      </c>
    </row>
    <row r="1049">
      <c r="A1049" t="n">
        <v>1048</v>
      </c>
      <c r="B1049" t="inlineStr">
        <is>
          <t>嘛</t>
        </is>
      </c>
      <c r="C1049" t="inlineStr">
        <is>
          <t>ma0</t>
        </is>
      </c>
      <c r="D1049" t="n">
        <v>0.01</v>
      </c>
      <c r="E1049" t="inlineStr">
        <is>
          <t>NA</t>
        </is>
      </c>
      <c r="F1049" s="600" t="n">
        <v>45576.46091435185</v>
      </c>
      <c r="G1049" t="inlineStr">
        <is>
          <t>ma0</t>
        </is>
      </c>
    </row>
    <row r="1050">
      <c r="A1050" t="n">
        <v>1049</v>
      </c>
      <c r="B1050" t="inlineStr">
        <is>
          <t>嘛</t>
        </is>
      </c>
      <c r="C1050" t="inlineStr">
        <is>
          <t>ma6</t>
        </is>
      </c>
      <c r="D1050" t="n">
        <v>0.01</v>
      </c>
      <c r="E1050" t="inlineStr">
        <is>
          <t>NA</t>
        </is>
      </c>
      <c r="F1050" s="600" t="n">
        <v>45576.46091435185</v>
      </c>
      <c r="G1050" t="inlineStr">
        <is>
          <t>ma6</t>
        </is>
      </c>
    </row>
    <row r="1051">
      <c r="A1051" t="n">
        <v>1050</v>
      </c>
      <c r="B1051" t="inlineStr">
        <is>
          <t>塹</t>
        </is>
      </c>
      <c r="C1051" t="inlineStr">
        <is>
          <t>tshiam3</t>
        </is>
      </c>
      <c r="D1051" t="n">
        <v>0.01</v>
      </c>
      <c r="E1051" t="inlineStr">
        <is>
          <t>NA</t>
        </is>
      </c>
      <c r="F1051" s="600" t="n">
        <v>45576.46091435185</v>
      </c>
      <c r="G1051" t="inlineStr">
        <is>
          <t>ciam3</t>
        </is>
      </c>
    </row>
    <row r="1052">
      <c r="A1052" t="n">
        <v>1051</v>
      </c>
      <c r="B1052" t="inlineStr">
        <is>
          <t>墊</t>
        </is>
      </c>
      <c r="C1052" t="inlineStr">
        <is>
          <t>tiam7</t>
        </is>
      </c>
      <c r="D1052" t="n">
        <v>0.01</v>
      </c>
      <c r="E1052" t="inlineStr">
        <is>
          <t>NA</t>
        </is>
      </c>
      <c r="F1052" s="600" t="n">
        <v>45576.46091435185</v>
      </c>
      <c r="G1052" t="inlineStr">
        <is>
          <t>diam7</t>
        </is>
      </c>
    </row>
    <row r="1053">
      <c r="A1053" t="n">
        <v>1052</v>
      </c>
      <c r="B1053" t="inlineStr">
        <is>
          <t>夢</t>
        </is>
      </c>
      <c r="C1053" t="inlineStr">
        <is>
          <t>bang7</t>
        </is>
      </c>
      <c r="D1053" t="n">
        <v>0.1</v>
      </c>
      <c r="E1053" t="inlineStr">
        <is>
          <t>NA</t>
        </is>
      </c>
      <c r="F1053" s="600" t="n">
        <v>45576.46091435185</v>
      </c>
      <c r="G1053" t="inlineStr">
        <is>
          <t>bbang7</t>
        </is>
      </c>
    </row>
    <row r="1054">
      <c r="A1054" t="n">
        <v>1053</v>
      </c>
      <c r="B1054" t="inlineStr">
        <is>
          <t>嫖</t>
        </is>
      </c>
      <c r="C1054" t="inlineStr">
        <is>
          <t>phiau5</t>
        </is>
      </c>
      <c r="D1054" t="n">
        <v>0.01</v>
      </c>
      <c r="E1054" t="inlineStr">
        <is>
          <t>NA</t>
        </is>
      </c>
      <c r="F1054" s="600" t="n">
        <v>45576.46091435185</v>
      </c>
      <c r="G1054" t="inlineStr">
        <is>
          <t>piau5</t>
        </is>
      </c>
    </row>
    <row r="1055">
      <c r="A1055" t="n">
        <v>1054</v>
      </c>
      <c r="B1055" t="inlineStr">
        <is>
          <t>嫚</t>
        </is>
      </c>
      <c r="C1055" t="inlineStr">
        <is>
          <t>ban7</t>
        </is>
      </c>
      <c r="D1055" t="n">
        <v>0.01</v>
      </c>
      <c r="E1055" t="inlineStr">
        <is>
          <t>NA</t>
        </is>
      </c>
      <c r="F1055" s="600" t="n">
        <v>45576.46091435185</v>
      </c>
      <c r="G1055" t="inlineStr">
        <is>
          <t>bban7</t>
        </is>
      </c>
    </row>
    <row r="1056">
      <c r="A1056" t="n">
        <v>1055</v>
      </c>
      <c r="B1056" t="inlineStr">
        <is>
          <t>嫣</t>
        </is>
      </c>
      <c r="C1056" t="inlineStr">
        <is>
          <t>ian1</t>
        </is>
      </c>
      <c r="D1056" t="n">
        <v>0.01</v>
      </c>
      <c r="E1056" t="inlineStr">
        <is>
          <t>NA</t>
        </is>
      </c>
      <c r="F1056" s="600" t="n">
        <v>45576.46091435185</v>
      </c>
      <c r="G1056" t="inlineStr">
        <is>
          <t>ian1</t>
        </is>
      </c>
    </row>
    <row r="1057">
      <c r="A1057" t="n">
        <v>1056</v>
      </c>
      <c r="B1057" t="inlineStr">
        <is>
          <t>察</t>
        </is>
      </c>
      <c r="C1057" t="inlineStr">
        <is>
          <t>tshat4</t>
        </is>
      </c>
      <c r="D1057" t="n">
        <v>0.01</v>
      </c>
      <c r="E1057" t="inlineStr">
        <is>
          <t>NA</t>
        </is>
      </c>
      <c r="F1057" s="600" t="n">
        <v>45576.46091435185</v>
      </c>
      <c r="G1057" t="inlineStr">
        <is>
          <t>cat4</t>
        </is>
      </c>
    </row>
    <row r="1058">
      <c r="A1058" t="n">
        <v>1057</v>
      </c>
      <c r="B1058" t="inlineStr">
        <is>
          <t>實</t>
        </is>
      </c>
      <c r="C1058" t="inlineStr">
        <is>
          <t>tsat8</t>
        </is>
      </c>
      <c r="D1058" t="n">
        <v>0.01</v>
      </c>
      <c r="E1058" t="inlineStr">
        <is>
          <t>NA</t>
        </is>
      </c>
      <c r="F1058" s="600" t="n">
        <v>45576.46091435185</v>
      </c>
      <c r="G1058" t="inlineStr">
        <is>
          <t>zat8</t>
        </is>
      </c>
    </row>
    <row r="1059">
      <c r="A1059" t="n">
        <v>1058</v>
      </c>
      <c r="B1059" t="inlineStr">
        <is>
          <t>寨</t>
        </is>
      </c>
      <c r="C1059" t="inlineStr">
        <is>
          <t>tsai7</t>
        </is>
      </c>
      <c r="D1059" t="n">
        <v>0.01</v>
      </c>
      <c r="E1059" t="inlineStr">
        <is>
          <t>NA</t>
        </is>
      </c>
      <c r="F1059" s="600" t="n">
        <v>45576.46091435185</v>
      </c>
      <c r="G1059" t="inlineStr">
        <is>
          <t>zai7</t>
        </is>
      </c>
    </row>
    <row r="1060">
      <c r="A1060" t="n">
        <v>1059</v>
      </c>
      <c r="B1060" t="inlineStr">
        <is>
          <t>嶄</t>
        </is>
      </c>
      <c r="C1060" t="inlineStr">
        <is>
          <t>tsam2</t>
        </is>
      </c>
      <c r="D1060" t="n">
        <v>0.01</v>
      </c>
      <c r="E1060" t="inlineStr">
        <is>
          <t>NA</t>
        </is>
      </c>
      <c r="F1060" s="600" t="n">
        <v>45576.46091435185</v>
      </c>
      <c r="G1060" t="inlineStr">
        <is>
          <t>zam2</t>
        </is>
      </c>
    </row>
    <row r="1061">
      <c r="A1061" t="n">
        <v>1060</v>
      </c>
      <c r="B1061" t="inlineStr">
        <is>
          <t>廖</t>
        </is>
      </c>
      <c r="C1061" t="inlineStr">
        <is>
          <t>liau7</t>
        </is>
      </c>
      <c r="D1061" t="n">
        <v>0.01</v>
      </c>
      <c r="E1061" t="inlineStr">
        <is>
          <t>NA</t>
        </is>
      </c>
      <c r="F1061" s="600" t="n">
        <v>45576.46091435185</v>
      </c>
      <c r="G1061" t="inlineStr">
        <is>
          <t>liau7</t>
        </is>
      </c>
    </row>
    <row r="1062">
      <c r="A1062" t="n">
        <v>1061</v>
      </c>
      <c r="B1062" t="inlineStr">
        <is>
          <t>徹</t>
        </is>
      </c>
      <c r="C1062" t="inlineStr">
        <is>
          <t>thiat4</t>
        </is>
      </c>
      <c r="D1062" t="n">
        <v>0.01</v>
      </c>
      <c r="E1062" t="inlineStr">
        <is>
          <t>NA</t>
        </is>
      </c>
      <c r="F1062" s="600" t="n">
        <v>45576.46091435185</v>
      </c>
      <c r="G1062" t="inlineStr">
        <is>
          <t>tiat4</t>
        </is>
      </c>
    </row>
    <row r="1063">
      <c r="A1063" t="n">
        <v>1062</v>
      </c>
      <c r="B1063" t="inlineStr">
        <is>
          <t>態</t>
        </is>
      </c>
      <c r="C1063" t="inlineStr">
        <is>
          <t>thai3</t>
        </is>
      </c>
      <c r="D1063" t="n">
        <v>0.01</v>
      </c>
      <c r="E1063" t="inlineStr">
        <is>
          <t>NA</t>
        </is>
      </c>
      <c r="F1063" s="600" t="n">
        <v>45576.46091435185</v>
      </c>
      <c r="G1063" t="inlineStr">
        <is>
          <t>tai3</t>
        </is>
      </c>
    </row>
    <row r="1064">
      <c r="A1064" t="n">
        <v>1063</v>
      </c>
      <c r="B1064" t="inlineStr">
        <is>
          <t>慘</t>
        </is>
      </c>
      <c r="C1064" t="inlineStr">
        <is>
          <t>tsham2</t>
        </is>
      </c>
      <c r="D1064" t="n">
        <v>0.01</v>
      </c>
      <c r="E1064" t="inlineStr">
        <is>
          <t>NA</t>
        </is>
      </c>
      <c r="F1064" s="600" t="n">
        <v>45576.46091435185</v>
      </c>
      <c r="G1064" t="inlineStr">
        <is>
          <t>cam2</t>
        </is>
      </c>
    </row>
    <row r="1065">
      <c r="A1065" t="n">
        <v>1064</v>
      </c>
      <c r="B1065" t="inlineStr">
        <is>
          <t>慚</t>
        </is>
      </c>
      <c r="C1065" t="inlineStr">
        <is>
          <t>tsham5</t>
        </is>
      </c>
      <c r="D1065" t="n">
        <v>0.01</v>
      </c>
      <c r="E1065" t="inlineStr">
        <is>
          <t>NA</t>
        </is>
      </c>
      <c r="F1065" s="600" t="n">
        <v>45576.46091435185</v>
      </c>
      <c r="G1065" t="inlineStr">
        <is>
          <t>cam5</t>
        </is>
      </c>
    </row>
    <row r="1066">
      <c r="A1066" t="n">
        <v>1065</v>
      </c>
      <c r="B1066" t="inlineStr">
        <is>
          <t>慢</t>
        </is>
      </c>
      <c r="C1066" t="inlineStr">
        <is>
          <t>ban7</t>
        </is>
      </c>
      <c r="D1066" t="n">
        <v>0.1</v>
      </c>
      <c r="E1066" t="inlineStr">
        <is>
          <t>NA</t>
        </is>
      </c>
      <c r="F1066" s="600" t="n">
        <v>45576.46091435185</v>
      </c>
      <c r="G1066" t="inlineStr">
        <is>
          <t>bban7</t>
        </is>
      </c>
    </row>
    <row r="1067">
      <c r="A1067" t="n">
        <v>1066</v>
      </c>
      <c r="B1067" t="inlineStr">
        <is>
          <t>摠</t>
        </is>
      </c>
      <c r="C1067" t="inlineStr">
        <is>
          <t>tsang2</t>
        </is>
      </c>
      <c r="D1067" t="n">
        <v>0.01</v>
      </c>
      <c r="E1067" t="inlineStr">
        <is>
          <t>NA</t>
        </is>
      </c>
      <c r="F1067" s="600" t="n">
        <v>45576.46091435185</v>
      </c>
      <c r="G1067" t="inlineStr">
        <is>
          <t>zang2</t>
        </is>
      </c>
    </row>
    <row r="1068">
      <c r="A1068" t="n">
        <v>1067</v>
      </c>
      <c r="B1068" t="inlineStr">
        <is>
          <t>摻</t>
        </is>
      </c>
      <c r="C1068" t="inlineStr">
        <is>
          <t>tsham1</t>
        </is>
      </c>
      <c r="D1068" t="n">
        <v>0.01</v>
      </c>
      <c r="E1068" t="inlineStr">
        <is>
          <t>NA</t>
        </is>
      </c>
      <c r="F1068" s="600" t="n">
        <v>45576.46091435185</v>
      </c>
      <c r="G1068" t="inlineStr">
        <is>
          <t>cam1</t>
        </is>
      </c>
    </row>
    <row r="1069">
      <c r="A1069" t="n">
        <v>1068</v>
      </c>
      <c r="B1069" t="inlineStr">
        <is>
          <t>撇</t>
        </is>
      </c>
      <c r="C1069" t="inlineStr">
        <is>
          <t>phiat4</t>
        </is>
      </c>
      <c r="D1069" t="n">
        <v>0.01</v>
      </c>
      <c r="E1069" t="inlineStr">
        <is>
          <t>NA</t>
        </is>
      </c>
      <c r="F1069" s="600" t="n">
        <v>45576.46091435185</v>
      </c>
      <c r="G1069" t="inlineStr">
        <is>
          <t>piat4</t>
        </is>
      </c>
    </row>
    <row r="1070">
      <c r="A1070" t="n">
        <v>1069</v>
      </c>
      <c r="B1070" t="inlineStr">
        <is>
          <t>撇</t>
        </is>
      </c>
      <c r="C1070" t="inlineStr">
        <is>
          <t>phiat8</t>
        </is>
      </c>
      <c r="D1070" t="n">
        <v>0.01</v>
      </c>
      <c r="E1070" t="inlineStr">
        <is>
          <t>NA</t>
        </is>
      </c>
      <c r="F1070" s="600" t="n">
        <v>45576.46091435185</v>
      </c>
      <c r="G1070" t="inlineStr">
        <is>
          <t>piat8</t>
        </is>
      </c>
    </row>
    <row r="1071">
      <c r="A1071" t="n">
        <v>1070</v>
      </c>
      <c r="B1071" t="inlineStr">
        <is>
          <t>撤</t>
        </is>
      </c>
      <c r="C1071" t="inlineStr">
        <is>
          <t>thiat4</t>
        </is>
      </c>
      <c r="D1071" t="n">
        <v>0.01</v>
      </c>
      <c r="E1071" t="inlineStr">
        <is>
          <t>NA</t>
        </is>
      </c>
      <c r="F1071" s="600" t="n">
        <v>45576.46091435185</v>
      </c>
      <c r="G1071" t="inlineStr">
        <is>
          <t>tiat4</t>
        </is>
      </c>
    </row>
    <row r="1072">
      <c r="A1072" t="n">
        <v>1071</v>
      </c>
      <c r="B1072" t="inlineStr">
        <is>
          <t>敲</t>
        </is>
      </c>
      <c r="C1072" t="inlineStr">
        <is>
          <t>kha3</t>
        </is>
      </c>
      <c r="D1072" t="n">
        <v>0.01</v>
      </c>
      <c r="E1072" t="inlineStr">
        <is>
          <t>NA</t>
        </is>
      </c>
      <c r="F1072" s="600" t="n">
        <v>45576.46091435185</v>
      </c>
      <c r="G1072" t="inlineStr">
        <is>
          <t>ka3</t>
        </is>
      </c>
    </row>
    <row r="1073">
      <c r="A1073" t="n">
        <v>1072</v>
      </c>
      <c r="B1073" t="inlineStr">
        <is>
          <t>敲</t>
        </is>
      </c>
      <c r="C1073" t="inlineStr">
        <is>
          <t>khau1</t>
        </is>
      </c>
      <c r="D1073" t="n">
        <v>0.01</v>
      </c>
      <c r="E1073" t="inlineStr">
        <is>
          <t>NA</t>
        </is>
      </c>
      <c r="F1073" s="600" t="n">
        <v>45576.46091435185</v>
      </c>
      <c r="G1073" t="inlineStr">
        <is>
          <t>kau1</t>
        </is>
      </c>
    </row>
    <row r="1074">
      <c r="A1074" t="n">
        <v>1073</v>
      </c>
      <c r="B1074" t="inlineStr">
        <is>
          <t>榨</t>
        </is>
      </c>
      <c r="C1074" t="inlineStr">
        <is>
          <t>tsa3</t>
        </is>
      </c>
      <c r="D1074" t="n">
        <v>0.01</v>
      </c>
      <c r="E1074" t="inlineStr">
        <is>
          <t>NA</t>
        </is>
      </c>
      <c r="F1074" s="600" t="n">
        <v>45576.46091435185</v>
      </c>
      <c r="G1074" t="inlineStr">
        <is>
          <t>za3</t>
        </is>
      </c>
    </row>
    <row r="1075">
      <c r="A1075" t="n">
        <v>1074</v>
      </c>
      <c r="B1075" t="inlineStr">
        <is>
          <t>榻</t>
        </is>
      </c>
      <c r="C1075" t="inlineStr">
        <is>
          <t>thap4</t>
        </is>
      </c>
      <c r="D1075" t="n">
        <v>0.01</v>
      </c>
      <c r="E1075" t="inlineStr">
        <is>
          <t>NA</t>
        </is>
      </c>
      <c r="F1075" s="600" t="n">
        <v>45576.46091435185</v>
      </c>
      <c r="G1075" t="inlineStr">
        <is>
          <t>tap4</t>
        </is>
      </c>
    </row>
    <row r="1076">
      <c r="A1076" t="n">
        <v>1075</v>
      </c>
      <c r="B1076" t="inlineStr">
        <is>
          <t>歉</t>
        </is>
      </c>
      <c r="C1076" t="inlineStr">
        <is>
          <t>khiam2</t>
        </is>
      </c>
      <c r="D1076" t="n">
        <v>0.01</v>
      </c>
      <c r="E1076" t="inlineStr">
        <is>
          <t>NA</t>
        </is>
      </c>
      <c r="F1076" s="600" t="n">
        <v>45576.46091435185</v>
      </c>
      <c r="G1076" t="inlineStr">
        <is>
          <t>kiam2</t>
        </is>
      </c>
    </row>
    <row r="1077">
      <c r="A1077" t="n">
        <v>1076</v>
      </c>
      <c r="B1077" t="inlineStr">
        <is>
          <t>歉</t>
        </is>
      </c>
      <c r="C1077" t="inlineStr">
        <is>
          <t>khiam3</t>
        </is>
      </c>
      <c r="D1077" t="n">
        <v>0.01</v>
      </c>
      <c r="E1077" t="inlineStr">
        <is>
          <t>NA</t>
        </is>
      </c>
      <c r="F1077" s="600" t="n">
        <v>45576.46091435185</v>
      </c>
      <c r="G1077" t="inlineStr">
        <is>
          <t>kiam3</t>
        </is>
      </c>
    </row>
    <row r="1078">
      <c r="A1078" t="n">
        <v>1077</v>
      </c>
      <c r="B1078" t="inlineStr">
        <is>
          <t>滲</t>
        </is>
      </c>
      <c r="C1078" t="inlineStr">
        <is>
          <t>siam3</t>
        </is>
      </c>
      <c r="D1078" t="n">
        <v>0.01</v>
      </c>
      <c r="E1078" t="inlineStr">
        <is>
          <t>NA</t>
        </is>
      </c>
      <c r="F1078" s="600" t="n">
        <v>45576.46091435185</v>
      </c>
      <c r="G1078" t="inlineStr">
        <is>
          <t>siam3</t>
        </is>
      </c>
    </row>
    <row r="1079">
      <c r="A1079" t="n">
        <v>1078</v>
      </c>
      <c r="B1079" t="inlineStr">
        <is>
          <t>漂</t>
        </is>
      </c>
      <c r="C1079" t="inlineStr">
        <is>
          <t>phiau1</t>
        </is>
      </c>
      <c r="D1079" t="n">
        <v>0.01</v>
      </c>
      <c r="E1079" t="inlineStr">
        <is>
          <t>NA</t>
        </is>
      </c>
      <c r="F1079" s="600" t="n">
        <v>45576.46091435185</v>
      </c>
      <c r="G1079" t="inlineStr">
        <is>
          <t>piau1</t>
        </is>
      </c>
    </row>
    <row r="1080">
      <c r="A1080" t="n">
        <v>1079</v>
      </c>
      <c r="B1080" t="inlineStr">
        <is>
          <t>漂</t>
        </is>
      </c>
      <c r="C1080" t="inlineStr">
        <is>
          <t>phiau3</t>
        </is>
      </c>
      <c r="D1080" t="n">
        <v>0.01</v>
      </c>
      <c r="E1080" t="inlineStr">
        <is>
          <t>NA</t>
        </is>
      </c>
      <c r="F1080" s="600" t="n">
        <v>45576.46091435185</v>
      </c>
      <c r="G1080" t="inlineStr">
        <is>
          <t>piau3</t>
        </is>
      </c>
    </row>
    <row r="1081">
      <c r="A1081" t="n">
        <v>1080</v>
      </c>
      <c r="B1081" t="inlineStr">
        <is>
          <t>漆</t>
        </is>
      </c>
      <c r="C1081" t="inlineStr">
        <is>
          <t>tshat4</t>
        </is>
      </c>
      <c r="D1081" t="n">
        <v>0.01</v>
      </c>
      <c r="E1081" t="inlineStr">
        <is>
          <t>NA</t>
        </is>
      </c>
      <c r="F1081" s="600" t="n">
        <v>45576.46091435185</v>
      </c>
      <c r="G1081" t="inlineStr">
        <is>
          <t>cat4</t>
        </is>
      </c>
    </row>
    <row r="1082">
      <c r="A1082" t="n">
        <v>1081</v>
      </c>
      <c r="B1082" t="inlineStr">
        <is>
          <t>漏</t>
        </is>
      </c>
      <c r="C1082" t="inlineStr">
        <is>
          <t>lau7</t>
        </is>
      </c>
      <c r="D1082" t="n">
        <v>0.1</v>
      </c>
      <c r="E1082" t="inlineStr">
        <is>
          <t>NA</t>
        </is>
      </c>
      <c r="F1082" s="600" t="n">
        <v>45576.46091435185</v>
      </c>
      <c r="G1082" t="inlineStr">
        <is>
          <t>lau7</t>
        </is>
      </c>
    </row>
    <row r="1083">
      <c r="A1083" t="n">
        <v>1082</v>
      </c>
      <c r="B1083" t="inlineStr">
        <is>
          <t>演</t>
        </is>
      </c>
      <c r="C1083" t="inlineStr">
        <is>
          <t>ian2</t>
        </is>
      </c>
      <c r="D1083" t="n">
        <v>0.1</v>
      </c>
      <c r="E1083" t="inlineStr">
        <is>
          <t>NA</t>
        </is>
      </c>
      <c r="F1083" s="600" t="n">
        <v>45576.46091435185</v>
      </c>
      <c r="G1083" t="inlineStr">
        <is>
          <t>ian2</t>
        </is>
      </c>
    </row>
    <row r="1084">
      <c r="A1084" t="n">
        <v>1083</v>
      </c>
      <c r="B1084" t="inlineStr">
        <is>
          <t>漖</t>
        </is>
      </c>
      <c r="C1084" t="inlineStr">
        <is>
          <t>ka3</t>
        </is>
      </c>
      <c r="D1084" t="n">
        <v>0.01</v>
      </c>
      <c r="E1084" t="inlineStr">
        <is>
          <t>NA</t>
        </is>
      </c>
      <c r="F1084" s="600" t="n">
        <v>45576.46091435185</v>
      </c>
      <c r="G1084" t="inlineStr">
        <is>
          <t>ga3</t>
        </is>
      </c>
    </row>
    <row r="1085">
      <c r="A1085" t="n">
        <v>1084</v>
      </c>
      <c r="B1085" t="inlineStr">
        <is>
          <t>漚</t>
        </is>
      </c>
      <c r="C1085" t="inlineStr">
        <is>
          <t>au1</t>
        </is>
      </c>
      <c r="D1085" t="n">
        <v>0.01</v>
      </c>
      <c r="E1085" t="inlineStr">
        <is>
          <t>NA</t>
        </is>
      </c>
      <c r="F1085" s="600" t="n">
        <v>45576.46091435185</v>
      </c>
      <c r="G1085" t="inlineStr">
        <is>
          <t>au1</t>
        </is>
      </c>
    </row>
    <row r="1086">
      <c r="A1086" t="n">
        <v>1085</v>
      </c>
      <c r="B1086" t="inlineStr">
        <is>
          <t>漚</t>
        </is>
      </c>
      <c r="C1086" t="inlineStr">
        <is>
          <t>au3</t>
        </is>
      </c>
      <c r="D1086" t="n">
        <v>0.01</v>
      </c>
      <c r="E1086" t="inlineStr">
        <is>
          <t>NA</t>
        </is>
      </c>
      <c r="F1086" s="600" t="n">
        <v>45576.46091435185</v>
      </c>
      <c r="G1086" t="inlineStr">
        <is>
          <t>au3</t>
        </is>
      </c>
    </row>
    <row r="1087">
      <c r="A1087" t="n">
        <v>1086</v>
      </c>
      <c r="B1087" t="inlineStr">
        <is>
          <t>漢</t>
        </is>
      </c>
      <c r="C1087" t="inlineStr">
        <is>
          <t>han3</t>
        </is>
      </c>
      <c r="D1087" t="n">
        <v>0.1</v>
      </c>
      <c r="E1087" t="inlineStr">
        <is>
          <t>NA</t>
        </is>
      </c>
      <c r="F1087" s="600" t="n">
        <v>45576.46091435185</v>
      </c>
      <c r="G1087" t="inlineStr">
        <is>
          <t>han3</t>
        </is>
      </c>
    </row>
    <row r="1088">
      <c r="A1088" t="n">
        <v>1087</v>
      </c>
      <c r="B1088" t="inlineStr">
        <is>
          <t>漣</t>
        </is>
      </c>
      <c r="C1088" t="inlineStr">
        <is>
          <t>lian5</t>
        </is>
      </c>
      <c r="D1088" t="n">
        <v>0.01</v>
      </c>
      <c r="E1088" t="inlineStr">
        <is>
          <t>NA</t>
        </is>
      </c>
      <c r="F1088" s="600" t="n">
        <v>45576.46091435185</v>
      </c>
      <c r="G1088" t="inlineStr">
        <is>
          <t>lian5</t>
        </is>
      </c>
    </row>
    <row r="1089">
      <c r="A1089" t="n">
        <v>1088</v>
      </c>
      <c r="B1089" t="inlineStr">
        <is>
          <t>漫</t>
        </is>
      </c>
      <c r="C1089" t="inlineStr">
        <is>
          <t>ban7</t>
        </is>
      </c>
      <c r="D1089" t="n">
        <v>0.01</v>
      </c>
      <c r="E1089" t="inlineStr">
        <is>
          <t>NA</t>
        </is>
      </c>
      <c r="F1089" s="600" t="n">
        <v>45576.46091435185</v>
      </c>
      <c r="G1089" t="inlineStr">
        <is>
          <t>bban7</t>
        </is>
      </c>
    </row>
    <row r="1090">
      <c r="A1090" t="n">
        <v>1089</v>
      </c>
      <c r="B1090" t="inlineStr">
        <is>
          <t>漸</t>
        </is>
      </c>
      <c r="C1090" t="inlineStr">
        <is>
          <t>tsiam6</t>
        </is>
      </c>
      <c r="D1090" t="n">
        <v>0.1</v>
      </c>
      <c r="E1090" t="inlineStr">
        <is>
          <t>NA</t>
        </is>
      </c>
      <c r="F1090" s="600" t="n">
        <v>45576.46091435185</v>
      </c>
      <c r="G1090" t="inlineStr">
        <is>
          <t>ziam6</t>
        </is>
      </c>
    </row>
    <row r="1091">
      <c r="A1091" t="n">
        <v>1090</v>
      </c>
      <c r="B1091" t="inlineStr">
        <is>
          <t>澈</t>
        </is>
      </c>
      <c r="C1091" t="inlineStr">
        <is>
          <t>thiat4</t>
        </is>
      </c>
      <c r="D1091" t="n">
        <v>0.01</v>
      </c>
      <c r="E1091" t="inlineStr">
        <is>
          <t>NA</t>
        </is>
      </c>
      <c r="F1091" s="600" t="n">
        <v>45576.46091435185</v>
      </c>
      <c r="G1091" t="inlineStr">
        <is>
          <t>tiat4</t>
        </is>
      </c>
    </row>
    <row r="1092">
      <c r="A1092" t="n">
        <v>1091</v>
      </c>
      <c r="B1092" t="inlineStr">
        <is>
          <t>熁</t>
        </is>
      </c>
      <c r="C1092" t="inlineStr">
        <is>
          <t>hannh4</t>
        </is>
      </c>
      <c r="D1092" t="n">
        <v>0.01</v>
      </c>
      <c r="E1092" t="inlineStr">
        <is>
          <t>NA</t>
        </is>
      </c>
      <c r="F1092" s="600" t="n">
        <v>45576.46091435185</v>
      </c>
      <c r="G1092" t="inlineStr">
        <is>
          <t>hannh4</t>
        </is>
      </c>
    </row>
    <row r="1093">
      <c r="A1093" t="n">
        <v>1092</v>
      </c>
      <c r="B1093" t="inlineStr">
        <is>
          <t>爾</t>
        </is>
      </c>
      <c r="C1093" t="inlineStr">
        <is>
          <t>nia7</t>
        </is>
      </c>
      <c r="D1093" t="n">
        <v>0.6</v>
      </c>
      <c r="E1093" t="inlineStr">
        <is>
          <t>NA</t>
        </is>
      </c>
      <c r="F1093" s="600" t="n">
        <v>45576.46091435185</v>
      </c>
      <c r="G1093" t="inlineStr">
        <is>
          <t>nia7</t>
        </is>
      </c>
    </row>
    <row r="1094">
      <c r="A1094" t="n">
        <v>1093</v>
      </c>
      <c r="B1094" t="inlineStr">
        <is>
          <t>獃</t>
        </is>
      </c>
      <c r="C1094" t="inlineStr">
        <is>
          <t>gai5</t>
        </is>
      </c>
      <c r="D1094" t="n">
        <v>0.01</v>
      </c>
      <c r="E1094" t="inlineStr">
        <is>
          <t>NA</t>
        </is>
      </c>
      <c r="F1094" s="600" t="n">
        <v>45576.46091435185</v>
      </c>
      <c r="G1094" t="inlineStr">
        <is>
          <t>ggai5</t>
        </is>
      </c>
    </row>
    <row r="1095">
      <c r="A1095" t="n">
        <v>1094</v>
      </c>
      <c r="B1095" t="inlineStr">
        <is>
          <t>獄</t>
        </is>
      </c>
      <c r="C1095" t="inlineStr">
        <is>
          <t>gak8</t>
        </is>
      </c>
      <c r="D1095" t="n">
        <v>0.01</v>
      </c>
      <c r="E1095" t="inlineStr">
        <is>
          <t>NA</t>
        </is>
      </c>
      <c r="F1095" s="600" t="n">
        <v>45576.46091435185</v>
      </c>
      <c r="G1095" t="inlineStr">
        <is>
          <t>ggak8</t>
        </is>
      </c>
    </row>
    <row r="1096">
      <c r="A1096" t="n">
        <v>1095</v>
      </c>
      <c r="B1096" t="inlineStr">
        <is>
          <t>瑤</t>
        </is>
      </c>
      <c r="C1096" t="inlineStr">
        <is>
          <t>iau5</t>
        </is>
      </c>
      <c r="D1096" t="n">
        <v>0.01</v>
      </c>
      <c r="E1096" t="inlineStr">
        <is>
          <t>NA</t>
        </is>
      </c>
      <c r="F1096" s="600" t="n">
        <v>45576.46091435185</v>
      </c>
      <c r="G1096" t="inlineStr">
        <is>
          <t>iau5</t>
        </is>
      </c>
    </row>
    <row r="1097">
      <c r="A1097" t="n">
        <v>1096</v>
      </c>
      <c r="B1097" t="inlineStr">
        <is>
          <t>瑪</t>
        </is>
      </c>
      <c r="C1097" t="inlineStr">
        <is>
          <t>ma2</t>
        </is>
      </c>
      <c r="D1097" t="n">
        <v>0.01</v>
      </c>
      <c r="E1097" t="inlineStr">
        <is>
          <t>NA</t>
        </is>
      </c>
      <c r="F1097" s="600" t="n">
        <v>45576.46091435185</v>
      </c>
      <c r="G1097" t="inlineStr">
        <is>
          <t>ma2</t>
        </is>
      </c>
    </row>
    <row r="1098">
      <c r="A1098" t="n">
        <v>1097</v>
      </c>
      <c r="B1098" t="inlineStr">
        <is>
          <t>監</t>
        </is>
      </c>
      <c r="C1098" t="inlineStr">
        <is>
          <t>kann1</t>
        </is>
      </c>
      <c r="D1098" t="n">
        <v>0.01</v>
      </c>
      <c r="E1098" t="inlineStr">
        <is>
          <t>NA</t>
        </is>
      </c>
      <c r="F1098" s="600" t="n">
        <v>45576.46091435185</v>
      </c>
      <c r="G1098" t="inlineStr">
        <is>
          <t>gann1</t>
        </is>
      </c>
    </row>
    <row r="1099">
      <c r="A1099" t="n">
        <v>1098</v>
      </c>
      <c r="B1099" t="inlineStr">
        <is>
          <t>監</t>
        </is>
      </c>
      <c r="C1099" t="inlineStr">
        <is>
          <t>kam1</t>
        </is>
      </c>
      <c r="D1099" t="n">
        <v>0.01</v>
      </c>
      <c r="E1099" t="inlineStr">
        <is>
          <t>NA</t>
        </is>
      </c>
      <c r="F1099" s="600" t="n">
        <v>45576.46091435185</v>
      </c>
      <c r="G1099" t="inlineStr">
        <is>
          <t>gam1</t>
        </is>
      </c>
    </row>
    <row r="1100">
      <c r="A1100" t="n">
        <v>1099</v>
      </c>
      <c r="B1100" t="inlineStr">
        <is>
          <t>監</t>
        </is>
      </c>
      <c r="C1100" t="inlineStr">
        <is>
          <t>kam3</t>
        </is>
      </c>
      <c r="D1100" t="n">
        <v>0.01</v>
      </c>
      <c r="E1100" t="inlineStr">
        <is>
          <t>NA</t>
        </is>
      </c>
      <c r="F1100" s="600" t="n">
        <v>45576.46091435185</v>
      </c>
      <c r="G1100" t="inlineStr">
        <is>
          <t>gam3</t>
        </is>
      </c>
    </row>
    <row r="1101">
      <c r="A1101" t="n">
        <v>1100</v>
      </c>
      <c r="B1101" t="inlineStr">
        <is>
          <t>睰</t>
        </is>
      </c>
      <c r="C1101" t="inlineStr">
        <is>
          <t>niah4</t>
        </is>
      </c>
      <c r="D1101" t="n">
        <v>0.01</v>
      </c>
      <c r="E1101" t="inlineStr">
        <is>
          <t>NA</t>
        </is>
      </c>
      <c r="F1101" s="600" t="n">
        <v>45576.46091435185</v>
      </c>
      <c r="G1101" t="inlineStr">
        <is>
          <t>niah4</t>
        </is>
      </c>
    </row>
    <row r="1102">
      <c r="A1102" t="n">
        <v>1101</v>
      </c>
      <c r="B1102" t="inlineStr">
        <is>
          <t>碟</t>
        </is>
      </c>
      <c r="C1102" t="inlineStr">
        <is>
          <t>tiap8</t>
        </is>
      </c>
      <c r="D1102" t="n">
        <v>0.01</v>
      </c>
      <c r="E1102" t="inlineStr">
        <is>
          <t>NA</t>
        </is>
      </c>
      <c r="F1102" s="600" t="n">
        <v>45576.46091435185</v>
      </c>
      <c r="G1102" t="inlineStr">
        <is>
          <t>diap8</t>
        </is>
      </c>
    </row>
    <row r="1103">
      <c r="A1103" t="n">
        <v>1102</v>
      </c>
      <c r="B1103" t="inlineStr">
        <is>
          <t>筵</t>
        </is>
      </c>
      <c r="C1103" t="inlineStr">
        <is>
          <t>ian5</t>
        </is>
      </c>
      <c r="D1103" t="n">
        <v>0.01</v>
      </c>
      <c r="E1103" t="inlineStr">
        <is>
          <t>NA</t>
        </is>
      </c>
      <c r="F1103" s="600" t="n">
        <v>45576.46091435185</v>
      </c>
      <c r="G1103" t="inlineStr">
        <is>
          <t>ian5</t>
        </is>
      </c>
    </row>
    <row r="1104">
      <c r="A1104" t="n">
        <v>1103</v>
      </c>
      <c r="B1104" t="inlineStr">
        <is>
          <t>粽</t>
        </is>
      </c>
      <c r="C1104" t="inlineStr">
        <is>
          <t>tsang3</t>
        </is>
      </c>
      <c r="D1104" t="n">
        <v>0.01</v>
      </c>
      <c r="E1104" t="inlineStr">
        <is>
          <t>NA</t>
        </is>
      </c>
      <c r="F1104" s="600" t="n">
        <v>45576.46091435185</v>
      </c>
      <c r="G1104" t="inlineStr">
        <is>
          <t>zang3</t>
        </is>
      </c>
    </row>
    <row r="1105">
      <c r="A1105" t="n">
        <v>1104</v>
      </c>
      <c r="B1105" t="inlineStr">
        <is>
          <t>精</t>
        </is>
      </c>
      <c r="C1105" t="inlineStr">
        <is>
          <t>tsiann1</t>
        </is>
      </c>
      <c r="D1105" t="n">
        <v>0.01</v>
      </c>
      <c r="E1105" t="inlineStr">
        <is>
          <t>NA</t>
        </is>
      </c>
      <c r="F1105" s="600" t="n">
        <v>45576.46091435185</v>
      </c>
      <c r="G1105" t="inlineStr">
        <is>
          <t>ziann1</t>
        </is>
      </c>
    </row>
    <row r="1106">
      <c r="A1106" t="n">
        <v>1105</v>
      </c>
      <c r="B1106" t="inlineStr">
        <is>
          <t>網</t>
        </is>
      </c>
      <c r="C1106" t="inlineStr">
        <is>
          <t>bang6</t>
        </is>
      </c>
      <c r="D1106" t="n">
        <v>0.01</v>
      </c>
      <c r="E1106" t="inlineStr">
        <is>
          <t>NA</t>
        </is>
      </c>
      <c r="F1106" s="600" t="n">
        <v>45576.46091435185</v>
      </c>
      <c r="G1106" t="inlineStr">
        <is>
          <t>bbang6</t>
        </is>
      </c>
    </row>
    <row r="1107">
      <c r="A1107" t="n">
        <v>1106</v>
      </c>
      <c r="B1107" t="inlineStr">
        <is>
          <t>綵</t>
        </is>
      </c>
      <c r="C1107" t="inlineStr">
        <is>
          <t>tshai2</t>
        </is>
      </c>
      <c r="D1107" t="n">
        <v>0.01</v>
      </c>
      <c r="E1107" t="inlineStr">
        <is>
          <t>NA</t>
        </is>
      </c>
      <c r="F1107" s="600" t="n">
        <v>45576.46091435185</v>
      </c>
      <c r="G1107" t="inlineStr">
        <is>
          <t>cai2</t>
        </is>
      </c>
    </row>
    <row r="1108">
      <c r="A1108" t="n">
        <v>1107</v>
      </c>
      <c r="B1108" t="inlineStr">
        <is>
          <t>綻</t>
        </is>
      </c>
      <c r="C1108" t="inlineStr">
        <is>
          <t>tian7</t>
        </is>
      </c>
      <c r="D1108" t="n">
        <v>0.01</v>
      </c>
      <c r="E1108" t="inlineStr">
        <is>
          <t>NA</t>
        </is>
      </c>
      <c r="F1108" s="600" t="n">
        <v>45576.46091435185</v>
      </c>
      <c r="G1108" t="inlineStr">
        <is>
          <t>dian7</t>
        </is>
      </c>
    </row>
    <row r="1109">
      <c r="A1109" t="n">
        <v>1108</v>
      </c>
      <c r="B1109" t="inlineStr">
        <is>
          <t>綿</t>
        </is>
      </c>
      <c r="C1109" t="inlineStr">
        <is>
          <t>bian5</t>
        </is>
      </c>
      <c r="D1109" t="n">
        <v>0.05</v>
      </c>
      <c r="E1109" t="inlineStr">
        <is>
          <t>NA</t>
        </is>
      </c>
      <c r="F1109" s="600" t="n">
        <v>45576.46091435185</v>
      </c>
      <c r="G1109" t="inlineStr">
        <is>
          <t>bbian5</t>
        </is>
      </c>
    </row>
    <row r="1110">
      <c r="A1110" t="n">
        <v>1109</v>
      </c>
      <c r="B1110" t="inlineStr">
        <is>
          <t>肇</t>
        </is>
      </c>
      <c r="C1110" t="inlineStr">
        <is>
          <t>tiau6</t>
        </is>
      </c>
      <c r="D1110" t="n">
        <v>0.01</v>
      </c>
      <c r="E1110" t="inlineStr">
        <is>
          <t>NA</t>
        </is>
      </c>
      <c r="F1110" s="600" t="n">
        <v>45576.46091435185</v>
      </c>
      <c r="G1110" t="inlineStr">
        <is>
          <t>diau6</t>
        </is>
      </c>
    </row>
    <row r="1111">
      <c r="A1111" t="n">
        <v>1110</v>
      </c>
      <c r="B1111" t="inlineStr">
        <is>
          <t>膋</t>
        </is>
      </c>
      <c r="C1111" t="inlineStr">
        <is>
          <t>la5</t>
        </is>
      </c>
      <c r="D1111" t="n">
        <v>0.01</v>
      </c>
      <c r="E1111" t="inlineStr">
        <is>
          <t>NA</t>
        </is>
      </c>
      <c r="F1111" s="600" t="n">
        <v>45576.46091435185</v>
      </c>
      <c r="G1111" t="inlineStr">
        <is>
          <t>la5</t>
        </is>
      </c>
    </row>
    <row r="1112">
      <c r="A1112" t="n">
        <v>1111</v>
      </c>
      <c r="B1112" t="inlineStr">
        <is>
          <t>臺</t>
        </is>
      </c>
      <c r="C1112" t="inlineStr">
        <is>
          <t>tai5</t>
        </is>
      </c>
      <c r="D1112" t="n">
        <v>0.01</v>
      </c>
      <c r="E1112" t="inlineStr">
        <is>
          <t>NA</t>
        </is>
      </c>
      <c r="F1112" s="600" t="n">
        <v>45576.46091435185</v>
      </c>
      <c r="G1112" t="inlineStr">
        <is>
          <t>dai5</t>
        </is>
      </c>
    </row>
    <row r="1113">
      <c r="A1113" t="n">
        <v>1112</v>
      </c>
      <c r="B1113" t="inlineStr">
        <is>
          <t>艋</t>
        </is>
      </c>
      <c r="C1113" t="inlineStr">
        <is>
          <t>bang2</t>
        </is>
      </c>
      <c r="D1113" t="n">
        <v>0.01</v>
      </c>
      <c r="E1113" t="inlineStr">
        <is>
          <t>NA</t>
        </is>
      </c>
      <c r="F1113" s="600" t="n">
        <v>45576.46091435185</v>
      </c>
      <c r="G1113" t="inlineStr">
        <is>
          <t>bbang2</t>
        </is>
      </c>
    </row>
    <row r="1114">
      <c r="A1114" t="n">
        <v>1113</v>
      </c>
      <c r="B1114" t="inlineStr">
        <is>
          <t>蓋</t>
        </is>
      </c>
      <c r="C1114" t="inlineStr">
        <is>
          <t>kah4</t>
        </is>
      </c>
      <c r="D1114" t="n">
        <v>0.01</v>
      </c>
      <c r="E1114" t="inlineStr">
        <is>
          <t>NA</t>
        </is>
      </c>
      <c r="F1114" s="600" t="n">
        <v>45576.46091435185</v>
      </c>
      <c r="G1114" t="inlineStr">
        <is>
          <t>gah4</t>
        </is>
      </c>
    </row>
    <row r="1115">
      <c r="A1115" t="n">
        <v>1114</v>
      </c>
      <c r="B1115" t="inlineStr">
        <is>
          <t>蓋</t>
        </is>
      </c>
      <c r="C1115" t="inlineStr">
        <is>
          <t>kai3</t>
        </is>
      </c>
      <c r="D1115" t="n">
        <v>0.8</v>
      </c>
      <c r="E1115" t="inlineStr">
        <is>
          <t>用 草 khàm 厝頂; thang 遮日 雨; 遮掩, 罩密, 庇佑.</t>
        </is>
      </c>
      <c r="F1115" s="600" t="n">
        <v>45576.46091435185</v>
      </c>
      <c r="G1115" t="inlineStr">
        <is>
          <t>gai3</t>
        </is>
      </c>
    </row>
    <row r="1116">
      <c r="A1116" t="n">
        <v>1115</v>
      </c>
      <c r="B1116" t="inlineStr">
        <is>
          <t>蜒</t>
        </is>
      </c>
      <c r="C1116" t="inlineStr">
        <is>
          <t>ian5</t>
        </is>
      </c>
      <c r="D1116" t="n">
        <v>0.01</v>
      </c>
      <c r="E1116" t="inlineStr">
        <is>
          <t>NA</t>
        </is>
      </c>
      <c r="F1116" s="600" t="n">
        <v>45576.46091435185</v>
      </c>
      <c r="G1116" t="inlineStr">
        <is>
          <t>ian5</t>
        </is>
      </c>
    </row>
    <row r="1117">
      <c r="A1117" t="n">
        <v>1116</v>
      </c>
      <c r="B1117" t="inlineStr">
        <is>
          <t>裱</t>
        </is>
      </c>
      <c r="C1117" t="inlineStr">
        <is>
          <t>piau2</t>
        </is>
      </c>
      <c r="D1117" t="n">
        <v>0.01</v>
      </c>
      <c r="E1117" t="inlineStr">
        <is>
          <t>NA</t>
        </is>
      </c>
      <c r="F1117" s="600" t="n">
        <v>45576.46091435185</v>
      </c>
      <c r="G1117" t="inlineStr">
        <is>
          <t>biau2</t>
        </is>
      </c>
    </row>
    <row r="1118">
      <c r="A1118" t="n">
        <v>1117</v>
      </c>
      <c r="B1118" t="inlineStr">
        <is>
          <t>誡</t>
        </is>
      </c>
      <c r="C1118" t="inlineStr">
        <is>
          <t>kai3</t>
        </is>
      </c>
      <c r="D1118" t="n">
        <v>0.01</v>
      </c>
      <c r="E1118" t="inlineStr">
        <is>
          <t>NA</t>
        </is>
      </c>
      <c r="F1118" s="600" t="n">
        <v>45576.46091435185</v>
      </c>
      <c r="G1118" t="inlineStr">
        <is>
          <t>gai3</t>
        </is>
      </c>
    </row>
    <row r="1119">
      <c r="A1119" t="n">
        <v>1118</v>
      </c>
      <c r="B1119" t="inlineStr">
        <is>
          <t>貌</t>
        </is>
      </c>
      <c r="C1119" t="inlineStr">
        <is>
          <t>bau7</t>
        </is>
      </c>
      <c r="D1119" t="n">
        <v>0.01</v>
      </c>
      <c r="E1119" t="inlineStr">
        <is>
          <t>NA</t>
        </is>
      </c>
      <c r="F1119" s="600" t="n">
        <v>45576.46091435185</v>
      </c>
      <c r="G1119" t="inlineStr">
        <is>
          <t>bbau7</t>
        </is>
      </c>
    </row>
    <row r="1120">
      <c r="A1120" t="n">
        <v>1119</v>
      </c>
      <c r="B1120" t="inlineStr">
        <is>
          <t>貌</t>
        </is>
      </c>
      <c r="C1120" t="inlineStr">
        <is>
          <t>mau7</t>
        </is>
      </c>
      <c r="D1120" t="n">
        <v>0.01</v>
      </c>
      <c r="E1120" t="inlineStr">
        <is>
          <t>NA</t>
        </is>
      </c>
      <c r="F1120" s="600" t="n">
        <v>45576.46091435185</v>
      </c>
      <c r="G1120" t="inlineStr">
        <is>
          <t>mau7</t>
        </is>
      </c>
    </row>
    <row r="1121">
      <c r="A1121" t="n">
        <v>1120</v>
      </c>
      <c r="B1121" t="inlineStr">
        <is>
          <t>趕</t>
        </is>
      </c>
      <c r="C1121" t="inlineStr">
        <is>
          <t>kan2</t>
        </is>
      </c>
      <c r="D1121" t="n">
        <v>0.01</v>
      </c>
      <c r="E1121" t="inlineStr">
        <is>
          <t>NA</t>
        </is>
      </c>
      <c r="F1121" s="600" t="n">
        <v>45576.46091435185</v>
      </c>
      <c r="G1121" t="inlineStr">
        <is>
          <t>gan2</t>
        </is>
      </c>
    </row>
    <row r="1122">
      <c r="A1122" t="n">
        <v>1121</v>
      </c>
      <c r="B1122" t="inlineStr">
        <is>
          <t>趙</t>
        </is>
      </c>
      <c r="C1122" t="inlineStr">
        <is>
          <t>tiau6</t>
        </is>
      </c>
      <c r="D1122" t="n">
        <v>0.01</v>
      </c>
      <c r="E1122" t="inlineStr">
        <is>
          <t>NA</t>
        </is>
      </c>
      <c r="F1122" s="600" t="n">
        <v>45576.46091435185</v>
      </c>
      <c r="G1122" t="inlineStr">
        <is>
          <t>diau6</t>
        </is>
      </c>
    </row>
    <row r="1123">
      <c r="A1123" t="n">
        <v>1122</v>
      </c>
      <c r="B1123" t="inlineStr">
        <is>
          <t>輒</t>
        </is>
      </c>
      <c r="C1123" t="inlineStr">
        <is>
          <t>tiap4</t>
        </is>
      </c>
      <c r="D1123" t="n">
        <v>0.01</v>
      </c>
      <c r="E1123" t="inlineStr">
        <is>
          <t>NA</t>
        </is>
      </c>
      <c r="F1123" s="600" t="n">
        <v>45576.46091435185</v>
      </c>
      <c r="G1123" t="inlineStr">
        <is>
          <t>diap4</t>
        </is>
      </c>
    </row>
    <row r="1124">
      <c r="A1124" t="n">
        <v>1123</v>
      </c>
      <c r="B1124" t="inlineStr">
        <is>
          <t>辣</t>
        </is>
      </c>
      <c r="C1124" t="inlineStr">
        <is>
          <t>lat8</t>
        </is>
      </c>
      <c r="D1124" t="n">
        <v>0.01</v>
      </c>
      <c r="E1124" t="inlineStr">
        <is>
          <t>NA</t>
        </is>
      </c>
      <c r="F1124" s="600" t="n">
        <v>45576.46091435185</v>
      </c>
      <c r="G1124" t="inlineStr">
        <is>
          <t>lat8</t>
        </is>
      </c>
    </row>
    <row r="1125">
      <c r="A1125" t="n">
        <v>1124</v>
      </c>
      <c r="B1125" t="inlineStr">
        <is>
          <t>遙</t>
        </is>
      </c>
      <c r="C1125" t="inlineStr">
        <is>
          <t>iau5</t>
        </is>
      </c>
      <c r="D1125" t="n">
        <v>0.01</v>
      </c>
      <c r="E1125" t="inlineStr">
        <is>
          <t>NA</t>
        </is>
      </c>
      <c r="F1125" s="600" t="n">
        <v>45576.46091435185</v>
      </c>
      <c r="G1125" t="inlineStr">
        <is>
          <t>iau5</t>
        </is>
      </c>
    </row>
    <row r="1126">
      <c r="A1126" t="n">
        <v>1125</v>
      </c>
      <c r="B1126" t="inlineStr">
        <is>
          <t>酵</t>
        </is>
      </c>
      <c r="C1126" t="inlineStr">
        <is>
          <t>kann3</t>
        </is>
      </c>
      <c r="D1126" t="n">
        <v>0.01</v>
      </c>
      <c r="E1126" t="inlineStr">
        <is>
          <t>NA</t>
        </is>
      </c>
      <c r="F1126" s="600" t="n">
        <v>45576.46091435185</v>
      </c>
      <c r="G1126" t="inlineStr">
        <is>
          <t>gann3</t>
        </is>
      </c>
    </row>
    <row r="1127">
      <c r="A1127" t="n">
        <v>1126</v>
      </c>
      <c r="B1127" t="inlineStr">
        <is>
          <t>鉸</t>
        </is>
      </c>
      <c r="C1127" t="inlineStr">
        <is>
          <t>ka1</t>
        </is>
      </c>
      <c r="D1127" t="n">
        <v>0.1</v>
      </c>
      <c r="E1127" t="inlineStr">
        <is>
          <t>NA</t>
        </is>
      </c>
      <c r="F1127" s="600" t="n">
        <v>45576.46091435185</v>
      </c>
      <c r="G1127" t="inlineStr">
        <is>
          <t>ga1</t>
        </is>
      </c>
    </row>
    <row r="1128">
      <c r="A1128" t="n">
        <v>1127</v>
      </c>
      <c r="B1128" t="inlineStr">
        <is>
          <t>鉼</t>
        </is>
      </c>
      <c r="C1128" t="inlineStr">
        <is>
          <t>phiann2</t>
        </is>
      </c>
      <c r="D1128" t="n">
        <v>0.01</v>
      </c>
      <c r="E1128" t="inlineStr">
        <is>
          <t>NA</t>
        </is>
      </c>
      <c r="F1128" s="600" t="n">
        <v>45576.46091435185</v>
      </c>
      <c r="G1128" t="inlineStr">
        <is>
          <t>piann2</t>
        </is>
      </c>
    </row>
    <row r="1129">
      <c r="A1129" t="n">
        <v>1128</v>
      </c>
      <c r="B1129" t="inlineStr">
        <is>
          <t>銅</t>
        </is>
      </c>
      <c r="C1129" t="inlineStr">
        <is>
          <t>tang5</t>
        </is>
      </c>
      <c r="D1129" t="n">
        <v>0.01</v>
      </c>
      <c r="E1129" t="inlineStr">
        <is>
          <t>NA</t>
        </is>
      </c>
      <c r="F1129" s="600" t="n">
        <v>45576.46091435185</v>
      </c>
      <c r="G1129" t="inlineStr">
        <is>
          <t>dang5</t>
        </is>
      </c>
    </row>
    <row r="1130">
      <c r="A1130" t="n">
        <v>1129</v>
      </c>
      <c r="B1130" t="inlineStr">
        <is>
          <t>閩</t>
        </is>
      </c>
      <c r="C1130" t="inlineStr">
        <is>
          <t>ban5</t>
        </is>
      </c>
      <c r="D1130" t="n">
        <v>0.1</v>
      </c>
      <c r="E1130" t="inlineStr">
        <is>
          <t>NA</t>
        </is>
      </c>
      <c r="F1130" s="600" t="n">
        <v>45576.46091435185</v>
      </c>
      <c r="G1130" t="inlineStr">
        <is>
          <t>bban5</t>
        </is>
      </c>
    </row>
    <row r="1131">
      <c r="A1131" t="n">
        <v>1130</v>
      </c>
      <c r="B1131" t="inlineStr">
        <is>
          <t>靼</t>
        </is>
      </c>
      <c r="C1131" t="inlineStr">
        <is>
          <t>tat4</t>
        </is>
      </c>
      <c r="D1131" t="n">
        <v>0.01</v>
      </c>
      <c r="E1131" t="inlineStr">
        <is>
          <t>NA</t>
        </is>
      </c>
      <c r="F1131" s="600" t="n">
        <v>45576.46091435185</v>
      </c>
      <c r="G1131" t="inlineStr">
        <is>
          <t>dat4</t>
        </is>
      </c>
    </row>
    <row r="1132">
      <c r="A1132" t="n">
        <v>1131</v>
      </c>
      <c r="B1132" t="inlineStr">
        <is>
          <t>韶</t>
        </is>
      </c>
      <c r="C1132" t="inlineStr">
        <is>
          <t>siau5</t>
        </is>
      </c>
      <c r="D1132" t="n">
        <v>0.01</v>
      </c>
      <c r="E1132" t="inlineStr">
        <is>
          <t>NA</t>
        </is>
      </c>
      <c r="F1132" s="600" t="n">
        <v>45576.46091435185</v>
      </c>
      <c r="G1132" t="inlineStr">
        <is>
          <t>siau5</t>
        </is>
      </c>
    </row>
    <row r="1133">
      <c r="A1133" t="n">
        <v>1132</v>
      </c>
      <c r="B1133" t="inlineStr">
        <is>
          <t>頕</t>
        </is>
      </c>
      <c r="C1133" t="inlineStr">
        <is>
          <t>tam3</t>
        </is>
      </c>
      <c r="D1133" t="n">
        <v>0.01</v>
      </c>
      <c r="E1133" t="inlineStr">
        <is>
          <t>NA</t>
        </is>
      </c>
      <c r="F1133" s="600" t="n">
        <v>45576.46091435185</v>
      </c>
      <c r="G1133" t="inlineStr">
        <is>
          <t>dam3</t>
        </is>
      </c>
    </row>
    <row r="1134">
      <c r="A1134" t="n">
        <v>1133</v>
      </c>
      <c r="B1134" t="inlineStr">
        <is>
          <t>領</t>
        </is>
      </c>
      <c r="C1134" t="inlineStr">
        <is>
          <t>nia2</t>
        </is>
      </c>
      <c r="D1134" t="n">
        <v>0.6</v>
      </c>
      <c r="E1134" t="inlineStr">
        <is>
          <t>NA</t>
        </is>
      </c>
      <c r="F1134" s="600" t="n">
        <v>45576.46091435185</v>
      </c>
      <c r="G1134" t="inlineStr">
        <is>
          <t>nia2</t>
        </is>
      </c>
    </row>
    <row r="1135">
      <c r="A1135" t="n">
        <v>1134</v>
      </c>
      <c r="B1135" t="inlineStr">
        <is>
          <t>颯</t>
        </is>
      </c>
      <c r="C1135" t="inlineStr">
        <is>
          <t>sap4</t>
        </is>
      </c>
      <c r="D1135" t="n">
        <v>0.01</v>
      </c>
      <c r="E1135" t="inlineStr">
        <is>
          <t>NA</t>
        </is>
      </c>
      <c r="F1135" s="600" t="n">
        <v>45576.46091435185</v>
      </c>
      <c r="G1135" t="inlineStr">
        <is>
          <t>sap4</t>
        </is>
      </c>
    </row>
    <row r="1136">
      <c r="A1136" t="n">
        <v>1135</v>
      </c>
      <c r="B1136" t="inlineStr">
        <is>
          <t>颱</t>
        </is>
      </c>
      <c r="C1136" t="inlineStr">
        <is>
          <t>thai1</t>
        </is>
      </c>
      <c r="D1136" t="n">
        <v>0.01</v>
      </c>
      <c r="E1136" t="inlineStr">
        <is>
          <t>NA</t>
        </is>
      </c>
      <c r="F1136" s="600" t="n">
        <v>45576.46091435185</v>
      </c>
      <c r="G1136" t="inlineStr">
        <is>
          <t>tai1</t>
        </is>
      </c>
    </row>
    <row r="1137">
      <c r="A1137" t="n">
        <v>1136</v>
      </c>
      <c r="B1137" t="inlineStr">
        <is>
          <t>餃</t>
        </is>
      </c>
      <c r="C1137" t="inlineStr">
        <is>
          <t>kiau2</t>
        </is>
      </c>
      <c r="D1137" t="n">
        <v>0.01</v>
      </c>
      <c r="E1137" t="inlineStr">
        <is>
          <t>NA</t>
        </is>
      </c>
      <c r="F1137" s="600" t="n">
        <v>45576.46091435185</v>
      </c>
      <c r="G1137" t="inlineStr">
        <is>
          <t>giau2</t>
        </is>
      </c>
    </row>
    <row r="1138">
      <c r="A1138" t="n">
        <v>1137</v>
      </c>
      <c r="B1138" t="inlineStr">
        <is>
          <t>餅</t>
        </is>
      </c>
      <c r="C1138" t="inlineStr">
        <is>
          <t>piann2</t>
        </is>
      </c>
      <c r="D1138" t="n">
        <v>0.01</v>
      </c>
      <c r="E1138" t="inlineStr">
        <is>
          <t>NA</t>
        </is>
      </c>
      <c r="F1138" s="600" t="n">
        <v>45576.46091435185</v>
      </c>
      <c r="G1138" t="inlineStr">
        <is>
          <t>biann2</t>
        </is>
      </c>
    </row>
    <row r="1139">
      <c r="A1139" t="n">
        <v>1138</v>
      </c>
      <c r="B1139" t="inlineStr">
        <is>
          <t>駁</t>
        </is>
      </c>
      <c r="C1139" t="inlineStr">
        <is>
          <t>pak4</t>
        </is>
      </c>
      <c r="D1139" t="n">
        <v>0.01</v>
      </c>
      <c r="E1139" t="inlineStr">
        <is>
          <t>NA</t>
        </is>
      </c>
      <c r="F1139" s="600" t="n">
        <v>45576.46091435185</v>
      </c>
      <c r="G1139" t="inlineStr">
        <is>
          <t>bak4</t>
        </is>
      </c>
    </row>
    <row r="1140">
      <c r="A1140" t="n">
        <v>1139</v>
      </c>
      <c r="B1140" t="inlineStr">
        <is>
          <t>骰</t>
        </is>
      </c>
      <c r="C1140" t="inlineStr">
        <is>
          <t>tau5</t>
        </is>
      </c>
      <c r="D1140" t="n">
        <v>0.01</v>
      </c>
      <c r="E1140" t="inlineStr">
        <is>
          <t>NA</t>
        </is>
      </c>
      <c r="F1140" s="600" t="n">
        <v>45576.46091435185</v>
      </c>
      <c r="G1140" t="inlineStr">
        <is>
          <t>dau5</t>
        </is>
      </c>
    </row>
    <row r="1141">
      <c r="A1141" t="n">
        <v>1140</v>
      </c>
      <c r="B1141" t="inlineStr">
        <is>
          <t>骱</t>
        </is>
      </c>
      <c r="C1141" t="inlineStr">
        <is>
          <t>kai2</t>
        </is>
      </c>
      <c r="D1141" t="n">
        <v>0.01</v>
      </c>
      <c r="E1141" t="inlineStr">
        <is>
          <t>NA</t>
        </is>
      </c>
      <c r="F1141" s="600" t="n">
        <v>45576.46091435185</v>
      </c>
      <c r="G1141" t="inlineStr">
        <is>
          <t>gai2</t>
        </is>
      </c>
    </row>
    <row r="1142">
      <c r="A1142" t="n">
        <v>1141</v>
      </c>
      <c r="B1142" t="inlineStr">
        <is>
          <t>鳶</t>
        </is>
      </c>
      <c r="C1142" t="inlineStr">
        <is>
          <t>ian1</t>
        </is>
      </c>
      <c r="D1142" t="n">
        <v>0.01</v>
      </c>
      <c r="E1142" t="inlineStr">
        <is>
          <t>NA</t>
        </is>
      </c>
      <c r="F1142" s="600" t="n">
        <v>45576.46091435185</v>
      </c>
      <c r="G1142" t="inlineStr">
        <is>
          <t>ian1</t>
        </is>
      </c>
    </row>
    <row r="1143">
      <c r="A1143" t="n">
        <v>1142</v>
      </c>
      <c r="B1143" t="inlineStr">
        <is>
          <t>𧌄</t>
        </is>
      </c>
      <c r="C1143" t="inlineStr">
        <is>
          <t>am1</t>
        </is>
      </c>
      <c r="D1143" t="n">
        <v>0.01</v>
      </c>
      <c r="E1143" t="inlineStr">
        <is>
          <t>NA</t>
        </is>
      </c>
      <c r="F1143" s="600" t="n">
        <v>45576.46091435185</v>
      </c>
      <c r="G1143" t="inlineStr">
        <is>
          <t>am1</t>
        </is>
      </c>
    </row>
    <row r="1144">
      <c r="A1144" t="n">
        <v>1143</v>
      </c>
      <c r="B1144" t="inlineStr">
        <is>
          <t>㨻</t>
        </is>
      </c>
      <c r="C1144" t="inlineStr">
        <is>
          <t>tsann7</t>
        </is>
      </c>
      <c r="D1144" t="n">
        <v>0.01</v>
      </c>
      <c r="E1144" t="inlineStr">
        <is>
          <t>NA</t>
        </is>
      </c>
      <c r="F1144" s="600" t="n">
        <v>45576.46091435185</v>
      </c>
      <c r="G1144" t="inlineStr">
        <is>
          <t>zann7</t>
        </is>
      </c>
    </row>
    <row r="1145">
      <c r="A1145" t="n">
        <v>1144</v>
      </c>
      <c r="B1145" t="inlineStr">
        <is>
          <t>價</t>
        </is>
      </c>
      <c r="C1145" t="inlineStr">
        <is>
          <t>ka3</t>
        </is>
      </c>
      <c r="D1145" t="n">
        <v>0.01</v>
      </c>
      <c r="E1145" t="inlineStr">
        <is>
          <t>NA</t>
        </is>
      </c>
      <c r="F1145" s="600" t="n">
        <v>45576.46091435185</v>
      </c>
      <c r="G1145" t="inlineStr">
        <is>
          <t>ga3</t>
        </is>
      </c>
    </row>
    <row r="1146">
      <c r="A1146" t="n">
        <v>1145</v>
      </c>
      <c r="B1146" t="inlineStr">
        <is>
          <t>儂</t>
        </is>
      </c>
      <c r="C1146" t="inlineStr">
        <is>
          <t>lang5</t>
        </is>
      </c>
      <c r="D1146" t="n">
        <v>0.1</v>
      </c>
      <c r="E1146" t="inlineStr">
        <is>
          <t>NA</t>
        </is>
      </c>
      <c r="F1146" s="600" t="n">
        <v>45576.46091435185</v>
      </c>
      <c r="G1146" t="inlineStr">
        <is>
          <t>lang5</t>
        </is>
      </c>
    </row>
    <row r="1147">
      <c r="A1147" t="n">
        <v>1146</v>
      </c>
      <c r="B1147" t="inlineStr">
        <is>
          <t>儉</t>
        </is>
      </c>
      <c r="C1147" t="inlineStr">
        <is>
          <t>khiam6</t>
        </is>
      </c>
      <c r="D1147" t="n">
        <v>0.01</v>
      </c>
      <c r="E1147" t="inlineStr">
        <is>
          <t>NA</t>
        </is>
      </c>
      <c r="F1147" s="600" t="n">
        <v>45576.46091435185</v>
      </c>
      <c r="G1147" t="inlineStr">
        <is>
          <t>kiam6</t>
        </is>
      </c>
    </row>
    <row r="1148">
      <c r="A1148" t="n">
        <v>1147</v>
      </c>
      <c r="B1148" t="inlineStr">
        <is>
          <t>劉</t>
        </is>
      </c>
      <c r="C1148" t="inlineStr">
        <is>
          <t>lau5</t>
        </is>
      </c>
      <c r="D1148" t="n">
        <v>0.01</v>
      </c>
      <c r="E1148" t="inlineStr">
        <is>
          <t>NA</t>
        </is>
      </c>
      <c r="F1148" s="600" t="n">
        <v>45576.46091435185</v>
      </c>
      <c r="G1148" t="inlineStr">
        <is>
          <t>lau5</t>
        </is>
      </c>
    </row>
    <row r="1149">
      <c r="A1149" t="n">
        <v>1148</v>
      </c>
      <c r="B1149" t="inlineStr">
        <is>
          <t>劍</t>
        </is>
      </c>
      <c r="C1149" t="inlineStr">
        <is>
          <t>kiam3</t>
        </is>
      </c>
      <c r="D1149" t="n">
        <v>0.01</v>
      </c>
      <c r="E1149" t="inlineStr">
        <is>
          <t>NA</t>
        </is>
      </c>
      <c r="F1149" s="600" t="n">
        <v>45576.46091435185</v>
      </c>
      <c r="G1149" t="inlineStr">
        <is>
          <t>giam3</t>
        </is>
      </c>
    </row>
    <row r="1150">
      <c r="A1150" t="n">
        <v>1149</v>
      </c>
      <c r="B1150" t="inlineStr">
        <is>
          <t>勰</t>
        </is>
      </c>
      <c r="C1150" t="inlineStr">
        <is>
          <t>hiap8</t>
        </is>
      </c>
      <c r="D1150" t="n">
        <v>0.01</v>
      </c>
      <c r="E1150" t="inlineStr">
        <is>
          <t>NA</t>
        </is>
      </c>
      <c r="F1150" s="600" t="n">
        <v>45576.46091435185</v>
      </c>
      <c r="G1150" t="inlineStr">
        <is>
          <t>hiap8</t>
        </is>
      </c>
    </row>
    <row r="1151">
      <c r="A1151" t="n">
        <v>1150</v>
      </c>
      <c r="B1151" t="inlineStr">
        <is>
          <t>嘯</t>
        </is>
      </c>
      <c r="C1151" t="inlineStr">
        <is>
          <t>siau3</t>
        </is>
      </c>
      <c r="D1151" t="n">
        <v>0.01</v>
      </c>
      <c r="E1151" t="inlineStr">
        <is>
          <t>NA</t>
        </is>
      </c>
      <c r="F1151" s="600" t="n">
        <v>45576.46091435185</v>
      </c>
      <c r="G1151" t="inlineStr">
        <is>
          <t>siau3</t>
        </is>
      </c>
    </row>
    <row r="1152">
      <c r="A1152" t="n">
        <v>1151</v>
      </c>
      <c r="B1152" t="inlineStr">
        <is>
          <t>嘹</t>
        </is>
      </c>
      <c r="C1152" t="inlineStr">
        <is>
          <t>liau5</t>
        </is>
      </c>
      <c r="D1152" t="n">
        <v>0.01</v>
      </c>
      <c r="E1152" t="inlineStr">
        <is>
          <t>NA</t>
        </is>
      </c>
      <c r="F1152" s="600" t="n">
        <v>45576.46091435185</v>
      </c>
      <c r="G1152" t="inlineStr">
        <is>
          <t>liau5</t>
        </is>
      </c>
    </row>
    <row r="1153">
      <c r="A1153" t="n">
        <v>1152</v>
      </c>
      <c r="B1153" t="inlineStr">
        <is>
          <t>噎</t>
        </is>
      </c>
      <c r="C1153" t="inlineStr">
        <is>
          <t>iat4</t>
        </is>
      </c>
      <c r="D1153" t="n">
        <v>0.01</v>
      </c>
      <c r="E1153" t="inlineStr">
        <is>
          <t>NA</t>
        </is>
      </c>
      <c r="F1153" s="600" t="n">
        <v>45576.46091435185</v>
      </c>
      <c r="G1153" t="inlineStr">
        <is>
          <t>iat4</t>
        </is>
      </c>
    </row>
    <row r="1154">
      <c r="A1154" t="n">
        <v>1153</v>
      </c>
      <c r="B1154" t="inlineStr">
        <is>
          <t>墨</t>
        </is>
      </c>
      <c r="C1154" t="inlineStr">
        <is>
          <t>bak8</t>
        </is>
      </c>
      <c r="D1154" t="n">
        <v>0.01</v>
      </c>
      <c r="E1154" t="inlineStr">
        <is>
          <t>NA</t>
        </is>
      </c>
      <c r="F1154" s="600" t="n">
        <v>45576.46091435185</v>
      </c>
      <c r="G1154" t="inlineStr">
        <is>
          <t>bbak8</t>
        </is>
      </c>
    </row>
    <row r="1155">
      <c r="A1155" t="n">
        <v>1154</v>
      </c>
      <c r="B1155" t="inlineStr">
        <is>
          <t>嫻</t>
        </is>
      </c>
      <c r="C1155" t="inlineStr">
        <is>
          <t>han5</t>
        </is>
      </c>
      <c r="D1155" t="n">
        <v>0.01</v>
      </c>
      <c r="E1155" t="inlineStr">
        <is>
          <t>NA</t>
        </is>
      </c>
      <c r="F1155" s="600" t="n">
        <v>45576.46091435185</v>
      </c>
      <c r="G1155" t="inlineStr">
        <is>
          <t>han5</t>
        </is>
      </c>
    </row>
    <row r="1156">
      <c r="A1156" t="n">
        <v>1155</v>
      </c>
      <c r="B1156" t="inlineStr">
        <is>
          <t>嬈</t>
        </is>
      </c>
      <c r="C1156" t="inlineStr">
        <is>
          <t>hiau5</t>
        </is>
      </c>
      <c r="D1156" t="n">
        <v>0.01</v>
      </c>
      <c r="E1156" t="inlineStr">
        <is>
          <t>NA</t>
        </is>
      </c>
      <c r="F1156" s="600" t="n">
        <v>45576.46091435185</v>
      </c>
      <c r="G1156" t="inlineStr">
        <is>
          <t>hiau5</t>
        </is>
      </c>
    </row>
    <row r="1157">
      <c r="A1157" t="n">
        <v>1156</v>
      </c>
      <c r="B1157" t="inlineStr">
        <is>
          <t>嬈</t>
        </is>
      </c>
      <c r="C1157" t="inlineStr">
        <is>
          <t>jiau5</t>
        </is>
      </c>
      <c r="D1157" t="n">
        <v>0.01</v>
      </c>
      <c r="E1157" t="inlineStr">
        <is>
          <t>NA</t>
        </is>
      </c>
      <c r="F1157" s="600" t="n">
        <v>45576.46091435185</v>
      </c>
      <c r="G1157" t="inlineStr">
        <is>
          <t>zziau5</t>
        </is>
      </c>
    </row>
    <row r="1158">
      <c r="A1158" t="n">
        <v>1157</v>
      </c>
      <c r="B1158" t="inlineStr">
        <is>
          <t>嬌</t>
        </is>
      </c>
      <c r="C1158" t="inlineStr">
        <is>
          <t>kiau1</t>
        </is>
      </c>
      <c r="D1158" t="n">
        <v>0.01</v>
      </c>
      <c r="E1158" t="inlineStr">
        <is>
          <t>NA</t>
        </is>
      </c>
      <c r="F1158" s="600" t="n">
        <v>45576.46091435185</v>
      </c>
      <c r="G1158" t="inlineStr">
        <is>
          <t>giau1</t>
        </is>
      </c>
    </row>
    <row r="1159">
      <c r="A1159" t="n">
        <v>1158</v>
      </c>
      <c r="B1159" t="inlineStr">
        <is>
          <t>寮</t>
        </is>
      </c>
      <c r="C1159" t="inlineStr">
        <is>
          <t>liau5</t>
        </is>
      </c>
      <c r="D1159" t="n">
        <v>0.01</v>
      </c>
      <c r="E1159" t="inlineStr">
        <is>
          <t>NA</t>
        </is>
      </c>
      <c r="F1159" s="600" t="n">
        <v>45576.46091435185</v>
      </c>
      <c r="G1159" t="inlineStr">
        <is>
          <t>liau5</t>
        </is>
      </c>
    </row>
    <row r="1160">
      <c r="A1160" t="n">
        <v>1159</v>
      </c>
      <c r="B1160" t="inlineStr">
        <is>
          <t>層</t>
        </is>
      </c>
      <c r="C1160" t="inlineStr">
        <is>
          <t>tsan5</t>
        </is>
      </c>
      <c r="D1160" t="n">
        <v>0.01</v>
      </c>
      <c r="E1160" t="inlineStr">
        <is>
          <t>NA</t>
        </is>
      </c>
      <c r="F1160" s="600" t="n">
        <v>45576.46091435185</v>
      </c>
      <c r="G1160" t="inlineStr">
        <is>
          <t>zan5</t>
        </is>
      </c>
    </row>
    <row r="1161">
      <c r="A1161" t="n">
        <v>1160</v>
      </c>
      <c r="B1161" t="inlineStr">
        <is>
          <t>屧</t>
        </is>
      </c>
      <c r="C1161" t="inlineStr">
        <is>
          <t>siap4</t>
        </is>
      </c>
      <c r="D1161" t="n">
        <v>0.01</v>
      </c>
      <c r="E1161" t="inlineStr">
        <is>
          <t>NA</t>
        </is>
      </c>
      <c r="F1161" s="600" t="n">
        <v>45576.46091435185</v>
      </c>
      <c r="G1161" t="inlineStr">
        <is>
          <t>siap4</t>
        </is>
      </c>
    </row>
    <row r="1162">
      <c r="A1162" t="n">
        <v>1161</v>
      </c>
      <c r="B1162" t="inlineStr">
        <is>
          <t>嶕</t>
        </is>
      </c>
      <c r="C1162" t="inlineStr">
        <is>
          <t>tsiau5</t>
        </is>
      </c>
      <c r="D1162" t="n">
        <v>0.01</v>
      </c>
      <c r="E1162" t="inlineStr">
        <is>
          <t>NA</t>
        </is>
      </c>
      <c r="F1162" s="600" t="n">
        <v>45576.46091435185</v>
      </c>
      <c r="G1162" t="inlineStr">
        <is>
          <t>ziau5</t>
        </is>
      </c>
    </row>
    <row r="1163">
      <c r="A1163" t="n">
        <v>1162</v>
      </c>
      <c r="B1163" t="inlineStr">
        <is>
          <t>廟</t>
        </is>
      </c>
      <c r="C1163" t="inlineStr">
        <is>
          <t>biau7</t>
        </is>
      </c>
      <c r="D1163" t="n">
        <v>0.8</v>
      </c>
      <c r="E1163" t="inlineStr">
        <is>
          <t>NA</t>
        </is>
      </c>
      <c r="F1163" s="600" t="n">
        <v>45576.46091435185</v>
      </c>
      <c r="G1163" t="inlineStr">
        <is>
          <t>bbiau7</t>
        </is>
      </c>
    </row>
    <row r="1164">
      <c r="A1164" t="n">
        <v>1163</v>
      </c>
      <c r="B1164" t="inlineStr">
        <is>
          <t>彈</t>
        </is>
      </c>
      <c r="C1164" t="inlineStr">
        <is>
          <t>tan5</t>
        </is>
      </c>
      <c r="D1164" t="n">
        <v>0.01</v>
      </c>
      <c r="E1164" t="inlineStr">
        <is>
          <t>NA</t>
        </is>
      </c>
      <c r="F1164" s="600" t="n">
        <v>45576.46091435185</v>
      </c>
      <c r="G1164" t="inlineStr">
        <is>
          <t>dan5</t>
        </is>
      </c>
    </row>
    <row r="1165">
      <c r="A1165" t="n">
        <v>1164</v>
      </c>
      <c r="B1165" t="inlineStr">
        <is>
          <t>彈</t>
        </is>
      </c>
      <c r="C1165" t="inlineStr">
        <is>
          <t>tan6</t>
        </is>
      </c>
      <c r="D1165" t="n">
        <v>0.01</v>
      </c>
      <c r="E1165" t="inlineStr">
        <is>
          <t>NA</t>
        </is>
      </c>
      <c r="F1165" s="600" t="n">
        <v>45576.46091435185</v>
      </c>
      <c r="G1165" t="inlineStr">
        <is>
          <t>dan6</t>
        </is>
      </c>
    </row>
    <row r="1166">
      <c r="A1166" t="n">
        <v>1165</v>
      </c>
      <c r="B1166" t="inlineStr">
        <is>
          <t>影</t>
        </is>
      </c>
      <c r="C1166" t="inlineStr">
        <is>
          <t>iann2</t>
        </is>
      </c>
      <c r="D1166" t="n">
        <v>0.6</v>
      </c>
      <c r="E1166" t="inlineStr">
        <is>
          <t>NA</t>
        </is>
      </c>
      <c r="F1166" s="600" t="n">
        <v>45576.46091435185</v>
      </c>
      <c r="G1166" t="inlineStr">
        <is>
          <t>iann2</t>
        </is>
      </c>
    </row>
    <row r="1167">
      <c r="A1167" t="n">
        <v>1166</v>
      </c>
      <c r="B1167" t="inlineStr">
        <is>
          <t>憋</t>
        </is>
      </c>
      <c r="C1167" t="inlineStr">
        <is>
          <t>piat4</t>
        </is>
      </c>
      <c r="D1167" t="n">
        <v>0.01</v>
      </c>
      <c r="E1167" t="inlineStr">
        <is>
          <t>NA</t>
        </is>
      </c>
      <c r="F1167" s="600" t="n">
        <v>45576.46091435185</v>
      </c>
      <c r="G1167" t="inlineStr">
        <is>
          <t>biat4</t>
        </is>
      </c>
    </row>
    <row r="1168">
      <c r="A1168" t="n">
        <v>1167</v>
      </c>
      <c r="B1168" t="inlineStr">
        <is>
          <t>憐</t>
        </is>
      </c>
      <c r="C1168" t="inlineStr">
        <is>
          <t>lian5</t>
        </is>
      </c>
      <c r="D1168" t="n">
        <v>0.01</v>
      </c>
      <c r="E1168" t="inlineStr">
        <is>
          <t>NA</t>
        </is>
      </c>
      <c r="F1168" s="600" t="n">
        <v>45576.46091435185</v>
      </c>
      <c r="G1168" t="inlineStr">
        <is>
          <t>lian5</t>
        </is>
      </c>
    </row>
    <row r="1169">
      <c r="A1169" t="n">
        <v>1168</v>
      </c>
      <c r="B1169" t="inlineStr">
        <is>
          <t>憔</t>
        </is>
      </c>
      <c r="C1169" t="inlineStr">
        <is>
          <t>tsiau5</t>
        </is>
      </c>
      <c r="D1169" t="n">
        <v>0.01</v>
      </c>
      <c r="E1169" t="inlineStr">
        <is>
          <t>NA</t>
        </is>
      </c>
      <c r="F1169" s="600" t="n">
        <v>45576.46091435185</v>
      </c>
      <c r="G1169" t="inlineStr">
        <is>
          <t>ziau5</t>
        </is>
      </c>
    </row>
    <row r="1170">
      <c r="A1170" t="n">
        <v>1169</v>
      </c>
      <c r="B1170" t="inlineStr">
        <is>
          <t>憚</t>
        </is>
      </c>
      <c r="C1170" t="inlineStr">
        <is>
          <t>tan7</t>
        </is>
      </c>
      <c r="D1170" t="n">
        <v>0.01</v>
      </c>
      <c r="E1170" t="inlineStr">
        <is>
          <t>NA</t>
        </is>
      </c>
      <c r="F1170" s="600" t="n">
        <v>45576.46091435185</v>
      </c>
      <c r="G1170" t="inlineStr">
        <is>
          <t>dan7</t>
        </is>
      </c>
    </row>
    <row r="1171">
      <c r="A1171" t="n">
        <v>1170</v>
      </c>
      <c r="B1171" t="inlineStr">
        <is>
          <t>撒</t>
        </is>
      </c>
      <c r="C1171" t="inlineStr">
        <is>
          <t>sat4</t>
        </is>
      </c>
      <c r="D1171" t="n">
        <v>0.05</v>
      </c>
      <c r="E1171" t="inlineStr">
        <is>
          <t>NA</t>
        </is>
      </c>
      <c r="F1171" s="600" t="n">
        <v>45576.46091435185</v>
      </c>
      <c r="G1171" t="inlineStr">
        <is>
          <t>sat4</t>
        </is>
      </c>
    </row>
    <row r="1172">
      <c r="A1172" t="n">
        <v>1171</v>
      </c>
      <c r="B1172" t="inlineStr">
        <is>
          <t>撚</t>
        </is>
      </c>
      <c r="C1172" t="inlineStr">
        <is>
          <t>lian2</t>
        </is>
      </c>
      <c r="D1172" t="n">
        <v>0.01</v>
      </c>
      <c r="E1172" t="inlineStr">
        <is>
          <t>NA</t>
        </is>
      </c>
      <c r="F1172" s="600" t="n">
        <v>45576.46091435185</v>
      </c>
      <c r="G1172" t="inlineStr">
        <is>
          <t>lian2</t>
        </is>
      </c>
    </row>
    <row r="1173">
      <c r="A1173" t="n">
        <v>1172</v>
      </c>
      <c r="B1173" t="inlineStr">
        <is>
          <t>撟</t>
        </is>
      </c>
      <c r="C1173" t="inlineStr">
        <is>
          <t>kiau6</t>
        </is>
      </c>
      <c r="D1173" t="n">
        <v>0.01</v>
      </c>
      <c r="E1173" t="inlineStr">
        <is>
          <t>NA</t>
        </is>
      </c>
      <c r="F1173" s="600" t="n">
        <v>45576.46091435185</v>
      </c>
      <c r="G1173" t="inlineStr">
        <is>
          <t>giau6</t>
        </is>
      </c>
    </row>
    <row r="1174">
      <c r="A1174" t="n">
        <v>1173</v>
      </c>
      <c r="B1174" t="inlineStr">
        <is>
          <t>撨</t>
        </is>
      </c>
      <c r="C1174" t="inlineStr">
        <is>
          <t>tshiau5</t>
        </is>
      </c>
      <c r="D1174" t="n">
        <v>0.01</v>
      </c>
      <c r="E1174" t="inlineStr">
        <is>
          <t>NA</t>
        </is>
      </c>
      <c r="F1174" s="600" t="n">
        <v>45576.46091435185</v>
      </c>
      <c r="G1174" t="inlineStr">
        <is>
          <t>ciau5</t>
        </is>
      </c>
    </row>
    <row r="1175">
      <c r="A1175" t="n">
        <v>1174</v>
      </c>
      <c r="B1175" t="inlineStr">
        <is>
          <t>撨</t>
        </is>
      </c>
      <c r="C1175" t="inlineStr">
        <is>
          <t>tshau5</t>
        </is>
      </c>
      <c r="D1175" t="n">
        <v>0.01</v>
      </c>
      <c r="E1175" t="inlineStr">
        <is>
          <t>NA</t>
        </is>
      </c>
      <c r="F1175" s="600" t="n">
        <v>45576.46091435185</v>
      </c>
      <c r="G1175" t="inlineStr">
        <is>
          <t>cau5</t>
        </is>
      </c>
    </row>
    <row r="1176">
      <c r="A1176" t="n">
        <v>1175</v>
      </c>
      <c r="B1176" t="inlineStr">
        <is>
          <t>撩</t>
        </is>
      </c>
      <c r="C1176" t="inlineStr">
        <is>
          <t>liau5</t>
        </is>
      </c>
      <c r="D1176" t="n">
        <v>0.01</v>
      </c>
      <c r="E1176" t="inlineStr">
        <is>
          <t>NA</t>
        </is>
      </c>
      <c r="F1176" s="600" t="n">
        <v>45576.46091435185</v>
      </c>
      <c r="G1176" t="inlineStr">
        <is>
          <t>liau5</t>
        </is>
      </c>
    </row>
    <row r="1177">
      <c r="A1177" t="n">
        <v>1176</v>
      </c>
      <c r="B1177" t="inlineStr">
        <is>
          <t>數</t>
        </is>
      </c>
      <c r="C1177" t="inlineStr">
        <is>
          <t>siau3</t>
        </is>
      </c>
      <c r="D1177" t="n">
        <v>0.3</v>
      </c>
      <c r="E1177" t="inlineStr">
        <is>
          <t>數額, 數簿, 數目, 數條; 數櫃, 管數; 好 腳數.</t>
        </is>
      </c>
      <c r="F1177" s="600" t="n">
        <v>45576.46091435185</v>
      </c>
      <c r="G1177" t="inlineStr">
        <is>
          <t>siau3</t>
        </is>
      </c>
    </row>
    <row r="1178">
      <c r="A1178" t="n">
        <v>1177</v>
      </c>
      <c r="B1178" t="inlineStr">
        <is>
          <t>暫</t>
        </is>
      </c>
      <c r="C1178" t="inlineStr">
        <is>
          <t>tsiam7</t>
        </is>
      </c>
      <c r="D1178" t="n">
        <v>0.1</v>
      </c>
      <c r="E1178" t="inlineStr">
        <is>
          <t>NA</t>
        </is>
      </c>
      <c r="F1178" s="600" t="n">
        <v>45576.46091435185</v>
      </c>
      <c r="G1178" t="inlineStr">
        <is>
          <t>ziam7</t>
        </is>
      </c>
    </row>
    <row r="1179">
      <c r="A1179" t="n">
        <v>1178</v>
      </c>
      <c r="B1179" t="inlineStr">
        <is>
          <t>樂</t>
        </is>
      </c>
      <c r="C1179" t="inlineStr">
        <is>
          <t>gau7</t>
        </is>
      </c>
      <c r="D1179" t="n">
        <v>0.01</v>
      </c>
      <c r="E1179" t="inlineStr">
        <is>
          <t>NA</t>
        </is>
      </c>
      <c r="F1179" s="600" t="n">
        <v>45576.46091435185</v>
      </c>
      <c r="G1179" t="inlineStr">
        <is>
          <t>ggau7</t>
        </is>
      </c>
    </row>
    <row r="1180">
      <c r="A1180" t="n">
        <v>1179</v>
      </c>
      <c r="B1180" t="inlineStr">
        <is>
          <t>樂</t>
        </is>
      </c>
      <c r="C1180" t="inlineStr">
        <is>
          <t>ngau7</t>
        </is>
      </c>
      <c r="D1180" t="n">
        <v>0.8</v>
      </c>
      <c r="E1180" t="inlineStr">
        <is>
          <t>樂 宴樂, 意愛, hàuⁿ, 樂 燒酒.</t>
        </is>
      </c>
      <c r="F1180" s="600" t="n">
        <v>45576.46091435185</v>
      </c>
      <c r="G1180" t="inlineStr">
        <is>
          <t>ngau7</t>
        </is>
      </c>
    </row>
    <row r="1181">
      <c r="A1181" t="n">
        <v>1180</v>
      </c>
      <c r="B1181" t="inlineStr">
        <is>
          <t>樂</t>
        </is>
      </c>
      <c r="C1181" t="inlineStr">
        <is>
          <t>gak8</t>
        </is>
      </c>
      <c r="D1181" t="n">
        <v>0.65</v>
      </c>
      <c r="E1181" t="inlineStr">
        <is>
          <t>NA</t>
        </is>
      </c>
      <c r="F1181" s="600" t="n">
        <v>45576.46091435185</v>
      </c>
      <c r="G1181" t="inlineStr">
        <is>
          <t>ggak8</t>
        </is>
      </c>
    </row>
    <row r="1182">
      <c r="A1182" t="n">
        <v>1181</v>
      </c>
      <c r="B1182" t="inlineStr">
        <is>
          <t>樊</t>
        </is>
      </c>
      <c r="C1182" t="inlineStr">
        <is>
          <t>han5</t>
        </is>
      </c>
      <c r="D1182" t="n">
        <v>0.01</v>
      </c>
      <c r="E1182" t="inlineStr">
        <is>
          <t>NA</t>
        </is>
      </c>
      <c r="F1182" s="600" t="n">
        <v>45576.46091435185</v>
      </c>
      <c r="G1182" t="inlineStr">
        <is>
          <t>han5</t>
        </is>
      </c>
    </row>
    <row r="1183">
      <c r="A1183" t="n">
        <v>1182</v>
      </c>
      <c r="B1183" t="inlineStr">
        <is>
          <t>樓</t>
        </is>
      </c>
      <c r="C1183" t="inlineStr">
        <is>
          <t>lau5</t>
        </is>
      </c>
      <c r="D1183" t="n">
        <v>0.1</v>
      </c>
      <c r="E1183" t="inlineStr">
        <is>
          <t>NA</t>
        </is>
      </c>
      <c r="F1183" s="600" t="n">
        <v>45576.46091435185</v>
      </c>
      <c r="G1183" t="inlineStr">
        <is>
          <t>lau5</t>
        </is>
      </c>
    </row>
    <row r="1184">
      <c r="A1184" t="n">
        <v>1183</v>
      </c>
      <c r="B1184" t="inlineStr">
        <is>
          <t>標</t>
        </is>
      </c>
      <c r="C1184" t="inlineStr">
        <is>
          <t>piau1</t>
        </is>
      </c>
      <c r="D1184" t="n">
        <v>0.01</v>
      </c>
      <c r="E1184" t="inlineStr">
        <is>
          <t>NA</t>
        </is>
      </c>
      <c r="F1184" s="600" t="n">
        <v>45576.46091435185</v>
      </c>
      <c r="G1184" t="inlineStr">
        <is>
          <t>biau1</t>
        </is>
      </c>
    </row>
    <row r="1185">
      <c r="A1185" t="n">
        <v>1184</v>
      </c>
      <c r="B1185" t="inlineStr">
        <is>
          <t>標</t>
        </is>
      </c>
      <c r="C1185" t="inlineStr">
        <is>
          <t>phiau1</t>
        </is>
      </c>
      <c r="D1185" t="n">
        <v>0.01</v>
      </c>
      <c r="E1185" t="inlineStr">
        <is>
          <t>NA</t>
        </is>
      </c>
      <c r="F1185" s="600" t="n">
        <v>45576.46091435185</v>
      </c>
      <c r="G1185" t="inlineStr">
        <is>
          <t>piau1</t>
        </is>
      </c>
    </row>
    <row r="1186">
      <c r="A1186" t="n">
        <v>1185</v>
      </c>
      <c r="B1186" t="inlineStr">
        <is>
          <t>歐</t>
        </is>
      </c>
      <c r="C1186" t="inlineStr">
        <is>
          <t>au1</t>
        </is>
      </c>
      <c r="D1186" t="n">
        <v>0.05</v>
      </c>
      <c r="E1186" t="inlineStr">
        <is>
          <t>NA</t>
        </is>
      </c>
      <c r="F1186" s="600" t="n">
        <v>45576.46091435185</v>
      </c>
      <c r="G1186" t="inlineStr">
        <is>
          <t>au1</t>
        </is>
      </c>
    </row>
    <row r="1187">
      <c r="A1187" t="n">
        <v>1186</v>
      </c>
      <c r="B1187" t="inlineStr">
        <is>
          <t>潛</t>
        </is>
      </c>
      <c r="C1187" t="inlineStr">
        <is>
          <t>tsiam5</t>
        </is>
      </c>
      <c r="D1187" t="n">
        <v>0.1</v>
      </c>
      <c r="E1187" t="inlineStr">
        <is>
          <t>NA</t>
        </is>
      </c>
      <c r="F1187" s="600" t="n">
        <v>45576.46091435185</v>
      </c>
      <c r="G1187" t="inlineStr">
        <is>
          <t>ziam5</t>
        </is>
      </c>
    </row>
    <row r="1188">
      <c r="A1188" t="n">
        <v>1187</v>
      </c>
      <c r="B1188" t="inlineStr">
        <is>
          <t>潛</t>
        </is>
      </c>
      <c r="C1188" t="inlineStr">
        <is>
          <t>tshiam5</t>
        </is>
      </c>
      <c r="D1188" t="n">
        <v>0.1</v>
      </c>
      <c r="E1188" t="inlineStr">
        <is>
          <t>NA</t>
        </is>
      </c>
      <c r="F1188" s="600" t="n">
        <v>45576.46091435185</v>
      </c>
      <c r="G1188" t="inlineStr">
        <is>
          <t>ciam5</t>
        </is>
      </c>
    </row>
    <row r="1189">
      <c r="A1189" t="n">
        <v>1188</v>
      </c>
      <c r="B1189" t="inlineStr">
        <is>
          <t>潭</t>
        </is>
      </c>
      <c r="C1189" t="inlineStr">
        <is>
          <t>tham5</t>
        </is>
      </c>
      <c r="D1189" t="n">
        <v>0.01</v>
      </c>
      <c r="E1189" t="inlineStr">
        <is>
          <t>NA</t>
        </is>
      </c>
      <c r="F1189" s="600" t="n">
        <v>45576.46091435185</v>
      </c>
      <c r="G1189" t="inlineStr">
        <is>
          <t>tam5</t>
        </is>
      </c>
    </row>
    <row r="1190">
      <c r="A1190" t="n">
        <v>1189</v>
      </c>
      <c r="B1190" t="inlineStr">
        <is>
          <t>潮</t>
        </is>
      </c>
      <c r="C1190" t="inlineStr">
        <is>
          <t>tiau5</t>
        </is>
      </c>
      <c r="D1190" t="n">
        <v>0.01</v>
      </c>
      <c r="E1190" t="inlineStr">
        <is>
          <t>NA</t>
        </is>
      </c>
      <c r="F1190" s="600" t="n">
        <v>45576.46091435185</v>
      </c>
      <c r="G1190" t="inlineStr">
        <is>
          <t>diau5</t>
        </is>
      </c>
    </row>
    <row r="1191">
      <c r="A1191" t="n">
        <v>1190</v>
      </c>
      <c r="B1191" t="inlineStr">
        <is>
          <t>潲</t>
        </is>
      </c>
      <c r="C1191" t="inlineStr">
        <is>
          <t>siau5</t>
        </is>
      </c>
      <c r="D1191" t="n">
        <v>0.01</v>
      </c>
      <c r="E1191" t="inlineStr">
        <is>
          <t>NA</t>
        </is>
      </c>
      <c r="F1191" s="600" t="n">
        <v>45576.46091435185</v>
      </c>
      <c r="G1191" t="inlineStr">
        <is>
          <t>siau5</t>
        </is>
      </c>
    </row>
    <row r="1192">
      <c r="A1192" t="n">
        <v>1191</v>
      </c>
      <c r="B1192" t="inlineStr">
        <is>
          <t>潺</t>
        </is>
      </c>
      <c r="C1192" t="inlineStr">
        <is>
          <t>tshan1</t>
        </is>
      </c>
      <c r="D1192" t="n">
        <v>0.01</v>
      </c>
      <c r="E1192" t="inlineStr">
        <is>
          <t>NA</t>
        </is>
      </c>
      <c r="F1192" s="600" t="n">
        <v>45576.46091435185</v>
      </c>
      <c r="G1192" t="inlineStr">
        <is>
          <t>can1</t>
        </is>
      </c>
    </row>
    <row r="1193">
      <c r="A1193" t="n">
        <v>1192</v>
      </c>
      <c r="B1193" t="inlineStr">
        <is>
          <t>澗</t>
        </is>
      </c>
      <c r="C1193" t="inlineStr">
        <is>
          <t>kan3</t>
        </is>
      </c>
      <c r="D1193" t="n">
        <v>0.01</v>
      </c>
      <c r="E1193" t="inlineStr">
        <is>
          <t>NA</t>
        </is>
      </c>
      <c r="F1193" s="600" t="n">
        <v>45576.46091435185</v>
      </c>
      <c r="G1193" t="inlineStr">
        <is>
          <t>gan3</t>
        </is>
      </c>
    </row>
    <row r="1194">
      <c r="A1194" t="n">
        <v>1193</v>
      </c>
      <c r="B1194" t="inlineStr">
        <is>
          <t>熥</t>
        </is>
      </c>
      <c r="C1194" t="inlineStr">
        <is>
          <t>thang1</t>
        </is>
      </c>
      <c r="D1194" t="n">
        <v>0.01</v>
      </c>
      <c r="E1194" t="inlineStr">
        <is>
          <t>NA</t>
        </is>
      </c>
      <c r="F1194" s="600" t="n">
        <v>45576.46091435185</v>
      </c>
      <c r="G1194" t="inlineStr">
        <is>
          <t>tang1</t>
        </is>
      </c>
    </row>
    <row r="1195">
      <c r="A1195" t="n">
        <v>1194</v>
      </c>
      <c r="B1195" t="inlineStr">
        <is>
          <t>獠</t>
        </is>
      </c>
      <c r="C1195" t="inlineStr">
        <is>
          <t>liau5</t>
        </is>
      </c>
      <c r="D1195" t="n">
        <v>0.01</v>
      </c>
      <c r="E1195" t="inlineStr">
        <is>
          <t>NA</t>
        </is>
      </c>
      <c r="F1195" s="600" t="n">
        <v>45576.46091435185</v>
      </c>
      <c r="G1195" t="inlineStr">
        <is>
          <t>liau5</t>
        </is>
      </c>
    </row>
    <row r="1196">
      <c r="A1196" t="n">
        <v>1195</v>
      </c>
      <c r="B1196" t="inlineStr">
        <is>
          <t>皚</t>
        </is>
      </c>
      <c r="C1196" t="inlineStr">
        <is>
          <t>gai5</t>
        </is>
      </c>
      <c r="D1196" t="n">
        <v>0.01</v>
      </c>
      <c r="E1196" t="inlineStr">
        <is>
          <t>NA</t>
        </is>
      </c>
      <c r="F1196" s="600" t="n">
        <v>45576.46091435185</v>
      </c>
      <c r="G1196" t="inlineStr">
        <is>
          <t>ggai5</t>
        </is>
      </c>
    </row>
    <row r="1197">
      <c r="A1197" t="n">
        <v>1196</v>
      </c>
      <c r="B1197" t="inlineStr">
        <is>
          <t>皺</t>
        </is>
      </c>
      <c r="C1197" t="inlineStr">
        <is>
          <t>jiau5</t>
        </is>
      </c>
      <c r="D1197" t="n">
        <v>0.01</v>
      </c>
      <c r="E1197" t="inlineStr">
        <is>
          <t>NA</t>
        </is>
      </c>
      <c r="F1197" s="600" t="n">
        <v>45576.46091435185</v>
      </c>
      <c r="G1197" t="inlineStr">
        <is>
          <t>zziau5</t>
        </is>
      </c>
    </row>
    <row r="1198">
      <c r="A1198" t="n">
        <v>1197</v>
      </c>
      <c r="B1198" t="inlineStr">
        <is>
          <t>確</t>
        </is>
      </c>
      <c r="C1198" t="inlineStr">
        <is>
          <t>khak4</t>
        </is>
      </c>
      <c r="D1198" t="n">
        <v>0.01</v>
      </c>
      <c r="E1198" t="inlineStr">
        <is>
          <t>NA</t>
        </is>
      </c>
      <c r="F1198" s="600" t="n">
        <v>45576.46091435185</v>
      </c>
      <c r="G1198" t="inlineStr">
        <is>
          <t>kak4</t>
        </is>
      </c>
    </row>
    <row r="1199">
      <c r="A1199" t="n">
        <v>1198</v>
      </c>
      <c r="B1199" t="inlineStr">
        <is>
          <t>碼</t>
        </is>
      </c>
      <c r="C1199" t="inlineStr">
        <is>
          <t>ma2</t>
        </is>
      </c>
      <c r="D1199" t="n">
        <v>0.01</v>
      </c>
      <c r="E1199" t="inlineStr">
        <is>
          <t>NA</t>
        </is>
      </c>
      <c r="F1199" s="600" t="n">
        <v>45576.46091435185</v>
      </c>
      <c r="G1199" t="inlineStr">
        <is>
          <t>ma2</t>
        </is>
      </c>
    </row>
    <row r="1200">
      <c r="A1200" t="n">
        <v>1199</v>
      </c>
      <c r="B1200" t="inlineStr">
        <is>
          <t>碾</t>
        </is>
      </c>
      <c r="C1200" t="inlineStr">
        <is>
          <t>lian2</t>
        </is>
      </c>
      <c r="D1200" t="n">
        <v>0.01</v>
      </c>
      <c r="E1200" t="inlineStr">
        <is>
          <t>NA</t>
        </is>
      </c>
      <c r="F1200" s="600" t="n">
        <v>45576.46091435185</v>
      </c>
      <c r="G1200" t="inlineStr">
        <is>
          <t>lian2</t>
        </is>
      </c>
    </row>
    <row r="1201">
      <c r="A1201" t="n">
        <v>1200</v>
      </c>
      <c r="B1201" t="inlineStr">
        <is>
          <t>磕</t>
        </is>
      </c>
      <c r="C1201" t="inlineStr">
        <is>
          <t>khap8</t>
        </is>
      </c>
      <c r="D1201" t="n">
        <v>0.01</v>
      </c>
      <c r="E1201" t="inlineStr">
        <is>
          <t>NA</t>
        </is>
      </c>
      <c r="F1201" s="600" t="n">
        <v>45576.46091435185</v>
      </c>
      <c r="G1201" t="inlineStr">
        <is>
          <t>kap8</t>
        </is>
      </c>
    </row>
    <row r="1202">
      <c r="A1202" t="n">
        <v>1201</v>
      </c>
      <c r="B1202" t="inlineStr">
        <is>
          <t>稼</t>
        </is>
      </c>
      <c r="C1202" t="inlineStr">
        <is>
          <t>ka3</t>
        </is>
      </c>
      <c r="D1202" t="n">
        <v>0.01</v>
      </c>
      <c r="E1202" t="inlineStr">
        <is>
          <t>NA</t>
        </is>
      </c>
      <c r="F1202" s="600" t="n">
        <v>45576.46091435185</v>
      </c>
      <c r="G1202" t="inlineStr">
        <is>
          <t>ga3</t>
        </is>
      </c>
    </row>
    <row r="1203">
      <c r="A1203" t="n">
        <v>1202</v>
      </c>
      <c r="B1203" t="inlineStr">
        <is>
          <t>箬</t>
        </is>
      </c>
      <c r="C1203" t="inlineStr">
        <is>
          <t>hah8</t>
        </is>
      </c>
      <c r="D1203" t="n">
        <v>0.01</v>
      </c>
      <c r="E1203" t="inlineStr">
        <is>
          <t>NA</t>
        </is>
      </c>
      <c r="F1203" s="600" t="n">
        <v>45576.46091435185</v>
      </c>
      <c r="G1203" t="inlineStr">
        <is>
          <t>hah8</t>
        </is>
      </c>
    </row>
    <row r="1204">
      <c r="A1204" t="n">
        <v>1203</v>
      </c>
      <c r="B1204" t="inlineStr">
        <is>
          <t>範</t>
        </is>
      </c>
      <c r="C1204" t="inlineStr">
        <is>
          <t>pan7</t>
        </is>
      </c>
      <c r="D1204" t="n">
        <v>0.01</v>
      </c>
      <c r="E1204" t="inlineStr">
        <is>
          <t>NA</t>
        </is>
      </c>
      <c r="F1204" s="600" t="n">
        <v>45576.46091435185</v>
      </c>
      <c r="G1204" t="inlineStr">
        <is>
          <t>ban7</t>
        </is>
      </c>
    </row>
    <row r="1205">
      <c r="A1205" t="n">
        <v>1204</v>
      </c>
      <c r="B1205" t="inlineStr">
        <is>
          <t>篇</t>
        </is>
      </c>
      <c r="C1205" t="inlineStr">
        <is>
          <t>phian1</t>
        </is>
      </c>
      <c r="D1205" t="n">
        <v>0.01</v>
      </c>
      <c r="E1205" t="inlineStr">
        <is>
          <t>NA</t>
        </is>
      </c>
      <c r="F1205" s="600" t="n">
        <v>45576.46091435185</v>
      </c>
      <c r="G1205" t="inlineStr">
        <is>
          <t>pian1</t>
        </is>
      </c>
    </row>
    <row r="1206">
      <c r="A1206" t="n">
        <v>1205</v>
      </c>
      <c r="B1206" t="inlineStr">
        <is>
          <t>緘</t>
        </is>
      </c>
      <c r="C1206" t="inlineStr">
        <is>
          <t>kam1</t>
        </is>
      </c>
      <c r="D1206" t="n">
        <v>0.01</v>
      </c>
      <c r="E1206" t="inlineStr">
        <is>
          <t>NA</t>
        </is>
      </c>
      <c r="F1206" s="600" t="n">
        <v>45576.46091435185</v>
      </c>
      <c r="G1206" t="inlineStr">
        <is>
          <t>gam1</t>
        </is>
      </c>
    </row>
    <row r="1207">
      <c r="A1207" t="n">
        <v>1206</v>
      </c>
      <c r="B1207" t="inlineStr">
        <is>
          <t>緣</t>
        </is>
      </c>
      <c r="C1207" t="inlineStr">
        <is>
          <t>ian5</t>
        </is>
      </c>
      <c r="D1207" t="n">
        <v>0.8</v>
      </c>
      <c r="E1207" t="inlineStr">
        <is>
          <t>鑲袞, 袞條; 相接, 因為, 順趁, 順路, 緣故, 姻緣.</t>
        </is>
      </c>
      <c r="F1207" s="600" t="n">
        <v>45576.46091435185</v>
      </c>
      <c r="G1207" t="inlineStr">
        <is>
          <t>ian5</t>
        </is>
      </c>
    </row>
    <row r="1208">
      <c r="A1208" t="n">
        <v>1207</v>
      </c>
      <c r="B1208" t="inlineStr">
        <is>
          <t>編</t>
        </is>
      </c>
      <c r="C1208" t="inlineStr">
        <is>
          <t>pian1</t>
        </is>
      </c>
      <c r="D1208" t="n">
        <v>0.01</v>
      </c>
      <c r="E1208" t="inlineStr">
        <is>
          <t>NA</t>
        </is>
      </c>
      <c r="F1208" s="600" t="n">
        <v>45576.46091435185</v>
      </c>
      <c r="G1208" t="inlineStr">
        <is>
          <t>bian1</t>
        </is>
      </c>
    </row>
    <row r="1209">
      <c r="A1209" t="n">
        <v>1208</v>
      </c>
      <c r="B1209" t="inlineStr">
        <is>
          <t>緬</t>
        </is>
      </c>
      <c r="C1209" t="inlineStr">
        <is>
          <t>bian2</t>
        </is>
      </c>
      <c r="D1209" t="n">
        <v>0.01</v>
      </c>
      <c r="E1209" t="inlineStr">
        <is>
          <t>NA</t>
        </is>
      </c>
      <c r="F1209" s="600" t="n">
        <v>45576.46091435185</v>
      </c>
      <c r="G1209" t="inlineStr">
        <is>
          <t>bbian2</t>
        </is>
      </c>
    </row>
    <row r="1210">
      <c r="A1210" t="n">
        <v>1209</v>
      </c>
      <c r="B1210" t="inlineStr">
        <is>
          <t>練</t>
        </is>
      </c>
      <c r="C1210" t="inlineStr">
        <is>
          <t>lian7</t>
        </is>
      </c>
      <c r="D1210" t="n">
        <v>0.01</v>
      </c>
      <c r="E1210" t="inlineStr">
        <is>
          <t>NA</t>
        </is>
      </c>
      <c r="F1210" s="600" t="n">
        <v>45576.46091435185</v>
      </c>
      <c r="G1210" t="inlineStr">
        <is>
          <t>lian7</t>
        </is>
      </c>
    </row>
    <row r="1211">
      <c r="A1211" t="n">
        <v>1210</v>
      </c>
      <c r="B1211" t="inlineStr">
        <is>
          <t>罵</t>
        </is>
      </c>
      <c r="C1211" t="inlineStr">
        <is>
          <t>ma7</t>
        </is>
      </c>
      <c r="D1211" t="n">
        <v>0.1</v>
      </c>
      <c r="E1211" t="inlineStr">
        <is>
          <t>NA</t>
        </is>
      </c>
      <c r="F1211" s="600" t="n">
        <v>45576.46091435185</v>
      </c>
      <c r="G1211" t="inlineStr">
        <is>
          <t>ma7</t>
        </is>
      </c>
    </row>
    <row r="1212">
      <c r="A1212" t="n">
        <v>1211</v>
      </c>
      <c r="B1212" t="inlineStr">
        <is>
          <t>罷</t>
        </is>
      </c>
      <c r="C1212" t="inlineStr">
        <is>
          <t>pa6</t>
        </is>
      </c>
      <c r="D1212" t="n">
        <v>0.01</v>
      </c>
      <c r="E1212" t="inlineStr">
        <is>
          <t>NA</t>
        </is>
      </c>
      <c r="F1212" s="600" t="n">
        <v>45576.46091435185</v>
      </c>
      <c r="G1212" t="inlineStr">
        <is>
          <t>ba6</t>
        </is>
      </c>
    </row>
    <row r="1213">
      <c r="A1213" t="n">
        <v>1212</v>
      </c>
      <c r="B1213" t="inlineStr">
        <is>
          <t>翩</t>
        </is>
      </c>
      <c r="C1213" t="inlineStr">
        <is>
          <t>phian1</t>
        </is>
      </c>
      <c r="D1213" t="n">
        <v>0.01</v>
      </c>
      <c r="E1213" t="inlineStr">
        <is>
          <t>NA</t>
        </is>
      </c>
      <c r="F1213" s="600" t="n">
        <v>45576.46091435185</v>
      </c>
      <c r="G1213" t="inlineStr">
        <is>
          <t>pian1</t>
        </is>
      </c>
    </row>
    <row r="1214">
      <c r="A1214" t="n">
        <v>1213</v>
      </c>
      <c r="B1214" t="inlineStr">
        <is>
          <t>膘</t>
        </is>
      </c>
      <c r="C1214" t="inlineStr">
        <is>
          <t>piau1</t>
        </is>
      </c>
      <c r="D1214" t="n">
        <v>0.01</v>
      </c>
      <c r="E1214" t="inlineStr">
        <is>
          <t>NA</t>
        </is>
      </c>
      <c r="F1214" s="600" t="n">
        <v>45576.46091435185</v>
      </c>
      <c r="G1214" t="inlineStr">
        <is>
          <t>biau1</t>
        </is>
      </c>
    </row>
    <row r="1215">
      <c r="A1215" t="n">
        <v>1214</v>
      </c>
      <c r="B1215" t="inlineStr">
        <is>
          <t>膠</t>
        </is>
      </c>
      <c r="C1215" t="inlineStr">
        <is>
          <t>ka1</t>
        </is>
      </c>
      <c r="D1215" t="n">
        <v>0.1</v>
      </c>
      <c r="E1215" t="inlineStr">
        <is>
          <t>NA</t>
        </is>
      </c>
      <c r="F1215" s="600" t="n">
        <v>45576.46091435185</v>
      </c>
      <c r="G1215" t="inlineStr">
        <is>
          <t>ga1</t>
        </is>
      </c>
    </row>
    <row r="1216">
      <c r="A1216" t="n">
        <v>1215</v>
      </c>
      <c r="B1216" t="inlineStr">
        <is>
          <t>膠</t>
        </is>
      </c>
      <c r="C1216" t="inlineStr">
        <is>
          <t>kau1</t>
        </is>
      </c>
      <c r="D1216" t="n">
        <v>0.01</v>
      </c>
      <c r="E1216" t="inlineStr">
        <is>
          <t>NA</t>
        </is>
      </c>
      <c r="F1216" s="600" t="n">
        <v>45576.46091435185</v>
      </c>
      <c r="G1216" t="inlineStr">
        <is>
          <t>gau1</t>
        </is>
      </c>
    </row>
    <row r="1217">
      <c r="A1217" t="n">
        <v>1216</v>
      </c>
      <c r="B1217" t="inlineStr">
        <is>
          <t>蓮</t>
        </is>
      </c>
      <c r="C1217" t="inlineStr">
        <is>
          <t>nai5</t>
        </is>
      </c>
      <c r="D1217" t="n">
        <v>0.01</v>
      </c>
      <c r="E1217" t="inlineStr">
        <is>
          <t>NA</t>
        </is>
      </c>
      <c r="F1217" s="600" t="n">
        <v>45576.46091435185</v>
      </c>
      <c r="G1217" t="inlineStr">
        <is>
          <t>nai5</t>
        </is>
      </c>
    </row>
    <row r="1218">
      <c r="A1218" t="n">
        <v>1217</v>
      </c>
      <c r="B1218" t="inlineStr">
        <is>
          <t>蓮</t>
        </is>
      </c>
      <c r="C1218" t="inlineStr">
        <is>
          <t>lian5</t>
        </is>
      </c>
      <c r="D1218" t="n">
        <v>0.01</v>
      </c>
      <c r="E1218" t="inlineStr">
        <is>
          <t>NA</t>
        </is>
      </c>
      <c r="F1218" s="600" t="n">
        <v>45576.46091435185</v>
      </c>
      <c r="G1218" t="inlineStr">
        <is>
          <t>lian5</t>
        </is>
      </c>
    </row>
    <row r="1219">
      <c r="A1219" t="n">
        <v>1218</v>
      </c>
      <c r="B1219" t="inlineStr">
        <is>
          <t>蓼</t>
        </is>
      </c>
      <c r="C1219" t="inlineStr">
        <is>
          <t>liau2</t>
        </is>
      </c>
      <c r="D1219" t="n">
        <v>0.01</v>
      </c>
      <c r="E1219" t="inlineStr">
        <is>
          <t>NA</t>
        </is>
      </c>
      <c r="F1219" s="600" t="n">
        <v>45576.46091435185</v>
      </c>
      <c r="G1219" t="inlineStr">
        <is>
          <t>liau2</t>
        </is>
      </c>
    </row>
    <row r="1220">
      <c r="A1220" t="n">
        <v>1219</v>
      </c>
      <c r="B1220" t="inlineStr">
        <is>
          <t>蔑</t>
        </is>
      </c>
      <c r="C1220" t="inlineStr">
        <is>
          <t>biat8</t>
        </is>
      </c>
      <c r="D1220" t="n">
        <v>0.01</v>
      </c>
      <c r="E1220" t="inlineStr">
        <is>
          <t>NA</t>
        </is>
      </c>
      <c r="F1220" s="600" t="n">
        <v>45576.46091435185</v>
      </c>
      <c r="G1220" t="inlineStr">
        <is>
          <t>bbiat8</t>
        </is>
      </c>
    </row>
    <row r="1221">
      <c r="A1221" t="n">
        <v>1220</v>
      </c>
      <c r="B1221" t="inlineStr">
        <is>
          <t>蔓</t>
        </is>
      </c>
      <c r="C1221" t="inlineStr">
        <is>
          <t>ban7</t>
        </is>
      </c>
      <c r="D1221" t="n">
        <v>0.01</v>
      </c>
      <c r="E1221" t="inlineStr">
        <is>
          <t>NA</t>
        </is>
      </c>
      <c r="F1221" s="600" t="n">
        <v>45576.46091435185</v>
      </c>
      <c r="G1221" t="inlineStr">
        <is>
          <t>bban7</t>
        </is>
      </c>
    </row>
    <row r="1222">
      <c r="A1222" t="n">
        <v>1221</v>
      </c>
      <c r="B1222" t="inlineStr">
        <is>
          <t>蔔</t>
        </is>
      </c>
      <c r="C1222" t="inlineStr">
        <is>
          <t>pak8</t>
        </is>
      </c>
      <c r="D1222" t="n">
        <v>0.01</v>
      </c>
      <c r="E1222" t="inlineStr">
        <is>
          <t>NA</t>
        </is>
      </c>
      <c r="F1222" s="600" t="n">
        <v>45576.46091435185</v>
      </c>
      <c r="G1222" t="inlineStr">
        <is>
          <t>bak8</t>
        </is>
      </c>
    </row>
    <row r="1223">
      <c r="A1223" t="n">
        <v>1222</v>
      </c>
      <c r="B1223" t="inlineStr">
        <is>
          <t>蔡</t>
        </is>
      </c>
      <c r="C1223" t="inlineStr">
        <is>
          <t>tshai3</t>
        </is>
      </c>
      <c r="D1223" t="n">
        <v>0.01</v>
      </c>
      <c r="E1223" t="inlineStr">
        <is>
          <t>NA</t>
        </is>
      </c>
      <c r="F1223" s="600" t="n">
        <v>45576.46091435185</v>
      </c>
      <c r="G1223" t="inlineStr">
        <is>
          <t>cai3</t>
        </is>
      </c>
    </row>
    <row r="1224">
      <c r="A1224" t="n">
        <v>1223</v>
      </c>
      <c r="B1224" t="inlineStr">
        <is>
          <t>蔥</t>
        </is>
      </c>
      <c r="C1224" t="inlineStr">
        <is>
          <t>tshang1</t>
        </is>
      </c>
      <c r="D1224" t="n">
        <v>0.01</v>
      </c>
      <c r="E1224" t="inlineStr">
        <is>
          <t>NA</t>
        </is>
      </c>
      <c r="F1224" s="600" t="n">
        <v>45576.46091435185</v>
      </c>
      <c r="G1224" t="inlineStr">
        <is>
          <t>cang1</t>
        </is>
      </c>
    </row>
    <row r="1225">
      <c r="A1225" t="n">
        <v>1224</v>
      </c>
      <c r="B1225" t="inlineStr">
        <is>
          <t>蝙</t>
        </is>
      </c>
      <c r="C1225" t="inlineStr">
        <is>
          <t>pian2</t>
        </is>
      </c>
      <c r="D1225" t="n">
        <v>0.01</v>
      </c>
      <c r="E1225" t="inlineStr">
        <is>
          <t>NA</t>
        </is>
      </c>
      <c r="F1225" s="600" t="n">
        <v>45576.46091435185</v>
      </c>
      <c r="G1225" t="inlineStr">
        <is>
          <t>bian2</t>
        </is>
      </c>
    </row>
    <row r="1226">
      <c r="A1226" t="n">
        <v>1225</v>
      </c>
      <c r="B1226" t="inlineStr">
        <is>
          <t>蝦</t>
        </is>
      </c>
      <c r="C1226" t="inlineStr">
        <is>
          <t>ha5</t>
        </is>
      </c>
      <c r="D1226" t="n">
        <v>0.01</v>
      </c>
      <c r="E1226" t="inlineStr">
        <is>
          <t>NA</t>
        </is>
      </c>
      <c r="F1226" s="600" t="n">
        <v>45576.46091435185</v>
      </c>
      <c r="G1226" t="inlineStr">
        <is>
          <t>ha5</t>
        </is>
      </c>
    </row>
    <row r="1227">
      <c r="A1227" t="n">
        <v>1226</v>
      </c>
      <c r="B1227" t="inlineStr">
        <is>
          <t>蝨</t>
        </is>
      </c>
      <c r="C1227" t="inlineStr">
        <is>
          <t>sat4</t>
        </is>
      </c>
      <c r="D1227" t="n">
        <v>0.01</v>
      </c>
      <c r="E1227" t="inlineStr">
        <is>
          <t>NA</t>
        </is>
      </c>
      <c r="F1227" s="600" t="n">
        <v>45576.46091435185</v>
      </c>
      <c r="G1227" t="inlineStr">
        <is>
          <t>sat4</t>
        </is>
      </c>
    </row>
    <row r="1228">
      <c r="A1228" t="n">
        <v>1227</v>
      </c>
      <c r="B1228" t="inlineStr">
        <is>
          <t>蝶</t>
        </is>
      </c>
      <c r="C1228" t="inlineStr">
        <is>
          <t>tiap8</t>
        </is>
      </c>
      <c r="D1228" t="n">
        <v>0.01</v>
      </c>
      <c r="E1228" t="inlineStr">
        <is>
          <t>NA</t>
        </is>
      </c>
      <c r="F1228" s="600" t="n">
        <v>45576.46091435185</v>
      </c>
      <c r="G1228" t="inlineStr">
        <is>
          <t>diap8</t>
        </is>
      </c>
    </row>
    <row r="1229">
      <c r="A1229" t="n">
        <v>1228</v>
      </c>
      <c r="B1229" t="inlineStr">
        <is>
          <t>誕</t>
        </is>
      </c>
      <c r="C1229" t="inlineStr">
        <is>
          <t>tan3</t>
        </is>
      </c>
      <c r="D1229" t="n">
        <v>0.01</v>
      </c>
      <c r="E1229" t="inlineStr">
        <is>
          <t>NA</t>
        </is>
      </c>
      <c r="F1229" s="600" t="n">
        <v>45576.46091435185</v>
      </c>
      <c r="G1229" t="inlineStr">
        <is>
          <t>dan3</t>
        </is>
      </c>
    </row>
    <row r="1230">
      <c r="A1230" t="n">
        <v>1229</v>
      </c>
      <c r="B1230" t="inlineStr">
        <is>
          <t>調</t>
        </is>
      </c>
      <c r="C1230" t="inlineStr">
        <is>
          <t>tiau5</t>
        </is>
      </c>
      <c r="D1230" t="n">
        <v>0.1</v>
      </c>
      <c r="E1230" t="inlineStr">
        <is>
          <t>NA</t>
        </is>
      </c>
      <c r="F1230" s="600" t="n">
        <v>45576.46091435185</v>
      </c>
      <c r="G1230" t="inlineStr">
        <is>
          <t>diau5</t>
        </is>
      </c>
    </row>
    <row r="1231">
      <c r="A1231" t="n">
        <v>1230</v>
      </c>
      <c r="B1231" t="inlineStr">
        <is>
          <t>調</t>
        </is>
      </c>
      <c r="C1231" t="inlineStr">
        <is>
          <t>tiau7</t>
        </is>
      </c>
      <c r="D1231" t="n">
        <v>0.01</v>
      </c>
      <c r="E1231" t="inlineStr">
        <is>
          <t>NA</t>
        </is>
      </c>
      <c r="F1231" s="600" t="n">
        <v>45576.46091435185</v>
      </c>
      <c r="G1231" t="inlineStr">
        <is>
          <t>diau7</t>
        </is>
      </c>
    </row>
    <row r="1232">
      <c r="A1232" t="n">
        <v>1231</v>
      </c>
      <c r="B1232" t="inlineStr">
        <is>
          <t>諂</t>
        </is>
      </c>
      <c r="C1232" t="inlineStr">
        <is>
          <t>thiam2</t>
        </is>
      </c>
      <c r="D1232" t="n">
        <v>0.01</v>
      </c>
      <c r="E1232" t="inlineStr">
        <is>
          <t>NA</t>
        </is>
      </c>
      <c r="F1232" s="600" t="n">
        <v>45576.46091435185</v>
      </c>
      <c r="G1232" t="inlineStr">
        <is>
          <t>tiam2</t>
        </is>
      </c>
    </row>
    <row r="1233">
      <c r="A1233" t="n">
        <v>1232</v>
      </c>
      <c r="B1233" t="inlineStr">
        <is>
          <t>談</t>
        </is>
      </c>
      <c r="C1233" t="inlineStr">
        <is>
          <t>tam5</t>
        </is>
      </c>
      <c r="D1233" t="n">
        <v>0.01</v>
      </c>
      <c r="E1233" t="inlineStr">
        <is>
          <t>NA</t>
        </is>
      </c>
      <c r="F1233" s="600" t="n">
        <v>45576.46091435185</v>
      </c>
      <c r="G1233" t="inlineStr">
        <is>
          <t>dam5</t>
        </is>
      </c>
    </row>
    <row r="1234">
      <c r="A1234" t="n">
        <v>1233</v>
      </c>
      <c r="B1234" t="inlineStr">
        <is>
          <t>請</t>
        </is>
      </c>
      <c r="C1234" t="inlineStr">
        <is>
          <t>tshiann2</t>
        </is>
      </c>
      <c r="D1234" t="n">
        <v>0.6</v>
      </c>
      <c r="E1234" t="inlineStr">
        <is>
          <t>NA</t>
        </is>
      </c>
      <c r="F1234" s="600" t="n">
        <v>45576.46091435185</v>
      </c>
      <c r="G1234" t="inlineStr">
        <is>
          <t>ciann2</t>
        </is>
      </c>
    </row>
    <row r="1235">
      <c r="A1235" t="n">
        <v>1234</v>
      </c>
      <c r="B1235" t="inlineStr">
        <is>
          <t>諸</t>
        </is>
      </c>
      <c r="C1235" t="inlineStr">
        <is>
          <t>ta1</t>
        </is>
      </c>
      <c r="D1235" t="n">
        <v>0.01</v>
      </c>
      <c r="E1235" t="inlineStr">
        <is>
          <t>NA</t>
        </is>
      </c>
      <c r="F1235" s="600" t="n">
        <v>45576.46091435185</v>
      </c>
      <c r="G1235" t="inlineStr">
        <is>
          <t>da1</t>
        </is>
      </c>
    </row>
    <row r="1236">
      <c r="A1236" t="n">
        <v>1235</v>
      </c>
      <c r="B1236" t="inlineStr">
        <is>
          <t>諸</t>
        </is>
      </c>
      <c r="C1236" t="inlineStr">
        <is>
          <t>tsu1</t>
        </is>
      </c>
      <c r="D1236" t="n">
        <v>0.8</v>
      </c>
      <c r="E1236" t="inlineStr">
        <is>
          <t>NA</t>
        </is>
      </c>
      <c r="F1236" s="600" t="n">
        <v>45576.46091435185</v>
      </c>
      <c r="G1236" t="inlineStr">
        <is>
          <t>zu1</t>
        </is>
      </c>
    </row>
    <row r="1237">
      <c r="A1237" t="n">
        <v>1236</v>
      </c>
      <c r="B1237" t="inlineStr">
        <is>
          <t>踏</t>
        </is>
      </c>
      <c r="C1237" t="inlineStr">
        <is>
          <t>tah8</t>
        </is>
      </c>
      <c r="D1237" t="n">
        <v>0.01</v>
      </c>
      <c r="E1237" t="inlineStr">
        <is>
          <t>NA</t>
        </is>
      </c>
      <c r="F1237" s="600" t="n">
        <v>45576.46091435185</v>
      </c>
      <c r="G1237" t="inlineStr">
        <is>
          <t>dah8</t>
        </is>
      </c>
    </row>
    <row r="1238">
      <c r="A1238" t="n">
        <v>1237</v>
      </c>
      <c r="B1238" t="inlineStr">
        <is>
          <t>踏</t>
        </is>
      </c>
      <c r="C1238" t="inlineStr">
        <is>
          <t>tap8</t>
        </is>
      </c>
      <c r="D1238" t="n">
        <v>0.05</v>
      </c>
      <c r="E1238" t="inlineStr">
        <is>
          <t>NA</t>
        </is>
      </c>
      <c r="F1238" s="600" t="n">
        <v>45576.46091435185</v>
      </c>
      <c r="G1238" t="inlineStr">
        <is>
          <t>dap8</t>
        </is>
      </c>
    </row>
    <row r="1239">
      <c r="A1239" t="n">
        <v>1238</v>
      </c>
      <c r="B1239" t="inlineStr">
        <is>
          <t>踢</t>
        </is>
      </c>
      <c r="C1239" t="inlineStr">
        <is>
          <t>that4</t>
        </is>
      </c>
      <c r="D1239" t="n">
        <v>0.01</v>
      </c>
      <c r="E1239" t="inlineStr">
        <is>
          <t>NA</t>
        </is>
      </c>
      <c r="F1239" s="600" t="n">
        <v>45576.46091435185</v>
      </c>
      <c r="G1239" t="inlineStr">
        <is>
          <t>tat4</t>
        </is>
      </c>
    </row>
    <row r="1240">
      <c r="A1240" t="n">
        <v>1239</v>
      </c>
      <c r="B1240" t="inlineStr">
        <is>
          <t>踩</t>
        </is>
      </c>
      <c r="C1240" t="inlineStr">
        <is>
          <t>tshai2</t>
        </is>
      </c>
      <c r="D1240" t="n">
        <v>0.01</v>
      </c>
      <c r="E1240" t="inlineStr">
        <is>
          <t>NA</t>
        </is>
      </c>
      <c r="F1240" s="600" t="n">
        <v>45576.46091435185</v>
      </c>
      <c r="G1240" t="inlineStr">
        <is>
          <t>cai2</t>
        </is>
      </c>
    </row>
    <row r="1241">
      <c r="A1241" t="n">
        <v>1240</v>
      </c>
      <c r="B1241" t="inlineStr">
        <is>
          <t>踮</t>
        </is>
      </c>
      <c r="C1241" t="inlineStr">
        <is>
          <t>tiam3</t>
        </is>
      </c>
      <c r="D1241" t="n">
        <v>0.1</v>
      </c>
      <c r="E1241" t="inlineStr">
        <is>
          <t>NA</t>
        </is>
      </c>
      <c r="F1241" s="600" t="n">
        <v>45576.46091435185</v>
      </c>
      <c r="G1241" t="inlineStr">
        <is>
          <t>diam3</t>
        </is>
      </c>
    </row>
    <row r="1242">
      <c r="A1242" t="n">
        <v>1241</v>
      </c>
      <c r="B1242" t="inlineStr">
        <is>
          <t>輦</t>
        </is>
      </c>
      <c r="C1242" t="inlineStr">
        <is>
          <t>lian2</t>
        </is>
      </c>
      <c r="D1242" t="n">
        <v>0.01</v>
      </c>
      <c r="E1242" t="inlineStr">
        <is>
          <t>NA</t>
        </is>
      </c>
      <c r="F1242" s="600" t="n">
        <v>45576.46091435185</v>
      </c>
      <c r="G1242" t="inlineStr">
        <is>
          <t>lian2</t>
        </is>
      </c>
    </row>
    <row r="1243">
      <c r="A1243" t="n">
        <v>1242</v>
      </c>
      <c r="B1243" t="inlineStr">
        <is>
          <t>輪</t>
        </is>
      </c>
      <c r="C1243" t="inlineStr">
        <is>
          <t>lian2</t>
        </is>
      </c>
      <c r="D1243" t="n">
        <v>0.6</v>
      </c>
      <c r="E1243" t="inlineStr">
        <is>
          <t>1931 臺日新辭書</t>
        </is>
      </c>
      <c r="F1243" s="600" t="n">
        <v>45576.46091435185</v>
      </c>
      <c r="G1243" t="inlineStr">
        <is>
          <t>lian2</t>
        </is>
      </c>
    </row>
    <row r="1244">
      <c r="A1244" t="n">
        <v>1243</v>
      </c>
      <c r="B1244" t="inlineStr">
        <is>
          <t>醃</t>
        </is>
      </c>
      <c r="C1244" t="inlineStr">
        <is>
          <t>iam1</t>
        </is>
      </c>
      <c r="D1244" t="n">
        <v>0.01</v>
      </c>
      <c r="E1244" t="inlineStr">
        <is>
          <t>NA</t>
        </is>
      </c>
      <c r="F1244" s="600" t="n">
        <v>45576.46091435185</v>
      </c>
      <c r="G1244" t="inlineStr">
        <is>
          <t>iam1</t>
        </is>
      </c>
    </row>
    <row r="1245">
      <c r="A1245" t="n">
        <v>1244</v>
      </c>
      <c r="B1245" t="inlineStr">
        <is>
          <t>銷</t>
        </is>
      </c>
      <c r="C1245" t="inlineStr">
        <is>
          <t>siau1</t>
        </is>
      </c>
      <c r="D1245" t="n">
        <v>0.01</v>
      </c>
      <c r="E1245" t="inlineStr">
        <is>
          <t>NA</t>
        </is>
      </c>
      <c r="F1245" s="600" t="n">
        <v>45576.46091435185</v>
      </c>
      <c r="G1245" t="inlineStr">
        <is>
          <t>siau1</t>
        </is>
      </c>
    </row>
    <row r="1246">
      <c r="A1246" t="n">
        <v>1245</v>
      </c>
      <c r="B1246" t="inlineStr">
        <is>
          <t>鋏</t>
        </is>
      </c>
      <c r="C1246" t="inlineStr">
        <is>
          <t>giap4</t>
        </is>
      </c>
      <c r="D1246" t="n">
        <v>0.01</v>
      </c>
      <c r="E1246" t="inlineStr">
        <is>
          <t>NA</t>
        </is>
      </c>
      <c r="F1246" s="600" t="n">
        <v>45576.46091435185</v>
      </c>
      <c r="G1246" t="inlineStr">
        <is>
          <t>ggiap4</t>
        </is>
      </c>
    </row>
    <row r="1247">
      <c r="A1247" t="n">
        <v>1246</v>
      </c>
      <c r="B1247" t="inlineStr">
        <is>
          <t>閬</t>
        </is>
      </c>
      <c r="C1247" t="inlineStr">
        <is>
          <t>lang3</t>
        </is>
      </c>
      <c r="D1247" t="n">
        <v>0.01</v>
      </c>
      <c r="E1247" t="inlineStr">
        <is>
          <t>NA</t>
        </is>
      </c>
      <c r="F1247" s="600" t="n">
        <v>45576.46091435185</v>
      </c>
      <c r="G1247" t="inlineStr">
        <is>
          <t>lang3</t>
        </is>
      </c>
    </row>
    <row r="1248">
      <c r="A1248" t="n">
        <v>1247</v>
      </c>
      <c r="B1248" t="inlineStr">
        <is>
          <t>閱</t>
        </is>
      </c>
      <c r="C1248" t="inlineStr">
        <is>
          <t>iat8</t>
        </is>
      </c>
      <c r="D1248" t="n">
        <v>0.01</v>
      </c>
      <c r="E1248" t="inlineStr">
        <is>
          <t>NA</t>
        </is>
      </c>
      <c r="F1248" s="600" t="n">
        <v>45576.46091435185</v>
      </c>
      <c r="G1248" t="inlineStr">
        <is>
          <t>iat8</t>
        </is>
      </c>
    </row>
    <row r="1249">
      <c r="A1249" t="n">
        <v>1248</v>
      </c>
      <c r="B1249" t="inlineStr">
        <is>
          <t>霄</t>
        </is>
      </c>
      <c r="C1249" t="inlineStr">
        <is>
          <t>siau1</t>
        </is>
      </c>
      <c r="D1249" t="n">
        <v>0.01</v>
      </c>
      <c r="E1249" t="inlineStr">
        <is>
          <t>NA</t>
        </is>
      </c>
      <c r="F1249" s="600" t="n">
        <v>45576.46091435185</v>
      </c>
      <c r="G1249" t="inlineStr">
        <is>
          <t>siau1</t>
        </is>
      </c>
    </row>
    <row r="1250">
      <c r="A1250" t="n">
        <v>1249</v>
      </c>
      <c r="B1250" t="inlineStr">
        <is>
          <t>霆</t>
        </is>
      </c>
      <c r="C1250" t="inlineStr">
        <is>
          <t>tan5</t>
        </is>
      </c>
      <c r="D1250" t="n">
        <v>0.1</v>
      </c>
      <c r="E1250" t="inlineStr">
        <is>
          <t>NA</t>
        </is>
      </c>
      <c r="F1250" s="600" t="n">
        <v>45576.46091435185</v>
      </c>
      <c r="G1250" t="inlineStr">
        <is>
          <t>dan5</t>
        </is>
      </c>
    </row>
    <row r="1251">
      <c r="A1251" t="n">
        <v>1250</v>
      </c>
      <c r="B1251" t="inlineStr">
        <is>
          <t>霈</t>
        </is>
      </c>
      <c r="C1251" t="inlineStr">
        <is>
          <t>phai3</t>
        </is>
      </c>
      <c r="D1251" t="n">
        <v>0.01</v>
      </c>
      <c r="E1251" t="inlineStr">
        <is>
          <t>NA</t>
        </is>
      </c>
      <c r="F1251" s="600" t="n">
        <v>45576.46091435185</v>
      </c>
      <c r="G1251" t="inlineStr">
        <is>
          <t>pai3</t>
        </is>
      </c>
    </row>
    <row r="1252">
      <c r="A1252" t="n">
        <v>1251</v>
      </c>
      <c r="B1252" t="inlineStr">
        <is>
          <t>鞋</t>
        </is>
      </c>
      <c r="C1252" t="inlineStr">
        <is>
          <t>hai5</t>
        </is>
      </c>
      <c r="D1252" t="n">
        <v>0.01</v>
      </c>
      <c r="E1252" t="inlineStr">
        <is>
          <t>NA</t>
        </is>
      </c>
      <c r="F1252" s="600" t="n">
        <v>45576.46091435185</v>
      </c>
      <c r="G1252" t="inlineStr">
        <is>
          <t>hai5</t>
        </is>
      </c>
    </row>
    <row r="1253">
      <c r="A1253" t="n">
        <v>1252</v>
      </c>
      <c r="B1253" t="inlineStr">
        <is>
          <t>鞍</t>
        </is>
      </c>
      <c r="C1253" t="inlineStr">
        <is>
          <t>an1</t>
        </is>
      </c>
      <c r="D1253" t="n">
        <v>0.01</v>
      </c>
      <c r="E1253" t="inlineStr">
        <is>
          <t>NA</t>
        </is>
      </c>
      <c r="F1253" s="600" t="n">
        <v>45576.46091435185</v>
      </c>
      <c r="G1253" t="inlineStr">
        <is>
          <t>an1</t>
        </is>
      </c>
    </row>
    <row r="1254">
      <c r="A1254" t="n">
        <v>1253</v>
      </c>
      <c r="B1254" t="inlineStr">
        <is>
          <t>頦</t>
        </is>
      </c>
      <c r="C1254" t="inlineStr">
        <is>
          <t>hai5</t>
        </is>
      </c>
      <c r="D1254" t="n">
        <v>0.01</v>
      </c>
      <c r="E1254" t="inlineStr">
        <is>
          <t>NA</t>
        </is>
      </c>
      <c r="F1254" s="600" t="n">
        <v>45576.46091435185</v>
      </c>
      <c r="G1254" t="inlineStr">
        <is>
          <t>hai5</t>
        </is>
      </c>
    </row>
    <row r="1255">
      <c r="A1255" t="n">
        <v>1254</v>
      </c>
      <c r="B1255" t="inlineStr">
        <is>
          <t>駕</t>
        </is>
      </c>
      <c r="C1255" t="inlineStr">
        <is>
          <t>ka3</t>
        </is>
      </c>
      <c r="D1255" t="n">
        <v>0.1</v>
      </c>
      <c r="E1255" t="inlineStr">
        <is>
          <t>NA</t>
        </is>
      </c>
      <c r="F1255" s="600" t="n">
        <v>45576.46091435185</v>
      </c>
      <c r="G1255" t="inlineStr">
        <is>
          <t>ga3</t>
        </is>
      </c>
    </row>
    <row r="1256">
      <c r="A1256" t="n">
        <v>1255</v>
      </c>
      <c r="B1256" t="inlineStr">
        <is>
          <t>駛</t>
        </is>
      </c>
      <c r="C1256" t="inlineStr">
        <is>
          <t>sai2</t>
        </is>
      </c>
      <c r="D1256" t="n">
        <v>0.01</v>
      </c>
      <c r="E1256" t="inlineStr">
        <is>
          <t>NA</t>
        </is>
      </c>
      <c r="F1256" s="600" t="n">
        <v>45576.46091435185</v>
      </c>
      <c r="G1256" t="inlineStr">
        <is>
          <t>sai2</t>
        </is>
      </c>
    </row>
    <row r="1257">
      <c r="A1257" t="n">
        <v>1256</v>
      </c>
      <c r="B1257" t="inlineStr">
        <is>
          <t>髫</t>
        </is>
      </c>
      <c r="C1257" t="inlineStr">
        <is>
          <t>thiau5</t>
        </is>
      </c>
      <c r="D1257" t="n">
        <v>0.7</v>
      </c>
      <c r="E1257" t="inlineStr">
        <is>
          <t>NA</t>
        </is>
      </c>
      <c r="F1257" s="600" t="n">
        <v>45576.46091435185</v>
      </c>
      <c r="G1257" t="inlineStr">
        <is>
          <t>tiau5</t>
        </is>
      </c>
    </row>
    <row r="1258">
      <c r="A1258" t="n">
        <v>1257</v>
      </c>
      <c r="B1258" t="inlineStr">
        <is>
          <t>髯</t>
        </is>
      </c>
      <c r="C1258" t="inlineStr">
        <is>
          <t>jiam5</t>
        </is>
      </c>
      <c r="D1258" t="n">
        <v>0.01</v>
      </c>
      <c r="E1258" t="inlineStr">
        <is>
          <t>NA</t>
        </is>
      </c>
      <c r="F1258" s="600" t="n">
        <v>45576.46091435185</v>
      </c>
      <c r="G1258" t="inlineStr">
        <is>
          <t>zziam5</t>
        </is>
      </c>
    </row>
    <row r="1259">
      <c r="A1259" t="n">
        <v>1258</v>
      </c>
      <c r="B1259" t="inlineStr">
        <is>
          <t>鬧</t>
        </is>
      </c>
      <c r="C1259" t="inlineStr">
        <is>
          <t>la7</t>
        </is>
      </c>
      <c r="D1259" t="n">
        <v>0.01</v>
      </c>
      <c r="E1259" t="inlineStr">
        <is>
          <t>NA</t>
        </is>
      </c>
      <c r="F1259" s="600" t="n">
        <v>45576.46091435185</v>
      </c>
      <c r="G1259" t="inlineStr">
        <is>
          <t>la7</t>
        </is>
      </c>
    </row>
    <row r="1260">
      <c r="A1260" t="n">
        <v>1259</v>
      </c>
      <c r="B1260" t="inlineStr">
        <is>
          <t>鬧</t>
        </is>
      </c>
      <c r="C1260" t="inlineStr">
        <is>
          <t>lau7</t>
        </is>
      </c>
      <c r="D1260" t="n">
        <v>0.01</v>
      </c>
      <c r="E1260" t="inlineStr">
        <is>
          <t>NA</t>
        </is>
      </c>
      <c r="F1260" s="600" t="n">
        <v>45576.46091435185</v>
      </c>
      <c r="G1260" t="inlineStr">
        <is>
          <t>lau7</t>
        </is>
      </c>
    </row>
    <row r="1261">
      <c r="A1261" t="n">
        <v>1260</v>
      </c>
      <c r="B1261" t="inlineStr">
        <is>
          <t>鬧</t>
        </is>
      </c>
      <c r="C1261" t="inlineStr">
        <is>
          <t>nau7</t>
        </is>
      </c>
      <c r="D1261" t="n">
        <v>0.01</v>
      </c>
      <c r="E1261" t="inlineStr">
        <is>
          <t>NA</t>
        </is>
      </c>
      <c r="F1261" s="600" t="n">
        <v>45576.46091435185</v>
      </c>
      <c r="G1261" t="inlineStr">
        <is>
          <t>nau7</t>
        </is>
      </c>
    </row>
    <row r="1262">
      <c r="A1262" t="n">
        <v>1261</v>
      </c>
      <c r="B1262" t="inlineStr">
        <is>
          <t>魴</t>
        </is>
      </c>
      <c r="C1262" t="inlineStr">
        <is>
          <t>hang1</t>
        </is>
      </c>
      <c r="D1262" t="n">
        <v>0.01</v>
      </c>
      <c r="E1262" t="inlineStr">
        <is>
          <t>NA</t>
        </is>
      </c>
      <c r="F1262" s="600" t="n">
        <v>45576.46091435185</v>
      </c>
      <c r="G1262" t="inlineStr">
        <is>
          <t>hang1</t>
        </is>
      </c>
    </row>
    <row r="1263">
      <c r="A1263" t="n">
        <v>1262</v>
      </c>
      <c r="B1263" t="inlineStr">
        <is>
          <t>鴉</t>
        </is>
      </c>
      <c r="C1263" t="inlineStr">
        <is>
          <t>a1</t>
        </is>
      </c>
      <c r="D1263" t="n">
        <v>0.01</v>
      </c>
      <c r="E1263" t="inlineStr">
        <is>
          <t>NA</t>
        </is>
      </c>
      <c r="F1263" s="600" t="n">
        <v>45576.46091435185</v>
      </c>
      <c r="G1263" t="inlineStr">
        <is>
          <t>a1</t>
        </is>
      </c>
    </row>
    <row r="1264">
      <c r="A1264" t="n">
        <v>1263</v>
      </c>
      <c r="B1264" t="inlineStr">
        <is>
          <t>𡢃</t>
        </is>
      </c>
      <c r="C1264" t="inlineStr">
        <is>
          <t>kan2</t>
        </is>
      </c>
      <c r="D1264" t="n">
        <v>0.01</v>
      </c>
      <c r="E1264" t="inlineStr">
        <is>
          <t>NA</t>
        </is>
      </c>
      <c r="F1264" s="600" t="n">
        <v>45576.46091435185</v>
      </c>
      <c r="G1264" t="inlineStr">
        <is>
          <t>gan2</t>
        </is>
      </c>
    </row>
    <row r="1265">
      <c r="A1265" t="n">
        <v>1264</v>
      </c>
      <c r="B1265" t="inlineStr">
        <is>
          <t>𡳞</t>
        </is>
      </c>
      <c r="C1265" t="inlineStr">
        <is>
          <t>lan6</t>
        </is>
      </c>
      <c r="D1265" t="n">
        <v>0.01</v>
      </c>
      <c r="E1265" t="inlineStr">
        <is>
          <t>NA</t>
        </is>
      </c>
      <c r="F1265" s="600" t="n">
        <v>45576.46091435185</v>
      </c>
      <c r="G1265" t="inlineStr">
        <is>
          <t>lan6</t>
        </is>
      </c>
    </row>
    <row r="1266">
      <c r="A1266" t="n">
        <v>1265</v>
      </c>
      <c r="B1266" t="inlineStr">
        <is>
          <t>𩛩</t>
        </is>
      </c>
      <c r="C1266" t="inlineStr">
        <is>
          <t>kauh4</t>
        </is>
      </c>
      <c r="D1266" t="n">
        <v>0.01</v>
      </c>
      <c r="E1266" t="inlineStr">
        <is>
          <t>NA</t>
        </is>
      </c>
      <c r="F1266" s="600" t="n">
        <v>45576.46091435185</v>
      </c>
      <c r="G1266" t="inlineStr">
        <is>
          <t>gauh4</t>
        </is>
      </c>
    </row>
    <row r="1267">
      <c r="A1267" t="n">
        <v>1266</v>
      </c>
      <c r="B1267" t="inlineStr">
        <is>
          <t>儑</t>
        </is>
      </c>
      <c r="C1267" t="inlineStr">
        <is>
          <t>gam6</t>
        </is>
      </c>
      <c r="D1267" t="n">
        <v>0.01</v>
      </c>
      <c r="E1267" t="inlineStr">
        <is>
          <t>NA</t>
        </is>
      </c>
      <c r="F1267" s="600" t="n">
        <v>45576.46091435185</v>
      </c>
      <c r="G1267" t="inlineStr">
        <is>
          <t>ggam6</t>
        </is>
      </c>
    </row>
    <row r="1268">
      <c r="A1268" t="n">
        <v>1267</v>
      </c>
      <c r="B1268" t="inlineStr">
        <is>
          <t>儕</t>
        </is>
      </c>
      <c r="C1268" t="inlineStr">
        <is>
          <t>tsai5</t>
        </is>
      </c>
      <c r="D1268" t="n">
        <v>0.01</v>
      </c>
      <c r="E1268" t="inlineStr">
        <is>
          <t>NA</t>
        </is>
      </c>
      <c r="F1268" s="600" t="n">
        <v>45576.46091435185</v>
      </c>
      <c r="G1268" t="inlineStr">
        <is>
          <t>zai5</t>
        </is>
      </c>
    </row>
    <row r="1269">
      <c r="A1269" t="n">
        <v>1268</v>
      </c>
      <c r="B1269" t="inlineStr">
        <is>
          <t>凝</t>
        </is>
      </c>
      <c r="C1269" t="inlineStr">
        <is>
          <t>gan5</t>
        </is>
      </c>
      <c r="D1269" t="n">
        <v>0.01</v>
      </c>
      <c r="E1269" t="inlineStr">
        <is>
          <t>NA</t>
        </is>
      </c>
      <c r="F1269" s="600" t="n">
        <v>45576.46091435185</v>
      </c>
      <c r="G1269" t="inlineStr">
        <is>
          <t>ggan5</t>
        </is>
      </c>
    </row>
    <row r="1270">
      <c r="A1270" t="n">
        <v>1269</v>
      </c>
      <c r="B1270" t="inlineStr">
        <is>
          <t>噭</t>
        </is>
      </c>
      <c r="C1270" t="inlineStr">
        <is>
          <t>kiau3</t>
        </is>
      </c>
      <c r="D1270" t="n">
        <v>0.01</v>
      </c>
      <c r="E1270" t="inlineStr">
        <is>
          <t>NA</t>
        </is>
      </c>
      <c r="F1270" s="600" t="n">
        <v>45576.46091435185</v>
      </c>
      <c r="G1270" t="inlineStr">
        <is>
          <t>giau3</t>
        </is>
      </c>
    </row>
    <row r="1271">
      <c r="A1271" t="n">
        <v>1270</v>
      </c>
      <c r="B1271" t="inlineStr">
        <is>
          <t>噶</t>
        </is>
      </c>
      <c r="C1271" t="inlineStr">
        <is>
          <t>kat4</t>
        </is>
      </c>
      <c r="D1271" t="n">
        <v>0.01</v>
      </c>
      <c r="E1271" t="inlineStr">
        <is>
          <t>NA</t>
        </is>
      </c>
      <c r="F1271" s="600" t="n">
        <v>45576.46091435185</v>
      </c>
      <c r="G1271" t="inlineStr">
        <is>
          <t>gat4</t>
        </is>
      </c>
    </row>
    <row r="1272">
      <c r="A1272" t="n">
        <v>1271</v>
      </c>
      <c r="B1272" t="inlineStr">
        <is>
          <t>噹</t>
        </is>
      </c>
      <c r="C1272" t="inlineStr">
        <is>
          <t>tang1</t>
        </is>
      </c>
      <c r="D1272" t="n">
        <v>0.01</v>
      </c>
      <c r="E1272" t="inlineStr">
        <is>
          <t>NA</t>
        </is>
      </c>
      <c r="F1272" s="600" t="n">
        <v>45576.46091435185</v>
      </c>
      <c r="G1272" t="inlineStr">
        <is>
          <t>dang1</t>
        </is>
      </c>
    </row>
    <row r="1273">
      <c r="A1273" t="n">
        <v>1272</v>
      </c>
      <c r="B1273" t="inlineStr">
        <is>
          <t>墼</t>
        </is>
      </c>
      <c r="C1273" t="inlineStr">
        <is>
          <t>kat4</t>
        </is>
      </c>
      <c r="D1273" t="n">
        <v>0.01</v>
      </c>
      <c r="E1273" t="inlineStr">
        <is>
          <t>NA</t>
        </is>
      </c>
      <c r="F1273" s="600" t="n">
        <v>45576.46091435185</v>
      </c>
      <c r="G1273" t="inlineStr">
        <is>
          <t>gat4</t>
        </is>
      </c>
    </row>
    <row r="1274">
      <c r="A1274" t="n">
        <v>1273</v>
      </c>
      <c r="B1274" t="inlineStr">
        <is>
          <t>壇</t>
        </is>
      </c>
      <c r="C1274" t="inlineStr">
        <is>
          <t>tan5</t>
        </is>
      </c>
      <c r="D1274" t="n">
        <v>0.01</v>
      </c>
      <c r="E1274" t="inlineStr">
        <is>
          <t>NA</t>
        </is>
      </c>
      <c r="F1274" s="600" t="n">
        <v>45576.46091435185</v>
      </c>
      <c r="G1274" t="inlineStr">
        <is>
          <t>dan5</t>
        </is>
      </c>
    </row>
    <row r="1275">
      <c r="A1275" t="n">
        <v>1274</v>
      </c>
      <c r="B1275" t="inlineStr">
        <is>
          <t>嬡</t>
        </is>
      </c>
      <c r="C1275" t="inlineStr">
        <is>
          <t>ai3</t>
        </is>
      </c>
      <c r="D1275" t="n">
        <v>0.01</v>
      </c>
      <c r="E1275" t="inlineStr">
        <is>
          <t>NA</t>
        </is>
      </c>
      <c r="F1275" s="600" t="n">
        <v>45576.46091435185</v>
      </c>
      <c r="G1275" t="inlineStr">
        <is>
          <t>ai3</t>
        </is>
      </c>
    </row>
    <row r="1276">
      <c r="A1276" t="n">
        <v>1275</v>
      </c>
      <c r="B1276" t="inlineStr">
        <is>
          <t>學</t>
        </is>
      </c>
      <c r="C1276" t="inlineStr">
        <is>
          <t>hak8</t>
        </is>
      </c>
      <c r="D1276" t="n">
        <v>0.01</v>
      </c>
      <c r="E1276" t="inlineStr">
        <is>
          <t>NA</t>
        </is>
      </c>
      <c r="F1276" s="600" t="n">
        <v>45576.46091435185</v>
      </c>
      <c r="G1276" t="inlineStr">
        <is>
          <t>hak8</t>
        </is>
      </c>
    </row>
    <row r="1277">
      <c r="A1277" t="n">
        <v>1276</v>
      </c>
      <c r="B1277" t="inlineStr">
        <is>
          <t>憨</t>
        </is>
      </c>
      <c r="C1277" t="inlineStr">
        <is>
          <t>ham1</t>
        </is>
      </c>
      <c r="D1277" t="n">
        <v>0.01</v>
      </c>
      <c r="E1277" t="inlineStr">
        <is>
          <t>NA</t>
        </is>
      </c>
      <c r="F1277" s="600" t="n">
        <v>45576.46091435185</v>
      </c>
      <c r="G1277" t="inlineStr">
        <is>
          <t>ham1</t>
        </is>
      </c>
    </row>
    <row r="1278">
      <c r="A1278" t="n">
        <v>1277</v>
      </c>
      <c r="B1278" t="inlineStr">
        <is>
          <t>憾</t>
        </is>
      </c>
      <c r="C1278" t="inlineStr">
        <is>
          <t>ham7</t>
        </is>
      </c>
      <c r="D1278" t="n">
        <v>0.01</v>
      </c>
      <c r="E1278" t="inlineStr">
        <is>
          <t>NA</t>
        </is>
      </c>
      <c r="F1278" s="600" t="n">
        <v>45576.46091435185</v>
      </c>
      <c r="G1278" t="inlineStr">
        <is>
          <t>ham7</t>
        </is>
      </c>
    </row>
    <row r="1279">
      <c r="A1279" t="n">
        <v>1278</v>
      </c>
      <c r="B1279" t="inlineStr">
        <is>
          <t>懈</t>
        </is>
      </c>
      <c r="C1279" t="inlineStr">
        <is>
          <t>hai6</t>
        </is>
      </c>
      <c r="D1279" t="n">
        <v>0.8</v>
      </c>
      <c r="E1279" t="inlineStr">
        <is>
          <t>貧惰, 無 致意, 慢慢, 懶惰; 拖喋.</t>
        </is>
      </c>
      <c r="F1279" s="600" t="n">
        <v>45576.46091435185</v>
      </c>
      <c r="G1279" t="inlineStr">
        <is>
          <t>hai6</t>
        </is>
      </c>
    </row>
    <row r="1280">
      <c r="A1280" t="n">
        <v>1279</v>
      </c>
      <c r="B1280" t="inlineStr">
        <is>
          <t>懊</t>
        </is>
      </c>
      <c r="C1280" t="inlineStr">
        <is>
          <t>au3</t>
        </is>
      </c>
      <c r="D1280" t="n">
        <v>0.01</v>
      </c>
      <c r="E1280" t="inlineStr">
        <is>
          <t>NA</t>
        </is>
      </c>
      <c r="F1280" s="600" t="n">
        <v>45576.46091435185</v>
      </c>
      <c r="G1280" t="inlineStr">
        <is>
          <t>au3</t>
        </is>
      </c>
    </row>
    <row r="1281">
      <c r="A1281" t="n">
        <v>1280</v>
      </c>
      <c r="B1281" t="inlineStr">
        <is>
          <t>撼</t>
        </is>
      </c>
      <c r="C1281" t="inlineStr">
        <is>
          <t>ham7</t>
        </is>
      </c>
      <c r="D1281" t="n">
        <v>0.01</v>
      </c>
      <c r="E1281" t="inlineStr">
        <is>
          <t>NA</t>
        </is>
      </c>
      <c r="F1281" s="600" t="n">
        <v>45576.46091435185</v>
      </c>
      <c r="G1281" t="inlineStr">
        <is>
          <t>ham7</t>
        </is>
      </c>
    </row>
    <row r="1282">
      <c r="A1282" t="n">
        <v>1281</v>
      </c>
      <c r="B1282" t="inlineStr">
        <is>
          <t>操</t>
        </is>
      </c>
      <c r="C1282" t="inlineStr">
        <is>
          <t>tshau1</t>
        </is>
      </c>
      <c r="D1282" t="n">
        <v>0.01</v>
      </c>
      <c r="E1282" t="inlineStr">
        <is>
          <t>NA</t>
        </is>
      </c>
      <c r="F1282" s="600" t="n">
        <v>45576.46091435185</v>
      </c>
      <c r="G1282" t="inlineStr">
        <is>
          <t>cau1</t>
        </is>
      </c>
    </row>
    <row r="1283">
      <c r="A1283" t="n">
        <v>1282</v>
      </c>
      <c r="B1283" t="inlineStr">
        <is>
          <t>擔</t>
        </is>
      </c>
      <c r="C1283" t="inlineStr">
        <is>
          <t>tann1</t>
        </is>
      </c>
      <c r="D1283" t="n">
        <v>0.6</v>
      </c>
      <c r="E1283" t="inlineStr">
        <is>
          <t>NA</t>
        </is>
      </c>
      <c r="F1283" s="600" t="n">
        <v>45576.46091435185</v>
      </c>
      <c r="G1283" t="inlineStr">
        <is>
          <t>dann1</t>
        </is>
      </c>
    </row>
    <row r="1284">
      <c r="A1284" t="n">
        <v>1283</v>
      </c>
      <c r="B1284" t="inlineStr">
        <is>
          <t>擔</t>
        </is>
      </c>
      <c r="C1284" t="inlineStr">
        <is>
          <t>tann3</t>
        </is>
      </c>
      <c r="D1284" t="n">
        <v>0.5</v>
      </c>
      <c r="E1284" t="inlineStr">
        <is>
          <t>NA</t>
        </is>
      </c>
      <c r="F1284" s="600" t="n">
        <v>45576.46091435185</v>
      </c>
      <c r="G1284" t="inlineStr">
        <is>
          <t>dann3</t>
        </is>
      </c>
    </row>
    <row r="1285">
      <c r="A1285" t="n">
        <v>1284</v>
      </c>
      <c r="B1285" t="inlineStr">
        <is>
          <t>擔</t>
        </is>
      </c>
      <c r="C1285" t="inlineStr">
        <is>
          <t>tam1</t>
        </is>
      </c>
      <c r="D1285" t="n">
        <v>0.8</v>
      </c>
      <c r="E1285" t="inlineStr">
        <is>
          <t>NA</t>
        </is>
      </c>
      <c r="F1285" s="600" t="n">
        <v>45576.46091435185</v>
      </c>
      <c r="G1285" t="inlineStr">
        <is>
          <t>dam1</t>
        </is>
      </c>
    </row>
    <row r="1286">
      <c r="A1286" t="n">
        <v>1285</v>
      </c>
      <c r="B1286" t="inlineStr">
        <is>
          <t>擛</t>
        </is>
      </c>
      <c r="C1286" t="inlineStr">
        <is>
          <t>iat8</t>
        </is>
      </c>
      <c r="D1286" t="n">
        <v>0.01</v>
      </c>
      <c r="E1286" t="inlineStr">
        <is>
          <t>NA</t>
        </is>
      </c>
      <c r="F1286" s="600" t="n">
        <v>45576.46091435185</v>
      </c>
      <c r="G1286" t="inlineStr">
        <is>
          <t>iat8</t>
        </is>
      </c>
    </row>
    <row r="1287">
      <c r="A1287" t="n">
        <v>1286</v>
      </c>
      <c r="B1287" t="inlineStr">
        <is>
          <t>曄</t>
        </is>
      </c>
      <c r="C1287" t="inlineStr">
        <is>
          <t>iap8</t>
        </is>
      </c>
      <c r="D1287" t="n">
        <v>0.01</v>
      </c>
      <c r="E1287" t="inlineStr">
        <is>
          <t>NA</t>
        </is>
      </c>
      <c r="F1287" s="600" t="n">
        <v>45576.46091435185</v>
      </c>
      <c r="G1287" t="inlineStr">
        <is>
          <t>iap8</t>
        </is>
      </c>
    </row>
    <row r="1288">
      <c r="A1288" t="n">
        <v>1287</v>
      </c>
      <c r="B1288" t="inlineStr">
        <is>
          <t>曆</t>
        </is>
      </c>
      <c r="C1288" t="inlineStr">
        <is>
          <t>lah8</t>
        </is>
      </c>
      <c r="D1288" t="n">
        <v>0.01</v>
      </c>
      <c r="E1288" t="inlineStr">
        <is>
          <t>NA</t>
        </is>
      </c>
      <c r="F1288" s="600" t="n">
        <v>45576.46091435185</v>
      </c>
      <c r="G1288" t="inlineStr">
        <is>
          <t>lah8</t>
        </is>
      </c>
    </row>
    <row r="1289">
      <c r="A1289" t="n">
        <v>1288</v>
      </c>
      <c r="B1289" t="inlineStr">
        <is>
          <t>曉</t>
        </is>
      </c>
      <c r="C1289" t="inlineStr">
        <is>
          <t>hiau2</t>
        </is>
      </c>
      <c r="D1289" t="n">
        <v>0.01</v>
      </c>
      <c r="E1289" t="inlineStr">
        <is>
          <t>NA</t>
        </is>
      </c>
      <c r="F1289" s="600" t="n">
        <v>45576.46091435185</v>
      </c>
      <c r="G1289" t="inlineStr">
        <is>
          <t>hiau2</t>
        </is>
      </c>
    </row>
    <row r="1290">
      <c r="A1290" t="n">
        <v>1289</v>
      </c>
      <c r="B1290" t="inlineStr">
        <is>
          <t>樵</t>
        </is>
      </c>
      <c r="C1290" t="inlineStr">
        <is>
          <t>tsiau5</t>
        </is>
      </c>
      <c r="D1290" t="n">
        <v>0.01</v>
      </c>
      <c r="E1290" t="inlineStr">
        <is>
          <t>NA</t>
        </is>
      </c>
      <c r="F1290" s="600" t="n">
        <v>45576.46091435185</v>
      </c>
      <c r="G1290" t="inlineStr">
        <is>
          <t>ziau5</t>
        </is>
      </c>
    </row>
    <row r="1291">
      <c r="A1291" t="n">
        <v>1290</v>
      </c>
      <c r="B1291" t="inlineStr">
        <is>
          <t>橂</t>
        </is>
      </c>
      <c r="C1291" t="inlineStr">
        <is>
          <t>tainn7</t>
        </is>
      </c>
      <c r="D1291" t="n">
        <v>0.01</v>
      </c>
      <c r="E1291" t="inlineStr">
        <is>
          <t>NA</t>
        </is>
      </c>
      <c r="F1291" s="600" t="n">
        <v>45576.46091435185</v>
      </c>
      <c r="G1291" t="inlineStr">
        <is>
          <t>dainn7</t>
        </is>
      </c>
    </row>
    <row r="1292">
      <c r="A1292" t="n">
        <v>1291</v>
      </c>
      <c r="B1292" t="inlineStr">
        <is>
          <t>橄</t>
        </is>
      </c>
      <c r="C1292" t="inlineStr">
        <is>
          <t>kann1</t>
        </is>
      </c>
      <c r="D1292" t="n">
        <v>0.01</v>
      </c>
      <c r="E1292" t="inlineStr">
        <is>
          <t>NA</t>
        </is>
      </c>
      <c r="F1292" s="600" t="n">
        <v>45576.46091435185</v>
      </c>
      <c r="G1292" t="inlineStr">
        <is>
          <t>gann1</t>
        </is>
      </c>
    </row>
    <row r="1293">
      <c r="A1293" t="n">
        <v>1292</v>
      </c>
      <c r="B1293" t="inlineStr">
        <is>
          <t>橄</t>
        </is>
      </c>
      <c r="C1293" t="inlineStr">
        <is>
          <t>kam2</t>
        </is>
      </c>
      <c r="D1293" t="n">
        <v>0.01</v>
      </c>
      <c r="E1293" t="inlineStr">
        <is>
          <t>NA</t>
        </is>
      </c>
      <c r="F1293" s="600" t="n">
        <v>45576.46091435185</v>
      </c>
      <c r="G1293" t="inlineStr">
        <is>
          <t>gam2</t>
        </is>
      </c>
    </row>
    <row r="1294">
      <c r="A1294" t="n">
        <v>1293</v>
      </c>
      <c r="B1294" t="inlineStr">
        <is>
          <t>橇</t>
        </is>
      </c>
      <c r="C1294" t="inlineStr">
        <is>
          <t>khiau1</t>
        </is>
      </c>
      <c r="D1294" t="n">
        <v>0.01</v>
      </c>
      <c r="E1294" t="inlineStr">
        <is>
          <t>NA</t>
        </is>
      </c>
      <c r="F1294" s="600" t="n">
        <v>45576.46091435185</v>
      </c>
      <c r="G1294" t="inlineStr">
        <is>
          <t>kiau1</t>
        </is>
      </c>
    </row>
    <row r="1295">
      <c r="A1295" t="n">
        <v>1294</v>
      </c>
      <c r="B1295" t="inlineStr">
        <is>
          <t>橋</t>
        </is>
      </c>
      <c r="C1295" t="inlineStr">
        <is>
          <t>kiau5</t>
        </is>
      </c>
      <c r="D1295" t="n">
        <v>0.01</v>
      </c>
      <c r="E1295" t="inlineStr">
        <is>
          <t>NA</t>
        </is>
      </c>
      <c r="F1295" s="600" t="n">
        <v>45576.46091435185</v>
      </c>
      <c r="G1295" t="inlineStr">
        <is>
          <t>giau5</t>
        </is>
      </c>
    </row>
    <row r="1296">
      <c r="A1296" t="n">
        <v>1295</v>
      </c>
      <c r="B1296" t="inlineStr">
        <is>
          <t>橙</t>
        </is>
      </c>
      <c r="C1296" t="inlineStr">
        <is>
          <t>tshiam5</t>
        </is>
      </c>
      <c r="D1296" t="n">
        <v>0.01</v>
      </c>
      <c r="E1296" t="inlineStr">
        <is>
          <t>NA</t>
        </is>
      </c>
      <c r="F1296" s="600" t="n">
        <v>45576.46091435185</v>
      </c>
      <c r="G1296" t="inlineStr">
        <is>
          <t>ciam5</t>
        </is>
      </c>
    </row>
    <row r="1297">
      <c r="A1297" t="n">
        <v>1296</v>
      </c>
      <c r="B1297" t="inlineStr">
        <is>
          <t>橙</t>
        </is>
      </c>
      <c r="C1297" t="inlineStr">
        <is>
          <t>tshiang5</t>
        </is>
      </c>
      <c r="D1297" t="inlineStr">
        <is>
          <t xml:space="preserve"> #异 </t>
        </is>
      </c>
      <c r="E1297" t="inlineStr">
        <is>
          <t>NA</t>
        </is>
      </c>
      <c r="F1297" s="600" t="n">
        <v>45576.46091435185</v>
      </c>
      <c r="G1297" t="inlineStr">
        <is>
          <t>ciang5</t>
        </is>
      </c>
    </row>
    <row r="1298">
      <c r="A1298" t="n">
        <v>1297</v>
      </c>
      <c r="B1298" t="inlineStr">
        <is>
          <t>橙</t>
        </is>
      </c>
      <c r="C1298" t="inlineStr">
        <is>
          <t>siam5</t>
        </is>
      </c>
      <c r="D1298" t="inlineStr">
        <is>
          <t xml:space="preserve"> #懒 </t>
        </is>
      </c>
      <c r="E1298" t="inlineStr">
        <is>
          <t>NA</t>
        </is>
      </c>
      <c r="F1298" s="600" t="n">
        <v>45576.46091435185</v>
      </c>
      <c r="G1298" t="inlineStr">
        <is>
          <t>siam5</t>
        </is>
      </c>
    </row>
    <row r="1299">
      <c r="A1299" t="n">
        <v>1298</v>
      </c>
      <c r="B1299" t="inlineStr">
        <is>
          <t>氅</t>
        </is>
      </c>
      <c r="C1299" t="inlineStr">
        <is>
          <t>tshang2</t>
        </is>
      </c>
      <c r="D1299" t="n">
        <v>0.01</v>
      </c>
      <c r="E1299" t="inlineStr">
        <is>
          <t>NA</t>
        </is>
      </c>
      <c r="F1299" s="600" t="n">
        <v>45576.46091435185</v>
      </c>
      <c r="G1299" t="inlineStr">
        <is>
          <t>cang2</t>
        </is>
      </c>
    </row>
    <row r="1300">
      <c r="A1300" t="n">
        <v>1299</v>
      </c>
      <c r="B1300" t="inlineStr">
        <is>
          <t>澱</t>
        </is>
      </c>
      <c r="C1300" t="inlineStr">
        <is>
          <t>tian7</t>
        </is>
      </c>
      <c r="D1300" t="n">
        <v>0.01</v>
      </c>
      <c r="E1300" t="inlineStr">
        <is>
          <t>NA</t>
        </is>
      </c>
      <c r="F1300" s="600" t="n">
        <v>45576.46091435185</v>
      </c>
      <c r="G1300" t="inlineStr">
        <is>
          <t>dian7</t>
        </is>
      </c>
    </row>
    <row r="1301">
      <c r="A1301" t="n">
        <v>1300</v>
      </c>
      <c r="B1301" t="inlineStr">
        <is>
          <t>澹</t>
        </is>
      </c>
      <c r="C1301" t="inlineStr">
        <is>
          <t>tam5</t>
        </is>
      </c>
      <c r="D1301" t="n">
        <v>0.01</v>
      </c>
      <c r="E1301" t="inlineStr">
        <is>
          <t>NA</t>
        </is>
      </c>
      <c r="F1301" s="600" t="n">
        <v>45576.46091435185</v>
      </c>
      <c r="G1301" t="inlineStr">
        <is>
          <t>dam5</t>
        </is>
      </c>
    </row>
    <row r="1302">
      <c r="A1302" t="n">
        <v>1301</v>
      </c>
      <c r="B1302" t="inlineStr">
        <is>
          <t>濁</t>
        </is>
      </c>
      <c r="C1302" t="inlineStr">
        <is>
          <t>tak8</t>
        </is>
      </c>
      <c r="D1302" t="n">
        <v>0.01</v>
      </c>
      <c r="E1302" t="inlineStr">
        <is>
          <t>NA</t>
        </is>
      </c>
      <c r="F1302" s="600" t="n">
        <v>45576.46091435185</v>
      </c>
      <c r="G1302" t="inlineStr">
        <is>
          <t>dak8</t>
        </is>
      </c>
    </row>
    <row r="1303">
      <c r="A1303" t="n">
        <v>1302</v>
      </c>
      <c r="B1303" t="inlineStr">
        <is>
          <t>濂</t>
        </is>
      </c>
      <c r="C1303" t="inlineStr">
        <is>
          <t>liam5</t>
        </is>
      </c>
      <c r="D1303" t="n">
        <v>0.01</v>
      </c>
      <c r="E1303" t="inlineStr">
        <is>
          <t>NA</t>
        </is>
      </c>
      <c r="F1303" s="600" t="n">
        <v>45576.46091435185</v>
      </c>
      <c r="G1303" t="inlineStr">
        <is>
          <t>liam5</t>
        </is>
      </c>
    </row>
    <row r="1304">
      <c r="A1304" t="n">
        <v>1303</v>
      </c>
      <c r="B1304" t="inlineStr">
        <is>
          <t>燁</t>
        </is>
      </c>
      <c r="C1304" t="inlineStr">
        <is>
          <t>iap8</t>
        </is>
      </c>
      <c r="D1304" t="n">
        <v>0.01</v>
      </c>
      <c r="E1304" t="inlineStr">
        <is>
          <t>NA</t>
        </is>
      </c>
      <c r="F1304" s="600" t="n">
        <v>45576.46091435185</v>
      </c>
      <c r="G1304" t="inlineStr">
        <is>
          <t>iap8</t>
        </is>
      </c>
    </row>
    <row r="1305">
      <c r="A1305" t="n">
        <v>1304</v>
      </c>
      <c r="B1305" t="inlineStr">
        <is>
          <t>燃</t>
        </is>
      </c>
      <c r="C1305" t="inlineStr">
        <is>
          <t>hiann5</t>
        </is>
      </c>
      <c r="D1305" t="n">
        <v>0.01</v>
      </c>
      <c r="E1305" t="inlineStr">
        <is>
          <t>NA</t>
        </is>
      </c>
      <c r="F1305" s="600" t="n">
        <v>45576.46091435185</v>
      </c>
      <c r="G1305" t="inlineStr">
        <is>
          <t>hiann5</t>
        </is>
      </c>
    </row>
    <row r="1306">
      <c r="A1306" t="n">
        <v>1305</v>
      </c>
      <c r="B1306" t="inlineStr">
        <is>
          <t>燃</t>
        </is>
      </c>
      <c r="C1306" t="inlineStr">
        <is>
          <t>nia5</t>
        </is>
      </c>
      <c r="D1306" t="inlineStr">
        <is>
          <t xml:space="preserve"> #异 </t>
        </is>
      </c>
      <c r="E1306" t="inlineStr">
        <is>
          <t>NA</t>
        </is>
      </c>
      <c r="F1306" s="600" t="n">
        <v>45576.46091435185</v>
      </c>
      <c r="G1306" t="inlineStr">
        <is>
          <t>nia5</t>
        </is>
      </c>
    </row>
    <row r="1307">
      <c r="A1307" t="n">
        <v>1306</v>
      </c>
      <c r="B1307" t="inlineStr">
        <is>
          <t>燄</t>
        </is>
      </c>
      <c r="C1307" t="inlineStr">
        <is>
          <t>iam7</t>
        </is>
      </c>
      <c r="D1307" t="n">
        <v>0.01</v>
      </c>
      <c r="E1307" t="inlineStr">
        <is>
          <t>NA</t>
        </is>
      </c>
      <c r="F1307" s="600" t="n">
        <v>45576.46091435185</v>
      </c>
      <c r="G1307" t="inlineStr">
        <is>
          <t>iam7</t>
        </is>
      </c>
    </row>
    <row r="1308">
      <c r="A1308" t="n">
        <v>1307</v>
      </c>
      <c r="B1308" t="inlineStr">
        <is>
          <t>燒</t>
        </is>
      </c>
      <c r="C1308" t="inlineStr">
        <is>
          <t>siau1</t>
        </is>
      </c>
      <c r="D1308" t="n">
        <v>0.01</v>
      </c>
      <c r="E1308" t="inlineStr">
        <is>
          <t>NA</t>
        </is>
      </c>
      <c r="F1308" s="600" t="n">
        <v>45576.46091435185</v>
      </c>
      <c r="G1308" t="inlineStr">
        <is>
          <t>siau1</t>
        </is>
      </c>
    </row>
    <row r="1309">
      <c r="A1309" t="n">
        <v>1308</v>
      </c>
      <c r="B1309" t="inlineStr">
        <is>
          <t>燕</t>
        </is>
      </c>
      <c r="C1309" t="inlineStr">
        <is>
          <t>ian1</t>
        </is>
      </c>
      <c r="D1309" t="n">
        <v>0.01</v>
      </c>
      <c r="E1309" t="inlineStr">
        <is>
          <t>NA</t>
        </is>
      </c>
      <c r="F1309" s="600" t="n">
        <v>45576.46091435185</v>
      </c>
      <c r="G1309" t="inlineStr">
        <is>
          <t>ian1</t>
        </is>
      </c>
    </row>
    <row r="1310">
      <c r="A1310" t="n">
        <v>1309</v>
      </c>
      <c r="B1310" t="inlineStr">
        <is>
          <t>燕</t>
        </is>
      </c>
      <c r="C1310" t="inlineStr">
        <is>
          <t>ian3</t>
        </is>
      </c>
      <c r="D1310" t="n">
        <v>0.01</v>
      </c>
      <c r="E1310" t="inlineStr">
        <is>
          <t>NA</t>
        </is>
      </c>
      <c r="F1310" s="600" t="n">
        <v>45576.46091435185</v>
      </c>
      <c r="G1310" t="inlineStr">
        <is>
          <t>ian3</t>
        </is>
      </c>
    </row>
    <row r="1311">
      <c r="A1311" t="n">
        <v>1310</v>
      </c>
      <c r="B1311" t="inlineStr">
        <is>
          <t>獨</t>
        </is>
      </c>
      <c r="C1311" t="inlineStr">
        <is>
          <t>tak8</t>
        </is>
      </c>
      <c r="D1311" t="n">
        <v>0.6</v>
      </c>
      <c r="E1311" t="inlineStr">
        <is>
          <t>NA</t>
        </is>
      </c>
      <c r="F1311" s="600" t="n">
        <v>45576.46091435185</v>
      </c>
      <c r="G1311" t="inlineStr">
        <is>
          <t>dak8</t>
        </is>
      </c>
    </row>
    <row r="1312">
      <c r="A1312" t="n">
        <v>1311</v>
      </c>
      <c r="B1312" t="inlineStr">
        <is>
          <t>甌</t>
        </is>
      </c>
      <c r="C1312" t="inlineStr">
        <is>
          <t>au1</t>
        </is>
      </c>
      <c r="D1312" t="n">
        <v>0.01</v>
      </c>
      <c r="E1312" t="inlineStr">
        <is>
          <t>NA</t>
        </is>
      </c>
      <c r="F1312" s="600" t="n">
        <v>45576.46091435185</v>
      </c>
      <c r="G1312" t="inlineStr">
        <is>
          <t>au1</t>
        </is>
      </c>
    </row>
    <row r="1313">
      <c r="A1313" t="n">
        <v>1312</v>
      </c>
      <c r="B1313" t="inlineStr">
        <is>
          <t>瞥</t>
        </is>
      </c>
      <c r="C1313" t="inlineStr">
        <is>
          <t>phiat4</t>
        </is>
      </c>
      <c r="D1313" t="n">
        <v>0.01</v>
      </c>
      <c r="E1313" t="inlineStr">
        <is>
          <t>NA</t>
        </is>
      </c>
      <c r="F1313" s="600" t="n">
        <v>45576.46091435185</v>
      </c>
      <c r="G1313" t="inlineStr">
        <is>
          <t>piat4</t>
        </is>
      </c>
    </row>
    <row r="1314">
      <c r="A1314" t="n">
        <v>1313</v>
      </c>
      <c r="B1314" t="inlineStr">
        <is>
          <t>磟</t>
        </is>
      </c>
      <c r="C1314" t="inlineStr">
        <is>
          <t>lak8</t>
        </is>
      </c>
      <c r="D1314" t="n">
        <v>0.01</v>
      </c>
      <c r="E1314" t="inlineStr">
        <is>
          <t>NA</t>
        </is>
      </c>
      <c r="F1314" s="600" t="n">
        <v>45576.46091435185</v>
      </c>
      <c r="G1314" t="inlineStr">
        <is>
          <t>lak8</t>
        </is>
      </c>
    </row>
    <row r="1315">
      <c r="A1315" t="n">
        <v>1314</v>
      </c>
      <c r="B1315" t="inlineStr">
        <is>
          <t>窵</t>
        </is>
      </c>
      <c r="C1315" t="inlineStr">
        <is>
          <t>tiau3</t>
        </is>
      </c>
      <c r="D1315" t="n">
        <v>0.01</v>
      </c>
      <c r="E1315" t="inlineStr">
        <is>
          <t>NA</t>
        </is>
      </c>
      <c r="F1315" s="600" t="n">
        <v>45576.46091435185</v>
      </c>
      <c r="G1315" t="inlineStr">
        <is>
          <t>diau3</t>
        </is>
      </c>
    </row>
    <row r="1316">
      <c r="A1316" t="n">
        <v>1315</v>
      </c>
      <c r="B1316" t="inlineStr">
        <is>
          <t>篤</t>
        </is>
      </c>
      <c r="C1316" t="inlineStr">
        <is>
          <t>tauh4</t>
        </is>
      </c>
      <c r="D1316" t="n">
        <v>0.01</v>
      </c>
      <c r="E1316" t="inlineStr">
        <is>
          <t>NA</t>
        </is>
      </c>
      <c r="F1316" s="600" t="n">
        <v>45576.46091435185</v>
      </c>
      <c r="G1316" t="inlineStr">
        <is>
          <t>dauh4</t>
        </is>
      </c>
    </row>
    <row r="1317">
      <c r="A1317" t="n">
        <v>1316</v>
      </c>
      <c r="B1317" t="inlineStr">
        <is>
          <t>篩</t>
        </is>
      </c>
      <c r="C1317" t="inlineStr">
        <is>
          <t>thai1</t>
        </is>
      </c>
      <c r="D1317" t="n">
        <v>0.01</v>
      </c>
      <c r="E1317" t="inlineStr">
        <is>
          <t>NA</t>
        </is>
      </c>
      <c r="F1317" s="600" t="n">
        <v>45576.46091435185</v>
      </c>
      <c r="G1317" t="inlineStr">
        <is>
          <t>tai1</t>
        </is>
      </c>
    </row>
    <row r="1318">
      <c r="A1318" t="n">
        <v>1317</v>
      </c>
      <c r="B1318" t="inlineStr">
        <is>
          <t>縖</t>
        </is>
      </c>
      <c r="C1318" t="inlineStr">
        <is>
          <t>ha5</t>
        </is>
      </c>
      <c r="D1318" t="n">
        <v>0.01</v>
      </c>
      <c r="E1318" t="inlineStr">
        <is>
          <t>NA</t>
        </is>
      </c>
      <c r="F1318" s="600" t="n">
        <v>45576.46091435185</v>
      </c>
      <c r="G1318" t="inlineStr">
        <is>
          <t>ha5</t>
        </is>
      </c>
    </row>
    <row r="1319">
      <c r="A1319" t="n">
        <v>1318</v>
      </c>
      <c r="B1319" t="inlineStr">
        <is>
          <t>縖</t>
        </is>
      </c>
      <c r="C1319" t="inlineStr">
        <is>
          <t>hah8</t>
        </is>
      </c>
      <c r="D1319" t="n">
        <v>0.01</v>
      </c>
      <c r="E1319" t="inlineStr">
        <is>
          <t>NA</t>
        </is>
      </c>
      <c r="F1319" s="600" t="n">
        <v>45576.46091435185</v>
      </c>
      <c r="G1319" t="inlineStr">
        <is>
          <t>hah8</t>
        </is>
      </c>
    </row>
    <row r="1320">
      <c r="A1320" t="n">
        <v>1319</v>
      </c>
      <c r="B1320" t="inlineStr">
        <is>
          <t>縛</t>
        </is>
      </c>
      <c r="C1320" t="inlineStr">
        <is>
          <t>pak8</t>
        </is>
      </c>
      <c r="D1320" t="n">
        <v>0.1</v>
      </c>
      <c r="E1320" t="inlineStr">
        <is>
          <t>NA</t>
        </is>
      </c>
      <c r="F1320" s="600" t="n">
        <v>45576.46091435185</v>
      </c>
      <c r="G1320" t="inlineStr">
        <is>
          <t>bak8</t>
        </is>
      </c>
    </row>
    <row r="1321">
      <c r="A1321" t="n">
        <v>1320</v>
      </c>
      <c r="B1321" t="inlineStr">
        <is>
          <t>翰</t>
        </is>
      </c>
      <c r="C1321" t="inlineStr">
        <is>
          <t>han7</t>
        </is>
      </c>
      <c r="D1321" t="n">
        <v>0.01</v>
      </c>
      <c r="E1321" t="inlineStr">
        <is>
          <t>NA</t>
        </is>
      </c>
      <c r="F1321" s="600" t="n">
        <v>45576.46091435185</v>
      </c>
      <c r="G1321" t="inlineStr">
        <is>
          <t>han7</t>
        </is>
      </c>
    </row>
    <row r="1322">
      <c r="A1322" t="n">
        <v>1321</v>
      </c>
      <c r="B1322" t="inlineStr">
        <is>
          <t>蕉</t>
        </is>
      </c>
      <c r="C1322" t="inlineStr">
        <is>
          <t>tsiau1</t>
        </is>
      </c>
      <c r="D1322" t="n">
        <v>0.05</v>
      </c>
      <c r="E1322" t="inlineStr">
        <is>
          <t>NA</t>
        </is>
      </c>
      <c r="F1322" s="600" t="n">
        <v>45576.46091435185</v>
      </c>
      <c r="G1322" t="inlineStr">
        <is>
          <t>ziau1</t>
        </is>
      </c>
    </row>
    <row r="1323">
      <c r="A1323" t="n">
        <v>1322</v>
      </c>
      <c r="B1323" t="inlineStr">
        <is>
          <t>蕭</t>
        </is>
      </c>
      <c r="C1323" t="inlineStr">
        <is>
          <t>siau1</t>
        </is>
      </c>
      <c r="D1323" t="n">
        <v>0.01</v>
      </c>
      <c r="E1323" t="inlineStr">
        <is>
          <t>NA</t>
        </is>
      </c>
      <c r="F1323" s="600" t="n">
        <v>45576.46091435185</v>
      </c>
      <c r="G1323" t="inlineStr">
        <is>
          <t>siau1</t>
        </is>
      </c>
    </row>
    <row r="1324">
      <c r="A1324" t="n">
        <v>1323</v>
      </c>
      <c r="B1324" t="inlineStr">
        <is>
          <t>螞</t>
        </is>
      </c>
      <c r="C1324" t="inlineStr">
        <is>
          <t>ma2</t>
        </is>
      </c>
      <c r="D1324" t="n">
        <v>0.01</v>
      </c>
      <c r="E1324" t="inlineStr">
        <is>
          <t>NA</t>
        </is>
      </c>
      <c r="F1324" s="600" t="n">
        <v>45576.46091435185</v>
      </c>
      <c r="G1324" t="inlineStr">
        <is>
          <t>ma2</t>
        </is>
      </c>
    </row>
    <row r="1325">
      <c r="A1325" t="n">
        <v>1324</v>
      </c>
      <c r="B1325" t="inlineStr">
        <is>
          <t>諜</t>
        </is>
      </c>
      <c r="C1325" t="inlineStr">
        <is>
          <t>tiap8</t>
        </is>
      </c>
      <c r="D1325" t="n">
        <v>0.01</v>
      </c>
      <c r="E1325" t="inlineStr">
        <is>
          <t>NA</t>
        </is>
      </c>
      <c r="F1325" s="600" t="n">
        <v>45576.46091435185</v>
      </c>
      <c r="G1325" t="inlineStr">
        <is>
          <t>diap8</t>
        </is>
      </c>
    </row>
    <row r="1326">
      <c r="A1326" t="n">
        <v>1325</v>
      </c>
      <c r="B1326" t="inlineStr">
        <is>
          <t>諞</t>
        </is>
      </c>
      <c r="C1326" t="inlineStr">
        <is>
          <t>pian2</t>
        </is>
      </c>
      <c r="D1326" t="n">
        <v>0.01</v>
      </c>
      <c r="E1326" t="inlineStr">
        <is>
          <t>NA</t>
        </is>
      </c>
      <c r="F1326" s="600" t="n">
        <v>45576.46091435185</v>
      </c>
      <c r="G1326" t="inlineStr">
        <is>
          <t>bian2</t>
        </is>
      </c>
    </row>
    <row r="1327">
      <c r="A1327" t="n">
        <v>1326</v>
      </c>
      <c r="B1327" t="inlineStr">
        <is>
          <t>諧</t>
        </is>
      </c>
      <c r="C1327" t="inlineStr">
        <is>
          <t>hai5</t>
        </is>
      </c>
      <c r="D1327" t="n">
        <v>0.01</v>
      </c>
      <c r="E1327" t="inlineStr">
        <is>
          <t>NA</t>
        </is>
      </c>
      <c r="F1327" s="600" t="n">
        <v>45576.46091435185</v>
      </c>
      <c r="G1327" t="inlineStr">
        <is>
          <t>hai5</t>
        </is>
      </c>
    </row>
    <row r="1328">
      <c r="A1328" t="n">
        <v>1327</v>
      </c>
      <c r="B1328" t="inlineStr">
        <is>
          <t>諫</t>
        </is>
      </c>
      <c r="C1328" t="inlineStr">
        <is>
          <t>kan3</t>
        </is>
      </c>
      <c r="D1328" t="n">
        <v>0.01</v>
      </c>
      <c r="E1328" t="inlineStr">
        <is>
          <t>NA</t>
        </is>
      </c>
      <c r="F1328" s="600" t="n">
        <v>45576.46091435185</v>
      </c>
      <c r="G1328" t="inlineStr">
        <is>
          <t>gan3</t>
        </is>
      </c>
    </row>
    <row r="1329">
      <c r="A1329" t="n">
        <v>1328</v>
      </c>
      <c r="B1329" t="inlineStr">
        <is>
          <t>諳</t>
        </is>
      </c>
      <c r="C1329" t="inlineStr">
        <is>
          <t>am1</t>
        </is>
      </c>
      <c r="D1329" t="n">
        <v>0.01</v>
      </c>
      <c r="E1329" t="inlineStr">
        <is>
          <t>NA</t>
        </is>
      </c>
      <c r="F1329" s="600" t="n">
        <v>45576.46091435185</v>
      </c>
      <c r="G1329" t="inlineStr">
        <is>
          <t>am1</t>
        </is>
      </c>
    </row>
    <row r="1330">
      <c r="A1330" t="n">
        <v>1329</v>
      </c>
      <c r="B1330" t="inlineStr">
        <is>
          <t>諺</t>
        </is>
      </c>
      <c r="C1330" t="inlineStr">
        <is>
          <t>gan7</t>
        </is>
      </c>
      <c r="D1330" t="n">
        <v>0.01</v>
      </c>
      <c r="E1330" t="inlineStr">
        <is>
          <t>NA</t>
        </is>
      </c>
      <c r="F1330" s="600" t="n">
        <v>45576.46091435185</v>
      </c>
      <c r="G1330" t="inlineStr">
        <is>
          <t>ggan7</t>
        </is>
      </c>
    </row>
    <row r="1331">
      <c r="A1331" t="n">
        <v>1330</v>
      </c>
      <c r="B1331" t="inlineStr">
        <is>
          <t>諾</t>
        </is>
      </c>
      <c r="C1331" t="inlineStr">
        <is>
          <t>hann3</t>
        </is>
      </c>
      <c r="D1331" t="n">
        <v>0.01</v>
      </c>
      <c r="E1331" t="inlineStr">
        <is>
          <t>NA</t>
        </is>
      </c>
      <c r="F1331" s="600" t="n">
        <v>45576.46091435185</v>
      </c>
      <c r="G1331" t="inlineStr">
        <is>
          <t>hann3</t>
        </is>
      </c>
    </row>
    <row r="1332">
      <c r="A1332" t="n">
        <v>1331</v>
      </c>
      <c r="B1332" t="inlineStr">
        <is>
          <t>謁</t>
        </is>
      </c>
      <c r="C1332" t="inlineStr">
        <is>
          <t>iat4</t>
        </is>
      </c>
      <c r="D1332" t="n">
        <v>0.01</v>
      </c>
      <c r="E1332" t="inlineStr">
        <is>
          <t>NA</t>
        </is>
      </c>
      <c r="F1332" s="600" t="n">
        <v>45576.46091435185</v>
      </c>
      <c r="G1332" t="inlineStr">
        <is>
          <t>iat4</t>
        </is>
      </c>
    </row>
    <row r="1333">
      <c r="A1333" t="n">
        <v>1332</v>
      </c>
      <c r="B1333" t="inlineStr">
        <is>
          <t>貓</t>
        </is>
      </c>
      <c r="C1333" t="inlineStr">
        <is>
          <t>ba5</t>
        </is>
      </c>
      <c r="D1333" t="n">
        <v>0.01</v>
      </c>
      <c r="E1333" t="inlineStr">
        <is>
          <t>NA</t>
        </is>
      </c>
      <c r="F1333" s="600" t="n">
        <v>45576.46091435185</v>
      </c>
      <c r="G1333" t="inlineStr">
        <is>
          <t>bba5</t>
        </is>
      </c>
    </row>
    <row r="1334">
      <c r="A1334" t="n">
        <v>1333</v>
      </c>
      <c r="B1334" t="inlineStr">
        <is>
          <t>貓</t>
        </is>
      </c>
      <c r="C1334" t="inlineStr">
        <is>
          <t>bau5</t>
        </is>
      </c>
      <c r="D1334" t="n">
        <v>0.05</v>
      </c>
      <c r="E1334" t="inlineStr">
        <is>
          <t>NA</t>
        </is>
      </c>
      <c r="F1334" s="600" t="n">
        <v>45576.46091435185</v>
      </c>
      <c r="G1334" t="inlineStr">
        <is>
          <t>bbau5</t>
        </is>
      </c>
    </row>
    <row r="1335">
      <c r="A1335" t="n">
        <v>1334</v>
      </c>
      <c r="B1335" t="inlineStr">
        <is>
          <t>貓</t>
        </is>
      </c>
      <c r="C1335" t="inlineStr">
        <is>
          <t>niau1</t>
        </is>
      </c>
      <c r="D1335" t="n">
        <v>0.01</v>
      </c>
      <c r="E1335" t="inlineStr">
        <is>
          <t>NA</t>
        </is>
      </c>
      <c r="F1335" s="600" t="n">
        <v>45576.46091435185</v>
      </c>
      <c r="G1335" t="inlineStr">
        <is>
          <t>niau1</t>
        </is>
      </c>
    </row>
    <row r="1336">
      <c r="A1336" t="n">
        <v>1335</v>
      </c>
      <c r="B1336" t="inlineStr">
        <is>
          <t>賴</t>
        </is>
      </c>
      <c r="C1336" t="inlineStr">
        <is>
          <t>lai7</t>
        </is>
      </c>
      <c r="D1336" t="n">
        <v>0.01</v>
      </c>
      <c r="E1336" t="inlineStr">
        <is>
          <t>NA</t>
        </is>
      </c>
      <c r="F1336" s="600" t="n">
        <v>45576.46091435185</v>
      </c>
      <c r="G1336" t="inlineStr">
        <is>
          <t>lai7</t>
        </is>
      </c>
    </row>
    <row r="1337">
      <c r="A1337" t="n">
        <v>1336</v>
      </c>
      <c r="B1337" t="inlineStr">
        <is>
          <t>蹁</t>
        </is>
      </c>
      <c r="C1337" t="inlineStr">
        <is>
          <t>phian5</t>
        </is>
      </c>
      <c r="D1337" t="n">
        <v>0.01</v>
      </c>
      <c r="E1337" t="inlineStr">
        <is>
          <t>NA</t>
        </is>
      </c>
      <c r="F1337" s="600" t="n">
        <v>45576.46091435185</v>
      </c>
      <c r="G1337" t="inlineStr">
        <is>
          <t>pian5</t>
        </is>
      </c>
    </row>
    <row r="1338">
      <c r="A1338" t="n">
        <v>1337</v>
      </c>
      <c r="B1338" t="inlineStr">
        <is>
          <t>辦</t>
        </is>
      </c>
      <c r="C1338" t="inlineStr">
        <is>
          <t>pan7</t>
        </is>
      </c>
      <c r="D1338" t="n">
        <v>0.1</v>
      </c>
      <c r="E1338" t="inlineStr">
        <is>
          <t>NA</t>
        </is>
      </c>
      <c r="F1338" s="600" t="n">
        <v>45576.46091435185</v>
      </c>
      <c r="G1338" t="inlineStr">
        <is>
          <t>ban7</t>
        </is>
      </c>
    </row>
    <row r="1339">
      <c r="A1339" t="n">
        <v>1338</v>
      </c>
      <c r="B1339" t="inlineStr">
        <is>
          <t>辨</t>
        </is>
      </c>
      <c r="C1339" t="inlineStr">
        <is>
          <t>pian6</t>
        </is>
      </c>
      <c r="D1339" t="n">
        <v>0.01</v>
      </c>
      <c r="E1339" t="inlineStr">
        <is>
          <t>NA</t>
        </is>
      </c>
      <c r="F1339" s="600" t="n">
        <v>45576.46091435185</v>
      </c>
      <c r="G1339" t="inlineStr">
        <is>
          <t>bian6</t>
        </is>
      </c>
    </row>
    <row r="1340">
      <c r="A1340" t="n">
        <v>1339</v>
      </c>
      <c r="B1340" t="inlineStr">
        <is>
          <t>遼</t>
        </is>
      </c>
      <c r="C1340" t="inlineStr">
        <is>
          <t>liau5</t>
        </is>
      </c>
      <c r="D1340" t="n">
        <v>0.01</v>
      </c>
      <c r="E1340" t="inlineStr">
        <is>
          <t>NA</t>
        </is>
      </c>
      <c r="F1340" s="600" t="n">
        <v>45576.46091435185</v>
      </c>
      <c r="G1340" t="inlineStr">
        <is>
          <t>liau5</t>
        </is>
      </c>
    </row>
    <row r="1341">
      <c r="A1341" t="n">
        <v>1340</v>
      </c>
      <c r="B1341" t="inlineStr">
        <is>
          <t>鄴</t>
        </is>
      </c>
      <c r="C1341" t="inlineStr">
        <is>
          <t>giap8</t>
        </is>
      </c>
      <c r="D1341" t="n">
        <v>0.01</v>
      </c>
      <c r="E1341" t="inlineStr">
        <is>
          <t>NA</t>
        </is>
      </c>
      <c r="F1341" s="600" t="n">
        <v>45576.46091435185</v>
      </c>
      <c r="G1341" t="inlineStr">
        <is>
          <t>ggiap8</t>
        </is>
      </c>
    </row>
    <row r="1342">
      <c r="A1342" t="n">
        <v>1341</v>
      </c>
      <c r="B1342" t="inlineStr">
        <is>
          <t>錚</t>
        </is>
      </c>
      <c r="C1342" t="inlineStr">
        <is>
          <t>tshann3</t>
        </is>
      </c>
      <c r="D1342" t="n">
        <v>0.01</v>
      </c>
      <c r="E1342" t="inlineStr">
        <is>
          <t>NA</t>
        </is>
      </c>
      <c r="F1342" s="600" t="n">
        <v>45576.46091435185</v>
      </c>
      <c r="G1342" t="inlineStr">
        <is>
          <t>cann3</t>
        </is>
      </c>
    </row>
    <row r="1343">
      <c r="A1343" t="n">
        <v>1342</v>
      </c>
      <c r="B1343" t="inlineStr">
        <is>
          <t>錠</t>
        </is>
      </c>
      <c r="C1343" t="inlineStr">
        <is>
          <t>tiann6</t>
        </is>
      </c>
      <c r="D1343" t="n">
        <v>0.01</v>
      </c>
      <c r="E1343" t="inlineStr">
        <is>
          <t>NA</t>
        </is>
      </c>
      <c r="F1343" s="600" t="n">
        <v>45576.46091435185</v>
      </c>
      <c r="G1343" t="inlineStr">
        <is>
          <t>diann6</t>
        </is>
      </c>
    </row>
    <row r="1344">
      <c r="A1344" t="n">
        <v>1343</v>
      </c>
      <c r="B1344" t="inlineStr">
        <is>
          <t>錶</t>
        </is>
      </c>
      <c r="C1344" t="inlineStr">
        <is>
          <t>piau2</t>
        </is>
      </c>
      <c r="D1344" t="n">
        <v>0.01</v>
      </c>
      <c r="E1344" t="inlineStr">
        <is>
          <t>NA</t>
        </is>
      </c>
      <c r="F1344" s="600" t="n">
        <v>45576.46091435185</v>
      </c>
      <c r="G1344" t="inlineStr">
        <is>
          <t>biau2</t>
        </is>
      </c>
    </row>
    <row r="1345">
      <c r="A1345" t="n">
        <v>1344</v>
      </c>
      <c r="B1345" t="inlineStr">
        <is>
          <t>閹</t>
        </is>
      </c>
      <c r="C1345" t="inlineStr">
        <is>
          <t>iam1</t>
        </is>
      </c>
      <c r="D1345" t="n">
        <v>0.01</v>
      </c>
      <c r="E1345" t="inlineStr">
        <is>
          <t>NA</t>
        </is>
      </c>
      <c r="F1345" s="600" t="n">
        <v>45576.46091435185</v>
      </c>
      <c r="G1345" t="inlineStr">
        <is>
          <t>iam1</t>
        </is>
      </c>
    </row>
    <row r="1346">
      <c r="A1346" t="n">
        <v>1345</v>
      </c>
      <c r="B1346" t="inlineStr">
        <is>
          <t>險</t>
        </is>
      </c>
      <c r="C1346" t="inlineStr">
        <is>
          <t>hiam2</t>
        </is>
      </c>
      <c r="D1346" t="n">
        <v>0.01</v>
      </c>
      <c r="E1346" t="inlineStr">
        <is>
          <t>NA</t>
        </is>
      </c>
      <c r="F1346" s="600" t="n">
        <v>45576.46091435185</v>
      </c>
      <c r="G1346" t="inlineStr">
        <is>
          <t>hiam2</t>
        </is>
      </c>
    </row>
    <row r="1347">
      <c r="A1347" t="n">
        <v>1346</v>
      </c>
      <c r="B1347" t="inlineStr">
        <is>
          <t>雕</t>
        </is>
      </c>
      <c r="C1347" t="inlineStr">
        <is>
          <t>tiau1</t>
        </is>
      </c>
      <c r="D1347" t="n">
        <v>0.01</v>
      </c>
      <c r="E1347" t="inlineStr">
        <is>
          <t>NA</t>
        </is>
      </c>
      <c r="F1347" s="600" t="n">
        <v>45576.46091435185</v>
      </c>
      <c r="G1347" t="inlineStr">
        <is>
          <t>diau1</t>
        </is>
      </c>
    </row>
    <row r="1348">
      <c r="A1348" t="n">
        <v>1347</v>
      </c>
      <c r="B1348" t="inlineStr">
        <is>
          <t>霎</t>
        </is>
      </c>
      <c r="C1348" t="inlineStr">
        <is>
          <t>sap4</t>
        </is>
      </c>
      <c r="D1348" t="n">
        <v>0.01</v>
      </c>
      <c r="E1348" t="inlineStr">
        <is>
          <t>NA</t>
        </is>
      </c>
      <c r="F1348" s="600" t="n">
        <v>45576.46091435185</v>
      </c>
      <c r="G1348" t="inlineStr">
        <is>
          <t>sap4</t>
        </is>
      </c>
    </row>
    <row r="1349">
      <c r="A1349" t="n">
        <v>1348</v>
      </c>
      <c r="B1349" t="inlineStr">
        <is>
          <t>鞘</t>
        </is>
      </c>
      <c r="C1349" t="inlineStr">
        <is>
          <t>sau1</t>
        </is>
      </c>
      <c r="D1349" t="n">
        <v>0.01</v>
      </c>
      <c r="E1349" t="inlineStr">
        <is>
          <t>NA</t>
        </is>
      </c>
      <c r="F1349" s="600" t="n">
        <v>45576.46091435185</v>
      </c>
      <c r="G1349" t="inlineStr">
        <is>
          <t>sau1</t>
        </is>
      </c>
    </row>
    <row r="1350">
      <c r="A1350" t="n">
        <v>1349</v>
      </c>
      <c r="B1350" t="inlineStr">
        <is>
          <t>頭</t>
        </is>
      </c>
      <c r="C1350" t="inlineStr">
        <is>
          <t>thau5</t>
        </is>
      </c>
      <c r="D1350" t="n">
        <v>0.01</v>
      </c>
      <c r="E1350" t="inlineStr">
        <is>
          <t>NA</t>
        </is>
      </c>
      <c r="F1350" s="600" t="n">
        <v>45576.46091435185</v>
      </c>
      <c r="G1350" t="inlineStr">
        <is>
          <t>tau5</t>
        </is>
      </c>
    </row>
    <row r="1351">
      <c r="A1351" t="n">
        <v>1350</v>
      </c>
      <c r="B1351" t="inlineStr">
        <is>
          <t>頰</t>
        </is>
      </c>
      <c r="C1351" t="inlineStr">
        <is>
          <t>kiap4</t>
        </is>
      </c>
      <c r="D1351" t="n">
        <v>0.01</v>
      </c>
      <c r="E1351" t="inlineStr">
        <is>
          <t>NA</t>
        </is>
      </c>
      <c r="F1351" s="600" t="n">
        <v>45576.46091435185</v>
      </c>
      <c r="G1351" t="inlineStr">
        <is>
          <t>giap4</t>
        </is>
      </c>
    </row>
    <row r="1352">
      <c r="A1352" t="n">
        <v>1351</v>
      </c>
      <c r="B1352" t="inlineStr">
        <is>
          <t>頷</t>
        </is>
      </c>
      <c r="C1352" t="inlineStr">
        <is>
          <t>am6</t>
        </is>
      </c>
      <c r="D1352" t="n">
        <v>0.1</v>
      </c>
      <c r="E1352" t="inlineStr">
        <is>
          <t>NA</t>
        </is>
      </c>
      <c r="F1352" s="600" t="n">
        <v>45576.46091435185</v>
      </c>
      <c r="G1352" t="inlineStr">
        <is>
          <t>am6</t>
        </is>
      </c>
    </row>
    <row r="1353">
      <c r="A1353" t="n">
        <v>1352</v>
      </c>
      <c r="B1353" t="inlineStr">
        <is>
          <t>飙</t>
        </is>
      </c>
      <c r="C1353" t="inlineStr">
        <is>
          <t>piau1</t>
        </is>
      </c>
      <c r="D1353" t="n">
        <v>0.01</v>
      </c>
      <c r="E1353" t="inlineStr">
        <is>
          <t>NA</t>
        </is>
      </c>
      <c r="F1353" s="600" t="n">
        <v>45576.46091435185</v>
      </c>
      <c r="G1353" t="inlineStr">
        <is>
          <t>biau1</t>
        </is>
      </c>
    </row>
    <row r="1354">
      <c r="A1354" t="n">
        <v>1353</v>
      </c>
      <c r="B1354" t="inlineStr">
        <is>
          <t>餐</t>
        </is>
      </c>
      <c r="C1354" t="inlineStr">
        <is>
          <t>tshan1</t>
        </is>
      </c>
      <c r="D1354" t="n">
        <v>0.1</v>
      </c>
      <c r="E1354" t="inlineStr">
        <is>
          <t>NA</t>
        </is>
      </c>
      <c r="F1354" s="600" t="n">
        <v>45576.46091435185</v>
      </c>
      <c r="G1354" t="inlineStr">
        <is>
          <t>can1</t>
        </is>
      </c>
    </row>
    <row r="1355">
      <c r="A1355" t="n">
        <v>1354</v>
      </c>
      <c r="B1355" t="inlineStr">
        <is>
          <t>餡</t>
        </is>
      </c>
      <c r="C1355" t="inlineStr">
        <is>
          <t>ann7</t>
        </is>
      </c>
      <c r="D1355" t="n">
        <v>0.01</v>
      </c>
      <c r="E1355" t="inlineStr">
        <is>
          <t>NA</t>
        </is>
      </c>
      <c r="F1355" s="600" t="n">
        <v>45576.46091435185</v>
      </c>
      <c r="G1355" t="inlineStr">
        <is>
          <t>ann7</t>
        </is>
      </c>
    </row>
    <row r="1356">
      <c r="A1356" t="n">
        <v>1355</v>
      </c>
      <c r="B1356" t="inlineStr">
        <is>
          <t>駢</t>
        </is>
      </c>
      <c r="C1356" t="inlineStr">
        <is>
          <t>pian5</t>
        </is>
      </c>
      <c r="D1356" t="n">
        <v>0.01</v>
      </c>
      <c r="E1356" t="inlineStr">
        <is>
          <t>NA</t>
        </is>
      </c>
      <c r="F1356" s="600" t="n">
        <v>45576.46091435185</v>
      </c>
      <c r="G1356" t="inlineStr">
        <is>
          <t>bian5</t>
        </is>
      </c>
    </row>
    <row r="1357">
      <c r="A1357" t="n">
        <v>1356</v>
      </c>
      <c r="B1357" t="inlineStr">
        <is>
          <t>駭</t>
        </is>
      </c>
      <c r="C1357" t="inlineStr">
        <is>
          <t>hai6</t>
        </is>
      </c>
      <c r="D1357" t="n">
        <v>0.01</v>
      </c>
      <c r="E1357" t="inlineStr">
        <is>
          <t>NA</t>
        </is>
      </c>
      <c r="F1357" s="600" t="n">
        <v>45576.46091435185</v>
      </c>
      <c r="G1357" t="inlineStr">
        <is>
          <t>hai6</t>
        </is>
      </c>
    </row>
    <row r="1358">
      <c r="A1358" t="n">
        <v>1357</v>
      </c>
      <c r="B1358" t="inlineStr">
        <is>
          <t>骸</t>
        </is>
      </c>
      <c r="C1358" t="inlineStr">
        <is>
          <t>hai5</t>
        </is>
      </c>
      <c r="D1358" t="n">
        <v>0.8</v>
      </c>
      <c r="E1358" t="inlineStr">
        <is>
          <t>腳 下節 ê 骨, 骨頭, 骨肉, 骨骸.</t>
        </is>
      </c>
      <c r="F1358" s="600" t="n">
        <v>45576.46091435185</v>
      </c>
      <c r="G1358" t="inlineStr">
        <is>
          <t>hai5</t>
        </is>
      </c>
    </row>
    <row r="1359">
      <c r="A1359" t="n">
        <v>1358</v>
      </c>
      <c r="B1359" t="inlineStr">
        <is>
          <t>骿</t>
        </is>
      </c>
      <c r="C1359" t="inlineStr">
        <is>
          <t>phiann1</t>
        </is>
      </c>
      <c r="D1359" t="n">
        <v>0.01</v>
      </c>
      <c r="E1359" t="inlineStr">
        <is>
          <t>NA</t>
        </is>
      </c>
      <c r="F1359" s="600" t="n">
        <v>45576.46091435185</v>
      </c>
      <c r="G1359" t="inlineStr">
        <is>
          <t>piann1</t>
        </is>
      </c>
    </row>
    <row r="1360">
      <c r="A1360" t="n">
        <v>1359</v>
      </c>
      <c r="B1360" t="inlineStr">
        <is>
          <t>魽</t>
        </is>
      </c>
      <c r="C1360" t="inlineStr">
        <is>
          <t>kam1</t>
        </is>
      </c>
      <c r="D1360" t="n">
        <v>0.01</v>
      </c>
      <c r="E1360" t="inlineStr">
        <is>
          <t>NA</t>
        </is>
      </c>
      <c r="F1360" s="600" t="n">
        <v>45576.46091435185</v>
      </c>
      <c r="G1360" t="inlineStr">
        <is>
          <t>gam1</t>
        </is>
      </c>
    </row>
    <row r="1361">
      <c r="A1361" t="n">
        <v>1360</v>
      </c>
      <c r="B1361" t="inlineStr">
        <is>
          <t>鮑</t>
        </is>
      </c>
      <c r="C1361" t="inlineStr">
        <is>
          <t>pau5</t>
        </is>
      </c>
      <c r="D1361" t="n">
        <v>0.01</v>
      </c>
      <c r="E1361" t="inlineStr">
        <is>
          <t>NA</t>
        </is>
      </c>
      <c r="F1361" s="600" t="n">
        <v>45576.46091435185</v>
      </c>
      <c r="G1361" t="inlineStr">
        <is>
          <t>bau5</t>
        </is>
      </c>
    </row>
    <row r="1362">
      <c r="A1362" t="n">
        <v>1361</v>
      </c>
      <c r="B1362" t="inlineStr">
        <is>
          <t>鮘</t>
        </is>
      </c>
      <c r="C1362" t="inlineStr">
        <is>
          <t>tai1</t>
        </is>
      </c>
      <c r="D1362" t="n">
        <v>0.01</v>
      </c>
      <c r="E1362" t="inlineStr">
        <is>
          <t>NA</t>
        </is>
      </c>
      <c r="F1362" s="600" t="n">
        <v>45576.46091435185</v>
      </c>
      <c r="G1362" t="inlineStr">
        <is>
          <t>dai1</t>
        </is>
      </c>
    </row>
    <row r="1363">
      <c r="A1363" t="n">
        <v>1362</v>
      </c>
      <c r="B1363" t="inlineStr">
        <is>
          <t>鴨</t>
        </is>
      </c>
      <c r="C1363" t="inlineStr">
        <is>
          <t>ah4</t>
        </is>
      </c>
      <c r="D1363" t="n">
        <v>0.01</v>
      </c>
      <c r="E1363" t="inlineStr">
        <is>
          <t>NA</t>
        </is>
      </c>
      <c r="F1363" s="600" t="n">
        <v>45576.46091435185</v>
      </c>
      <c r="G1363" t="inlineStr">
        <is>
          <t>ah4</t>
        </is>
      </c>
    </row>
    <row r="1364">
      <c r="A1364" t="n">
        <v>1363</v>
      </c>
      <c r="B1364" t="inlineStr">
        <is>
          <t>鴨</t>
        </is>
      </c>
      <c r="C1364" t="inlineStr">
        <is>
          <t>ap4</t>
        </is>
      </c>
      <c r="D1364" t="n">
        <v>0.05</v>
      </c>
      <c r="E1364" t="inlineStr">
        <is>
          <t>NA</t>
        </is>
      </c>
      <c r="F1364" s="600" t="n">
        <v>45576.46091435185</v>
      </c>
      <c r="G1364" t="inlineStr">
        <is>
          <t>ap4</t>
        </is>
      </c>
    </row>
    <row r="1365">
      <c r="A1365" t="n">
        <v>1364</v>
      </c>
      <c r="B1365" t="inlineStr">
        <is>
          <t>黔</t>
        </is>
      </c>
      <c r="C1365" t="inlineStr">
        <is>
          <t>khiam5</t>
        </is>
      </c>
      <c r="D1365" t="n">
        <v>0.01</v>
      </c>
      <c r="E1365" t="inlineStr">
        <is>
          <t>NA</t>
        </is>
      </c>
      <c r="F1365" s="600" t="n">
        <v>45576.46091435185</v>
      </c>
      <c r="G1365" t="inlineStr">
        <is>
          <t>kiam5</t>
        </is>
      </c>
    </row>
    <row r="1366">
      <c r="A1366" t="n">
        <v>1365</v>
      </c>
      <c r="B1366" t="inlineStr">
        <is>
          <t>䆀</t>
        </is>
      </c>
      <c r="C1366" t="inlineStr">
        <is>
          <t>bai2</t>
        </is>
      </c>
      <c r="D1366" t="n">
        <v>0.01</v>
      </c>
      <c r="E1366" t="inlineStr">
        <is>
          <t>NA</t>
        </is>
      </c>
      <c r="F1366" s="600" t="n">
        <v>45576.46091435185</v>
      </c>
      <c r="G1366" t="inlineStr">
        <is>
          <t>bbai2</t>
        </is>
      </c>
    </row>
    <row r="1367">
      <c r="A1367" t="n">
        <v>1366</v>
      </c>
      <c r="B1367" t="inlineStr">
        <is>
          <t>嚇</t>
        </is>
      </c>
      <c r="C1367" t="inlineStr">
        <is>
          <t>hiannh4</t>
        </is>
      </c>
      <c r="D1367" t="n">
        <v>0.01</v>
      </c>
      <c r="E1367" t="inlineStr">
        <is>
          <t>NA</t>
        </is>
      </c>
      <c r="F1367" s="600" t="n">
        <v>45576.46091435185</v>
      </c>
      <c r="G1367" t="inlineStr">
        <is>
          <t>hiannh4</t>
        </is>
      </c>
    </row>
    <row r="1368">
      <c r="A1368" t="n">
        <v>1367</v>
      </c>
      <c r="B1368" t="inlineStr">
        <is>
          <t>壏</t>
        </is>
      </c>
      <c r="C1368" t="inlineStr">
        <is>
          <t>na3</t>
        </is>
      </c>
      <c r="D1368" t="n">
        <v>0.01</v>
      </c>
      <c r="E1368" t="inlineStr">
        <is>
          <t>NA</t>
        </is>
      </c>
      <c r="F1368" s="600" t="n">
        <v>45576.46091435185</v>
      </c>
      <c r="G1368" t="inlineStr">
        <is>
          <t>na3</t>
        </is>
      </c>
    </row>
    <row r="1369">
      <c r="A1369" t="n">
        <v>1368</v>
      </c>
      <c r="B1369" t="inlineStr">
        <is>
          <t>壓</t>
        </is>
      </c>
      <c r="C1369" t="inlineStr">
        <is>
          <t>ah4</t>
        </is>
      </c>
      <c r="D1369" t="n">
        <v>0.01</v>
      </c>
      <c r="E1369" t="inlineStr">
        <is>
          <t>NA</t>
        </is>
      </c>
      <c r="F1369" s="600" t="n">
        <v>45576.46091435185</v>
      </c>
      <c r="G1369" t="inlineStr">
        <is>
          <t>ah4</t>
        </is>
      </c>
    </row>
    <row r="1370">
      <c r="A1370" t="n">
        <v>1369</v>
      </c>
      <c r="B1370" t="inlineStr">
        <is>
          <t>壓</t>
        </is>
      </c>
      <c r="C1370" t="inlineStr">
        <is>
          <t>ap4</t>
        </is>
      </c>
      <c r="D1370" t="n">
        <v>0.01</v>
      </c>
      <c r="E1370" t="inlineStr">
        <is>
          <t>NA</t>
        </is>
      </c>
      <c r="F1370" s="600" t="n">
        <v>45576.46091435185</v>
      </c>
      <c r="G1370" t="inlineStr">
        <is>
          <t>ap4</t>
        </is>
      </c>
    </row>
    <row r="1371">
      <c r="A1371" t="n">
        <v>1370</v>
      </c>
      <c r="B1371" t="inlineStr">
        <is>
          <t>嬤</t>
        </is>
      </c>
      <c r="C1371" t="inlineStr">
        <is>
          <t>ma2</t>
        </is>
      </c>
      <c r="D1371" t="n">
        <v>0.01</v>
      </c>
      <c r="E1371" t="inlineStr">
        <is>
          <t>NA</t>
        </is>
      </c>
      <c r="F1371" s="600" t="n">
        <v>45576.46091435185</v>
      </c>
      <c r="G1371" t="inlineStr">
        <is>
          <t>ma2</t>
        </is>
      </c>
    </row>
    <row r="1372">
      <c r="A1372" t="n">
        <v>1371</v>
      </c>
      <c r="B1372" t="inlineStr">
        <is>
          <t>嶺</t>
        </is>
      </c>
      <c r="C1372" t="inlineStr">
        <is>
          <t>nia2</t>
        </is>
      </c>
      <c r="D1372" t="n">
        <v>0.01</v>
      </c>
      <c r="E1372" t="inlineStr">
        <is>
          <t>NA</t>
        </is>
      </c>
      <c r="F1372" s="600" t="n">
        <v>45576.46091435185</v>
      </c>
      <c r="G1372" t="inlineStr">
        <is>
          <t>nia2</t>
        </is>
      </c>
    </row>
    <row r="1373">
      <c r="A1373" t="n">
        <v>1372</v>
      </c>
      <c r="B1373" t="inlineStr">
        <is>
          <t>嶽</t>
        </is>
      </c>
      <c r="C1373" t="inlineStr">
        <is>
          <t>gak8</t>
        </is>
      </c>
      <c r="D1373" t="n">
        <v>0.01</v>
      </c>
      <c r="E1373" t="inlineStr">
        <is>
          <t>NA</t>
        </is>
      </c>
      <c r="F1373" s="600" t="n">
        <v>45576.46091435185</v>
      </c>
      <c r="G1373" t="inlineStr">
        <is>
          <t>ggak8</t>
        </is>
      </c>
    </row>
    <row r="1374">
      <c r="A1374" t="n">
        <v>1373</v>
      </c>
      <c r="B1374" t="inlineStr">
        <is>
          <t>幫</t>
        </is>
      </c>
      <c r="C1374" t="inlineStr">
        <is>
          <t>pang1</t>
        </is>
      </c>
      <c r="D1374" t="n">
        <v>0.01</v>
      </c>
      <c r="E1374" t="inlineStr">
        <is>
          <t>NA</t>
        </is>
      </c>
      <c r="F1374" s="600" t="n">
        <v>45576.46091435185</v>
      </c>
      <c r="G1374" t="inlineStr">
        <is>
          <t>bang1</t>
        </is>
      </c>
    </row>
    <row r="1375">
      <c r="A1375" t="n">
        <v>1374</v>
      </c>
      <c r="B1375" t="inlineStr">
        <is>
          <t>懂</t>
        </is>
      </c>
      <c r="C1375" t="inlineStr">
        <is>
          <t>tang2</t>
        </is>
      </c>
      <c r="D1375" t="n">
        <v>0.01</v>
      </c>
      <c r="E1375" t="inlineStr">
        <is>
          <t>NA</t>
        </is>
      </c>
      <c r="F1375" s="600" t="n">
        <v>45576.46091435185</v>
      </c>
      <c r="G1375" t="inlineStr">
        <is>
          <t>dang2</t>
        </is>
      </c>
    </row>
    <row r="1376">
      <c r="A1376" t="n">
        <v>1375</v>
      </c>
      <c r="B1376" t="inlineStr">
        <is>
          <t>戴</t>
        </is>
      </c>
      <c r="C1376" t="inlineStr">
        <is>
          <t>tai3</t>
        </is>
      </c>
      <c r="D1376" t="n">
        <v>0.01</v>
      </c>
      <c r="E1376" t="inlineStr">
        <is>
          <t>NA</t>
        </is>
      </c>
      <c r="F1376" s="600" t="n">
        <v>45576.46091435185</v>
      </c>
      <c r="G1376" t="inlineStr">
        <is>
          <t>dai3</t>
        </is>
      </c>
    </row>
    <row r="1377">
      <c r="A1377" t="n">
        <v>1376</v>
      </c>
      <c r="B1377" t="inlineStr">
        <is>
          <t>擦</t>
        </is>
      </c>
      <c r="C1377" t="inlineStr">
        <is>
          <t>tshat4</t>
        </is>
      </c>
      <c r="D1377" t="n">
        <v>0.01</v>
      </c>
      <c r="E1377" t="inlineStr">
        <is>
          <t>NA</t>
        </is>
      </c>
      <c r="F1377" s="600" t="n">
        <v>45576.46091435185</v>
      </c>
      <c r="G1377" t="inlineStr">
        <is>
          <t>cat4</t>
        </is>
      </c>
    </row>
    <row r="1378">
      <c r="A1378" t="n">
        <v>1377</v>
      </c>
      <c r="B1378" t="inlineStr">
        <is>
          <t>斂</t>
        </is>
      </c>
      <c r="C1378" t="inlineStr">
        <is>
          <t>liam2</t>
        </is>
      </c>
      <c r="D1378" t="n">
        <v>0.01</v>
      </c>
      <c r="E1378" t="inlineStr">
        <is>
          <t>NA</t>
        </is>
      </c>
      <c r="F1378" s="600" t="n">
        <v>45576.46091435185</v>
      </c>
      <c r="G1378" t="inlineStr">
        <is>
          <t>liam2</t>
        </is>
      </c>
    </row>
    <row r="1379">
      <c r="A1379" t="n">
        <v>1378</v>
      </c>
      <c r="B1379" t="inlineStr">
        <is>
          <t>曖</t>
        </is>
      </c>
      <c r="C1379" t="inlineStr">
        <is>
          <t>ai3</t>
        </is>
      </c>
      <c r="D1379" t="n">
        <v>0.01</v>
      </c>
      <c r="E1379" t="inlineStr">
        <is>
          <t>NA</t>
        </is>
      </c>
      <c r="F1379" s="600" t="n">
        <v>45576.46091435185</v>
      </c>
      <c r="G1379" t="inlineStr">
        <is>
          <t>ai3</t>
        </is>
      </c>
    </row>
    <row r="1380">
      <c r="A1380" t="n">
        <v>1379</v>
      </c>
      <c r="B1380" t="inlineStr">
        <is>
          <t>檀</t>
        </is>
      </c>
      <c r="C1380" t="inlineStr">
        <is>
          <t>tan5</t>
        </is>
      </c>
      <c r="D1380" t="n">
        <v>0.01</v>
      </c>
      <c r="E1380" t="inlineStr">
        <is>
          <t>NA</t>
        </is>
      </c>
      <c r="F1380" s="600" t="n">
        <v>45576.46091435185</v>
      </c>
      <c r="G1380" t="inlineStr">
        <is>
          <t>dan5</t>
        </is>
      </c>
    </row>
    <row r="1381">
      <c r="A1381" t="n">
        <v>1380</v>
      </c>
      <c r="B1381" t="inlineStr">
        <is>
          <t>檐</t>
        </is>
      </c>
      <c r="C1381" t="inlineStr">
        <is>
          <t>liam5</t>
        </is>
      </c>
      <c r="D1381" t="n">
        <v>0.8</v>
      </c>
      <c r="E1381" t="inlineStr">
        <is>
          <t>NA</t>
        </is>
      </c>
      <c r="F1381" s="600" t="n">
        <v>45576.46091435185</v>
      </c>
      <c r="G1381" t="inlineStr">
        <is>
          <t>liam5</t>
        </is>
      </c>
    </row>
    <row r="1382">
      <c r="A1382" t="n">
        <v>1381</v>
      </c>
      <c r="B1382" t="inlineStr">
        <is>
          <t>檢</t>
        </is>
      </c>
      <c r="C1382" t="inlineStr">
        <is>
          <t>kiam2</t>
        </is>
      </c>
      <c r="D1382" t="n">
        <v>0.01</v>
      </c>
      <c r="E1382" t="inlineStr">
        <is>
          <t>NA</t>
        </is>
      </c>
      <c r="F1382" s="600" t="n">
        <v>45576.46091435185</v>
      </c>
      <c r="G1382" t="inlineStr">
        <is>
          <t>giam2</t>
        </is>
      </c>
    </row>
    <row r="1383">
      <c r="A1383" t="n">
        <v>1382</v>
      </c>
      <c r="B1383" t="inlineStr">
        <is>
          <t>殮</t>
        </is>
      </c>
      <c r="C1383" t="inlineStr">
        <is>
          <t>liam7</t>
        </is>
      </c>
      <c r="D1383" t="n">
        <v>0.01</v>
      </c>
      <c r="E1383" t="inlineStr">
        <is>
          <t>NA</t>
        </is>
      </c>
      <c r="F1383" s="600" t="n">
        <v>45576.46091435185</v>
      </c>
      <c r="G1383" t="inlineStr">
        <is>
          <t>liam7</t>
        </is>
      </c>
    </row>
    <row r="1384">
      <c r="A1384" t="n">
        <v>1383</v>
      </c>
      <c r="B1384" t="inlineStr">
        <is>
          <t>澀</t>
        </is>
      </c>
      <c r="C1384" t="inlineStr">
        <is>
          <t>siap4</t>
        </is>
      </c>
      <c r="D1384" t="n">
        <v>0.01</v>
      </c>
      <c r="E1384" t="inlineStr">
        <is>
          <t>NA</t>
        </is>
      </c>
      <c r="F1384" s="600" t="n">
        <v>45576.46091435185</v>
      </c>
      <c r="G1384" t="inlineStr">
        <is>
          <t>siap4</t>
        </is>
      </c>
    </row>
    <row r="1385">
      <c r="A1385" t="n">
        <v>1384</v>
      </c>
      <c r="B1385" t="inlineStr">
        <is>
          <t>濫</t>
        </is>
      </c>
      <c r="C1385" t="inlineStr">
        <is>
          <t>lam7</t>
        </is>
      </c>
      <c r="D1385" t="n">
        <v>0.1</v>
      </c>
      <c r="E1385" t="inlineStr">
        <is>
          <t>NA</t>
        </is>
      </c>
      <c r="F1385" s="600" t="n">
        <v>45576.46091435185</v>
      </c>
      <c r="G1385" t="inlineStr">
        <is>
          <t>lam7</t>
        </is>
      </c>
    </row>
    <row r="1386">
      <c r="A1386" t="n">
        <v>1385</v>
      </c>
      <c r="B1386" t="inlineStr">
        <is>
          <t>營</t>
        </is>
      </c>
      <c r="C1386" t="inlineStr">
        <is>
          <t>iann5</t>
        </is>
      </c>
      <c r="D1386" t="n">
        <v>0.01</v>
      </c>
      <c r="E1386" t="inlineStr">
        <is>
          <t>NA</t>
        </is>
      </c>
      <c r="F1386" s="600" t="n">
        <v>45576.46091435185</v>
      </c>
      <c r="G1386" t="inlineStr">
        <is>
          <t>iann5</t>
        </is>
      </c>
    </row>
    <row r="1387">
      <c r="A1387" t="n">
        <v>1386</v>
      </c>
      <c r="B1387" t="inlineStr">
        <is>
          <t>燦</t>
        </is>
      </c>
      <c r="C1387" t="inlineStr">
        <is>
          <t>tshan3</t>
        </is>
      </c>
      <c r="D1387" t="n">
        <v>0.01</v>
      </c>
      <c r="E1387" t="inlineStr">
        <is>
          <t>NA</t>
        </is>
      </c>
      <c r="F1387" s="600" t="n">
        <v>45576.46091435185</v>
      </c>
      <c r="G1387" t="inlineStr">
        <is>
          <t>can3</t>
        </is>
      </c>
    </row>
    <row r="1388">
      <c r="A1388" t="n">
        <v>1387</v>
      </c>
      <c r="B1388" t="inlineStr">
        <is>
          <t>燮</t>
        </is>
      </c>
      <c r="C1388" t="inlineStr">
        <is>
          <t>siap4</t>
        </is>
      </c>
      <c r="D1388" t="n">
        <v>0.01</v>
      </c>
      <c r="E1388" t="inlineStr">
        <is>
          <t>NA</t>
        </is>
      </c>
      <c r="F1388" s="600" t="n">
        <v>45576.46091435185</v>
      </c>
      <c r="G1388" t="inlineStr">
        <is>
          <t>siap4</t>
        </is>
      </c>
    </row>
    <row r="1389">
      <c r="A1389" t="n">
        <v>1388</v>
      </c>
      <c r="B1389" t="inlineStr">
        <is>
          <t>璦</t>
        </is>
      </c>
      <c r="C1389" t="inlineStr">
        <is>
          <t>ai3</t>
        </is>
      </c>
      <c r="D1389" t="n">
        <v>0.01</v>
      </c>
      <c r="E1389" t="inlineStr">
        <is>
          <t>NA</t>
        </is>
      </c>
      <c r="F1389" s="600" t="n">
        <v>45576.46091435185</v>
      </c>
      <c r="G1389" t="inlineStr">
        <is>
          <t>ai3</t>
        </is>
      </c>
    </row>
    <row r="1390">
      <c r="A1390" t="n">
        <v>1389</v>
      </c>
      <c r="B1390" t="inlineStr">
        <is>
          <t>璨</t>
        </is>
      </c>
      <c r="C1390" t="inlineStr">
        <is>
          <t>tshan3</t>
        </is>
      </c>
      <c r="D1390" t="n">
        <v>0.01</v>
      </c>
      <c r="E1390" t="inlineStr">
        <is>
          <t>NA</t>
        </is>
      </c>
      <c r="F1390" s="600" t="n">
        <v>45576.46091435185</v>
      </c>
      <c r="G1390" t="inlineStr">
        <is>
          <t>can3</t>
        </is>
      </c>
    </row>
    <row r="1391">
      <c r="A1391" t="n">
        <v>1390</v>
      </c>
      <c r="B1391" t="inlineStr">
        <is>
          <t>療</t>
        </is>
      </c>
      <c r="C1391" t="inlineStr">
        <is>
          <t>liau5</t>
        </is>
      </c>
      <c r="D1391" t="n">
        <v>0.01</v>
      </c>
      <c r="E1391" t="inlineStr">
        <is>
          <t>NA</t>
        </is>
      </c>
      <c r="F1391" s="600" t="n">
        <v>45576.46091435185</v>
      </c>
      <c r="G1391" t="inlineStr">
        <is>
          <t>liau5</t>
        </is>
      </c>
    </row>
    <row r="1392">
      <c r="A1392" t="n">
        <v>1391</v>
      </c>
      <c r="B1392" t="inlineStr">
        <is>
          <t>癌</t>
        </is>
      </c>
      <c r="C1392" t="inlineStr">
        <is>
          <t>gam5</t>
        </is>
      </c>
      <c r="D1392" t="n">
        <v>0.01</v>
      </c>
      <c r="E1392" t="inlineStr">
        <is>
          <t>NA</t>
        </is>
      </c>
      <c r="F1392" s="600" t="n">
        <v>45576.46091435185</v>
      </c>
      <c r="G1392" t="inlineStr">
        <is>
          <t>ggam5</t>
        </is>
      </c>
    </row>
    <row r="1393">
      <c r="A1393" t="n">
        <v>1392</v>
      </c>
      <c r="B1393" t="inlineStr">
        <is>
          <t>瞧</t>
        </is>
      </c>
      <c r="C1393" t="inlineStr">
        <is>
          <t>tsiau5</t>
        </is>
      </c>
      <c r="D1393" t="n">
        <v>0.01</v>
      </c>
      <c r="E1393" t="inlineStr">
        <is>
          <t>NA</t>
        </is>
      </c>
      <c r="F1393" s="600" t="n">
        <v>45576.46091435185</v>
      </c>
      <c r="G1393" t="inlineStr">
        <is>
          <t>ziau5</t>
        </is>
      </c>
    </row>
    <row r="1394">
      <c r="A1394" t="n">
        <v>1393</v>
      </c>
      <c r="B1394" t="inlineStr">
        <is>
          <t>瞭</t>
        </is>
      </c>
      <c r="C1394" t="inlineStr">
        <is>
          <t>liau2</t>
        </is>
      </c>
      <c r="D1394" t="n">
        <v>0.01</v>
      </c>
      <c r="E1394" t="inlineStr">
        <is>
          <t>NA</t>
        </is>
      </c>
      <c r="F1394" s="600" t="n">
        <v>45576.46091435185</v>
      </c>
      <c r="G1394" t="inlineStr">
        <is>
          <t>liau2</t>
        </is>
      </c>
    </row>
    <row r="1395">
      <c r="A1395" t="n">
        <v>1394</v>
      </c>
      <c r="B1395" t="inlineStr">
        <is>
          <t>瞰</t>
        </is>
      </c>
      <c r="C1395" t="inlineStr">
        <is>
          <t>kham3</t>
        </is>
      </c>
      <c r="D1395" t="n">
        <v>0.01</v>
      </c>
      <c r="E1395" t="inlineStr">
        <is>
          <t>NA</t>
        </is>
      </c>
      <c r="F1395" s="600" t="n">
        <v>45576.46091435185</v>
      </c>
      <c r="G1395" t="inlineStr">
        <is>
          <t>kam3</t>
        </is>
      </c>
    </row>
    <row r="1396">
      <c r="A1396" t="n">
        <v>1395</v>
      </c>
      <c r="B1396" t="inlineStr">
        <is>
          <t>矯</t>
        </is>
      </c>
      <c r="C1396" t="inlineStr">
        <is>
          <t>kiau2</t>
        </is>
      </c>
      <c r="D1396" t="n">
        <v>0.01</v>
      </c>
      <c r="E1396" t="inlineStr">
        <is>
          <t>NA</t>
        </is>
      </c>
      <c r="F1396" s="600" t="n">
        <v>45576.46091435185</v>
      </c>
      <c r="G1396" t="inlineStr">
        <is>
          <t>giau2</t>
        </is>
      </c>
    </row>
    <row r="1397">
      <c r="A1397" t="n">
        <v>1396</v>
      </c>
      <c r="B1397" t="inlineStr">
        <is>
          <t>礁</t>
        </is>
      </c>
      <c r="C1397" t="inlineStr">
        <is>
          <t>tsiau1</t>
        </is>
      </c>
      <c r="D1397" t="n">
        <v>0.01</v>
      </c>
      <c r="E1397" t="inlineStr">
        <is>
          <t>NA</t>
        </is>
      </c>
      <c r="F1397" s="600" t="n">
        <v>45576.46091435185</v>
      </c>
      <c r="G1397" t="inlineStr">
        <is>
          <t>ziau1</t>
        </is>
      </c>
    </row>
    <row r="1398">
      <c r="A1398" t="n">
        <v>1397</v>
      </c>
      <c r="B1398" t="inlineStr">
        <is>
          <t>篠</t>
        </is>
      </c>
      <c r="C1398" t="inlineStr">
        <is>
          <t>siau2</t>
        </is>
      </c>
      <c r="D1398" t="n">
        <v>0.01</v>
      </c>
      <c r="E1398" t="inlineStr">
        <is>
          <t>NA</t>
        </is>
      </c>
      <c r="F1398" s="600" t="n">
        <v>45576.46091435185</v>
      </c>
      <c r="G1398" t="inlineStr">
        <is>
          <t>siau2</t>
        </is>
      </c>
    </row>
    <row r="1399">
      <c r="A1399" t="n">
        <v>1398</v>
      </c>
      <c r="B1399" t="inlineStr">
        <is>
          <t>篷</t>
        </is>
      </c>
      <c r="C1399" t="inlineStr">
        <is>
          <t>phang5</t>
        </is>
      </c>
      <c r="D1399" t="n">
        <v>0.01</v>
      </c>
      <c r="E1399" t="inlineStr">
        <is>
          <t>NA</t>
        </is>
      </c>
      <c r="F1399" s="600" t="n">
        <v>45576.46091435185</v>
      </c>
      <c r="G1399" t="inlineStr">
        <is>
          <t>pang5</t>
        </is>
      </c>
    </row>
    <row r="1400">
      <c r="A1400" t="n">
        <v>1399</v>
      </c>
      <c r="B1400" t="inlineStr">
        <is>
          <t>篾</t>
        </is>
      </c>
      <c r="C1400" t="inlineStr">
        <is>
          <t>biat8</t>
        </is>
      </c>
      <c r="D1400" t="n">
        <v>0.05</v>
      </c>
      <c r="E1400" t="inlineStr">
        <is>
          <t>NA</t>
        </is>
      </c>
      <c r="F1400" s="600" t="n">
        <v>45576.46091435185</v>
      </c>
      <c r="G1400" t="inlineStr">
        <is>
          <t>bbiat8</t>
        </is>
      </c>
    </row>
    <row r="1401">
      <c r="A1401" t="n">
        <v>1400</v>
      </c>
      <c r="B1401" t="inlineStr">
        <is>
          <t>糝</t>
        </is>
      </c>
      <c r="C1401" t="inlineStr">
        <is>
          <t>sam2</t>
        </is>
      </c>
      <c r="D1401" t="n">
        <v>0.01</v>
      </c>
      <c r="E1401" t="inlineStr">
        <is>
          <t>NA</t>
        </is>
      </c>
      <c r="F1401" s="600" t="n">
        <v>45576.46091435185</v>
      </c>
      <c r="G1401" t="inlineStr">
        <is>
          <t>sam2</t>
        </is>
      </c>
    </row>
    <row r="1402">
      <c r="A1402" t="n">
        <v>1401</v>
      </c>
      <c r="B1402" t="inlineStr">
        <is>
          <t>糟</t>
        </is>
      </c>
      <c r="C1402" t="inlineStr">
        <is>
          <t>tsau1</t>
        </is>
      </c>
      <c r="D1402" t="n">
        <v>0.01</v>
      </c>
      <c r="E1402" t="inlineStr">
        <is>
          <t>NA</t>
        </is>
      </c>
      <c r="F1402" s="600" t="n">
        <v>45576.46091435185</v>
      </c>
      <c r="G1402" t="inlineStr">
        <is>
          <t>zau1</t>
        </is>
      </c>
    </row>
    <row r="1403">
      <c r="A1403" t="n">
        <v>1402</v>
      </c>
      <c r="B1403" t="inlineStr">
        <is>
          <t>縫</t>
        </is>
      </c>
      <c r="C1403" t="inlineStr">
        <is>
          <t>pang5</t>
        </is>
      </c>
      <c r="D1403" t="n">
        <v>0.01</v>
      </c>
      <c r="E1403" t="inlineStr">
        <is>
          <t>NA</t>
        </is>
      </c>
      <c r="F1403" s="600" t="n">
        <v>45576.46091435185</v>
      </c>
      <c r="G1403" t="inlineStr">
        <is>
          <t>bang5</t>
        </is>
      </c>
    </row>
    <row r="1404">
      <c r="A1404" t="n">
        <v>1403</v>
      </c>
      <c r="B1404" t="inlineStr">
        <is>
          <t>縫</t>
        </is>
      </c>
      <c r="C1404" t="inlineStr">
        <is>
          <t>phang7</t>
        </is>
      </c>
      <c r="D1404" t="n">
        <v>0.1</v>
      </c>
      <c r="E1404" t="inlineStr">
        <is>
          <t>NA</t>
        </is>
      </c>
      <c r="F1404" s="600" t="n">
        <v>45576.46091435185</v>
      </c>
      <c r="G1404" t="inlineStr">
        <is>
          <t>pang7</t>
        </is>
      </c>
    </row>
    <row r="1405">
      <c r="A1405" t="n">
        <v>1404</v>
      </c>
      <c r="B1405" t="inlineStr">
        <is>
          <t>縵</t>
        </is>
      </c>
      <c r="C1405" t="inlineStr">
        <is>
          <t>ban7</t>
        </is>
      </c>
      <c r="D1405" t="n">
        <v>0.01</v>
      </c>
      <c r="E1405" t="inlineStr">
        <is>
          <t>NA</t>
        </is>
      </c>
      <c r="F1405" s="600" t="n">
        <v>45576.46091435185</v>
      </c>
      <c r="G1405" t="inlineStr">
        <is>
          <t>bban7</t>
        </is>
      </c>
    </row>
    <row r="1406">
      <c r="A1406" t="n">
        <v>1405</v>
      </c>
      <c r="B1406" t="inlineStr">
        <is>
          <t>罾</t>
        </is>
      </c>
      <c r="C1406" t="inlineStr">
        <is>
          <t>tsan1</t>
        </is>
      </c>
      <c r="D1406" t="n">
        <v>0.01</v>
      </c>
      <c r="E1406" t="inlineStr">
        <is>
          <t>NA</t>
        </is>
      </c>
      <c r="F1406" s="600" t="n">
        <v>45576.46091435185</v>
      </c>
      <c r="G1406" t="inlineStr">
        <is>
          <t>zan1</t>
        </is>
      </c>
    </row>
    <row r="1407">
      <c r="A1407" t="n">
        <v>1406</v>
      </c>
      <c r="B1407" t="inlineStr">
        <is>
          <t>聯</t>
        </is>
      </c>
      <c r="C1407" t="inlineStr">
        <is>
          <t>lian5</t>
        </is>
      </c>
      <c r="D1407" t="n">
        <v>0.01</v>
      </c>
      <c r="E1407" t="inlineStr">
        <is>
          <t>NA</t>
        </is>
      </c>
      <c r="F1407" s="600" t="n">
        <v>45576.46091435185</v>
      </c>
      <c r="G1407" t="inlineStr">
        <is>
          <t>lian5</t>
        </is>
      </c>
    </row>
    <row r="1408">
      <c r="A1408" t="n">
        <v>1407</v>
      </c>
      <c r="B1408" t="inlineStr">
        <is>
          <t>聲</t>
        </is>
      </c>
      <c r="C1408" t="inlineStr">
        <is>
          <t>siann1</t>
        </is>
      </c>
      <c r="D1408" t="n">
        <v>0.6</v>
      </c>
      <c r="E1408" t="inlineStr">
        <is>
          <t>NA</t>
        </is>
      </c>
      <c r="F1408" s="600" t="n">
        <v>45576.46091435185</v>
      </c>
      <c r="G1408" t="inlineStr">
        <is>
          <t>siann1</t>
        </is>
      </c>
    </row>
    <row r="1409">
      <c r="A1409" t="n">
        <v>1408</v>
      </c>
      <c r="B1409" t="inlineStr">
        <is>
          <t>聳</t>
        </is>
      </c>
      <c r="C1409" t="inlineStr">
        <is>
          <t>tshang3</t>
        </is>
      </c>
      <c r="D1409" t="n">
        <v>0.01</v>
      </c>
      <c r="E1409" t="inlineStr">
        <is>
          <t>NA</t>
        </is>
      </c>
      <c r="F1409" s="600" t="n">
        <v>45576.46091435185</v>
      </c>
      <c r="G1409" t="inlineStr">
        <is>
          <t>cang3</t>
        </is>
      </c>
    </row>
    <row r="1410">
      <c r="A1410" t="n">
        <v>1409</v>
      </c>
      <c r="B1410" t="inlineStr">
        <is>
          <t>膽</t>
        </is>
      </c>
      <c r="C1410" t="inlineStr">
        <is>
          <t>tann2</t>
        </is>
      </c>
      <c r="D1410" t="n">
        <v>0.01</v>
      </c>
      <c r="E1410" t="inlineStr">
        <is>
          <t>NA</t>
        </is>
      </c>
      <c r="F1410" s="600" t="n">
        <v>45576.46091435185</v>
      </c>
      <c r="G1410" t="inlineStr">
        <is>
          <t>dann2</t>
        </is>
      </c>
    </row>
    <row r="1411">
      <c r="A1411" t="n">
        <v>1410</v>
      </c>
      <c r="B1411" t="inlineStr">
        <is>
          <t>膽</t>
        </is>
      </c>
      <c r="C1411" t="inlineStr">
        <is>
          <t>tam2</t>
        </is>
      </c>
      <c r="D1411" t="n">
        <v>0.01</v>
      </c>
      <c r="E1411" t="inlineStr">
        <is>
          <t>NA</t>
        </is>
      </c>
      <c r="F1411" s="600" t="n">
        <v>45576.46091435185</v>
      </c>
      <c r="G1411" t="inlineStr">
        <is>
          <t>dam2</t>
        </is>
      </c>
    </row>
    <row r="1412">
      <c r="A1412" t="n">
        <v>1411</v>
      </c>
      <c r="B1412" t="inlineStr">
        <is>
          <t>膿</t>
        </is>
      </c>
      <c r="C1412" t="inlineStr">
        <is>
          <t>lang5</t>
        </is>
      </c>
      <c r="D1412" t="n">
        <v>0.01</v>
      </c>
      <c r="E1412" t="inlineStr">
        <is>
          <t>NA</t>
        </is>
      </c>
      <c r="F1412" s="600" t="n">
        <v>45576.46091435185</v>
      </c>
      <c r="G1412" t="inlineStr">
        <is>
          <t>lang5</t>
        </is>
      </c>
    </row>
    <row r="1413">
      <c r="A1413" t="n">
        <v>1412</v>
      </c>
      <c r="B1413" t="inlineStr">
        <is>
          <t>臉</t>
        </is>
      </c>
      <c r="C1413" t="inlineStr">
        <is>
          <t>liam2</t>
        </is>
      </c>
      <c r="D1413" t="n">
        <v>0.01</v>
      </c>
      <c r="E1413" t="inlineStr">
        <is>
          <t>NA</t>
        </is>
      </c>
      <c r="F1413" s="600" t="n">
        <v>45576.46091435185</v>
      </c>
      <c r="G1413" t="inlineStr">
        <is>
          <t>liam2</t>
        </is>
      </c>
    </row>
    <row r="1414">
      <c r="A1414" t="n">
        <v>1413</v>
      </c>
      <c r="B1414" t="inlineStr">
        <is>
          <t>臊</t>
        </is>
      </c>
      <c r="C1414" t="inlineStr">
        <is>
          <t>tsho1</t>
        </is>
      </c>
      <c r="D1414" t="n">
        <v>0.6</v>
      </c>
      <c r="E1414" t="inlineStr">
        <is>
          <t>NA</t>
        </is>
      </c>
      <c r="F1414" s="600" t="n">
        <v>45576.46091435185</v>
      </c>
      <c r="G1414" t="inlineStr">
        <is>
          <t>cor1</t>
        </is>
      </c>
    </row>
    <row r="1415">
      <c r="A1415" t="n">
        <v>1414</v>
      </c>
      <c r="B1415" t="inlineStr">
        <is>
          <t>臨</t>
        </is>
      </c>
      <c r="C1415" t="inlineStr">
        <is>
          <t>liam5</t>
        </is>
      </c>
      <c r="D1415" t="n">
        <v>0.01</v>
      </c>
      <c r="E1415" t="inlineStr">
        <is>
          <t>NA</t>
        </is>
      </c>
      <c r="F1415" s="600" t="n">
        <v>45576.46091435185</v>
      </c>
      <c r="G1415" t="inlineStr">
        <is>
          <t>liam5</t>
        </is>
      </c>
    </row>
    <row r="1416">
      <c r="A1416" t="n">
        <v>1415</v>
      </c>
      <c r="B1416" t="inlineStr">
        <is>
          <t>艱</t>
        </is>
      </c>
      <c r="C1416" t="inlineStr">
        <is>
          <t>kan1</t>
        </is>
      </c>
      <c r="D1416" t="n">
        <v>0.1</v>
      </c>
      <c r="E1416" t="inlineStr">
        <is>
          <t>NA</t>
        </is>
      </c>
      <c r="F1416" s="600" t="n">
        <v>45576.46091435185</v>
      </c>
      <c r="G1416" t="inlineStr">
        <is>
          <t>gan1</t>
        </is>
      </c>
    </row>
    <row r="1417">
      <c r="A1417" t="n">
        <v>1416</v>
      </c>
      <c r="B1417" t="inlineStr">
        <is>
          <t>薅</t>
        </is>
      </c>
      <c r="C1417" t="inlineStr">
        <is>
          <t>khau1</t>
        </is>
      </c>
      <c r="D1417" t="n">
        <v>0.01</v>
      </c>
      <c r="E1417" t="inlineStr">
        <is>
          <t>NA</t>
        </is>
      </c>
      <c r="F1417" s="600" t="n">
        <v>45576.46091435185</v>
      </c>
      <c r="G1417" t="inlineStr">
        <is>
          <t>kau1</t>
        </is>
      </c>
    </row>
    <row r="1418">
      <c r="A1418" t="n">
        <v>1417</v>
      </c>
      <c r="B1418" t="inlineStr">
        <is>
          <t>薟</t>
        </is>
      </c>
      <c r="C1418" t="inlineStr">
        <is>
          <t>hiam1</t>
        </is>
      </c>
      <c r="D1418" t="n">
        <v>0.01</v>
      </c>
      <c r="E1418" t="inlineStr">
        <is>
          <t>NA</t>
        </is>
      </c>
      <c r="F1418" s="600" t="n">
        <v>45576.46091435185</v>
      </c>
      <c r="G1418" t="inlineStr">
        <is>
          <t>hiam1</t>
        </is>
      </c>
    </row>
    <row r="1419">
      <c r="A1419" t="n">
        <v>1418</v>
      </c>
      <c r="B1419" t="inlineStr">
        <is>
          <t>褿</t>
        </is>
      </c>
      <c r="C1419" t="inlineStr">
        <is>
          <t>tsiau5</t>
        </is>
      </c>
      <c r="D1419" t="n">
        <v>0.01</v>
      </c>
      <c r="E1419" t="inlineStr">
        <is>
          <t>NA</t>
        </is>
      </c>
      <c r="F1419" s="600" t="n">
        <v>45576.46091435185</v>
      </c>
      <c r="G1419" t="inlineStr">
        <is>
          <t>ziau5</t>
        </is>
      </c>
    </row>
    <row r="1420">
      <c r="A1420" t="n">
        <v>1419</v>
      </c>
      <c r="B1420" t="inlineStr">
        <is>
          <t>褿</t>
        </is>
      </c>
      <c r="C1420" t="inlineStr">
        <is>
          <t>tsau5</t>
        </is>
      </c>
      <c r="D1420" t="n">
        <v>0.01</v>
      </c>
      <c r="E1420" t="inlineStr">
        <is>
          <t>NA</t>
        </is>
      </c>
      <c r="F1420" s="600" t="n">
        <v>45576.46091435185</v>
      </c>
      <c r="G1420" t="inlineStr">
        <is>
          <t>zau5</t>
        </is>
      </c>
    </row>
    <row r="1421">
      <c r="A1421" t="n">
        <v>1420</v>
      </c>
      <c r="B1421" t="inlineStr">
        <is>
          <t>謙</t>
        </is>
      </c>
      <c r="C1421" t="inlineStr">
        <is>
          <t>khiam1</t>
        </is>
      </c>
      <c r="D1421" t="n">
        <v>0.01</v>
      </c>
      <c r="E1421" t="inlineStr">
        <is>
          <t>NA</t>
        </is>
      </c>
      <c r="F1421" s="600" t="n">
        <v>45576.46091435185</v>
      </c>
      <c r="G1421" t="inlineStr">
        <is>
          <t>kiam1</t>
        </is>
      </c>
    </row>
    <row r="1422">
      <c r="A1422" t="n">
        <v>1421</v>
      </c>
      <c r="B1422" t="inlineStr">
        <is>
          <t>講</t>
        </is>
      </c>
      <c r="C1422" t="inlineStr">
        <is>
          <t>kang2</t>
        </is>
      </c>
      <c r="D1422" t="n">
        <v>0.1</v>
      </c>
      <c r="E1422" t="inlineStr">
        <is>
          <t>NA</t>
        </is>
      </c>
      <c r="F1422" s="600" t="n">
        <v>45576.46091435185</v>
      </c>
      <c r="G1422" t="inlineStr">
        <is>
          <t>gang2</t>
        </is>
      </c>
    </row>
    <row r="1423">
      <c r="A1423" t="n">
        <v>1422</v>
      </c>
      <c r="B1423" t="inlineStr">
        <is>
          <t>謠</t>
        </is>
      </c>
      <c r="C1423" t="inlineStr">
        <is>
          <t>iau5</t>
        </is>
      </c>
      <c r="D1423" t="n">
        <v>0.01</v>
      </c>
      <c r="E1423" t="inlineStr">
        <is>
          <t>NA</t>
        </is>
      </c>
      <c r="F1423" s="600" t="n">
        <v>45576.46091435185</v>
      </c>
      <c r="G1423" t="inlineStr">
        <is>
          <t>iau5</t>
        </is>
      </c>
    </row>
    <row r="1424">
      <c r="A1424" t="n">
        <v>1423</v>
      </c>
      <c r="B1424" t="inlineStr">
        <is>
          <t>賺</t>
        </is>
      </c>
      <c r="C1424" t="inlineStr">
        <is>
          <t>tann7</t>
        </is>
      </c>
      <c r="D1424" t="n">
        <v>0.05</v>
      </c>
      <c r="E1424" t="inlineStr">
        <is>
          <t>NA</t>
        </is>
      </c>
      <c r="F1424" s="600" t="n">
        <v>45576.46091435185</v>
      </c>
      <c r="G1424" t="inlineStr">
        <is>
          <t>dann7</t>
        </is>
      </c>
    </row>
    <row r="1425">
      <c r="A1425" t="n">
        <v>1424</v>
      </c>
      <c r="B1425" t="inlineStr">
        <is>
          <t>賺</t>
        </is>
      </c>
      <c r="C1425" t="inlineStr">
        <is>
          <t>tam7</t>
        </is>
      </c>
      <c r="D1425" t="n">
        <v>0.01</v>
      </c>
      <c r="E1425" t="inlineStr">
        <is>
          <t>NA</t>
        </is>
      </c>
      <c r="F1425" s="600" t="n">
        <v>45576.46091435185</v>
      </c>
      <c r="G1425" t="inlineStr">
        <is>
          <t>dam7</t>
        </is>
      </c>
    </row>
    <row r="1426">
      <c r="A1426" t="n">
        <v>1425</v>
      </c>
      <c r="B1426" t="inlineStr">
        <is>
          <t>賽</t>
        </is>
      </c>
      <c r="C1426" t="inlineStr">
        <is>
          <t>sai3</t>
        </is>
      </c>
      <c r="D1426" t="n">
        <v>0.01</v>
      </c>
      <c r="E1426" t="inlineStr">
        <is>
          <t>NA</t>
        </is>
      </c>
      <c r="F1426" s="600" t="n">
        <v>45576.46091435185</v>
      </c>
      <c r="G1426" t="inlineStr">
        <is>
          <t>sai3</t>
        </is>
      </c>
    </row>
    <row r="1427">
      <c r="A1427" t="n">
        <v>1426</v>
      </c>
      <c r="B1427" t="inlineStr">
        <is>
          <t>輾</t>
        </is>
      </c>
      <c r="C1427" t="inlineStr">
        <is>
          <t>tian2</t>
        </is>
      </c>
      <c r="D1427" t="n">
        <v>0.05</v>
      </c>
      <c r="E1427" t="inlineStr">
        <is>
          <t>NA</t>
        </is>
      </c>
      <c r="F1427" s="600" t="n">
        <v>45576.46091435185</v>
      </c>
      <c r="G1427" t="inlineStr">
        <is>
          <t>dian2</t>
        </is>
      </c>
    </row>
    <row r="1428">
      <c r="A1428" t="n">
        <v>1427</v>
      </c>
      <c r="B1428" t="inlineStr">
        <is>
          <t>輾</t>
        </is>
      </c>
      <c r="C1428" t="inlineStr">
        <is>
          <t>lian2</t>
        </is>
      </c>
      <c r="D1428" t="n">
        <v>0.01</v>
      </c>
      <c r="E1428" t="inlineStr">
        <is>
          <t>NA</t>
        </is>
      </c>
      <c r="F1428" s="600" t="n">
        <v>45576.46091435185</v>
      </c>
      <c r="G1428" t="inlineStr">
        <is>
          <t>lian2</t>
        </is>
      </c>
    </row>
    <row r="1429">
      <c r="A1429" t="n">
        <v>1428</v>
      </c>
      <c r="B1429" t="inlineStr">
        <is>
          <t>輾</t>
        </is>
      </c>
      <c r="C1429" t="inlineStr">
        <is>
          <t>lian3</t>
        </is>
      </c>
      <c r="D1429" t="n">
        <v>0.01</v>
      </c>
      <c r="E1429" t="inlineStr">
        <is>
          <t>NA</t>
        </is>
      </c>
      <c r="F1429" s="600" t="n">
        <v>45576.46091435185</v>
      </c>
      <c r="G1429" t="inlineStr">
        <is>
          <t>lian3</t>
        </is>
      </c>
    </row>
    <row r="1430">
      <c r="A1430" t="n">
        <v>1429</v>
      </c>
      <c r="B1430" t="inlineStr">
        <is>
          <t>轄</t>
        </is>
      </c>
      <c r="C1430" t="inlineStr">
        <is>
          <t>hat8</t>
        </is>
      </c>
      <c r="D1430" t="n">
        <v>0.01</v>
      </c>
      <c r="E1430" t="inlineStr">
        <is>
          <t>NA</t>
        </is>
      </c>
      <c r="F1430" s="600" t="n">
        <v>45576.46091435185</v>
      </c>
      <c r="G1430" t="inlineStr">
        <is>
          <t>hat8</t>
        </is>
      </c>
    </row>
    <row r="1431">
      <c r="A1431" t="n">
        <v>1430</v>
      </c>
      <c r="B1431" t="inlineStr">
        <is>
          <t>邀</t>
        </is>
      </c>
      <c r="C1431" t="inlineStr">
        <is>
          <t>iau1</t>
        </is>
      </c>
      <c r="D1431" t="n">
        <v>0.01</v>
      </c>
      <c r="E1431" t="inlineStr">
        <is>
          <t>NA</t>
        </is>
      </c>
      <c r="F1431" s="600" t="n">
        <v>45576.46091435185</v>
      </c>
      <c r="G1431" t="inlineStr">
        <is>
          <t>iau1</t>
        </is>
      </c>
    </row>
    <row r="1432">
      <c r="A1432" t="n">
        <v>1431</v>
      </c>
      <c r="B1432" t="inlineStr">
        <is>
          <t>邂</t>
        </is>
      </c>
      <c r="C1432" t="inlineStr">
        <is>
          <t>hai7</t>
        </is>
      </c>
      <c r="D1432" t="n">
        <v>0.01</v>
      </c>
      <c r="E1432" t="inlineStr">
        <is>
          <t>NA</t>
        </is>
      </c>
      <c r="F1432" s="600" t="n">
        <v>45576.46091435185</v>
      </c>
      <c r="G1432" t="inlineStr">
        <is>
          <t>hai7</t>
        </is>
      </c>
    </row>
    <row r="1433">
      <c r="A1433" t="n">
        <v>1432</v>
      </c>
      <c r="B1433" t="inlineStr">
        <is>
          <t>還</t>
        </is>
      </c>
      <c r="C1433" t="inlineStr">
        <is>
          <t>hainn5</t>
        </is>
      </c>
      <c r="D1433" t="n">
        <v>0.01</v>
      </c>
      <c r="E1433" t="inlineStr">
        <is>
          <t>NA</t>
        </is>
      </c>
      <c r="F1433" s="600" t="n">
        <v>45576.46091435185</v>
      </c>
      <c r="G1433" t="inlineStr">
        <is>
          <t>hainn5</t>
        </is>
      </c>
    </row>
    <row r="1434">
      <c r="A1434" t="n">
        <v>1433</v>
      </c>
      <c r="B1434" t="inlineStr">
        <is>
          <t>錨</t>
        </is>
      </c>
      <c r="C1434" t="inlineStr">
        <is>
          <t>biau5</t>
        </is>
      </c>
      <c r="D1434" t="n">
        <v>0.01</v>
      </c>
      <c r="E1434" t="inlineStr">
        <is>
          <t>NA</t>
        </is>
      </c>
      <c r="F1434" s="600" t="n">
        <v>45576.46091435185</v>
      </c>
      <c r="G1434" t="inlineStr">
        <is>
          <t>bbiau5</t>
        </is>
      </c>
    </row>
    <row r="1435">
      <c r="A1435" t="n">
        <v>1434</v>
      </c>
      <c r="B1435" t="inlineStr">
        <is>
          <t>鍊</t>
        </is>
      </c>
      <c r="C1435" t="inlineStr">
        <is>
          <t>lian7</t>
        </is>
      </c>
      <c r="D1435" t="n">
        <v>0.01</v>
      </c>
      <c r="E1435" t="inlineStr">
        <is>
          <t>NA</t>
        </is>
      </c>
      <c r="F1435" s="600" t="n">
        <v>45576.46091435185</v>
      </c>
      <c r="G1435" t="inlineStr">
        <is>
          <t>lian7</t>
        </is>
      </c>
    </row>
    <row r="1436">
      <c r="A1436" t="n">
        <v>1435</v>
      </c>
      <c r="B1436" t="inlineStr">
        <is>
          <t>鍘</t>
        </is>
      </c>
      <c r="C1436" t="inlineStr">
        <is>
          <t>tsah8</t>
        </is>
      </c>
      <c r="D1436" t="n">
        <v>0.01</v>
      </c>
      <c r="E1436" t="inlineStr">
        <is>
          <t>NA</t>
        </is>
      </c>
      <c r="F1436" s="600" t="n">
        <v>45576.46091435185</v>
      </c>
      <c r="G1436" t="inlineStr">
        <is>
          <t>zah8</t>
        </is>
      </c>
    </row>
    <row r="1437">
      <c r="A1437" t="n">
        <v>1436</v>
      </c>
      <c r="B1437" t="inlineStr">
        <is>
          <t>鍬</t>
        </is>
      </c>
      <c r="C1437" t="inlineStr">
        <is>
          <t>tshiau1</t>
        </is>
      </c>
      <c r="D1437" t="n">
        <v>0.01</v>
      </c>
      <c r="E1437" t="inlineStr">
        <is>
          <t>NA</t>
        </is>
      </c>
      <c r="F1437" s="600" t="n">
        <v>45576.46091435185</v>
      </c>
      <c r="G1437" t="inlineStr">
        <is>
          <t>ciau1</t>
        </is>
      </c>
    </row>
    <row r="1438">
      <c r="A1438" t="n">
        <v>1437</v>
      </c>
      <c r="B1438" t="inlineStr">
        <is>
          <t>闆</t>
        </is>
      </c>
      <c r="C1438" t="inlineStr">
        <is>
          <t>pan2</t>
        </is>
      </c>
      <c r="D1438" t="n">
        <v>0.01</v>
      </c>
      <c r="E1438" t="inlineStr">
        <is>
          <t>NA</t>
        </is>
      </c>
      <c r="F1438" s="600" t="n">
        <v>45576.46091435185</v>
      </c>
      <c r="G1438" t="inlineStr">
        <is>
          <t>ban2</t>
        </is>
      </c>
    </row>
    <row r="1439">
      <c r="A1439" t="n">
        <v>1438</v>
      </c>
      <c r="B1439" t="inlineStr">
        <is>
          <t>闇</t>
        </is>
      </c>
      <c r="C1439" t="inlineStr">
        <is>
          <t>am1</t>
        </is>
      </c>
      <c r="D1439" t="n">
        <v>0.8</v>
      </c>
      <c r="E1439" t="inlineStr">
        <is>
          <t>NA</t>
        </is>
      </c>
      <c r="F1439" s="600" t="n">
        <v>45576.46091435185</v>
      </c>
      <c r="G1439" t="inlineStr">
        <is>
          <t>am1</t>
        </is>
      </c>
    </row>
    <row r="1440">
      <c r="A1440" t="n">
        <v>1439</v>
      </c>
      <c r="B1440" t="inlineStr">
        <is>
          <t>霞</t>
        </is>
      </c>
      <c r="C1440" t="inlineStr">
        <is>
          <t>ha5</t>
        </is>
      </c>
      <c r="D1440" t="n">
        <v>0.01</v>
      </c>
      <c r="E1440" t="inlineStr">
        <is>
          <t>NA</t>
        </is>
      </c>
      <c r="F1440" s="600" t="n">
        <v>45576.46091435185</v>
      </c>
      <c r="G1440" t="inlineStr">
        <is>
          <t>ha5</t>
        </is>
      </c>
    </row>
    <row r="1441">
      <c r="A1441" t="n">
        <v>1440</v>
      </c>
      <c r="B1441" t="inlineStr">
        <is>
          <t>韓</t>
        </is>
      </c>
      <c r="C1441" t="inlineStr">
        <is>
          <t>han5</t>
        </is>
      </c>
      <c r="D1441" t="n">
        <v>0.01</v>
      </c>
      <c r="E1441" t="inlineStr">
        <is>
          <t>NA</t>
        </is>
      </c>
      <c r="F1441" s="600" t="n">
        <v>45576.46091435185</v>
      </c>
      <c r="G1441" t="inlineStr">
        <is>
          <t>han5</t>
        </is>
      </c>
    </row>
    <row r="1442">
      <c r="A1442" t="n">
        <v>1441</v>
      </c>
      <c r="B1442" t="inlineStr">
        <is>
          <t>鴿</t>
        </is>
      </c>
      <c r="C1442" t="inlineStr">
        <is>
          <t>kap4</t>
        </is>
      </c>
      <c r="D1442" t="n">
        <v>0.01</v>
      </c>
      <c r="E1442" t="inlineStr">
        <is>
          <t>NA</t>
        </is>
      </c>
      <c r="F1442" s="600" t="n">
        <v>45576.46091435185</v>
      </c>
      <c r="G1442" t="inlineStr">
        <is>
          <t>gap4</t>
        </is>
      </c>
    </row>
    <row r="1443">
      <c r="A1443" t="n">
        <v>1442</v>
      </c>
      <c r="B1443" t="inlineStr">
        <is>
          <t>鵁</t>
        </is>
      </c>
      <c r="C1443" t="inlineStr">
        <is>
          <t>ka1</t>
        </is>
      </c>
      <c r="D1443" t="n">
        <v>0.01</v>
      </c>
      <c r="E1443" t="inlineStr">
        <is>
          <t>NA</t>
        </is>
      </c>
      <c r="F1443" s="600" t="n">
        <v>45576.46091435185</v>
      </c>
      <c r="G1443" t="inlineStr">
        <is>
          <t>ga1</t>
        </is>
      </c>
    </row>
    <row r="1444">
      <c r="A1444" t="n">
        <v>1443</v>
      </c>
      <c r="B1444" t="inlineStr">
        <is>
          <t>黏</t>
        </is>
      </c>
      <c r="C1444" t="inlineStr">
        <is>
          <t>liam5</t>
        </is>
      </c>
      <c r="D1444" t="n">
        <v>0.1</v>
      </c>
      <c r="E1444" t="inlineStr">
        <is>
          <t>NA</t>
        </is>
      </c>
      <c r="F1444" s="600" t="n">
        <v>45576.46091435185</v>
      </c>
      <c r="G1444" t="inlineStr">
        <is>
          <t>liam5</t>
        </is>
      </c>
    </row>
    <row r="1445">
      <c r="A1445" t="n">
        <v>1444</v>
      </c>
      <c r="B1445" t="inlineStr">
        <is>
          <t>黛</t>
        </is>
      </c>
      <c r="C1445" t="inlineStr">
        <is>
          <t>tai7</t>
        </is>
      </c>
      <c r="D1445" t="n">
        <v>0.01</v>
      </c>
      <c r="E1445" t="inlineStr">
        <is>
          <t>NA</t>
        </is>
      </c>
      <c r="F1445" s="600" t="n">
        <v>45576.46091435185</v>
      </c>
      <c r="G1445" t="inlineStr">
        <is>
          <t>dai7</t>
        </is>
      </c>
    </row>
    <row r="1446">
      <c r="A1446" t="n">
        <v>1445</v>
      </c>
      <c r="B1446" t="inlineStr">
        <is>
          <t>點</t>
        </is>
      </c>
      <c r="C1446" t="inlineStr">
        <is>
          <t>tiam2</t>
        </is>
      </c>
      <c r="D1446" t="n">
        <v>0.1</v>
      </c>
      <c r="E1446" t="inlineStr">
        <is>
          <t>NA</t>
        </is>
      </c>
      <c r="F1446" s="600" t="n">
        <v>45576.46091435185</v>
      </c>
      <c r="G1446" t="inlineStr">
        <is>
          <t>diam2</t>
        </is>
      </c>
    </row>
    <row r="1447">
      <c r="A1447" t="n">
        <v>1446</v>
      </c>
      <c r="B1447" t="inlineStr">
        <is>
          <t>鼾</t>
        </is>
      </c>
      <c r="C1447" t="inlineStr">
        <is>
          <t>han1</t>
        </is>
      </c>
      <c r="D1447" t="n">
        <v>0.01</v>
      </c>
      <c r="E1447" t="inlineStr">
        <is>
          <t>NA</t>
        </is>
      </c>
      <c r="F1447" s="600" t="n">
        <v>45576.46091435185</v>
      </c>
      <c r="G1447" t="inlineStr">
        <is>
          <t>han1</t>
        </is>
      </c>
    </row>
    <row r="1448">
      <c r="A1448" t="n">
        <v>1447</v>
      </c>
      <c r="B1448" t="inlineStr">
        <is>
          <t>齋</t>
        </is>
      </c>
      <c r="C1448" t="inlineStr">
        <is>
          <t>tsai1</t>
        </is>
      </c>
      <c r="D1448" t="n">
        <v>0.01</v>
      </c>
      <c r="E1448" t="inlineStr">
        <is>
          <t>NA</t>
        </is>
      </c>
      <c r="F1448" s="600" t="n">
        <v>45576.46091435185</v>
      </c>
      <c r="G1448" t="inlineStr">
        <is>
          <t>zai1</t>
        </is>
      </c>
    </row>
    <row r="1449">
      <c r="A1449" t="n">
        <v>1448</v>
      </c>
      <c r="B1449" t="inlineStr">
        <is>
          <t>擲</t>
        </is>
      </c>
      <c r="C1449" t="inlineStr">
        <is>
          <t>tan3</t>
        </is>
      </c>
      <c r="D1449" t="n">
        <v>0.1</v>
      </c>
      <c r="E1449" t="inlineStr">
        <is>
          <t>NA</t>
        </is>
      </c>
      <c r="F1449" s="600" t="n">
        <v>45576.46091435185</v>
      </c>
      <c r="G1449" t="inlineStr">
        <is>
          <t>dan3</t>
        </is>
      </c>
    </row>
    <row r="1450">
      <c r="A1450" t="n">
        <v>1449</v>
      </c>
      <c r="B1450" t="inlineStr">
        <is>
          <t>擸</t>
        </is>
      </c>
      <c r="C1450" t="inlineStr">
        <is>
          <t>lap8</t>
        </is>
      </c>
      <c r="D1450" t="n">
        <v>0.01</v>
      </c>
      <c r="E1450" t="inlineStr">
        <is>
          <t>NA</t>
        </is>
      </c>
      <c r="F1450" s="600" t="n">
        <v>45576.46091435185</v>
      </c>
      <c r="G1450" t="inlineStr">
        <is>
          <t>lap8</t>
        </is>
      </c>
    </row>
    <row r="1451">
      <c r="A1451" t="n">
        <v>1450</v>
      </c>
      <c r="B1451" t="inlineStr">
        <is>
          <t>擺</t>
        </is>
      </c>
      <c r="C1451" t="inlineStr">
        <is>
          <t>pai2</t>
        </is>
      </c>
      <c r="D1451" t="n">
        <v>0.1</v>
      </c>
      <c r="E1451" t="inlineStr">
        <is>
          <t>NA</t>
        </is>
      </c>
      <c r="F1451" s="600" t="n">
        <v>45576.46091435185</v>
      </c>
      <c r="G1451" t="inlineStr">
        <is>
          <t>bai2</t>
        </is>
      </c>
    </row>
    <row r="1452">
      <c r="A1452" t="n">
        <v>1451</v>
      </c>
      <c r="B1452" t="inlineStr">
        <is>
          <t>擽</t>
        </is>
      </c>
      <c r="C1452" t="inlineStr">
        <is>
          <t>ngiau1</t>
        </is>
      </c>
      <c r="D1452" t="n">
        <v>0.01</v>
      </c>
      <c r="E1452" t="inlineStr">
        <is>
          <t>NA</t>
        </is>
      </c>
      <c r="F1452" s="600" t="n">
        <v>45576.46091435185</v>
      </c>
      <c r="G1452" t="inlineStr">
        <is>
          <t>ngiau1</t>
        </is>
      </c>
    </row>
    <row r="1453">
      <c r="A1453" t="n">
        <v>1452</v>
      </c>
      <c r="B1453" t="inlineStr">
        <is>
          <t>擾</t>
        </is>
      </c>
      <c r="C1453" t="inlineStr">
        <is>
          <t>jiau2</t>
        </is>
      </c>
      <c r="D1453" t="n">
        <v>0.01</v>
      </c>
      <c r="E1453" t="inlineStr">
        <is>
          <t>NA</t>
        </is>
      </c>
      <c r="F1453" s="600" t="n">
        <v>45576.46091435185</v>
      </c>
      <c r="G1453" t="inlineStr">
        <is>
          <t>zziau2</t>
        </is>
      </c>
    </row>
    <row r="1454">
      <c r="A1454" t="n">
        <v>1453</v>
      </c>
      <c r="B1454" t="inlineStr">
        <is>
          <t>攆</t>
        </is>
      </c>
      <c r="C1454" t="inlineStr">
        <is>
          <t>lian2</t>
        </is>
      </c>
      <c r="D1454" t="n">
        <v>0.01</v>
      </c>
      <c r="E1454" t="inlineStr">
        <is>
          <t>NA</t>
        </is>
      </c>
      <c r="F1454" s="600" t="n">
        <v>45576.46091435185</v>
      </c>
      <c r="G1454" t="inlineStr">
        <is>
          <t>lian2</t>
        </is>
      </c>
    </row>
    <row r="1455">
      <c r="A1455" t="n">
        <v>1454</v>
      </c>
      <c r="B1455" t="inlineStr">
        <is>
          <t>曜</t>
        </is>
      </c>
      <c r="C1455" t="inlineStr">
        <is>
          <t>iau7</t>
        </is>
      </c>
      <c r="D1455" t="n">
        <v>0.01</v>
      </c>
      <c r="E1455" t="inlineStr">
        <is>
          <t>NA</t>
        </is>
      </c>
      <c r="F1455" s="600" t="n">
        <v>45576.46091435185</v>
      </c>
      <c r="G1455" t="inlineStr">
        <is>
          <t>iau7</t>
        </is>
      </c>
    </row>
    <row r="1456">
      <c r="A1456" t="n">
        <v>1455</v>
      </c>
      <c r="B1456" t="inlineStr">
        <is>
          <t>檯</t>
        </is>
      </c>
      <c r="C1456" t="inlineStr">
        <is>
          <t>tai5</t>
        </is>
      </c>
      <c r="D1456" t="n">
        <v>0.01</v>
      </c>
      <c r="E1456" t="inlineStr">
        <is>
          <t>NA</t>
        </is>
      </c>
      <c r="F1456" s="600" t="n">
        <v>45576.46091435185</v>
      </c>
      <c r="G1456" t="inlineStr">
        <is>
          <t>dai5</t>
        </is>
      </c>
    </row>
    <row r="1457">
      <c r="A1457" t="n">
        <v>1456</v>
      </c>
      <c r="B1457" t="inlineStr">
        <is>
          <t>燿</t>
        </is>
      </c>
      <c r="C1457" t="inlineStr">
        <is>
          <t>iau7</t>
        </is>
      </c>
      <c r="D1457" t="n">
        <v>0.01</v>
      </c>
      <c r="E1457" t="inlineStr">
        <is>
          <t>NA</t>
        </is>
      </c>
      <c r="F1457" s="600" t="n">
        <v>45576.46091435185</v>
      </c>
      <c r="G1457" t="inlineStr">
        <is>
          <t>iau7</t>
        </is>
      </c>
    </row>
    <row r="1458">
      <c r="A1458" t="n">
        <v>1457</v>
      </c>
      <c r="B1458" t="inlineStr">
        <is>
          <t>爁</t>
        </is>
      </c>
      <c r="C1458" t="inlineStr">
        <is>
          <t>na3</t>
        </is>
      </c>
      <c r="D1458" t="n">
        <v>0.01</v>
      </c>
      <c r="E1458" t="inlineStr">
        <is>
          <t>NA</t>
        </is>
      </c>
      <c r="F1458" s="600" t="n">
        <v>45576.46091435185</v>
      </c>
      <c r="G1458" t="inlineStr">
        <is>
          <t>na3</t>
        </is>
      </c>
    </row>
    <row r="1459">
      <c r="A1459" t="n">
        <v>1458</v>
      </c>
      <c r="B1459" t="inlineStr">
        <is>
          <t>獵</t>
        </is>
      </c>
      <c r="C1459" t="inlineStr">
        <is>
          <t>lah8</t>
        </is>
      </c>
      <c r="D1459" t="n">
        <v>0.01</v>
      </c>
      <c r="E1459" t="inlineStr">
        <is>
          <t>NA</t>
        </is>
      </c>
      <c r="F1459" s="600" t="n">
        <v>45576.46091435185</v>
      </c>
      <c r="G1459" t="inlineStr">
        <is>
          <t>lah8</t>
        </is>
      </c>
    </row>
    <row r="1460">
      <c r="A1460" t="n">
        <v>1459</v>
      </c>
      <c r="B1460" t="inlineStr">
        <is>
          <t>獵</t>
        </is>
      </c>
      <c r="C1460" t="inlineStr">
        <is>
          <t>liap8</t>
        </is>
      </c>
      <c r="D1460" t="n">
        <v>0.01</v>
      </c>
      <c r="E1460" t="inlineStr">
        <is>
          <t>NA</t>
        </is>
      </c>
      <c r="F1460" s="600" t="n">
        <v>45576.46091435185</v>
      </c>
      <c r="G1460" t="inlineStr">
        <is>
          <t>liap8</t>
        </is>
      </c>
    </row>
    <row r="1461">
      <c r="A1461" t="n">
        <v>1460</v>
      </c>
      <c r="B1461" t="inlineStr">
        <is>
          <t>甕</t>
        </is>
      </c>
      <c r="C1461" t="inlineStr">
        <is>
          <t>ang3</t>
        </is>
      </c>
      <c r="D1461" t="n">
        <v>0.01</v>
      </c>
      <c r="E1461" t="inlineStr">
        <is>
          <t>NA</t>
        </is>
      </c>
      <c r="F1461" s="600" t="n">
        <v>45576.46091435185</v>
      </c>
      <c r="G1461" t="inlineStr">
        <is>
          <t>ang3</t>
        </is>
      </c>
    </row>
    <row r="1462">
      <c r="A1462" t="n">
        <v>1461</v>
      </c>
      <c r="B1462" t="inlineStr">
        <is>
          <t>瞻</t>
        </is>
      </c>
      <c r="C1462" t="inlineStr">
        <is>
          <t>tsiam1</t>
        </is>
      </c>
      <c r="D1462" t="n">
        <v>0.01</v>
      </c>
      <c r="E1462" t="inlineStr">
        <is>
          <t>NA</t>
        </is>
      </c>
      <c r="F1462" s="600" t="n">
        <v>45576.46091435185</v>
      </c>
      <c r="G1462" t="inlineStr">
        <is>
          <t>ziam1</t>
        </is>
      </c>
    </row>
    <row r="1463">
      <c r="A1463" t="n">
        <v>1462</v>
      </c>
      <c r="B1463" t="inlineStr">
        <is>
          <t>礐</t>
        </is>
      </c>
      <c r="C1463" t="inlineStr">
        <is>
          <t>hak8</t>
        </is>
      </c>
      <c r="D1463" t="n">
        <v>0.01</v>
      </c>
      <c r="E1463" t="inlineStr">
        <is>
          <t>NA</t>
        </is>
      </c>
      <c r="F1463" s="600" t="n">
        <v>45576.46091435185</v>
      </c>
      <c r="G1463" t="inlineStr">
        <is>
          <t>hak8</t>
        </is>
      </c>
    </row>
    <row r="1464">
      <c r="A1464" t="n">
        <v>1463</v>
      </c>
      <c r="B1464" t="inlineStr">
        <is>
          <t>竅</t>
        </is>
      </c>
      <c r="C1464" t="inlineStr">
        <is>
          <t>khiau3</t>
        </is>
      </c>
      <c r="D1464" t="n">
        <v>0.01</v>
      </c>
      <c r="E1464" t="inlineStr">
        <is>
          <t>NA</t>
        </is>
      </c>
      <c r="F1464" s="600" t="n">
        <v>45576.46091435185</v>
      </c>
      <c r="G1464" t="inlineStr">
        <is>
          <t>kiau3</t>
        </is>
      </c>
    </row>
    <row r="1465">
      <c r="A1465" t="n">
        <v>1464</v>
      </c>
      <c r="B1465" t="inlineStr">
        <is>
          <t>簡</t>
        </is>
      </c>
      <c r="C1465" t="inlineStr">
        <is>
          <t>kan2</t>
        </is>
      </c>
      <c r="D1465" t="n">
        <v>0.1</v>
      </c>
      <c r="E1465" t="inlineStr">
        <is>
          <t>NA</t>
        </is>
      </c>
      <c r="F1465" s="600" t="n">
        <v>45576.46091435185</v>
      </c>
      <c r="G1465" t="inlineStr">
        <is>
          <t>gan2</t>
        </is>
      </c>
    </row>
    <row r="1466">
      <c r="A1466" t="n">
        <v>1465</v>
      </c>
      <c r="B1466" t="inlineStr">
        <is>
          <t>簪</t>
        </is>
      </c>
      <c r="C1466" t="inlineStr">
        <is>
          <t>tsam1</t>
        </is>
      </c>
      <c r="D1466" t="n">
        <v>0.01</v>
      </c>
      <c r="E1466" t="inlineStr">
        <is>
          <t>NA</t>
        </is>
      </c>
      <c r="F1466" s="600" t="n">
        <v>45576.46091435185</v>
      </c>
      <c r="G1466" t="inlineStr">
        <is>
          <t>zam1</t>
        </is>
      </c>
    </row>
    <row r="1467">
      <c r="A1467" t="n">
        <v>1466</v>
      </c>
      <c r="B1467" t="inlineStr">
        <is>
          <t>簪</t>
        </is>
      </c>
      <c r="C1467" t="inlineStr">
        <is>
          <t>tsiam1</t>
        </is>
      </c>
      <c r="D1467" t="n">
        <v>0.01</v>
      </c>
      <c r="E1467" t="inlineStr">
        <is>
          <t>NA</t>
        </is>
      </c>
      <c r="F1467" s="600" t="n">
        <v>45576.46091435185</v>
      </c>
      <c r="G1467" t="inlineStr">
        <is>
          <t>ziam1</t>
        </is>
      </c>
    </row>
    <row r="1468">
      <c r="A1468" t="n">
        <v>1467</v>
      </c>
      <c r="B1468" t="inlineStr">
        <is>
          <t>簫</t>
        </is>
      </c>
      <c r="C1468" t="inlineStr">
        <is>
          <t>siau1</t>
        </is>
      </c>
      <c r="D1468" t="n">
        <v>0.01</v>
      </c>
      <c r="E1468" t="inlineStr">
        <is>
          <t>NA</t>
        </is>
      </c>
      <c r="F1468" s="600" t="n">
        <v>45576.46091435185</v>
      </c>
      <c r="G1468" t="inlineStr">
        <is>
          <t>siau1</t>
        </is>
      </c>
    </row>
    <row r="1469">
      <c r="A1469" t="n">
        <v>1468</v>
      </c>
      <c r="B1469" t="inlineStr">
        <is>
          <t>繚</t>
        </is>
      </c>
      <c r="C1469" t="inlineStr">
        <is>
          <t>liau7</t>
        </is>
      </c>
      <c r="D1469" t="n">
        <v>0.01</v>
      </c>
      <c r="E1469" t="inlineStr">
        <is>
          <t>NA</t>
        </is>
      </c>
      <c r="F1469" s="600" t="n">
        <v>45576.46091435185</v>
      </c>
      <c r="G1469" t="inlineStr">
        <is>
          <t>liau7</t>
        </is>
      </c>
    </row>
    <row r="1470">
      <c r="A1470" t="n">
        <v>1469</v>
      </c>
      <c r="B1470" t="inlineStr">
        <is>
          <t>繞</t>
        </is>
      </c>
      <c r="C1470" t="inlineStr">
        <is>
          <t>jiau2</t>
        </is>
      </c>
      <c r="D1470" t="n">
        <v>0.01</v>
      </c>
      <c r="E1470" t="inlineStr">
        <is>
          <t>NA</t>
        </is>
      </c>
      <c r="F1470" s="600" t="n">
        <v>45576.46091435185</v>
      </c>
      <c r="G1470" t="inlineStr">
        <is>
          <t>zziau2</t>
        </is>
      </c>
    </row>
    <row r="1471">
      <c r="A1471" t="n">
        <v>1470</v>
      </c>
      <c r="B1471" t="inlineStr">
        <is>
          <t>罈</t>
        </is>
      </c>
      <c r="C1471" t="inlineStr">
        <is>
          <t>tham5</t>
        </is>
      </c>
      <c r="D1471" t="n">
        <v>0.01</v>
      </c>
      <c r="E1471" t="inlineStr">
        <is>
          <t>NA</t>
        </is>
      </c>
      <c r="F1471" s="600" t="n">
        <v>45576.46091435185</v>
      </c>
      <c r="G1471" t="inlineStr">
        <is>
          <t>tam5</t>
        </is>
      </c>
    </row>
    <row r="1472">
      <c r="A1472" t="n">
        <v>1471</v>
      </c>
      <c r="B1472" t="inlineStr">
        <is>
          <t>翹</t>
        </is>
      </c>
      <c r="C1472" t="inlineStr">
        <is>
          <t>khiau3</t>
        </is>
      </c>
      <c r="D1472" t="n">
        <v>0.01</v>
      </c>
      <c r="E1472" t="inlineStr">
        <is>
          <t>NA</t>
        </is>
      </c>
      <c r="F1472" s="600" t="n">
        <v>45576.46091435185</v>
      </c>
      <c r="G1472" t="inlineStr">
        <is>
          <t>kiau3</t>
        </is>
      </c>
    </row>
    <row r="1473">
      <c r="A1473" t="n">
        <v>1472</v>
      </c>
      <c r="B1473" t="inlineStr">
        <is>
          <t>聶</t>
        </is>
      </c>
      <c r="C1473" t="inlineStr">
        <is>
          <t>liap4</t>
        </is>
      </c>
      <c r="D1473" t="n">
        <v>0.01</v>
      </c>
      <c r="E1473" t="inlineStr">
        <is>
          <t>NA</t>
        </is>
      </c>
      <c r="F1473" s="600" t="n">
        <v>45576.46091435185</v>
      </c>
      <c r="G1473" t="inlineStr">
        <is>
          <t>liap4</t>
        </is>
      </c>
    </row>
    <row r="1474">
      <c r="A1474" t="n">
        <v>1473</v>
      </c>
      <c r="B1474" t="inlineStr">
        <is>
          <t>臍</t>
        </is>
      </c>
      <c r="C1474" t="inlineStr">
        <is>
          <t>tsai5</t>
        </is>
      </c>
      <c r="D1474" t="n">
        <v>0.01</v>
      </c>
      <c r="E1474" t="inlineStr">
        <is>
          <t>NA</t>
        </is>
      </c>
      <c r="F1474" s="600" t="n">
        <v>45576.46091435185</v>
      </c>
      <c r="G1474" t="inlineStr">
        <is>
          <t>zai5</t>
        </is>
      </c>
    </row>
    <row r="1475">
      <c r="A1475" t="n">
        <v>1474</v>
      </c>
      <c r="B1475" t="inlineStr">
        <is>
          <t>薩</t>
        </is>
      </c>
      <c r="C1475" t="inlineStr">
        <is>
          <t>sat4</t>
        </is>
      </c>
      <c r="D1475" t="n">
        <v>0.8</v>
      </c>
      <c r="E1475" t="inlineStr">
        <is>
          <t>NA</t>
        </is>
      </c>
      <c r="F1475" s="600" t="n">
        <v>45576.46091435185</v>
      </c>
      <c r="G1475" t="inlineStr">
        <is>
          <t>sat4</t>
        </is>
      </c>
    </row>
    <row r="1476">
      <c r="A1476" t="n">
        <v>1475</v>
      </c>
      <c r="B1476" t="inlineStr">
        <is>
          <t>藃</t>
        </is>
      </c>
      <c r="C1476" t="inlineStr">
        <is>
          <t>haunnh</t>
        </is>
      </c>
      <c r="D1476" t="n">
        <v>0.01</v>
      </c>
      <c r="E1476" t="inlineStr">
        <is>
          <t>NA</t>
        </is>
      </c>
      <c r="F1476" s="600" t="n">
        <v>45576.46091435185</v>
      </c>
      <c r="G1476" t="inlineStr">
        <is>
          <t>haunnh</t>
        </is>
      </c>
    </row>
    <row r="1477">
      <c r="A1477" t="n">
        <v>1476</v>
      </c>
      <c r="B1477" t="inlineStr">
        <is>
          <t>藍</t>
        </is>
      </c>
      <c r="C1477" t="inlineStr">
        <is>
          <t>na5</t>
        </is>
      </c>
      <c r="D1477" t="n">
        <v>0.05</v>
      </c>
      <c r="E1477" t="inlineStr">
        <is>
          <t>NA</t>
        </is>
      </c>
      <c r="F1477" s="600" t="n">
        <v>45576.46091435185</v>
      </c>
      <c r="G1477" t="inlineStr">
        <is>
          <t>na5</t>
        </is>
      </c>
    </row>
    <row r="1478">
      <c r="A1478" t="n">
        <v>1477</v>
      </c>
      <c r="B1478" t="inlineStr">
        <is>
          <t>藍</t>
        </is>
      </c>
      <c r="C1478" t="inlineStr">
        <is>
          <t>lam5</t>
        </is>
      </c>
      <c r="D1478" t="n">
        <v>0.1</v>
      </c>
      <c r="E1478" t="inlineStr">
        <is>
          <t>NA</t>
        </is>
      </c>
      <c r="F1478" s="600" t="n">
        <v>45576.46091435185</v>
      </c>
      <c r="G1478" t="inlineStr">
        <is>
          <t>lam5</t>
        </is>
      </c>
    </row>
    <row r="1479">
      <c r="A1479" t="n">
        <v>1478</v>
      </c>
      <c r="B1479" t="inlineStr">
        <is>
          <t>藏</t>
        </is>
      </c>
      <c r="C1479" t="inlineStr">
        <is>
          <t>tshang3</t>
        </is>
      </c>
      <c r="D1479" t="n">
        <v>0.01</v>
      </c>
      <c r="E1479" t="inlineStr">
        <is>
          <t>NA</t>
        </is>
      </c>
      <c r="F1479" s="600" t="n">
        <v>45576.46091435185</v>
      </c>
      <c r="G1479" t="inlineStr">
        <is>
          <t>cang3</t>
        </is>
      </c>
    </row>
    <row r="1480">
      <c r="A1480" t="n">
        <v>1479</v>
      </c>
      <c r="B1480" t="inlineStr">
        <is>
          <t>藐</t>
        </is>
      </c>
      <c r="C1480" t="inlineStr">
        <is>
          <t>biau2</t>
        </is>
      </c>
      <c r="D1480" t="n">
        <v>0.01</v>
      </c>
      <c r="E1480" t="inlineStr">
        <is>
          <t>NA</t>
        </is>
      </c>
      <c r="F1480" s="600" t="n">
        <v>45576.46091435185</v>
      </c>
      <c r="G1480" t="inlineStr">
        <is>
          <t>bbiau2</t>
        </is>
      </c>
    </row>
    <row r="1481">
      <c r="A1481" t="n">
        <v>1480</v>
      </c>
      <c r="B1481" t="inlineStr">
        <is>
          <t>蟧</t>
        </is>
      </c>
      <c r="C1481" t="inlineStr">
        <is>
          <t>la5</t>
        </is>
      </c>
      <c r="D1481" t="n">
        <v>0.01</v>
      </c>
      <c r="E1481" t="inlineStr">
        <is>
          <t>NA</t>
        </is>
      </c>
      <c r="F1481" s="600" t="n">
        <v>45576.46091435185</v>
      </c>
      <c r="G1481" t="inlineStr">
        <is>
          <t>la5</t>
        </is>
      </c>
    </row>
    <row r="1482">
      <c r="A1482" t="n">
        <v>1481</v>
      </c>
      <c r="B1482" t="inlineStr">
        <is>
          <t>蟯</t>
        </is>
      </c>
      <c r="C1482" t="inlineStr">
        <is>
          <t>jiau5</t>
        </is>
      </c>
      <c r="D1482" t="n">
        <v>0.01</v>
      </c>
      <c r="E1482" t="inlineStr">
        <is>
          <t>NA</t>
        </is>
      </c>
      <c r="F1482" s="600" t="n">
        <v>45576.46091435185</v>
      </c>
      <c r="G1482" t="inlineStr">
        <is>
          <t>zziau5</t>
        </is>
      </c>
    </row>
    <row r="1483">
      <c r="A1483" t="n">
        <v>1482</v>
      </c>
      <c r="B1483" t="inlineStr">
        <is>
          <t>蟯</t>
        </is>
      </c>
      <c r="C1483" t="inlineStr">
        <is>
          <t>ngiauh8</t>
        </is>
      </c>
      <c r="D1483" t="n">
        <v>0.01</v>
      </c>
      <c r="E1483" t="inlineStr">
        <is>
          <t>NA</t>
        </is>
      </c>
      <c r="F1483" s="600" t="n">
        <v>45576.46091435185</v>
      </c>
      <c r="G1483" t="inlineStr">
        <is>
          <t>ngiauh8</t>
        </is>
      </c>
    </row>
    <row r="1484">
      <c r="A1484" t="n">
        <v>1483</v>
      </c>
      <c r="B1484" t="inlineStr">
        <is>
          <t>蟲</t>
        </is>
      </c>
      <c r="C1484" t="inlineStr">
        <is>
          <t>thang5</t>
        </is>
      </c>
      <c r="D1484" t="n">
        <v>0.01</v>
      </c>
      <c r="E1484" t="inlineStr">
        <is>
          <t>NA</t>
        </is>
      </c>
      <c r="F1484" s="600" t="n">
        <v>45576.46091435185</v>
      </c>
      <c r="G1484" t="inlineStr">
        <is>
          <t>tang5</t>
        </is>
      </c>
    </row>
    <row r="1485">
      <c r="A1485" t="n">
        <v>1484</v>
      </c>
      <c r="B1485" t="inlineStr">
        <is>
          <t>襇</t>
        </is>
      </c>
      <c r="C1485" t="inlineStr">
        <is>
          <t>kainn2</t>
        </is>
      </c>
      <c r="D1485" t="n">
        <v>0.01</v>
      </c>
      <c r="E1485" t="inlineStr">
        <is>
          <t>NA</t>
        </is>
      </c>
      <c r="F1485" s="600" t="n">
        <v>45576.46091435185</v>
      </c>
      <c r="G1485" t="inlineStr">
        <is>
          <t>gainn2</t>
        </is>
      </c>
    </row>
    <row r="1486">
      <c r="A1486" t="n">
        <v>1485</v>
      </c>
      <c r="B1486" t="inlineStr">
        <is>
          <t>覆</t>
        </is>
      </c>
      <c r="C1486" t="inlineStr">
        <is>
          <t>phak4</t>
        </is>
      </c>
      <c r="D1486" t="n">
        <v>0.6</v>
      </c>
      <c r="E1486" t="inlineStr">
        <is>
          <t>仆落, 頭殼 仆落; 覆手, 手覆; 覆模, 坦覆.</t>
        </is>
      </c>
      <c r="F1486" s="600" t="n">
        <v>45576.46091435185</v>
      </c>
      <c r="G1486" t="inlineStr">
        <is>
          <t>pak4</t>
        </is>
      </c>
    </row>
    <row r="1487">
      <c r="A1487" t="n">
        <v>1486</v>
      </c>
      <c r="B1487" t="inlineStr">
        <is>
          <t>謲</t>
        </is>
      </c>
      <c r="C1487" t="inlineStr">
        <is>
          <t>sam3</t>
        </is>
      </c>
      <c r="D1487" t="n">
        <v>0.01</v>
      </c>
      <c r="E1487" t="inlineStr">
        <is>
          <t>NA</t>
        </is>
      </c>
      <c r="F1487" s="600" t="n">
        <v>45576.46091435185</v>
      </c>
      <c r="G1487" t="inlineStr">
        <is>
          <t>sam3</t>
        </is>
      </c>
    </row>
    <row r="1488">
      <c r="A1488" t="n">
        <v>1487</v>
      </c>
      <c r="B1488" t="inlineStr">
        <is>
          <t>謾</t>
        </is>
      </c>
      <c r="C1488" t="inlineStr">
        <is>
          <t>ban7</t>
        </is>
      </c>
      <c r="D1488" t="n">
        <v>0.01</v>
      </c>
      <c r="E1488" t="inlineStr">
        <is>
          <t>NA</t>
        </is>
      </c>
      <c r="F1488" s="600" t="n">
        <v>45576.46091435185</v>
      </c>
      <c r="G1488" t="inlineStr">
        <is>
          <t>bban7</t>
        </is>
      </c>
    </row>
    <row r="1489">
      <c r="A1489" t="n">
        <v>1488</v>
      </c>
      <c r="B1489" t="inlineStr">
        <is>
          <t>蹔</t>
        </is>
      </c>
      <c r="C1489" t="inlineStr">
        <is>
          <t>tsam3</t>
        </is>
      </c>
      <c r="D1489" t="n">
        <v>0.01</v>
      </c>
      <c r="E1489" t="inlineStr">
        <is>
          <t>NA</t>
        </is>
      </c>
      <c r="F1489" s="600" t="n">
        <v>45576.46091435185</v>
      </c>
      <c r="G1489" t="inlineStr">
        <is>
          <t>zam3</t>
        </is>
      </c>
    </row>
    <row r="1490">
      <c r="A1490" t="n">
        <v>1489</v>
      </c>
      <c r="B1490" t="inlineStr">
        <is>
          <t>蹧</t>
        </is>
      </c>
      <c r="C1490" t="inlineStr">
        <is>
          <t>tsau1</t>
        </is>
      </c>
      <c r="D1490" t="n">
        <v>0.01</v>
      </c>
      <c r="E1490" t="inlineStr">
        <is>
          <t>NA</t>
        </is>
      </c>
      <c r="F1490" s="600" t="n">
        <v>45576.46091435185</v>
      </c>
      <c r="G1490" t="inlineStr">
        <is>
          <t>zau1</t>
        </is>
      </c>
    </row>
    <row r="1491">
      <c r="A1491" t="n">
        <v>1490</v>
      </c>
      <c r="B1491" t="inlineStr">
        <is>
          <t>轍</t>
        </is>
      </c>
      <c r="C1491" t="inlineStr">
        <is>
          <t>tiat8</t>
        </is>
      </c>
      <c r="D1491" t="n">
        <v>0.01</v>
      </c>
      <c r="E1491" t="inlineStr">
        <is>
          <t>NA</t>
        </is>
      </c>
      <c r="F1491" s="600" t="n">
        <v>45576.46091435185</v>
      </c>
      <c r="G1491" t="inlineStr">
        <is>
          <t>diat8</t>
        </is>
      </c>
    </row>
    <row r="1492">
      <c r="A1492" t="n">
        <v>1491</v>
      </c>
      <c r="B1492" t="inlineStr">
        <is>
          <t>鎧</t>
        </is>
      </c>
      <c r="C1492" t="inlineStr">
        <is>
          <t>khai2</t>
        </is>
      </c>
      <c r="D1492" t="n">
        <v>0.01</v>
      </c>
      <c r="E1492" t="inlineStr">
        <is>
          <t>NA</t>
        </is>
      </c>
      <c r="F1492" s="600" t="n">
        <v>45576.46091435185</v>
      </c>
      <c r="G1492" t="inlineStr">
        <is>
          <t>kai2</t>
        </is>
      </c>
    </row>
    <row r="1493">
      <c r="A1493" t="n">
        <v>1492</v>
      </c>
      <c r="B1493" t="inlineStr">
        <is>
          <t>闔</t>
        </is>
      </c>
      <c r="C1493" t="inlineStr">
        <is>
          <t>khah4</t>
        </is>
      </c>
      <c r="D1493" t="n">
        <v>0.05</v>
      </c>
      <c r="E1493" t="inlineStr">
        <is>
          <t>NA</t>
        </is>
      </c>
      <c r="F1493" s="600" t="n">
        <v>45576.46091435185</v>
      </c>
      <c r="G1493" t="inlineStr">
        <is>
          <t>kah4</t>
        </is>
      </c>
    </row>
    <row r="1494">
      <c r="A1494" t="n">
        <v>1493</v>
      </c>
      <c r="B1494" t="inlineStr">
        <is>
          <t>闔</t>
        </is>
      </c>
      <c r="C1494" t="inlineStr">
        <is>
          <t>hap8</t>
        </is>
      </c>
      <c r="D1494" t="n">
        <v>0.01</v>
      </c>
      <c r="E1494" t="inlineStr">
        <is>
          <t>NA</t>
        </is>
      </c>
      <c r="F1494" s="600" t="n">
        <v>45576.46091435185</v>
      </c>
      <c r="G1494" t="inlineStr">
        <is>
          <t>hap8</t>
        </is>
      </c>
    </row>
    <row r="1495">
      <c r="A1495" t="n">
        <v>1494</v>
      </c>
      <c r="B1495" t="inlineStr">
        <is>
          <t>雜</t>
        </is>
      </c>
      <c r="C1495" t="inlineStr">
        <is>
          <t>tsap8</t>
        </is>
      </c>
      <c r="D1495" t="n">
        <v>0.01</v>
      </c>
      <c r="E1495" t="inlineStr">
        <is>
          <t>NA</t>
        </is>
      </c>
      <c r="F1495" s="600" t="n">
        <v>45576.46091435185</v>
      </c>
      <c r="G1495" t="inlineStr">
        <is>
          <t>zap8</t>
        </is>
      </c>
    </row>
    <row r="1496">
      <c r="A1496" t="n">
        <v>1495</v>
      </c>
      <c r="B1496" t="inlineStr">
        <is>
          <t>鞭</t>
        </is>
      </c>
      <c r="C1496" t="inlineStr">
        <is>
          <t>pian1</t>
        </is>
      </c>
      <c r="D1496" t="n">
        <v>0.01</v>
      </c>
      <c r="E1496" t="inlineStr">
        <is>
          <t>NA</t>
        </is>
      </c>
      <c r="F1496" s="600" t="n">
        <v>45576.46091435185</v>
      </c>
      <c r="G1496" t="inlineStr">
        <is>
          <t>bian1</t>
        </is>
      </c>
    </row>
    <row r="1497">
      <c r="A1497" t="n">
        <v>1496</v>
      </c>
      <c r="B1497" t="inlineStr">
        <is>
          <t>顏</t>
        </is>
      </c>
      <c r="C1497" t="inlineStr">
        <is>
          <t>gan5</t>
        </is>
      </c>
      <c r="D1497" t="n">
        <v>0.06</v>
      </c>
      <c r="E1497" t="inlineStr">
        <is>
          <t>NA</t>
        </is>
      </c>
      <c r="F1497" s="600" t="n">
        <v>45576.46091435185</v>
      </c>
      <c r="G1497" t="inlineStr">
        <is>
          <t>ggan5</t>
        </is>
      </c>
    </row>
    <row r="1498">
      <c r="A1498" t="n">
        <v>1497</v>
      </c>
      <c r="B1498" t="inlineStr">
        <is>
          <t>顑</t>
        </is>
      </c>
      <c r="C1498" t="inlineStr">
        <is>
          <t>ham3</t>
        </is>
      </c>
      <c r="D1498" t="n">
        <v>0.01</v>
      </c>
      <c r="E1498" t="inlineStr">
        <is>
          <t>NA</t>
        </is>
      </c>
      <c r="F1498" s="600" t="n">
        <v>45576.46091435185</v>
      </c>
      <c r="G1498" t="inlineStr">
        <is>
          <t>ham3</t>
        </is>
      </c>
    </row>
    <row r="1499">
      <c r="A1499" t="n">
        <v>1498</v>
      </c>
      <c r="B1499" t="inlineStr">
        <is>
          <t>颺</t>
        </is>
      </c>
      <c r="C1499" t="inlineStr">
        <is>
          <t>iann6</t>
        </is>
      </c>
      <c r="D1499" t="n">
        <v>0.01</v>
      </c>
      <c r="E1499" t="inlineStr">
        <is>
          <t>NA</t>
        </is>
      </c>
      <c r="F1499" s="600" t="n">
        <v>45576.46091435185</v>
      </c>
      <c r="G1499" t="inlineStr">
        <is>
          <t>iann6</t>
        </is>
      </c>
    </row>
    <row r="1500">
      <c r="A1500" t="n">
        <v>1499</v>
      </c>
      <c r="B1500" t="inlineStr">
        <is>
          <t>餮</t>
        </is>
      </c>
      <c r="C1500" t="inlineStr">
        <is>
          <t>thiat4</t>
        </is>
      </c>
      <c r="D1500" t="n">
        <v>0.01</v>
      </c>
      <c r="E1500" t="inlineStr">
        <is>
          <t>NA</t>
        </is>
      </c>
      <c r="F1500" s="600" t="n">
        <v>45576.46091435185</v>
      </c>
      <c r="G1500" t="inlineStr">
        <is>
          <t>tiat4</t>
        </is>
      </c>
    </row>
    <row r="1501">
      <c r="A1501" t="n">
        <v>1500</v>
      </c>
      <c r="B1501" t="inlineStr">
        <is>
          <t>鬃</t>
        </is>
      </c>
      <c r="C1501" t="inlineStr">
        <is>
          <t>tsang1</t>
        </is>
      </c>
      <c r="D1501" t="n">
        <v>0.01</v>
      </c>
      <c r="E1501" t="inlineStr">
        <is>
          <t>NA</t>
        </is>
      </c>
      <c r="F1501" s="600" t="n">
        <v>45576.46091435185</v>
      </c>
      <c r="G1501" t="inlineStr">
        <is>
          <t>zang1</t>
        </is>
      </c>
    </row>
    <row r="1502">
      <c r="A1502" t="n">
        <v>1501</v>
      </c>
      <c r="B1502" t="inlineStr">
        <is>
          <t>鬆</t>
        </is>
      </c>
      <c r="C1502" t="inlineStr">
        <is>
          <t>sang1</t>
        </is>
      </c>
      <c r="D1502" t="n">
        <v>0.01</v>
      </c>
      <c r="E1502" t="inlineStr">
        <is>
          <t>NA</t>
        </is>
      </c>
      <c r="F1502" s="600" t="n">
        <v>45576.46091435185</v>
      </c>
      <c r="G1502" t="inlineStr">
        <is>
          <t>sang1</t>
        </is>
      </c>
    </row>
    <row r="1503">
      <c r="A1503" t="n">
        <v>1502</v>
      </c>
      <c r="B1503" t="inlineStr">
        <is>
          <t>黠</t>
        </is>
      </c>
      <c r="C1503" t="inlineStr">
        <is>
          <t>hat8</t>
        </is>
      </c>
      <c r="D1503" t="n">
        <v>0.01</v>
      </c>
      <c r="E1503" t="inlineStr">
        <is>
          <t>NA</t>
        </is>
      </c>
      <c r="F1503" s="600" t="n">
        <v>45576.46091435185</v>
      </c>
      <c r="G1503" t="inlineStr">
        <is>
          <t>hat8</t>
        </is>
      </c>
    </row>
    <row r="1504">
      <c r="A1504" t="n">
        <v>1503</v>
      </c>
      <c r="B1504" t="inlineStr">
        <is>
          <t>儳</t>
        </is>
      </c>
      <c r="C1504" t="inlineStr">
        <is>
          <t>sam5</t>
        </is>
      </c>
      <c r="D1504" t="n">
        <v>0.01</v>
      </c>
      <c r="E1504" t="inlineStr">
        <is>
          <t>NA</t>
        </is>
      </c>
      <c r="F1504" s="600" t="n">
        <v>45576.46091435185</v>
      </c>
      <c r="G1504" t="inlineStr">
        <is>
          <t>sam5</t>
        </is>
      </c>
    </row>
    <row r="1505">
      <c r="A1505" t="n">
        <v>1504</v>
      </c>
      <c r="B1505" t="inlineStr">
        <is>
          <t>嚥</t>
        </is>
      </c>
      <c r="C1505" t="inlineStr">
        <is>
          <t>ian3</t>
        </is>
      </c>
      <c r="D1505" t="n">
        <v>0.01</v>
      </c>
      <c r="E1505" t="inlineStr">
        <is>
          <t>NA</t>
        </is>
      </c>
      <c r="F1505" s="600" t="n">
        <v>45576.46091435185</v>
      </c>
      <c r="G1505" t="inlineStr">
        <is>
          <t>ian3</t>
        </is>
      </c>
    </row>
    <row r="1506">
      <c r="A1506" t="n">
        <v>1505</v>
      </c>
      <c r="B1506" t="inlineStr">
        <is>
          <t>嚨</t>
        </is>
      </c>
      <c r="C1506" t="inlineStr">
        <is>
          <t>na5</t>
        </is>
      </c>
      <c r="D1506" t="n">
        <v>0.01</v>
      </c>
      <c r="E1506" t="inlineStr">
        <is>
          <t>NA</t>
        </is>
      </c>
      <c r="F1506" s="600" t="n">
        <v>45576.46091435185</v>
      </c>
      <c r="G1506" t="inlineStr">
        <is>
          <t>na5</t>
        </is>
      </c>
    </row>
    <row r="1507">
      <c r="A1507" t="n">
        <v>1506</v>
      </c>
      <c r="B1507" t="inlineStr">
        <is>
          <t>懶</t>
        </is>
      </c>
      <c r="C1507" t="inlineStr">
        <is>
          <t>lan2</t>
        </is>
      </c>
      <c r="D1507" t="n">
        <v>0.01</v>
      </c>
      <c r="E1507" t="inlineStr">
        <is>
          <t>NA</t>
        </is>
      </c>
      <c r="F1507" s="600" t="n">
        <v>45576.46091435185</v>
      </c>
      <c r="G1507" t="inlineStr">
        <is>
          <t>lan2</t>
        </is>
      </c>
    </row>
    <row r="1508">
      <c r="A1508" t="n">
        <v>1507</v>
      </c>
      <c r="B1508" t="inlineStr">
        <is>
          <t>攀</t>
        </is>
      </c>
      <c r="C1508" t="inlineStr">
        <is>
          <t>phan1</t>
        </is>
      </c>
      <c r="D1508" t="n">
        <v>0.01</v>
      </c>
      <c r="E1508" t="inlineStr">
        <is>
          <t>NA</t>
        </is>
      </c>
      <c r="F1508" s="600" t="n">
        <v>45576.46091435185</v>
      </c>
      <c r="G1508" t="inlineStr">
        <is>
          <t>pan1</t>
        </is>
      </c>
    </row>
    <row r="1509">
      <c r="A1509" t="n">
        <v>1508</v>
      </c>
      <c r="B1509" t="inlineStr">
        <is>
          <t>攏</t>
        </is>
      </c>
      <c r="C1509" t="inlineStr">
        <is>
          <t>lang2</t>
        </is>
      </c>
      <c r="D1509" t="n">
        <v>0.01</v>
      </c>
      <c r="E1509" t="inlineStr">
        <is>
          <t>NA</t>
        </is>
      </c>
      <c r="F1509" s="600" t="n">
        <v>45576.46091435185</v>
      </c>
      <c r="G1509" t="inlineStr">
        <is>
          <t>lang2</t>
        </is>
      </c>
    </row>
    <row r="1510">
      <c r="A1510" t="n">
        <v>1509</v>
      </c>
      <c r="B1510" t="inlineStr">
        <is>
          <t>曝</t>
        </is>
      </c>
      <c r="C1510" t="inlineStr">
        <is>
          <t>phak8</t>
        </is>
      </c>
      <c r="D1510" t="n">
        <v>0.01</v>
      </c>
      <c r="E1510" t="inlineStr">
        <is>
          <t>NA</t>
        </is>
      </c>
      <c r="F1510" s="600" t="n">
        <v>45576.46091435185</v>
      </c>
      <c r="G1510" t="inlineStr">
        <is>
          <t>pak8</t>
        </is>
      </c>
    </row>
    <row r="1511">
      <c r="A1511" t="n">
        <v>1510</v>
      </c>
      <c r="B1511" t="inlineStr">
        <is>
          <t>瀚</t>
        </is>
      </c>
      <c r="C1511" t="inlineStr">
        <is>
          <t>han7</t>
        </is>
      </c>
      <c r="D1511" t="n">
        <v>0.01</v>
      </c>
      <c r="E1511" t="inlineStr">
        <is>
          <t>NA</t>
        </is>
      </c>
      <c r="F1511" s="600" t="n">
        <v>45576.46091435185</v>
      </c>
      <c r="G1511" t="inlineStr">
        <is>
          <t>han7</t>
        </is>
      </c>
    </row>
    <row r="1512">
      <c r="A1512" t="n">
        <v>1511</v>
      </c>
      <c r="B1512" t="inlineStr">
        <is>
          <t>瀟</t>
        </is>
      </c>
      <c r="C1512" t="inlineStr">
        <is>
          <t>siau1</t>
        </is>
      </c>
      <c r="D1512" t="n">
        <v>0.01</v>
      </c>
      <c r="E1512" t="inlineStr">
        <is>
          <t>NA</t>
        </is>
      </c>
      <c r="F1512" s="600" t="n">
        <v>45576.46091435185</v>
      </c>
      <c r="G1512" t="inlineStr">
        <is>
          <t>siau1</t>
        </is>
      </c>
    </row>
    <row r="1513">
      <c r="A1513" t="n">
        <v>1512</v>
      </c>
      <c r="B1513" t="inlineStr">
        <is>
          <t>瓣</t>
        </is>
      </c>
      <c r="C1513" t="inlineStr">
        <is>
          <t>pan7</t>
        </is>
      </c>
      <c r="D1513" t="n">
        <v>0.01</v>
      </c>
      <c r="E1513" t="inlineStr">
        <is>
          <t>NA</t>
        </is>
      </c>
      <c r="F1513" s="600" t="n">
        <v>45576.46091435185</v>
      </c>
      <c r="G1513" t="inlineStr">
        <is>
          <t>ban7</t>
        </is>
      </c>
    </row>
    <row r="1514">
      <c r="A1514" t="n">
        <v>1513</v>
      </c>
      <c r="B1514" t="inlineStr">
        <is>
          <t>礙</t>
        </is>
      </c>
      <c r="C1514" t="inlineStr">
        <is>
          <t>gai7</t>
        </is>
      </c>
      <c r="D1514" t="n">
        <v>0.01</v>
      </c>
      <c r="E1514" t="inlineStr">
        <is>
          <t>NA</t>
        </is>
      </c>
      <c r="F1514" s="600" t="n">
        <v>45576.46091435185</v>
      </c>
      <c r="G1514" t="inlineStr">
        <is>
          <t>ggai7</t>
        </is>
      </c>
    </row>
    <row r="1515">
      <c r="A1515" t="n">
        <v>1514</v>
      </c>
      <c r="B1515" t="inlineStr">
        <is>
          <t>簽</t>
        </is>
      </c>
      <c r="C1515" t="inlineStr">
        <is>
          <t>tshiam1</t>
        </is>
      </c>
      <c r="D1515" t="n">
        <v>0.01</v>
      </c>
      <c r="E1515" t="inlineStr">
        <is>
          <t>NA</t>
        </is>
      </c>
      <c r="F1515" s="600" t="n">
        <v>45576.46091435185</v>
      </c>
      <c r="G1515" t="inlineStr">
        <is>
          <t>ciam1</t>
        </is>
      </c>
    </row>
    <row r="1516">
      <c r="A1516" t="n">
        <v>1515</v>
      </c>
      <c r="B1516" t="inlineStr">
        <is>
          <t>簾</t>
        </is>
      </c>
      <c r="C1516" t="inlineStr">
        <is>
          <t>liam5</t>
        </is>
      </c>
      <c r="D1516" t="n">
        <v>0.01</v>
      </c>
      <c r="E1516" t="inlineStr">
        <is>
          <t>NA</t>
        </is>
      </c>
      <c r="F1516" s="600" t="n">
        <v>45576.46091435185</v>
      </c>
      <c r="G1516" t="inlineStr">
        <is>
          <t>liam5</t>
        </is>
      </c>
    </row>
    <row r="1517">
      <c r="A1517" t="n">
        <v>1516</v>
      </c>
      <c r="B1517" t="inlineStr">
        <is>
          <t>繳</t>
        </is>
      </c>
      <c r="C1517" t="inlineStr">
        <is>
          <t>kiau2</t>
        </is>
      </c>
      <c r="D1517" t="n">
        <v>0.01</v>
      </c>
      <c r="E1517" t="inlineStr">
        <is>
          <t>NA</t>
        </is>
      </c>
      <c r="F1517" s="600" t="n">
        <v>45576.46091435185</v>
      </c>
      <c r="G1517" t="inlineStr">
        <is>
          <t>giau2</t>
        </is>
      </c>
    </row>
    <row r="1518">
      <c r="A1518" t="n">
        <v>1517</v>
      </c>
      <c r="B1518" t="inlineStr">
        <is>
          <t>繵</t>
        </is>
      </c>
      <c r="C1518" t="inlineStr">
        <is>
          <t>tan6</t>
        </is>
      </c>
      <c r="D1518" t="n">
        <v>0.01</v>
      </c>
      <c r="E1518" t="inlineStr">
        <is>
          <t>NA</t>
        </is>
      </c>
      <c r="F1518" s="600" t="n">
        <v>45576.46091435185</v>
      </c>
      <c r="G1518" t="inlineStr">
        <is>
          <t>dan6</t>
        </is>
      </c>
    </row>
    <row r="1519">
      <c r="A1519" t="n">
        <v>1518</v>
      </c>
      <c r="B1519" t="inlineStr">
        <is>
          <t>臘</t>
        </is>
      </c>
      <c r="C1519" t="inlineStr">
        <is>
          <t>lah8</t>
        </is>
      </c>
      <c r="D1519" t="n">
        <v>0.01</v>
      </c>
      <c r="E1519" t="inlineStr">
        <is>
          <t>NA</t>
        </is>
      </c>
      <c r="F1519" s="600" t="n">
        <v>45576.46091435185</v>
      </c>
      <c r="G1519" t="inlineStr">
        <is>
          <t>lah8</t>
        </is>
      </c>
    </row>
    <row r="1520">
      <c r="A1520" t="n">
        <v>1519</v>
      </c>
      <c r="B1520" t="inlineStr">
        <is>
          <t>臘</t>
        </is>
      </c>
      <c r="C1520" t="inlineStr">
        <is>
          <t>lap8</t>
        </is>
      </c>
      <c r="D1520" t="n">
        <v>0.01</v>
      </c>
      <c r="E1520" t="inlineStr">
        <is>
          <t>NA</t>
        </is>
      </c>
      <c r="F1520" s="600" t="n">
        <v>45576.46091435185</v>
      </c>
      <c r="G1520" t="inlineStr">
        <is>
          <t>lap8</t>
        </is>
      </c>
    </row>
    <row r="1521">
      <c r="A1521" t="n">
        <v>1520</v>
      </c>
      <c r="B1521" t="inlineStr">
        <is>
          <t>藕</t>
        </is>
      </c>
      <c r="C1521" t="inlineStr">
        <is>
          <t>ngau6</t>
        </is>
      </c>
      <c r="D1521" t="n">
        <v>0.01</v>
      </c>
      <c r="E1521" t="inlineStr">
        <is>
          <t>NA</t>
        </is>
      </c>
      <c r="F1521" s="600" t="n">
        <v>45576.46091435185</v>
      </c>
      <c r="G1521" t="inlineStr">
        <is>
          <t>ngau6</t>
        </is>
      </c>
    </row>
    <row r="1522">
      <c r="A1522" t="n">
        <v>1521</v>
      </c>
      <c r="B1522" t="inlineStr">
        <is>
          <t>蟶</t>
        </is>
      </c>
      <c r="C1522" t="inlineStr">
        <is>
          <t>than1</t>
        </is>
      </c>
      <c r="D1522" t="n">
        <v>0.01</v>
      </c>
      <c r="E1522" t="inlineStr">
        <is>
          <t>NA</t>
        </is>
      </c>
      <c r="F1522" s="600" t="n">
        <v>45576.46091435185</v>
      </c>
      <c r="G1522" t="inlineStr">
        <is>
          <t>tan1</t>
        </is>
      </c>
    </row>
    <row r="1523">
      <c r="A1523" t="n">
        <v>1522</v>
      </c>
      <c r="B1523" t="inlineStr">
        <is>
          <t>蟹</t>
        </is>
      </c>
      <c r="C1523" t="inlineStr">
        <is>
          <t>hai6</t>
        </is>
      </c>
      <c r="D1523" t="n">
        <v>0.01</v>
      </c>
      <c r="E1523" t="inlineStr">
        <is>
          <t>NA</t>
        </is>
      </c>
      <c r="F1523" s="600" t="n">
        <v>45576.46091435185</v>
      </c>
      <c r="G1523" t="inlineStr">
        <is>
          <t>hai6</t>
        </is>
      </c>
    </row>
    <row r="1524">
      <c r="A1524" t="n">
        <v>1523</v>
      </c>
      <c r="B1524" t="inlineStr">
        <is>
          <t>蟾</t>
        </is>
      </c>
      <c r="C1524" t="inlineStr">
        <is>
          <t>siam5</t>
        </is>
      </c>
      <c r="D1524" t="n">
        <v>0.01</v>
      </c>
      <c r="E1524" t="inlineStr">
        <is>
          <t>NA</t>
        </is>
      </c>
      <c r="F1524" s="600" t="n">
        <v>45576.46091435185</v>
      </c>
      <c r="G1524" t="inlineStr">
        <is>
          <t>siam5</t>
        </is>
      </c>
    </row>
    <row r="1525">
      <c r="A1525" t="n">
        <v>1524</v>
      </c>
      <c r="B1525" t="inlineStr">
        <is>
          <t>譀</t>
        </is>
      </c>
      <c r="C1525" t="inlineStr">
        <is>
          <t>ham3</t>
        </is>
      </c>
      <c r="D1525" t="n">
        <v>0.01</v>
      </c>
      <c r="E1525" t="inlineStr">
        <is>
          <t>NA</t>
        </is>
      </c>
      <c r="F1525" s="600" t="n">
        <v>45576.46091435185</v>
      </c>
      <c r="G1525" t="inlineStr">
        <is>
          <t>ham3</t>
        </is>
      </c>
    </row>
    <row r="1526">
      <c r="A1526" t="n">
        <v>1525</v>
      </c>
      <c r="B1526" t="inlineStr">
        <is>
          <t>譚</t>
        </is>
      </c>
      <c r="C1526" t="inlineStr">
        <is>
          <t>tham5</t>
        </is>
      </c>
      <c r="D1526" t="n">
        <v>0.01</v>
      </c>
      <c r="E1526" t="inlineStr">
        <is>
          <t>NA</t>
        </is>
      </c>
      <c r="F1526" s="600" t="n">
        <v>45576.46091435185</v>
      </c>
      <c r="G1526" t="inlineStr">
        <is>
          <t>tam5</t>
        </is>
      </c>
    </row>
    <row r="1527">
      <c r="A1527" t="n">
        <v>1526</v>
      </c>
      <c r="B1527" t="inlineStr">
        <is>
          <t>贊</t>
        </is>
      </c>
      <c r="C1527" t="inlineStr">
        <is>
          <t>tsan3</t>
        </is>
      </c>
      <c r="D1527" t="n">
        <v>0.1</v>
      </c>
      <c r="E1527" t="inlineStr">
        <is>
          <t>NA</t>
        </is>
      </c>
      <c r="F1527" s="600" t="n">
        <v>45576.46091435185</v>
      </c>
      <c r="G1527" t="inlineStr">
        <is>
          <t>zan3</t>
        </is>
      </c>
    </row>
    <row r="1528">
      <c r="A1528" t="n">
        <v>1527</v>
      </c>
      <c r="B1528" t="inlineStr">
        <is>
          <t>蹺</t>
        </is>
      </c>
      <c r="C1528" t="inlineStr">
        <is>
          <t>khiau1</t>
        </is>
      </c>
      <c r="D1528" t="n">
        <v>0.01</v>
      </c>
      <c r="E1528" t="inlineStr">
        <is>
          <t>NA</t>
        </is>
      </c>
      <c r="F1528" s="600" t="n">
        <v>45576.46091435185</v>
      </c>
      <c r="G1528" t="inlineStr">
        <is>
          <t>kiau1</t>
        </is>
      </c>
    </row>
    <row r="1529">
      <c r="A1529" t="n">
        <v>1528</v>
      </c>
      <c r="B1529" t="inlineStr">
        <is>
          <t>邊</t>
        </is>
      </c>
      <c r="C1529" t="inlineStr">
        <is>
          <t>pian1</t>
        </is>
      </c>
      <c r="D1529" t="n">
        <v>0.01</v>
      </c>
      <c r="E1529" t="inlineStr">
        <is>
          <t>NA</t>
        </is>
      </c>
      <c r="F1529" s="600" t="n">
        <v>45576.46091435185</v>
      </c>
      <c r="G1529" t="inlineStr">
        <is>
          <t>bian1</t>
        </is>
      </c>
    </row>
    <row r="1530">
      <c r="A1530" t="n">
        <v>1529</v>
      </c>
      <c r="B1530" t="inlineStr">
        <is>
          <t>醮</t>
        </is>
      </c>
      <c r="C1530" t="inlineStr">
        <is>
          <t>tsiau3</t>
        </is>
      </c>
      <c r="D1530" t="n">
        <v>0.01</v>
      </c>
      <c r="E1530" t="inlineStr">
        <is>
          <t>NA</t>
        </is>
      </c>
      <c r="F1530" s="600" t="n">
        <v>45576.46091435185</v>
      </c>
      <c r="G1530" t="inlineStr">
        <is>
          <t>ziau3</t>
        </is>
      </c>
    </row>
    <row r="1531">
      <c r="A1531" t="n">
        <v>1530</v>
      </c>
      <c r="B1531" t="inlineStr">
        <is>
          <t>鏟</t>
        </is>
      </c>
      <c r="C1531" t="inlineStr">
        <is>
          <t>tshan2</t>
        </is>
      </c>
      <c r="D1531" t="n">
        <v>0.01</v>
      </c>
      <c r="E1531" t="inlineStr">
        <is>
          <t>NA</t>
        </is>
      </c>
      <c r="F1531" s="600" t="n">
        <v>45576.46091435185</v>
      </c>
      <c r="G1531" t="inlineStr">
        <is>
          <t>can2</t>
        </is>
      </c>
    </row>
    <row r="1532">
      <c r="A1532" t="n">
        <v>1531</v>
      </c>
      <c r="B1532" t="inlineStr">
        <is>
          <t>鏡</t>
        </is>
      </c>
      <c r="C1532" t="inlineStr">
        <is>
          <t>kiann3</t>
        </is>
      </c>
      <c r="D1532" t="n">
        <v>0.01</v>
      </c>
      <c r="E1532" t="inlineStr">
        <is>
          <t>NA</t>
        </is>
      </c>
      <c r="F1532" s="600" t="n">
        <v>45576.46091435185</v>
      </c>
      <c r="G1532" t="inlineStr">
        <is>
          <t>giann3</t>
        </is>
      </c>
    </row>
    <row r="1533">
      <c r="A1533" t="n">
        <v>1532</v>
      </c>
      <c r="B1533" t="inlineStr">
        <is>
          <t>鏨</t>
        </is>
      </c>
      <c r="C1533" t="inlineStr">
        <is>
          <t>tsam6</t>
        </is>
      </c>
      <c r="D1533" t="n">
        <v>0.01</v>
      </c>
      <c r="E1533" t="inlineStr">
        <is>
          <t>NA</t>
        </is>
      </c>
      <c r="F1533" s="600" t="n">
        <v>45576.46091435185</v>
      </c>
      <c r="G1533" t="inlineStr">
        <is>
          <t>zam6</t>
        </is>
      </c>
    </row>
    <row r="1534">
      <c r="A1534" t="n">
        <v>1533</v>
      </c>
      <c r="B1534" t="inlineStr">
        <is>
          <t>難</t>
        </is>
      </c>
      <c r="C1534" t="inlineStr">
        <is>
          <t>lan5</t>
        </is>
      </c>
      <c r="D1534" t="n">
        <v>0.01</v>
      </c>
      <c r="E1534" t="inlineStr">
        <is>
          <t>NA</t>
        </is>
      </c>
      <c r="F1534" s="600" t="n">
        <v>45576.46091435185</v>
      </c>
      <c r="G1534" t="inlineStr">
        <is>
          <t>lan5</t>
        </is>
      </c>
    </row>
    <row r="1535">
      <c r="A1535" t="n">
        <v>1534</v>
      </c>
      <c r="B1535" t="inlineStr">
        <is>
          <t>難</t>
        </is>
      </c>
      <c r="C1535" t="inlineStr">
        <is>
          <t>lan7</t>
        </is>
      </c>
      <c r="D1535" t="n">
        <v>0.01</v>
      </c>
      <c r="E1535" t="inlineStr">
        <is>
          <t>NA</t>
        </is>
      </c>
      <c r="F1535" s="600" t="n">
        <v>45576.46091435185</v>
      </c>
      <c r="G1535" t="inlineStr">
        <is>
          <t>lan7</t>
        </is>
      </c>
    </row>
    <row r="1536">
      <c r="A1536" t="n">
        <v>1535</v>
      </c>
      <c r="B1536" t="inlineStr">
        <is>
          <t>顛</t>
        </is>
      </c>
      <c r="C1536" t="inlineStr">
        <is>
          <t>tian1</t>
        </is>
      </c>
      <c r="D1536" t="n">
        <v>0.01</v>
      </c>
      <c r="E1536" t="inlineStr">
        <is>
          <t>NA</t>
        </is>
      </c>
      <c r="F1536" s="600" t="n">
        <v>45576.46091435185</v>
      </c>
      <c r="G1536" t="inlineStr">
        <is>
          <t>dian1</t>
        </is>
      </c>
    </row>
    <row r="1537">
      <c r="A1537" t="n">
        <v>1536</v>
      </c>
      <c r="B1537" t="inlineStr">
        <is>
          <t>騙</t>
        </is>
      </c>
      <c r="C1537" t="inlineStr">
        <is>
          <t>phian3</t>
        </is>
      </c>
      <c r="D1537" t="n">
        <v>0.01</v>
      </c>
      <c r="E1537" t="inlineStr">
        <is>
          <t>NA</t>
        </is>
      </c>
      <c r="F1537" s="600" t="n">
        <v>45576.46091435185</v>
      </c>
      <c r="G1537" t="inlineStr">
        <is>
          <t>pian3</t>
        </is>
      </c>
    </row>
    <row r="1538">
      <c r="A1538" t="n">
        <v>1537</v>
      </c>
      <c r="B1538" t="inlineStr">
        <is>
          <t>鯪</t>
        </is>
      </c>
      <c r="C1538" t="inlineStr">
        <is>
          <t>la5</t>
        </is>
      </c>
      <c r="D1538" t="n">
        <v>0.01</v>
      </c>
      <c r="E1538" t="inlineStr">
        <is>
          <t>NA</t>
        </is>
      </c>
      <c r="F1538" s="600" t="n">
        <v>45576.46091435185</v>
      </c>
      <c r="G1538" t="inlineStr">
        <is>
          <t>la5</t>
        </is>
      </c>
    </row>
    <row r="1539">
      <c r="A1539" t="n">
        <v>1538</v>
      </c>
      <c r="B1539" t="inlineStr">
        <is>
          <t>鵪</t>
        </is>
      </c>
      <c r="C1539" t="inlineStr">
        <is>
          <t>am1</t>
        </is>
      </c>
      <c r="D1539" t="n">
        <v>0.01</v>
      </c>
      <c r="E1539" t="inlineStr">
        <is>
          <t>NA</t>
        </is>
      </c>
      <c r="F1539" s="600" t="n">
        <v>45576.46091435185</v>
      </c>
      <c r="G1539" t="inlineStr">
        <is>
          <t>am1</t>
        </is>
      </c>
    </row>
    <row r="1540">
      <c r="A1540" t="n">
        <v>1539</v>
      </c>
      <c r="B1540" t="inlineStr">
        <is>
          <t>鶆</t>
        </is>
      </c>
      <c r="C1540" t="inlineStr">
        <is>
          <t>lai5</t>
        </is>
      </c>
      <c r="D1540" t="n">
        <v>0.01</v>
      </c>
      <c r="E1540" t="inlineStr">
        <is>
          <t>NA</t>
        </is>
      </c>
      <c r="F1540" s="600" t="n">
        <v>45576.46091435185</v>
      </c>
      <c r="G1540" t="inlineStr">
        <is>
          <t>lai5</t>
        </is>
      </c>
    </row>
    <row r="1541">
      <c r="A1541" t="n">
        <v>1540</v>
      </c>
      <c r="B1541" t="inlineStr">
        <is>
          <t>龐</t>
        </is>
      </c>
      <c r="C1541" t="inlineStr">
        <is>
          <t>pang5</t>
        </is>
      </c>
      <c r="D1541" t="n">
        <v>0.01</v>
      </c>
      <c r="E1541" t="inlineStr">
        <is>
          <t>NA</t>
        </is>
      </c>
      <c r="F1541" s="600" t="n">
        <v>45576.46091435185</v>
      </c>
      <c r="G1541" t="inlineStr">
        <is>
          <t>bang5</t>
        </is>
      </c>
    </row>
    <row r="1542">
      <c r="A1542" t="n">
        <v>1541</v>
      </c>
      <c r="B1542" t="inlineStr">
        <is>
          <t>㿺</t>
        </is>
      </c>
      <c r="C1542" t="inlineStr">
        <is>
          <t>pauh4</t>
        </is>
      </c>
      <c r="D1542" t="n">
        <v>0.01</v>
      </c>
      <c r="E1542" t="inlineStr">
        <is>
          <t>NA</t>
        </is>
      </c>
      <c r="F1542" s="600" t="n">
        <v>45576.46091435185</v>
      </c>
      <c r="G1542" t="inlineStr">
        <is>
          <t>bauh4</t>
        </is>
      </c>
    </row>
    <row r="1543">
      <c r="A1543" t="n">
        <v>1542</v>
      </c>
      <c r="B1543" t="inlineStr">
        <is>
          <t>䭕</t>
        </is>
      </c>
      <c r="C1543" t="inlineStr">
        <is>
          <t>tsiann2</t>
        </is>
      </c>
      <c r="D1543" t="n">
        <v>0.01</v>
      </c>
      <c r="E1543" t="inlineStr">
        <is>
          <t>NA</t>
        </is>
      </c>
      <c r="F1543" s="600" t="n">
        <v>45576.46091435185</v>
      </c>
      <c r="G1543" t="inlineStr">
        <is>
          <t>ziann2</t>
        </is>
      </c>
    </row>
    <row r="1544">
      <c r="A1544" t="n">
        <v>1543</v>
      </c>
      <c r="B1544" t="inlineStr">
        <is>
          <t>嚴</t>
        </is>
      </c>
      <c r="C1544" t="inlineStr">
        <is>
          <t>giam5</t>
        </is>
      </c>
      <c r="D1544" t="n">
        <v>0.1</v>
      </c>
      <c r="E1544" t="inlineStr">
        <is>
          <t>NA</t>
        </is>
      </c>
      <c r="F1544" s="600" t="n">
        <v>45576.46091435185</v>
      </c>
      <c r="G1544" t="inlineStr">
        <is>
          <t>ggiam5</t>
        </is>
      </c>
    </row>
    <row r="1545">
      <c r="A1545" t="n">
        <v>1544</v>
      </c>
      <c r="B1545" t="inlineStr">
        <is>
          <t>懺</t>
        </is>
      </c>
      <c r="C1545" t="inlineStr">
        <is>
          <t>tsham3</t>
        </is>
      </c>
      <c r="D1545" t="n">
        <v>0.01</v>
      </c>
      <c r="E1545" t="inlineStr">
        <is>
          <t>NA</t>
        </is>
      </c>
      <c r="F1545" s="600" t="n">
        <v>45576.46091435185</v>
      </c>
      <c r="G1545" t="inlineStr">
        <is>
          <t>cam3</t>
        </is>
      </c>
    </row>
    <row r="1546">
      <c r="A1546" t="n">
        <v>1545</v>
      </c>
      <c r="B1546" t="inlineStr">
        <is>
          <t>攔</t>
        </is>
      </c>
      <c r="C1546" t="inlineStr">
        <is>
          <t>lan5</t>
        </is>
      </c>
      <c r="D1546" t="n">
        <v>0.01</v>
      </c>
      <c r="E1546" t="inlineStr">
        <is>
          <t>NA</t>
        </is>
      </c>
      <c r="F1546" s="600" t="n">
        <v>45576.46091435185</v>
      </c>
      <c r="G1546" t="inlineStr">
        <is>
          <t>lan5</t>
        </is>
      </c>
    </row>
    <row r="1547">
      <c r="A1547" t="n">
        <v>1546</v>
      </c>
      <c r="B1547" t="inlineStr">
        <is>
          <t>攕</t>
        </is>
      </c>
      <c r="C1547" t="inlineStr">
        <is>
          <t>tshiam2</t>
        </is>
      </c>
      <c r="D1547" t="n">
        <v>0.01</v>
      </c>
      <c r="E1547" t="inlineStr">
        <is>
          <t>NA</t>
        </is>
      </c>
      <c r="F1547" s="600" t="n">
        <v>45576.46091435185</v>
      </c>
      <c r="G1547" t="inlineStr">
        <is>
          <t>ciam2</t>
        </is>
      </c>
    </row>
    <row r="1548">
      <c r="A1548" t="n">
        <v>1547</v>
      </c>
      <c r="B1548" t="inlineStr">
        <is>
          <t>攙</t>
        </is>
      </c>
      <c r="C1548" t="inlineStr">
        <is>
          <t>tsham1</t>
        </is>
      </c>
      <c r="D1548" t="n">
        <v>0.01</v>
      </c>
      <c r="E1548" t="inlineStr">
        <is>
          <t>NA</t>
        </is>
      </c>
      <c r="F1548" s="600" t="n">
        <v>45576.46091435185</v>
      </c>
      <c r="G1548" t="inlineStr">
        <is>
          <t>cam1</t>
        </is>
      </c>
    </row>
    <row r="1549">
      <c r="A1549" t="n">
        <v>1548</v>
      </c>
      <c r="B1549" t="inlineStr">
        <is>
          <t>櫳</t>
        </is>
      </c>
      <c r="C1549" t="inlineStr">
        <is>
          <t>lang1</t>
        </is>
      </c>
      <c r="D1549" t="n">
        <v>0.01</v>
      </c>
      <c r="E1549" t="inlineStr">
        <is>
          <t>NA</t>
        </is>
      </c>
      <c r="F1549" s="600" t="n">
        <v>45576.46091435185</v>
      </c>
      <c r="G1549" t="inlineStr">
        <is>
          <t>lang1</t>
        </is>
      </c>
    </row>
    <row r="1550">
      <c r="A1550" t="n">
        <v>1549</v>
      </c>
      <c r="B1550" t="inlineStr">
        <is>
          <t>瀾</t>
        </is>
      </c>
      <c r="C1550" t="inlineStr">
        <is>
          <t>lan5</t>
        </is>
      </c>
      <c r="D1550" t="n">
        <v>0.8</v>
      </c>
      <c r="E1550" t="inlineStr">
        <is>
          <t>NA</t>
        </is>
      </c>
      <c r="F1550" s="600" t="n">
        <v>45576.46091435185</v>
      </c>
      <c r="G1550" t="inlineStr">
        <is>
          <t>lan5</t>
        </is>
      </c>
    </row>
    <row r="1551">
      <c r="A1551" t="n">
        <v>1550</v>
      </c>
      <c r="B1551" t="inlineStr">
        <is>
          <t>籃</t>
        </is>
      </c>
      <c r="C1551" t="inlineStr">
        <is>
          <t>na5</t>
        </is>
      </c>
      <c r="D1551" t="n">
        <v>0.01</v>
      </c>
      <c r="E1551" t="inlineStr">
        <is>
          <t>NA</t>
        </is>
      </c>
      <c r="F1551" s="600" t="n">
        <v>45576.46091435185</v>
      </c>
      <c r="G1551" t="inlineStr">
        <is>
          <t>na5</t>
        </is>
      </c>
    </row>
    <row r="1552">
      <c r="A1552" t="n">
        <v>1551</v>
      </c>
      <c r="B1552" t="inlineStr">
        <is>
          <t>籃</t>
        </is>
      </c>
      <c r="C1552" t="inlineStr">
        <is>
          <t>lam5</t>
        </is>
      </c>
      <c r="D1552" t="n">
        <v>0.01</v>
      </c>
      <c r="E1552" t="inlineStr">
        <is>
          <t>NA</t>
        </is>
      </c>
      <c r="F1552" s="600" t="n">
        <v>45576.46091435185</v>
      </c>
      <c r="G1552" t="inlineStr">
        <is>
          <t>lam5</t>
        </is>
      </c>
    </row>
    <row r="1553">
      <c r="A1553" t="n">
        <v>1552</v>
      </c>
      <c r="B1553" t="inlineStr">
        <is>
          <t>耀</t>
        </is>
      </c>
      <c r="C1553" t="inlineStr">
        <is>
          <t>iau7</t>
        </is>
      </c>
      <c r="D1553" t="n">
        <v>0.01</v>
      </c>
      <c r="E1553" t="inlineStr">
        <is>
          <t>NA</t>
        </is>
      </c>
      <c r="F1553" s="600" t="n">
        <v>45576.46091435185</v>
      </c>
      <c r="G1553" t="inlineStr">
        <is>
          <t>iau7</t>
        </is>
      </c>
    </row>
    <row r="1554">
      <c r="A1554" t="n">
        <v>1553</v>
      </c>
      <c r="B1554" t="inlineStr">
        <is>
          <t>艦</t>
        </is>
      </c>
      <c r="C1554" t="inlineStr">
        <is>
          <t>lam7</t>
        </is>
      </c>
      <c r="D1554" t="n">
        <v>0.01</v>
      </c>
      <c r="E1554" t="inlineStr">
        <is>
          <t>NA</t>
        </is>
      </c>
      <c r="F1554" s="600" t="n">
        <v>45576.46091435185</v>
      </c>
      <c r="G1554" t="inlineStr">
        <is>
          <t>lam7</t>
        </is>
      </c>
    </row>
    <row r="1555">
      <c r="A1555" t="n">
        <v>1554</v>
      </c>
      <c r="B1555" t="inlineStr">
        <is>
          <t>藹</t>
        </is>
      </c>
      <c r="C1555" t="inlineStr">
        <is>
          <t>ai2</t>
        </is>
      </c>
      <c r="D1555" t="n">
        <v>0.01</v>
      </c>
      <c r="E1555" t="inlineStr">
        <is>
          <t>NA</t>
        </is>
      </c>
      <c r="F1555" s="600" t="n">
        <v>45576.46091435185</v>
      </c>
      <c r="G1555" t="inlineStr">
        <is>
          <t>ai2</t>
        </is>
      </c>
    </row>
    <row r="1556">
      <c r="A1556" t="n">
        <v>1555</v>
      </c>
      <c r="B1556" t="inlineStr">
        <is>
          <t>蠓</t>
        </is>
      </c>
      <c r="C1556" t="inlineStr">
        <is>
          <t>bang2</t>
        </is>
      </c>
      <c r="D1556" t="n">
        <v>0.01</v>
      </c>
      <c r="E1556" t="inlineStr">
        <is>
          <t>NA</t>
        </is>
      </c>
      <c r="F1556" s="600" t="n">
        <v>45576.46091435185</v>
      </c>
      <c r="G1556" t="inlineStr">
        <is>
          <t>bbang2</t>
        </is>
      </c>
    </row>
    <row r="1557">
      <c r="A1557" t="n">
        <v>1556</v>
      </c>
      <c r="B1557" t="inlineStr">
        <is>
          <t>襤</t>
        </is>
      </c>
      <c r="C1557" t="inlineStr">
        <is>
          <t>lam5</t>
        </is>
      </c>
      <c r="D1557" t="n">
        <v>0.01</v>
      </c>
      <c r="E1557" t="inlineStr">
        <is>
          <t>NA</t>
        </is>
      </c>
      <c r="F1557" s="600" t="n">
        <v>45576.46091435185</v>
      </c>
      <c r="G1557" t="inlineStr">
        <is>
          <t>lam5</t>
        </is>
      </c>
    </row>
    <row r="1558">
      <c r="A1558" t="n">
        <v>1557</v>
      </c>
      <c r="B1558" t="inlineStr">
        <is>
          <t>覺</t>
        </is>
      </c>
      <c r="C1558" t="inlineStr">
        <is>
          <t>kak4</t>
        </is>
      </c>
      <c r="D1558" t="n">
        <v>0.01</v>
      </c>
      <c r="E1558" t="inlineStr">
        <is>
          <t>NA</t>
        </is>
      </c>
      <c r="F1558" s="600" t="n">
        <v>45576.46091435185</v>
      </c>
      <c r="G1558" t="inlineStr">
        <is>
          <t>gak4</t>
        </is>
      </c>
    </row>
    <row r="1559">
      <c r="A1559" t="n">
        <v>1558</v>
      </c>
      <c r="B1559" t="inlineStr">
        <is>
          <t>觸</t>
        </is>
      </c>
      <c r="C1559" t="inlineStr">
        <is>
          <t>tak4</t>
        </is>
      </c>
      <c r="D1559" t="n">
        <v>0.6</v>
      </c>
      <c r="E1559" t="inlineStr">
        <is>
          <t>NA</t>
        </is>
      </c>
      <c r="F1559" s="600" t="n">
        <v>45576.46091435185</v>
      </c>
      <c r="G1559" t="inlineStr">
        <is>
          <t>dak4</t>
        </is>
      </c>
    </row>
    <row r="1560">
      <c r="A1560" t="n">
        <v>1559</v>
      </c>
      <c r="B1560" t="inlineStr">
        <is>
          <t>贍</t>
        </is>
      </c>
      <c r="C1560" t="inlineStr">
        <is>
          <t>siam7</t>
        </is>
      </c>
      <c r="D1560" t="n">
        <v>0.01</v>
      </c>
      <c r="E1560" t="inlineStr">
        <is>
          <t>NA</t>
        </is>
      </c>
      <c r="F1560" s="600" t="n">
        <v>45576.46091435185</v>
      </c>
      <c r="G1560" t="inlineStr">
        <is>
          <t>siam7</t>
        </is>
      </c>
    </row>
    <row r="1561">
      <c r="A1561" t="n">
        <v>1560</v>
      </c>
      <c r="B1561" t="inlineStr">
        <is>
          <t>贏</t>
        </is>
      </c>
      <c r="C1561" t="inlineStr">
        <is>
          <t>iann5</t>
        </is>
      </c>
      <c r="D1561" t="n">
        <v>0.01</v>
      </c>
      <c r="E1561" t="inlineStr">
        <is>
          <t>NA</t>
        </is>
      </c>
      <c r="F1561" s="600" t="n">
        <v>45576.46091435185</v>
      </c>
      <c r="G1561" t="inlineStr">
        <is>
          <t>iann5</t>
        </is>
      </c>
    </row>
    <row r="1562">
      <c r="A1562" t="n">
        <v>1561</v>
      </c>
      <c r="B1562" t="inlineStr">
        <is>
          <t>躂</t>
        </is>
      </c>
      <c r="C1562" t="inlineStr">
        <is>
          <t>that4</t>
        </is>
      </c>
      <c r="D1562" t="n">
        <v>0.01</v>
      </c>
      <c r="E1562" t="inlineStr">
        <is>
          <t>NA</t>
        </is>
      </c>
      <c r="F1562" s="600" t="n">
        <v>45576.46091435185</v>
      </c>
      <c r="G1562" t="inlineStr">
        <is>
          <t>tat4</t>
        </is>
      </c>
    </row>
    <row r="1563">
      <c r="A1563" t="n">
        <v>1562</v>
      </c>
      <c r="B1563" t="inlineStr">
        <is>
          <t>辮</t>
        </is>
      </c>
      <c r="C1563" t="inlineStr">
        <is>
          <t>pian6</t>
        </is>
      </c>
      <c r="D1563" t="n">
        <v>0.01</v>
      </c>
      <c r="E1563" t="inlineStr">
        <is>
          <t>NA</t>
        </is>
      </c>
      <c r="F1563" s="600" t="n">
        <v>45576.46091435185</v>
      </c>
      <c r="G1563" t="inlineStr">
        <is>
          <t>bian6</t>
        </is>
      </c>
    </row>
    <row r="1564">
      <c r="A1564" t="n">
        <v>1563</v>
      </c>
      <c r="B1564" t="inlineStr">
        <is>
          <t>顢</t>
        </is>
      </c>
      <c r="C1564" t="inlineStr">
        <is>
          <t>ban7</t>
        </is>
      </c>
      <c r="D1564" t="n">
        <v>0.01</v>
      </c>
      <c r="E1564" t="inlineStr">
        <is>
          <t>NA</t>
        </is>
      </c>
      <c r="F1564" s="600" t="n">
        <v>45576.46091435185</v>
      </c>
      <c r="G1564" t="inlineStr">
        <is>
          <t>bban7</t>
        </is>
      </c>
    </row>
    <row r="1565">
      <c r="A1565" t="n">
        <v>1564</v>
      </c>
      <c r="B1565" t="inlineStr">
        <is>
          <t>飄</t>
        </is>
      </c>
      <c r="C1565" t="inlineStr">
        <is>
          <t>phiau1</t>
        </is>
      </c>
      <c r="D1565" t="n">
        <v>0.01</v>
      </c>
      <c r="E1565" t="inlineStr">
        <is>
          <t>NA</t>
        </is>
      </c>
      <c r="F1565" s="600" t="n">
        <v>45576.46091435185</v>
      </c>
      <c r="G1565" t="inlineStr">
        <is>
          <t>piau1</t>
        </is>
      </c>
    </row>
    <row r="1566">
      <c r="A1566" t="n">
        <v>1565</v>
      </c>
      <c r="B1566" t="inlineStr">
        <is>
          <t>饒</t>
        </is>
      </c>
      <c r="C1566" t="inlineStr">
        <is>
          <t>jiau5</t>
        </is>
      </c>
      <c r="D1566" t="n">
        <v>0.01</v>
      </c>
      <c r="E1566" t="inlineStr">
        <is>
          <t>NA</t>
        </is>
      </c>
      <c r="F1566" s="600" t="n">
        <v>45576.46091435185</v>
      </c>
      <c r="G1566" t="inlineStr">
        <is>
          <t>zziau5</t>
        </is>
      </c>
    </row>
    <row r="1567">
      <c r="A1567" t="n">
        <v>1566</v>
      </c>
      <c r="B1567" t="inlineStr">
        <is>
          <t>鹹</t>
        </is>
      </c>
      <c r="C1567" t="inlineStr">
        <is>
          <t>ham5</t>
        </is>
      </c>
      <c r="D1567" t="n">
        <v>0.01</v>
      </c>
      <c r="E1567" t="inlineStr">
        <is>
          <t>NA</t>
        </is>
      </c>
      <c r="F1567" s="600" t="n">
        <v>45576.46091435185</v>
      </c>
      <c r="G1567" t="inlineStr">
        <is>
          <t>ham5</t>
        </is>
      </c>
    </row>
    <row r="1568">
      <c r="A1568" t="n">
        <v>1567</v>
      </c>
      <c r="B1568" t="inlineStr">
        <is>
          <t>鹹</t>
        </is>
      </c>
      <c r="C1568" t="inlineStr">
        <is>
          <t>kiam5</t>
        </is>
      </c>
      <c r="D1568" t="n">
        <v>0.1</v>
      </c>
      <c r="E1568" t="inlineStr">
        <is>
          <t>NA</t>
        </is>
      </c>
      <c r="F1568" s="600" t="n">
        <v>45576.46091435185</v>
      </c>
      <c r="G1568" t="inlineStr">
        <is>
          <t>giam5</t>
        </is>
      </c>
    </row>
    <row r="1569">
      <c r="A1569" t="n">
        <v>1568</v>
      </c>
      <c r="B1569" t="inlineStr">
        <is>
          <t>麵</t>
        </is>
      </c>
      <c r="C1569" t="inlineStr">
        <is>
          <t>bian7</t>
        </is>
      </c>
      <c r="D1569" t="n">
        <v>0.05</v>
      </c>
      <c r="E1569" t="inlineStr">
        <is>
          <t>NA</t>
        </is>
      </c>
      <c r="F1569" s="600" t="n">
        <v>45576.46091435185</v>
      </c>
      <c r="G1569" t="inlineStr">
        <is>
          <t>bbian7</t>
        </is>
      </c>
    </row>
    <row r="1570">
      <c r="A1570" t="n">
        <v>1569</v>
      </c>
      <c r="B1570" t="inlineStr">
        <is>
          <t>囂</t>
        </is>
      </c>
      <c r="C1570" t="inlineStr">
        <is>
          <t>hiau1</t>
        </is>
      </c>
      <c r="D1570" t="n">
        <v>0.01</v>
      </c>
      <c r="E1570" t="inlineStr">
        <is>
          <t>NA</t>
        </is>
      </c>
      <c r="F1570" s="600" t="n">
        <v>45576.46091435185</v>
      </c>
      <c r="G1570" t="inlineStr">
        <is>
          <t>hiau1</t>
        </is>
      </c>
    </row>
    <row r="1571">
      <c r="A1571" t="n">
        <v>1570</v>
      </c>
      <c r="B1571" t="inlineStr">
        <is>
          <t>懾</t>
        </is>
      </c>
      <c r="C1571" t="inlineStr">
        <is>
          <t>liap4</t>
        </is>
      </c>
      <c r="D1571" t="n">
        <v>0.01</v>
      </c>
      <c r="E1571" t="inlineStr">
        <is>
          <t>NA</t>
        </is>
      </c>
      <c r="F1571" s="600" t="n">
        <v>45576.46091435185</v>
      </c>
      <c r="G1571" t="inlineStr">
        <is>
          <t>liap4</t>
        </is>
      </c>
    </row>
    <row r="1572">
      <c r="A1572" t="n">
        <v>1571</v>
      </c>
      <c r="B1572" t="inlineStr">
        <is>
          <t>懾</t>
        </is>
      </c>
      <c r="C1572" t="inlineStr">
        <is>
          <t>siap4</t>
        </is>
      </c>
      <c r="D1572" t="n">
        <v>0.01</v>
      </c>
      <c r="E1572" t="inlineStr">
        <is>
          <t>NA</t>
        </is>
      </c>
      <c r="F1572" s="600" t="n">
        <v>45576.46091435185</v>
      </c>
      <c r="G1572" t="inlineStr">
        <is>
          <t>siap4</t>
        </is>
      </c>
    </row>
    <row r="1573">
      <c r="A1573" t="n">
        <v>1572</v>
      </c>
      <c r="B1573" t="inlineStr">
        <is>
          <t>攝</t>
        </is>
      </c>
      <c r="C1573" t="inlineStr">
        <is>
          <t>liap4</t>
        </is>
      </c>
      <c r="D1573" t="n">
        <v>0.05</v>
      </c>
      <c r="E1573" t="inlineStr">
        <is>
          <t>NA</t>
        </is>
      </c>
      <c r="F1573" s="600" t="n">
        <v>45576.46091435185</v>
      </c>
      <c r="G1573" t="inlineStr">
        <is>
          <t>liap4</t>
        </is>
      </c>
    </row>
    <row r="1574">
      <c r="A1574" t="n">
        <v>1573</v>
      </c>
      <c r="B1574" t="inlineStr">
        <is>
          <t>攝</t>
        </is>
      </c>
      <c r="C1574" t="inlineStr">
        <is>
          <t>siap4</t>
        </is>
      </c>
      <c r="D1574" t="n">
        <v>0.01</v>
      </c>
      <c r="E1574" t="inlineStr">
        <is>
          <t>NA</t>
        </is>
      </c>
      <c r="F1574" s="600" t="n">
        <v>45576.46091435185</v>
      </c>
      <c r="G1574" t="inlineStr">
        <is>
          <t>siap4</t>
        </is>
      </c>
    </row>
    <row r="1575">
      <c r="A1575" t="n">
        <v>1574</v>
      </c>
      <c r="B1575" t="inlineStr">
        <is>
          <t>欄</t>
        </is>
      </c>
      <c r="C1575" t="inlineStr">
        <is>
          <t>lan5</t>
        </is>
      </c>
      <c r="D1575" t="n">
        <v>0.01</v>
      </c>
      <c r="E1575" t="inlineStr">
        <is>
          <t>NA</t>
        </is>
      </c>
      <c r="F1575" s="600" t="n">
        <v>45576.46091435185</v>
      </c>
      <c r="G1575" t="inlineStr">
        <is>
          <t>lan5</t>
        </is>
      </c>
    </row>
    <row r="1576">
      <c r="A1576" t="n">
        <v>1575</v>
      </c>
      <c r="B1576" t="inlineStr">
        <is>
          <t>殲</t>
        </is>
      </c>
      <c r="C1576" t="inlineStr">
        <is>
          <t>tshiam1</t>
        </is>
      </c>
      <c r="D1576" t="n">
        <v>0.01</v>
      </c>
      <c r="E1576" t="inlineStr">
        <is>
          <t>NA</t>
        </is>
      </c>
      <c r="F1576" s="600" t="n">
        <v>45576.46091435185</v>
      </c>
      <c r="G1576" t="inlineStr">
        <is>
          <t>ciam1</t>
        </is>
      </c>
    </row>
    <row r="1577">
      <c r="A1577" t="n">
        <v>1576</v>
      </c>
      <c r="B1577" t="inlineStr">
        <is>
          <t>灇</t>
        </is>
      </c>
      <c r="C1577" t="inlineStr">
        <is>
          <t>tsang5</t>
        </is>
      </c>
      <c r="D1577" t="n">
        <v>0.01</v>
      </c>
      <c r="E1577" t="inlineStr">
        <is>
          <t>NA</t>
        </is>
      </c>
      <c r="F1577" s="600" t="n">
        <v>45576.46091435185</v>
      </c>
      <c r="G1577" t="inlineStr">
        <is>
          <t>zang5</t>
        </is>
      </c>
    </row>
    <row r="1578">
      <c r="A1578" t="n">
        <v>1577</v>
      </c>
      <c r="B1578" t="inlineStr">
        <is>
          <t>爛</t>
        </is>
      </c>
      <c r="C1578" t="inlineStr">
        <is>
          <t>lan7</t>
        </is>
      </c>
      <c r="D1578" t="n">
        <v>0.01</v>
      </c>
      <c r="E1578" t="inlineStr">
        <is>
          <t>NA</t>
        </is>
      </c>
      <c r="F1578" s="600" t="n">
        <v>45576.46091435185</v>
      </c>
      <c r="G1578" t="inlineStr">
        <is>
          <t>lan7</t>
        </is>
      </c>
    </row>
    <row r="1579">
      <c r="A1579" t="n">
        <v>1578</v>
      </c>
      <c r="B1579" t="inlineStr">
        <is>
          <t>癩</t>
        </is>
      </c>
      <c r="C1579" t="inlineStr">
        <is>
          <t>thai2</t>
        </is>
      </c>
      <c r="D1579" t="n">
        <v>0.01</v>
      </c>
      <c r="E1579" t="inlineStr">
        <is>
          <t>NA</t>
        </is>
      </c>
      <c r="F1579" s="600" t="n">
        <v>45576.46091435185</v>
      </c>
      <c r="G1579" t="inlineStr">
        <is>
          <t>tai2</t>
        </is>
      </c>
    </row>
    <row r="1580">
      <c r="A1580" t="n">
        <v>1579</v>
      </c>
      <c r="B1580" t="inlineStr">
        <is>
          <t>礱</t>
        </is>
      </c>
      <c r="C1580" t="inlineStr">
        <is>
          <t>lang1</t>
        </is>
      </c>
      <c r="D1580" t="n">
        <v>0.01</v>
      </c>
      <c r="E1580" t="inlineStr">
        <is>
          <t>NA</t>
        </is>
      </c>
      <c r="F1580" s="600" t="n">
        <v>45576.46091435185</v>
      </c>
      <c r="G1580" t="inlineStr">
        <is>
          <t>lang1</t>
        </is>
      </c>
    </row>
    <row r="1581">
      <c r="A1581" t="n">
        <v>1580</v>
      </c>
      <c r="B1581" t="inlineStr">
        <is>
          <t>纏</t>
        </is>
      </c>
      <c r="C1581" t="inlineStr">
        <is>
          <t>tian5</t>
        </is>
      </c>
      <c r="D1581" t="n">
        <v>0.05</v>
      </c>
      <c r="E1581" t="inlineStr">
        <is>
          <t>NA</t>
        </is>
      </c>
      <c r="F1581" s="600" t="n">
        <v>45576.46091435185</v>
      </c>
      <c r="G1581" t="inlineStr">
        <is>
          <t>dian5</t>
        </is>
      </c>
    </row>
    <row r="1582">
      <c r="A1582" t="n">
        <v>1581</v>
      </c>
      <c r="B1582" t="inlineStr">
        <is>
          <t>蘭</t>
        </is>
      </c>
      <c r="C1582" t="inlineStr">
        <is>
          <t>lan5</t>
        </is>
      </c>
      <c r="D1582" t="n">
        <v>0.01</v>
      </c>
      <c r="E1582" t="inlineStr">
        <is>
          <t>NA</t>
        </is>
      </c>
      <c r="F1582" s="600" t="n">
        <v>45576.46091435185</v>
      </c>
      <c r="G1582" t="inlineStr">
        <is>
          <t>lan5</t>
        </is>
      </c>
    </row>
    <row r="1583">
      <c r="A1583" t="n">
        <v>1582</v>
      </c>
      <c r="B1583" t="inlineStr">
        <is>
          <t>蠟</t>
        </is>
      </c>
      <c r="C1583" t="inlineStr">
        <is>
          <t>lah8</t>
        </is>
      </c>
      <c r="D1583" t="n">
        <v>0.01</v>
      </c>
      <c r="E1583" t="inlineStr">
        <is>
          <t>NA</t>
        </is>
      </c>
      <c r="F1583" s="600" t="n">
        <v>45576.46091435185</v>
      </c>
      <c r="G1583" t="inlineStr">
        <is>
          <t>lah8</t>
        </is>
      </c>
    </row>
    <row r="1584">
      <c r="A1584" t="n">
        <v>1583</v>
      </c>
      <c r="B1584" t="inlineStr">
        <is>
          <t>蠟</t>
        </is>
      </c>
      <c r="C1584" t="inlineStr">
        <is>
          <t>lap8</t>
        </is>
      </c>
      <c r="D1584" t="n">
        <v>0.01</v>
      </c>
      <c r="E1584" t="inlineStr">
        <is>
          <t>NA</t>
        </is>
      </c>
      <c r="F1584" s="600" t="n">
        <v>45576.46091435185</v>
      </c>
      <c r="G1584" t="inlineStr">
        <is>
          <t>lap8</t>
        </is>
      </c>
    </row>
    <row r="1585">
      <c r="A1585" t="n">
        <v>1584</v>
      </c>
      <c r="B1585" t="inlineStr">
        <is>
          <t>覽</t>
        </is>
      </c>
      <c r="C1585" t="inlineStr">
        <is>
          <t>lam2</t>
        </is>
      </c>
      <c r="D1585" t="n">
        <v>0.01</v>
      </c>
      <c r="E1585" t="inlineStr">
        <is>
          <t>NA</t>
        </is>
      </c>
      <c r="F1585" s="600" t="n">
        <v>45576.46091435185</v>
      </c>
      <c r="G1585" t="inlineStr">
        <is>
          <t>lam2</t>
        </is>
      </c>
    </row>
    <row r="1586">
      <c r="A1586" t="n">
        <v>1585</v>
      </c>
      <c r="B1586" t="inlineStr">
        <is>
          <t>辯</t>
        </is>
      </c>
      <c r="C1586" t="inlineStr">
        <is>
          <t>pian6</t>
        </is>
      </c>
      <c r="D1586" t="n">
        <v>0.01</v>
      </c>
      <c r="E1586" t="inlineStr">
        <is>
          <t>NA</t>
        </is>
      </c>
      <c r="F1586" s="600" t="n">
        <v>45576.46091435185</v>
      </c>
      <c r="G1586" t="inlineStr">
        <is>
          <t>bian6</t>
        </is>
      </c>
    </row>
    <row r="1587">
      <c r="A1587" t="n">
        <v>1586</v>
      </c>
      <c r="B1587" t="inlineStr">
        <is>
          <t>鐮</t>
        </is>
      </c>
      <c r="C1587" t="inlineStr">
        <is>
          <t>liam5</t>
        </is>
      </c>
      <c r="D1587" t="n">
        <v>0.01</v>
      </c>
      <c r="E1587" t="inlineStr">
        <is>
          <t>NA</t>
        </is>
      </c>
      <c r="F1587" s="600" t="n">
        <v>45576.46091435185</v>
      </c>
      <c r="G1587" t="inlineStr">
        <is>
          <t>liam5</t>
        </is>
      </c>
    </row>
    <row r="1588">
      <c r="A1588" t="n">
        <v>1587</v>
      </c>
      <c r="B1588" t="inlineStr">
        <is>
          <t>鐵</t>
        </is>
      </c>
      <c r="C1588" t="inlineStr">
        <is>
          <t>thiat4</t>
        </is>
      </c>
      <c r="D1588" t="n">
        <v>0.05</v>
      </c>
      <c r="E1588" t="inlineStr">
        <is>
          <t>NA</t>
        </is>
      </c>
      <c r="F1588" s="600" t="n">
        <v>45576.46091435185</v>
      </c>
      <c r="G1588" t="inlineStr">
        <is>
          <t>tiat4</t>
        </is>
      </c>
    </row>
    <row r="1589">
      <c r="A1589" t="n">
        <v>1588</v>
      </c>
      <c r="B1589" t="inlineStr">
        <is>
          <t>霸</t>
        </is>
      </c>
      <c r="C1589" t="inlineStr">
        <is>
          <t>pa3</t>
        </is>
      </c>
      <c r="D1589" t="n">
        <v>0.1</v>
      </c>
      <c r="E1589" t="inlineStr">
        <is>
          <t>NA</t>
        </is>
      </c>
      <c r="F1589" s="600" t="n">
        <v>45576.46091435185</v>
      </c>
      <c r="G1589" t="inlineStr">
        <is>
          <t>ba3</t>
        </is>
      </c>
    </row>
    <row r="1590">
      <c r="A1590" t="n">
        <v>1589</v>
      </c>
      <c r="B1590" t="inlineStr">
        <is>
          <t>鬖</t>
        </is>
      </c>
      <c r="C1590" t="inlineStr">
        <is>
          <t>sam3</t>
        </is>
      </c>
      <c r="D1590" t="n">
        <v>0.01</v>
      </c>
      <c r="E1590" t="inlineStr">
        <is>
          <t>NA</t>
        </is>
      </c>
      <c r="F1590" s="600" t="n">
        <v>45576.46091435185</v>
      </c>
      <c r="G1590" t="inlineStr">
        <is>
          <t>sam3</t>
        </is>
      </c>
    </row>
    <row r="1591">
      <c r="A1591" t="n">
        <v>1590</v>
      </c>
      <c r="B1591" t="inlineStr">
        <is>
          <t>鰨</t>
        </is>
      </c>
      <c r="C1591" t="inlineStr">
        <is>
          <t>thah4</t>
        </is>
      </c>
      <c r="D1591" t="n">
        <v>0.01</v>
      </c>
      <c r="E1591" t="inlineStr">
        <is>
          <t>NA</t>
        </is>
      </c>
      <c r="F1591" s="600" t="n">
        <v>45576.46091435185</v>
      </c>
      <c r="G1591" t="inlineStr">
        <is>
          <t>tah4</t>
        </is>
      </c>
    </row>
    <row r="1592">
      <c r="A1592" t="n">
        <v>1591</v>
      </c>
      <c r="B1592" t="inlineStr">
        <is>
          <t>黯</t>
        </is>
      </c>
      <c r="C1592" t="inlineStr">
        <is>
          <t>am2</t>
        </is>
      </c>
      <c r="D1592" t="n">
        <v>0.01</v>
      </c>
      <c r="E1592" t="inlineStr">
        <is>
          <t>NA</t>
        </is>
      </c>
      <c r="F1592" s="600" t="n">
        <v>45576.46091435185</v>
      </c>
      <c r="G1592" t="inlineStr">
        <is>
          <t>am2</t>
        </is>
      </c>
    </row>
    <row r="1593">
      <c r="A1593" t="n">
        <v>1592</v>
      </c>
      <c r="B1593" t="inlineStr">
        <is>
          <t>儼</t>
        </is>
      </c>
      <c r="C1593" t="inlineStr">
        <is>
          <t>giam2</t>
        </is>
      </c>
      <c r="D1593" t="n">
        <v>0.01</v>
      </c>
      <c r="E1593" t="inlineStr">
        <is>
          <t>NA</t>
        </is>
      </c>
      <c r="F1593" s="600" t="n">
        <v>45576.46091435185</v>
      </c>
      <c r="G1593" t="inlineStr">
        <is>
          <t>ggiam2</t>
        </is>
      </c>
    </row>
    <row r="1594">
      <c r="A1594" t="n">
        <v>1593</v>
      </c>
      <c r="B1594" t="inlineStr">
        <is>
          <t>攤</t>
        </is>
      </c>
      <c r="C1594" t="inlineStr">
        <is>
          <t>than1</t>
        </is>
      </c>
      <c r="D1594" t="n">
        <v>0.01</v>
      </c>
      <c r="E1594" t="inlineStr">
        <is>
          <t>NA</t>
        </is>
      </c>
      <c r="F1594" s="600" t="n">
        <v>45576.46091435185</v>
      </c>
      <c r="G1594" t="inlineStr">
        <is>
          <t>tan1</t>
        </is>
      </c>
    </row>
    <row r="1595">
      <c r="A1595" t="n">
        <v>1594</v>
      </c>
      <c r="B1595" t="inlineStr">
        <is>
          <t>欉</t>
        </is>
      </c>
      <c r="C1595" t="inlineStr">
        <is>
          <t>tsang5</t>
        </is>
      </c>
      <c r="D1595" t="n">
        <v>0.1</v>
      </c>
      <c r="E1595" t="inlineStr">
        <is>
          <t>NA</t>
        </is>
      </c>
      <c r="F1595" s="600" t="n">
        <v>45576.46091435185</v>
      </c>
      <c r="G1595" t="inlineStr">
        <is>
          <t>zang5</t>
        </is>
      </c>
    </row>
    <row r="1596">
      <c r="A1596" t="n">
        <v>1595</v>
      </c>
      <c r="B1596" t="inlineStr">
        <is>
          <t>灑</t>
        </is>
      </c>
      <c r="C1596" t="inlineStr">
        <is>
          <t>sa2</t>
        </is>
      </c>
      <c r="D1596" t="n">
        <v>0.01</v>
      </c>
      <c r="E1596" t="inlineStr">
        <is>
          <t>NA</t>
        </is>
      </c>
      <c r="F1596" s="600" t="n">
        <v>45576.46091435185</v>
      </c>
      <c r="G1596" t="inlineStr">
        <is>
          <t>sa2</t>
        </is>
      </c>
    </row>
    <row r="1597">
      <c r="A1597" t="n">
        <v>1596</v>
      </c>
      <c r="B1597" t="inlineStr">
        <is>
          <t>灘</t>
        </is>
      </c>
      <c r="C1597" t="inlineStr">
        <is>
          <t>than1</t>
        </is>
      </c>
      <c r="D1597" t="n">
        <v>0.01</v>
      </c>
      <c r="E1597" t="inlineStr">
        <is>
          <t>NA</t>
        </is>
      </c>
      <c r="F1597" s="600" t="n">
        <v>45576.46091435185</v>
      </c>
      <c r="G1597" t="inlineStr">
        <is>
          <t>tan1</t>
        </is>
      </c>
    </row>
    <row r="1598">
      <c r="A1598" t="n">
        <v>1597</v>
      </c>
      <c r="B1598" t="inlineStr">
        <is>
          <t>疊</t>
        </is>
      </c>
      <c r="C1598" t="inlineStr">
        <is>
          <t>thah4</t>
        </is>
      </c>
      <c r="D1598" t="n">
        <v>0.45</v>
      </c>
      <c r="E1598" t="inlineStr">
        <is>
          <t>柴塔, kih塔, 就是 柴條 疊 橫直 來 做 塔 ê 意思.</t>
        </is>
      </c>
      <c r="F1598" s="600" t="n">
        <v>45576.46091435185</v>
      </c>
      <c r="G1598" t="inlineStr">
        <is>
          <t>tah4</t>
        </is>
      </c>
    </row>
    <row r="1599">
      <c r="A1599" t="n">
        <v>1598</v>
      </c>
      <c r="B1599" t="inlineStr">
        <is>
          <t>疊</t>
        </is>
      </c>
      <c r="C1599" t="inlineStr">
        <is>
          <t>thah8</t>
        </is>
      </c>
      <c r="D1599" t="n">
        <v>0.5</v>
      </c>
      <c r="E1599" t="inlineStr">
        <is>
          <t>疊疊, 相疊, 相連疊, 疊樓, 成疊紙.</t>
        </is>
      </c>
      <c r="F1599" s="600" t="n">
        <v>45576.46091435185</v>
      </c>
      <c r="G1599" t="inlineStr">
        <is>
          <t>tah8</t>
        </is>
      </c>
    </row>
    <row r="1600">
      <c r="A1600" t="n">
        <v>1599</v>
      </c>
      <c r="B1600" t="inlineStr">
        <is>
          <t>籗</t>
        </is>
      </c>
      <c r="C1600" t="inlineStr">
        <is>
          <t>khah4</t>
        </is>
      </c>
      <c r="D1600" t="n">
        <v>0.01</v>
      </c>
      <c r="E1600" t="inlineStr">
        <is>
          <t>NA</t>
        </is>
      </c>
      <c r="F1600" s="600" t="n">
        <v>45576.46091435185</v>
      </c>
      <c r="G1600" t="inlineStr">
        <is>
          <t>kah4</t>
        </is>
      </c>
    </row>
    <row r="1601">
      <c r="A1601" t="n">
        <v>1600</v>
      </c>
      <c r="B1601" t="inlineStr">
        <is>
          <t>籠</t>
        </is>
      </c>
      <c r="C1601" t="inlineStr">
        <is>
          <t>lang2</t>
        </is>
      </c>
      <c r="D1601" t="n">
        <v>0.01</v>
      </c>
      <c r="E1601" t="inlineStr">
        <is>
          <t>NA</t>
        </is>
      </c>
      <c r="F1601" s="600" t="n">
        <v>45576.46091435185</v>
      </c>
      <c r="G1601" t="inlineStr">
        <is>
          <t>lang2</t>
        </is>
      </c>
    </row>
    <row r="1602">
      <c r="A1602" t="n">
        <v>1601</v>
      </c>
      <c r="B1602" t="inlineStr">
        <is>
          <t>籠</t>
        </is>
      </c>
      <c r="C1602" t="inlineStr">
        <is>
          <t>lang5</t>
        </is>
      </c>
      <c r="D1602" t="n">
        <v>0.01</v>
      </c>
      <c r="E1602" t="inlineStr">
        <is>
          <t>NA</t>
        </is>
      </c>
      <c r="F1602" s="600" t="n">
        <v>45576.46091435185</v>
      </c>
      <c r="G1602" t="inlineStr">
        <is>
          <t>lang5</t>
        </is>
      </c>
    </row>
    <row r="1603">
      <c r="A1603" t="n">
        <v>1602</v>
      </c>
      <c r="B1603" t="inlineStr">
        <is>
          <t>籠</t>
        </is>
      </c>
      <c r="C1603" t="inlineStr">
        <is>
          <t>lang6</t>
        </is>
      </c>
      <c r="D1603" t="n">
        <v>0.01</v>
      </c>
      <c r="E1603" t="inlineStr">
        <is>
          <t>NA</t>
        </is>
      </c>
      <c r="F1603" s="600" t="n">
        <v>45576.46091435185</v>
      </c>
      <c r="G1603" t="inlineStr">
        <is>
          <t>lang6</t>
        </is>
      </c>
    </row>
    <row r="1604">
      <c r="A1604" t="n">
        <v>1603</v>
      </c>
      <c r="B1604" t="inlineStr">
        <is>
          <t>聽</t>
        </is>
      </c>
      <c r="C1604" t="inlineStr">
        <is>
          <t>thiann1</t>
        </is>
      </c>
      <c r="D1604" t="n">
        <v>0.6</v>
      </c>
      <c r="E1604" t="inlineStr">
        <is>
          <t>NA</t>
        </is>
      </c>
      <c r="F1604" s="600" t="n">
        <v>45576.46091435185</v>
      </c>
      <c r="G1604" t="inlineStr">
        <is>
          <t>tiann1</t>
        </is>
      </c>
    </row>
    <row r="1605">
      <c r="A1605" t="n">
        <v>1604</v>
      </c>
      <c r="B1605" t="inlineStr">
        <is>
          <t>聾</t>
        </is>
      </c>
      <c r="C1605" t="inlineStr">
        <is>
          <t>lang5</t>
        </is>
      </c>
      <c r="D1605" t="n">
        <v>0.01</v>
      </c>
      <c r="E1605" t="inlineStr">
        <is>
          <t>NA</t>
        </is>
      </c>
      <c r="F1605" s="600" t="n">
        <v>45576.46091435185</v>
      </c>
      <c r="G1605" t="inlineStr">
        <is>
          <t>lang5</t>
        </is>
      </c>
    </row>
    <row r="1606">
      <c r="A1606" t="n">
        <v>1605</v>
      </c>
      <c r="B1606" t="inlineStr">
        <is>
          <t>襯</t>
        </is>
      </c>
      <c r="C1606" t="inlineStr">
        <is>
          <t>tshan3</t>
        </is>
      </c>
      <c r="D1606" t="n">
        <v>0.01</v>
      </c>
      <c r="E1606" t="inlineStr">
        <is>
          <t>NA</t>
        </is>
      </c>
      <c r="F1606" s="600" t="n">
        <v>45576.46091435185</v>
      </c>
      <c r="G1606" t="inlineStr">
        <is>
          <t>can3</t>
        </is>
      </c>
    </row>
    <row r="1607">
      <c r="A1607" t="n">
        <v>1606</v>
      </c>
      <c r="B1607" t="inlineStr">
        <is>
          <t>讀</t>
        </is>
      </c>
      <c r="C1607" t="inlineStr">
        <is>
          <t>tau7</t>
        </is>
      </c>
      <c r="D1607" t="n">
        <v>0.5</v>
      </c>
      <c r="E1607" t="inlineStr">
        <is>
          <t>句讀, 好 句讀, m̄成 句讀.</t>
        </is>
      </c>
      <c r="F1607" s="600" t="n">
        <v>45576.46091435185</v>
      </c>
      <c r="G1607" t="inlineStr">
        <is>
          <t>dau7</t>
        </is>
      </c>
    </row>
    <row r="1608">
      <c r="A1608" t="n">
        <v>1607</v>
      </c>
      <c r="B1608" t="inlineStr">
        <is>
          <t>讀</t>
        </is>
      </c>
      <c r="C1608" t="inlineStr">
        <is>
          <t>thak8</t>
        </is>
      </c>
      <c r="D1608" t="n">
        <v>0.6</v>
      </c>
      <c r="E1608" t="inlineStr">
        <is>
          <t>NA</t>
        </is>
      </c>
      <c r="F1608" s="600" t="n">
        <v>45576.46091435185</v>
      </c>
      <c r="G1608" t="inlineStr">
        <is>
          <t>tak8</t>
        </is>
      </c>
    </row>
    <row r="1609">
      <c r="A1609" t="n">
        <v>1608</v>
      </c>
      <c r="B1609" t="inlineStr">
        <is>
          <t>鑑</t>
        </is>
      </c>
      <c r="C1609" t="inlineStr">
        <is>
          <t>kam3</t>
        </is>
      </c>
      <c r="D1609" t="n">
        <v>0.01</v>
      </c>
      <c r="E1609" t="inlineStr">
        <is>
          <t>NA</t>
        </is>
      </c>
      <c r="F1609" s="600" t="n">
        <v>45576.46091435185</v>
      </c>
      <c r="G1609" t="inlineStr">
        <is>
          <t>gam3</t>
        </is>
      </c>
    </row>
    <row r="1610">
      <c r="A1610" t="n">
        <v>1609</v>
      </c>
      <c r="B1610" t="inlineStr">
        <is>
          <t>霾</t>
        </is>
      </c>
      <c r="C1610" t="inlineStr">
        <is>
          <t>bai5</t>
        </is>
      </c>
      <c r="D1610" t="n">
        <v>0.01</v>
      </c>
      <c r="E1610" t="inlineStr">
        <is>
          <t>NA</t>
        </is>
      </c>
      <c r="F1610" s="600" t="n">
        <v>45576.46091435185</v>
      </c>
      <c r="G1610" t="inlineStr">
        <is>
          <t>bbai5</t>
        </is>
      </c>
    </row>
    <row r="1611">
      <c r="A1611" t="n">
        <v>1610</v>
      </c>
      <c r="B1611" t="inlineStr">
        <is>
          <t>韃</t>
        </is>
      </c>
      <c r="C1611" t="inlineStr">
        <is>
          <t>tat4</t>
        </is>
      </c>
      <c r="D1611" t="n">
        <v>0.01</v>
      </c>
      <c r="E1611" t="inlineStr">
        <is>
          <t>NA</t>
        </is>
      </c>
      <c r="F1611" s="600" t="n">
        <v>45576.46091435185</v>
      </c>
      <c r="G1611" t="inlineStr">
        <is>
          <t>dat4</t>
        </is>
      </c>
    </row>
    <row r="1612">
      <c r="A1612" t="n">
        <v>1611</v>
      </c>
      <c r="B1612" t="inlineStr">
        <is>
          <t>驍</t>
        </is>
      </c>
      <c r="C1612" t="inlineStr">
        <is>
          <t>hiau1</t>
        </is>
      </c>
      <c r="D1612" t="n">
        <v>0.01</v>
      </c>
      <c r="E1612" t="inlineStr">
        <is>
          <t>NA</t>
        </is>
      </c>
      <c r="F1612" s="600" t="n">
        <v>45576.46091435185</v>
      </c>
      <c r="G1612" t="inlineStr">
        <is>
          <t>hiau1</t>
        </is>
      </c>
    </row>
    <row r="1613">
      <c r="A1613" t="n">
        <v>1612</v>
      </c>
      <c r="B1613" t="inlineStr">
        <is>
          <t>驕</t>
        </is>
      </c>
      <c r="C1613" t="inlineStr">
        <is>
          <t>kiau1</t>
        </is>
      </c>
      <c r="D1613" t="n">
        <v>0.01</v>
      </c>
      <c r="E1613" t="inlineStr">
        <is>
          <t>NA</t>
        </is>
      </c>
      <c r="F1613" s="600" t="n">
        <v>45576.46091435185</v>
      </c>
      <c r="G1613" t="inlineStr">
        <is>
          <t>giau1</t>
        </is>
      </c>
    </row>
    <row r="1614">
      <c r="A1614" t="n">
        <v>1613</v>
      </c>
      <c r="B1614" t="inlineStr">
        <is>
          <t>鰱</t>
        </is>
      </c>
      <c r="C1614" t="inlineStr">
        <is>
          <t>lian5</t>
        </is>
      </c>
      <c r="D1614" t="n">
        <v>0.01</v>
      </c>
      <c r="E1614" t="inlineStr">
        <is>
          <t>NA</t>
        </is>
      </c>
      <c r="F1614" s="600" t="n">
        <v>45576.46091435185</v>
      </c>
      <c r="G1614" t="inlineStr">
        <is>
          <t>lian5</t>
        </is>
      </c>
    </row>
    <row r="1615">
      <c r="A1615" t="n">
        <v>1614</v>
      </c>
      <c r="B1615" t="inlineStr">
        <is>
          <t>鱉</t>
        </is>
      </c>
      <c r="C1615" t="inlineStr">
        <is>
          <t>piat4</t>
        </is>
      </c>
      <c r="D1615" t="n">
        <v>0.01</v>
      </c>
      <c r="E1615" t="inlineStr">
        <is>
          <t>NA</t>
        </is>
      </c>
      <c r="F1615" s="600" t="n">
        <v>45576.46091435185</v>
      </c>
      <c r="G1615" t="inlineStr">
        <is>
          <t>biat4</t>
        </is>
      </c>
    </row>
    <row r="1616">
      <c r="A1616" t="n">
        <v>1615</v>
      </c>
      <c r="B1616" t="inlineStr">
        <is>
          <t>齪</t>
        </is>
      </c>
      <c r="C1616" t="inlineStr">
        <is>
          <t>tsak4</t>
        </is>
      </c>
      <c r="D1616" t="n">
        <v>0.01</v>
      </c>
      <c r="E1616" t="inlineStr">
        <is>
          <t>NA</t>
        </is>
      </c>
      <c r="F1616" s="600" t="n">
        <v>45576.46091435185</v>
      </c>
      <c r="G1616" t="inlineStr">
        <is>
          <t>zak4</t>
        </is>
      </c>
    </row>
    <row r="1617">
      <c r="A1617" t="n">
        <v>1616</v>
      </c>
      <c r="B1617" t="inlineStr">
        <is>
          <t>龕</t>
        </is>
      </c>
      <c r="C1617" t="inlineStr">
        <is>
          <t>kham1</t>
        </is>
      </c>
      <c r="D1617" t="n">
        <v>0.01</v>
      </c>
      <c r="E1617" t="inlineStr">
        <is>
          <t>NA</t>
        </is>
      </c>
      <c r="F1617" s="600" t="n">
        <v>45576.46091435185</v>
      </c>
      <c r="G1617" t="inlineStr">
        <is>
          <t>kam1</t>
        </is>
      </c>
    </row>
    <row r="1618">
      <c r="A1618" t="n">
        <v>1617</v>
      </c>
      <c r="B1618" t="inlineStr">
        <is>
          <t>攪</t>
        </is>
      </c>
      <c r="C1618" t="inlineStr">
        <is>
          <t>kiau2</t>
        </is>
      </c>
      <c r="D1618" t="n">
        <v>0.01</v>
      </c>
      <c r="E1618" t="inlineStr">
        <is>
          <t>NA</t>
        </is>
      </c>
      <c r="F1618" s="600" t="n">
        <v>45576.46091435185</v>
      </c>
      <c r="G1618" t="inlineStr">
        <is>
          <t>giau2</t>
        </is>
      </c>
    </row>
    <row r="1619">
      <c r="A1619" t="n">
        <v>1618</v>
      </c>
      <c r="B1619" t="inlineStr">
        <is>
          <t>竊</t>
        </is>
      </c>
      <c r="C1619" t="inlineStr">
        <is>
          <t>tshiap4</t>
        </is>
      </c>
      <c r="D1619" t="n">
        <v>0.01</v>
      </c>
      <c r="E1619" t="inlineStr">
        <is>
          <t>NA</t>
        </is>
      </c>
      <c r="F1619" s="600" t="n">
        <v>45576.46091435185</v>
      </c>
      <c r="G1619" t="inlineStr">
        <is>
          <t>ciap4</t>
        </is>
      </c>
    </row>
    <row r="1620">
      <c r="A1620" t="n">
        <v>1619</v>
      </c>
      <c r="B1620" t="inlineStr">
        <is>
          <t>籤</t>
        </is>
      </c>
      <c r="C1620" t="inlineStr">
        <is>
          <t>tshiam1</t>
        </is>
      </c>
      <c r="D1620" t="n">
        <v>0.01</v>
      </c>
      <c r="E1620" t="inlineStr">
        <is>
          <t>NA</t>
        </is>
      </c>
      <c r="F1620" s="600" t="n">
        <v>45576.46091435185</v>
      </c>
      <c r="G1620" t="inlineStr">
        <is>
          <t>ciam1</t>
        </is>
      </c>
    </row>
    <row r="1621">
      <c r="A1621" t="n">
        <v>1620</v>
      </c>
      <c r="B1621" t="inlineStr">
        <is>
          <t>纓</t>
        </is>
      </c>
      <c r="C1621" t="inlineStr">
        <is>
          <t>iann1</t>
        </is>
      </c>
      <c r="D1621" t="n">
        <v>0.6</v>
      </c>
      <c r="E1621" t="inlineStr">
        <is>
          <t>NA</t>
        </is>
      </c>
      <c r="F1621" s="600" t="n">
        <v>45576.46091435185</v>
      </c>
      <c r="G1621" t="inlineStr">
        <is>
          <t>iann1</t>
        </is>
      </c>
    </row>
    <row r="1622">
      <c r="A1622" t="n">
        <v>1621</v>
      </c>
      <c r="B1622" t="inlineStr">
        <is>
          <t>纔</t>
        </is>
      </c>
      <c r="C1622" t="inlineStr">
        <is>
          <t>tshai5</t>
        </is>
      </c>
      <c r="D1622" t="n">
        <v>0.01</v>
      </c>
      <c r="E1622" t="inlineStr">
        <is>
          <t>NA</t>
        </is>
      </c>
      <c r="F1622" s="600" t="n">
        <v>45576.46091435185</v>
      </c>
      <c r="G1622" t="inlineStr">
        <is>
          <t>cai5</t>
        </is>
      </c>
    </row>
    <row r="1623">
      <c r="A1623" t="n">
        <v>1622</v>
      </c>
      <c r="B1623" t="inlineStr">
        <is>
          <t>纖</t>
        </is>
      </c>
      <c r="C1623" t="inlineStr">
        <is>
          <t>tshiam1</t>
        </is>
      </c>
      <c r="D1623" t="n">
        <v>0.01</v>
      </c>
      <c r="E1623" t="inlineStr">
        <is>
          <t>NA</t>
        </is>
      </c>
      <c r="F1623" s="600" t="n">
        <v>45576.46091435185</v>
      </c>
      <c r="G1623" t="inlineStr">
        <is>
          <t>ciam1</t>
        </is>
      </c>
    </row>
    <row r="1624">
      <c r="A1624" t="n">
        <v>1623</v>
      </c>
      <c r="B1624" t="inlineStr">
        <is>
          <t>纖</t>
        </is>
      </c>
      <c r="C1624" t="inlineStr">
        <is>
          <t>siam1</t>
        </is>
      </c>
      <c r="D1624" t="n">
        <v>0.01</v>
      </c>
      <c r="E1624" t="inlineStr">
        <is>
          <t>NA</t>
        </is>
      </c>
      <c r="F1624" s="600" t="n">
        <v>45576.46091435185</v>
      </c>
      <c r="G1624" t="inlineStr">
        <is>
          <t>siam1</t>
        </is>
      </c>
    </row>
    <row r="1625">
      <c r="A1625" t="n">
        <v>1624</v>
      </c>
      <c r="B1625" t="inlineStr">
        <is>
          <t>臢</t>
        </is>
      </c>
      <c r="C1625" t="inlineStr">
        <is>
          <t>tsa1</t>
        </is>
      </c>
      <c r="D1625" t="n">
        <v>0.01</v>
      </c>
      <c r="E1625" t="inlineStr">
        <is>
          <t>NA</t>
        </is>
      </c>
      <c r="F1625" s="600" t="n">
        <v>45576.46091435185</v>
      </c>
      <c r="G1625" t="inlineStr">
        <is>
          <t>za1</t>
        </is>
      </c>
    </row>
    <row r="1626">
      <c r="A1626" t="n">
        <v>1625</v>
      </c>
      <c r="B1626" t="inlineStr">
        <is>
          <t>臢</t>
        </is>
      </c>
      <c r="C1626" t="inlineStr">
        <is>
          <t>tsam1</t>
        </is>
      </c>
      <c r="D1626" t="n">
        <v>0.01</v>
      </c>
      <c r="E1626" t="inlineStr">
        <is>
          <t>NA</t>
        </is>
      </c>
      <c r="F1626" s="600" t="n">
        <v>45576.46091435185</v>
      </c>
      <c r="G1626" t="inlineStr">
        <is>
          <t>zam1</t>
        </is>
      </c>
    </row>
    <row r="1627">
      <c r="A1627" t="n">
        <v>1626</v>
      </c>
      <c r="B1627" t="inlineStr">
        <is>
          <t>變</t>
        </is>
      </c>
      <c r="C1627" t="inlineStr">
        <is>
          <t>pian3</t>
        </is>
      </c>
      <c r="D1627" t="n">
        <v>0.1</v>
      </c>
      <c r="E1627" t="inlineStr">
        <is>
          <t>NA</t>
        </is>
      </c>
      <c r="F1627" s="600" t="n">
        <v>45576.46091435185</v>
      </c>
      <c r="G1627" t="inlineStr">
        <is>
          <t>bian3</t>
        </is>
      </c>
    </row>
    <row r="1628">
      <c r="A1628" t="n">
        <v>1627</v>
      </c>
      <c r="B1628" t="inlineStr">
        <is>
          <t>鑣</t>
        </is>
      </c>
      <c r="C1628" t="inlineStr">
        <is>
          <t>piau1</t>
        </is>
      </c>
      <c r="D1628" t="n">
        <v>0.01</v>
      </c>
      <c r="E1628" t="inlineStr">
        <is>
          <t>NA</t>
        </is>
      </c>
      <c r="F1628" s="600" t="n">
        <v>45576.46091435185</v>
      </c>
      <c r="G1628" t="inlineStr">
        <is>
          <t>biau1</t>
        </is>
      </c>
    </row>
    <row r="1629">
      <c r="A1629" t="n">
        <v>1628</v>
      </c>
      <c r="B1629" t="inlineStr">
        <is>
          <t>顯</t>
        </is>
      </c>
      <c r="C1629" t="inlineStr">
        <is>
          <t>hiann2</t>
        </is>
      </c>
      <c r="D1629" t="n">
        <v>0.01</v>
      </c>
      <c r="E1629" t="inlineStr">
        <is>
          <t>NA</t>
        </is>
      </c>
      <c r="F1629" s="600" t="n">
        <v>45576.46091435185</v>
      </c>
      <c r="G1629" t="inlineStr">
        <is>
          <t>hiann2</t>
        </is>
      </c>
    </row>
    <row r="1630">
      <c r="A1630" t="n">
        <v>1629</v>
      </c>
      <c r="B1630" t="inlineStr">
        <is>
          <t>驗</t>
        </is>
      </c>
      <c r="C1630" t="inlineStr">
        <is>
          <t>giam7</t>
        </is>
      </c>
      <c r="D1630" t="n">
        <v>0.1</v>
      </c>
      <c r="E1630" t="inlineStr">
        <is>
          <t>NA</t>
        </is>
      </c>
      <c r="F1630" s="600" t="n">
        <v>45576.46091435185</v>
      </c>
      <c r="G1630" t="inlineStr">
        <is>
          <t>ggiam7</t>
        </is>
      </c>
    </row>
    <row r="1631">
      <c r="A1631" t="n">
        <v>1630</v>
      </c>
      <c r="B1631" t="inlineStr">
        <is>
          <t>驚</t>
        </is>
      </c>
      <c r="C1631" t="inlineStr">
        <is>
          <t>kiann1</t>
        </is>
      </c>
      <c r="D1631" t="n">
        <v>0.6</v>
      </c>
      <c r="E1631" t="inlineStr">
        <is>
          <t>NA</t>
        </is>
      </c>
      <c r="F1631" s="600" t="n">
        <v>45576.46091435185</v>
      </c>
      <c r="G1631" t="inlineStr">
        <is>
          <t>giann1</t>
        </is>
      </c>
    </row>
    <row r="1632">
      <c r="A1632" t="n">
        <v>1631</v>
      </c>
      <c r="B1632" t="inlineStr">
        <is>
          <t>體</t>
        </is>
      </c>
      <c r="C1632" t="inlineStr">
        <is>
          <t>thue2</t>
        </is>
      </c>
      <c r="D1632" t="n">
        <v>0.6</v>
      </c>
      <c r="E1632" t="inlineStr">
        <is>
          <t>身體; 體型, cha-bó͘體, 體剔, 供體.</t>
        </is>
      </c>
      <c r="F1632" s="600" t="n">
        <v>45576.46091435185</v>
      </c>
      <c r="G1632" t="inlineStr">
        <is>
          <t>tue2</t>
        </is>
      </c>
    </row>
    <row r="1633">
      <c r="A1633" t="n">
        <v>1632</v>
      </c>
      <c r="B1633" t="inlineStr">
        <is>
          <t>鱗</t>
        </is>
      </c>
      <c r="C1633" t="inlineStr">
        <is>
          <t>lan5</t>
        </is>
      </c>
      <c r="D1633" t="n">
        <v>0.01</v>
      </c>
      <c r="E1633" t="inlineStr">
        <is>
          <t>NA</t>
        </is>
      </c>
      <c r="F1633" s="600" t="n">
        <v>45576.46091435185</v>
      </c>
      <c r="G1633" t="inlineStr">
        <is>
          <t>lan5</t>
        </is>
      </c>
    </row>
    <row r="1634">
      <c r="A1634" t="n">
        <v>1633</v>
      </c>
      <c r="B1634" t="inlineStr">
        <is>
          <t>𠖫</t>
        </is>
      </c>
      <c r="C1634" t="inlineStr">
        <is>
          <t>kam2</t>
        </is>
      </c>
      <c r="D1634" t="n">
        <v>0.01</v>
      </c>
      <c r="E1634" t="inlineStr">
        <is>
          <t>NA</t>
        </is>
      </c>
      <c r="F1634" s="600" t="n">
        <v>45576.46091435185</v>
      </c>
      <c r="G1634" t="inlineStr">
        <is>
          <t>gam2</t>
        </is>
      </c>
    </row>
    <row r="1635">
      <c r="A1635" t="n">
        <v>1634</v>
      </c>
      <c r="B1635" t="inlineStr">
        <is>
          <t>壩</t>
        </is>
      </c>
      <c r="C1635" t="inlineStr">
        <is>
          <t>pa3</t>
        </is>
      </c>
      <c r="D1635" t="n">
        <v>0.01</v>
      </c>
      <c r="E1635" t="inlineStr">
        <is>
          <t>NA</t>
        </is>
      </c>
      <c r="F1635" s="600" t="n">
        <v>45576.46091435185</v>
      </c>
      <c r="G1635" t="inlineStr">
        <is>
          <t>ba3</t>
        </is>
      </c>
    </row>
    <row r="1636">
      <c r="A1636" t="n">
        <v>1635</v>
      </c>
      <c r="B1636" t="inlineStr">
        <is>
          <t>攬</t>
        </is>
      </c>
      <c r="C1636" t="inlineStr">
        <is>
          <t>lam2</t>
        </is>
      </c>
      <c r="D1636" t="n">
        <v>0.01</v>
      </c>
      <c r="E1636" t="inlineStr">
        <is>
          <t>NA</t>
        </is>
      </c>
      <c r="F1636" s="600" t="n">
        <v>45576.46091435185</v>
      </c>
      <c r="G1636" t="inlineStr">
        <is>
          <t>lam2</t>
        </is>
      </c>
    </row>
    <row r="1637">
      <c r="A1637" t="n">
        <v>1636</v>
      </c>
      <c r="B1637" t="inlineStr">
        <is>
          <t>癲</t>
        </is>
      </c>
      <c r="C1637" t="inlineStr">
        <is>
          <t>tian1</t>
        </is>
      </c>
      <c r="D1637" t="n">
        <v>0.01</v>
      </c>
      <c r="E1637" t="inlineStr">
        <is>
          <t>NA</t>
        </is>
      </c>
      <c r="F1637" s="600" t="n">
        <v>45576.46091435185</v>
      </c>
      <c r="G1637" t="inlineStr">
        <is>
          <t>dian1</t>
        </is>
      </c>
    </row>
    <row r="1638">
      <c r="A1638" t="n">
        <v>1637</v>
      </c>
      <c r="B1638" t="inlineStr">
        <is>
          <t>艷</t>
        </is>
      </c>
      <c r="C1638" t="inlineStr">
        <is>
          <t>iam7</t>
        </is>
      </c>
      <c r="D1638" t="n">
        <v>0.1</v>
      </c>
      <c r="E1638" t="inlineStr">
        <is>
          <t>NA</t>
        </is>
      </c>
      <c r="F1638" s="600" t="n">
        <v>45576.46091435185</v>
      </c>
      <c r="G1638" t="inlineStr">
        <is>
          <t>iam7</t>
        </is>
      </c>
    </row>
    <row r="1639">
      <c r="A1639" t="n">
        <v>1638</v>
      </c>
      <c r="B1639" t="inlineStr">
        <is>
          <t>蠶</t>
        </is>
      </c>
      <c r="C1639" t="inlineStr">
        <is>
          <t>tsham5</t>
        </is>
      </c>
      <c r="D1639" t="n">
        <v>0.01</v>
      </c>
      <c r="E1639" t="inlineStr">
        <is>
          <t>NA</t>
        </is>
      </c>
      <c r="F1639" s="600" t="n">
        <v>45576.46091435185</v>
      </c>
      <c r="G1639" t="inlineStr">
        <is>
          <t>cam5</t>
        </is>
      </c>
    </row>
    <row r="1640">
      <c r="A1640" t="n">
        <v>1639</v>
      </c>
      <c r="B1640" t="inlineStr">
        <is>
          <t>贛</t>
        </is>
      </c>
      <c r="C1640" t="inlineStr">
        <is>
          <t>kam3</t>
        </is>
      </c>
      <c r="D1640" t="n">
        <v>0.01</v>
      </c>
      <c r="E1640" t="inlineStr">
        <is>
          <t>NA</t>
        </is>
      </c>
      <c r="F1640" s="600" t="n">
        <v>45576.46091435185</v>
      </c>
      <c r="G1640" t="inlineStr">
        <is>
          <t>gam3</t>
        </is>
      </c>
    </row>
    <row r="1641">
      <c r="A1641" t="n">
        <v>1640</v>
      </c>
      <c r="B1641" t="inlineStr">
        <is>
          <t>魘</t>
        </is>
      </c>
      <c r="C1641" t="inlineStr">
        <is>
          <t>iam2</t>
        </is>
      </c>
      <c r="D1641" t="n">
        <v>0.01</v>
      </c>
      <c r="E1641" t="inlineStr">
        <is>
          <t>NA</t>
        </is>
      </c>
      <c r="F1641" s="600" t="n">
        <v>45576.46091435185</v>
      </c>
      <c r="G1641" t="inlineStr">
        <is>
          <t>iam2</t>
        </is>
      </c>
    </row>
    <row r="1642">
      <c r="A1642" t="n">
        <v>1641</v>
      </c>
      <c r="B1642" t="inlineStr">
        <is>
          <t>鱟</t>
        </is>
      </c>
      <c r="C1642" t="inlineStr">
        <is>
          <t>hau7</t>
        </is>
      </c>
      <c r="D1642" t="n">
        <v>0.01</v>
      </c>
      <c r="E1642" t="inlineStr">
        <is>
          <t>NA</t>
        </is>
      </c>
      <c r="F1642" s="600" t="n">
        <v>45576.46091435185</v>
      </c>
      <c r="G1642" t="inlineStr">
        <is>
          <t>hau7</t>
        </is>
      </c>
    </row>
    <row r="1643">
      <c r="A1643" t="n">
        <v>1642</v>
      </c>
      <c r="B1643" t="inlineStr">
        <is>
          <t>鹼</t>
        </is>
      </c>
      <c r="C1643" t="inlineStr">
        <is>
          <t>kiam2</t>
        </is>
      </c>
      <c r="D1643" t="n">
        <v>0.01</v>
      </c>
      <c r="E1643" t="inlineStr">
        <is>
          <t>NA</t>
        </is>
      </c>
      <c r="F1643" s="600" t="n">
        <v>45576.46091435185</v>
      </c>
      <c r="G1643" t="inlineStr">
        <is>
          <t>giam2</t>
        </is>
      </c>
    </row>
    <row r="1644">
      <c r="A1644" t="n">
        <v>1643</v>
      </c>
      <c r="B1644" t="inlineStr">
        <is>
          <t>鹽</t>
        </is>
      </c>
      <c r="C1644" t="inlineStr">
        <is>
          <t>iam5</t>
        </is>
      </c>
      <c r="D1644" t="n">
        <v>0.01</v>
      </c>
      <c r="E1644" t="inlineStr">
        <is>
          <t>NA</t>
        </is>
      </c>
      <c r="F1644" s="600" t="n">
        <v>45576.46091435185</v>
      </c>
      <c r="G1644" t="inlineStr">
        <is>
          <t>iam5</t>
        </is>
      </c>
    </row>
    <row r="1645">
      <c r="A1645" t="n">
        <v>1644</v>
      </c>
      <c r="B1645" t="inlineStr">
        <is>
          <t>齷</t>
        </is>
      </c>
      <c r="C1645" t="inlineStr">
        <is>
          <t>ak4</t>
        </is>
      </c>
      <c r="D1645" t="n">
        <v>0.01</v>
      </c>
      <c r="E1645" t="inlineStr">
        <is>
          <t>NA</t>
        </is>
      </c>
      <c r="F1645" s="600" t="n">
        <v>45576.46091435185</v>
      </c>
      <c r="G1645" t="inlineStr">
        <is>
          <t>ak4</t>
        </is>
      </c>
    </row>
    <row r="1646">
      <c r="A1646" t="n">
        <v>1645</v>
      </c>
      <c r="B1646" t="inlineStr">
        <is>
          <t>廳</t>
        </is>
      </c>
      <c r="C1646" t="inlineStr">
        <is>
          <t>thiann1</t>
        </is>
      </c>
      <c r="D1646" t="n">
        <v>0.01</v>
      </c>
      <c r="E1646" t="inlineStr">
        <is>
          <t>NA</t>
        </is>
      </c>
      <c r="F1646" s="600" t="n">
        <v>45576.46091435185</v>
      </c>
      <c r="G1646" t="inlineStr">
        <is>
          <t>tiann1</t>
        </is>
      </c>
    </row>
    <row r="1647">
      <c r="A1647" t="n">
        <v>1646</v>
      </c>
      <c r="B1647" t="inlineStr">
        <is>
          <t>欖</t>
        </is>
      </c>
      <c r="C1647" t="inlineStr">
        <is>
          <t>na2</t>
        </is>
      </c>
      <c r="D1647" t="n">
        <v>0.01</v>
      </c>
      <c r="E1647" t="inlineStr">
        <is>
          <t>NA</t>
        </is>
      </c>
      <c r="F1647" s="600" t="n">
        <v>45576.46091435185</v>
      </c>
      <c r="G1647" t="inlineStr">
        <is>
          <t>na2</t>
        </is>
      </c>
    </row>
    <row r="1648">
      <c r="A1648" t="n">
        <v>1647</v>
      </c>
      <c r="B1648" t="inlineStr">
        <is>
          <t>欖</t>
        </is>
      </c>
      <c r="C1648" t="inlineStr">
        <is>
          <t>lam2</t>
        </is>
      </c>
      <c r="D1648" t="n">
        <v>0.01</v>
      </c>
      <c r="E1648" t="inlineStr">
        <is>
          <t>NA</t>
        </is>
      </c>
      <c r="F1648" s="600" t="n">
        <v>45576.46091435185</v>
      </c>
      <c r="G1648" t="inlineStr">
        <is>
          <t>lam2</t>
        </is>
      </c>
    </row>
    <row r="1649">
      <c r="A1649" t="n">
        <v>1648</v>
      </c>
      <c r="B1649" t="inlineStr">
        <is>
          <t>籮</t>
        </is>
      </c>
      <c r="C1649" t="inlineStr">
        <is>
          <t>la5</t>
        </is>
      </c>
      <c r="D1649" t="n">
        <v>0.01</v>
      </c>
      <c r="E1649" t="inlineStr">
        <is>
          <t>NA</t>
        </is>
      </c>
      <c r="F1649" s="600" t="n">
        <v>45576.46091435185</v>
      </c>
      <c r="G1649" t="inlineStr">
        <is>
          <t>la5</t>
        </is>
      </c>
    </row>
    <row r="1650">
      <c r="A1650" t="n">
        <v>1649</v>
      </c>
      <c r="B1650" t="inlineStr">
        <is>
          <t>糶</t>
        </is>
      </c>
      <c r="C1650" t="inlineStr">
        <is>
          <t>thiau3</t>
        </is>
      </c>
      <c r="D1650" t="n">
        <v>0.01</v>
      </c>
      <c r="E1650" t="inlineStr">
        <is>
          <t>NA</t>
        </is>
      </c>
      <c r="F1650" s="600" t="n">
        <v>45576.46091435185</v>
      </c>
      <c r="G1650" t="inlineStr">
        <is>
          <t>tiau3</t>
        </is>
      </c>
    </row>
    <row r="1651">
      <c r="A1651" t="n">
        <v>1650</v>
      </c>
      <c r="B1651" t="inlineStr">
        <is>
          <t>蠻</t>
        </is>
      </c>
      <c r="C1651" t="inlineStr">
        <is>
          <t>ban5</t>
        </is>
      </c>
      <c r="D1651" t="n">
        <v>0.01</v>
      </c>
      <c r="E1651" t="inlineStr">
        <is>
          <t>NA</t>
        </is>
      </c>
      <c r="F1651" s="600" t="n">
        <v>45576.46091435185</v>
      </c>
      <c r="G1651" t="inlineStr">
        <is>
          <t>bban5</t>
        </is>
      </c>
    </row>
    <row r="1652">
      <c r="A1652" t="n">
        <v>1651</v>
      </c>
      <c r="B1652" t="inlineStr">
        <is>
          <t>饞</t>
        </is>
      </c>
      <c r="C1652" t="inlineStr">
        <is>
          <t>sai5</t>
        </is>
      </c>
      <c r="D1652" t="n">
        <v>0.01</v>
      </c>
      <c r="E1652" t="inlineStr">
        <is>
          <t>NA</t>
        </is>
      </c>
      <c r="F1652" s="600" t="n">
        <v>45576.46091435185</v>
      </c>
      <c r="G1652" t="inlineStr">
        <is>
          <t>sai5</t>
        </is>
      </c>
    </row>
    <row r="1653">
      <c r="A1653" t="n">
        <v>1652</v>
      </c>
      <c r="B1653" t="inlineStr">
        <is>
          <t>齻</t>
        </is>
      </c>
      <c r="C1653" t="inlineStr">
        <is>
          <t>tsan1</t>
        </is>
      </c>
      <c r="D1653" t="n">
        <v>0.01</v>
      </c>
      <c r="E1653" t="inlineStr">
        <is>
          <t>NA</t>
        </is>
      </c>
      <c r="F1653" s="600" t="n">
        <v>45576.46091435185</v>
      </c>
      <c r="G1653" t="inlineStr">
        <is>
          <t>zan1</t>
        </is>
      </c>
    </row>
    <row r="1654">
      <c r="A1654" t="n">
        <v>1653</v>
      </c>
      <c r="B1654" t="inlineStr">
        <is>
          <t>讚</t>
        </is>
      </c>
      <c r="C1654" t="inlineStr">
        <is>
          <t>tsan2</t>
        </is>
      </c>
      <c r="D1654" t="n">
        <v>0.01</v>
      </c>
      <c r="E1654" t="inlineStr">
        <is>
          <t>NA</t>
        </is>
      </c>
      <c r="F1654" s="600" t="n">
        <v>45576.46091435185</v>
      </c>
      <c r="G1654" t="inlineStr">
        <is>
          <t>zan2</t>
        </is>
      </c>
    </row>
    <row r="1655">
      <c r="A1655" t="n">
        <v>1654</v>
      </c>
      <c r="B1655" t="inlineStr">
        <is>
          <t>讚</t>
        </is>
      </c>
      <c r="C1655" t="inlineStr">
        <is>
          <t>tsan3</t>
        </is>
      </c>
      <c r="D1655" t="n">
        <v>0.1</v>
      </c>
      <c r="E1655" t="inlineStr">
        <is>
          <t>NA</t>
        </is>
      </c>
      <c r="F1655" s="600" t="n">
        <v>45576.46091435185</v>
      </c>
      <c r="G1655" t="inlineStr">
        <is>
          <t>zan3</t>
        </is>
      </c>
    </row>
    <row r="1656">
      <c r="A1656" t="n">
        <v>1655</v>
      </c>
      <c r="B1656" t="inlineStr">
        <is>
          <t>鑷</t>
        </is>
      </c>
      <c r="C1656" t="inlineStr">
        <is>
          <t>liap4</t>
        </is>
      </c>
      <c r="D1656" t="n">
        <v>0.01</v>
      </c>
      <c r="E1656" t="inlineStr">
        <is>
          <t>NA</t>
        </is>
      </c>
      <c r="F1656" s="600" t="n">
        <v>45576.46091435185</v>
      </c>
      <c r="G1656" t="inlineStr">
        <is>
          <t>liap4</t>
        </is>
      </c>
    </row>
    <row r="1657">
      <c r="A1657" t="n">
        <v>1656</v>
      </c>
      <c r="B1657" t="inlineStr">
        <is>
          <t>纜</t>
        </is>
      </c>
      <c r="C1657" t="inlineStr">
        <is>
          <t>lam2</t>
        </is>
      </c>
      <c r="D1657" t="n">
        <v>0.01</v>
      </c>
      <c r="E1657" t="inlineStr">
        <is>
          <t>NA</t>
        </is>
      </c>
      <c r="F1657" s="600" t="n">
        <v>45576.46091435185</v>
      </c>
      <c r="G1657" t="inlineStr">
        <is>
          <t>lam2</t>
        </is>
      </c>
    </row>
    <row r="1658">
      <c r="A1658" t="n">
        <v>1657</v>
      </c>
      <c r="B1658" t="inlineStr">
        <is>
          <t>豔</t>
        </is>
      </c>
      <c r="C1658" t="inlineStr">
        <is>
          <t>iam7</t>
        </is>
      </c>
      <c r="D1658" t="n">
        <v>0.01</v>
      </c>
      <c r="E1658" t="inlineStr">
        <is>
          <t>NA</t>
        </is>
      </c>
      <c r="F1658" s="600" t="n">
        <v>45576.46091435185</v>
      </c>
      <c r="G1658" t="inlineStr">
        <is>
          <t>iam7</t>
        </is>
      </c>
    </row>
    <row r="1659">
      <c r="A1659" t="n">
        <v>1658</v>
      </c>
      <c r="B1659" t="inlineStr">
        <is>
          <t>鑿</t>
        </is>
      </c>
      <c r="C1659" t="inlineStr">
        <is>
          <t>tshak8</t>
        </is>
      </c>
      <c r="D1659" t="n">
        <v>0.01</v>
      </c>
      <c r="E1659" t="inlineStr">
        <is>
          <t>NA</t>
        </is>
      </c>
      <c r="F1659" s="600" t="n">
        <v>45576.46091435185</v>
      </c>
      <c r="G1659" t="inlineStr">
        <is>
          <t>cak8</t>
        </is>
      </c>
    </row>
    <row r="1660">
      <c r="A1660" t="n">
        <v>1659</v>
      </c>
      <c r="B1660" t="inlineStr">
        <is>
          <t>灩</t>
        </is>
      </c>
      <c r="C1660" t="inlineStr">
        <is>
          <t>iam7</t>
        </is>
      </c>
      <c r="D1660" t="n">
        <v>0.01</v>
      </c>
      <c r="E1660" t="inlineStr">
        <is>
          <t>NA</t>
        </is>
      </c>
      <c r="F1660" s="600" t="n">
        <v>45576.46091435185</v>
      </c>
      <c r="G1660" t="inlineStr">
        <is>
          <t>iam7</t>
        </is>
      </c>
    </row>
    <row r="1661">
      <c r="A1661" t="n">
        <v>1660</v>
      </c>
      <c r="B1661" t="inlineStr">
        <is>
          <t>渝</t>
        </is>
      </c>
      <c r="C1661" t="inlineStr">
        <is>
          <t>u5</t>
        </is>
      </c>
      <c r="D1661" t="n">
        <v>0.01</v>
      </c>
      <c r="E1661" t="inlineStr">
        <is>
          <t>NA</t>
        </is>
      </c>
      <c r="F1661" s="600" t="n">
        <v>45576.46091435185</v>
      </c>
      <c r="G1661" t="inlineStr">
        <is>
          <t>u5</t>
        </is>
      </c>
    </row>
    <row r="1662">
      <c r="A1662" t="n">
        <v>1661</v>
      </c>
      <c r="B1662" t="inlineStr">
        <is>
          <t>榆</t>
        </is>
      </c>
      <c r="C1662" t="inlineStr">
        <is>
          <t>u5</t>
        </is>
      </c>
      <c r="D1662" t="n">
        <v>0.01</v>
      </c>
      <c r="E1662" t="inlineStr">
        <is>
          <t>NA</t>
        </is>
      </c>
      <c r="F1662" s="600" t="n">
        <v>45576.46091435185</v>
      </c>
      <c r="G1662" t="inlineStr">
        <is>
          <t>u5</t>
        </is>
      </c>
    </row>
    <row r="1663">
      <c r="A1663" t="n">
        <v>1662</v>
      </c>
      <c r="B1663" t="inlineStr">
        <is>
          <t>瑜</t>
        </is>
      </c>
      <c r="C1663" t="inlineStr">
        <is>
          <t>u5</t>
        </is>
      </c>
      <c r="D1663" t="n">
        <v>0.01</v>
      </c>
      <c r="E1663" t="inlineStr">
        <is>
          <t>NA</t>
        </is>
      </c>
      <c r="F1663" s="600" t="n">
        <v>45576.46091435185</v>
      </c>
      <c r="G1663" t="inlineStr">
        <is>
          <t>u5</t>
        </is>
      </c>
    </row>
    <row r="1664">
      <c r="A1664" t="n">
        <v>1663</v>
      </c>
      <c r="B1664" t="inlineStr">
        <is>
          <t>試</t>
        </is>
      </c>
      <c r="C1664" t="inlineStr">
        <is>
          <t>si3</t>
        </is>
      </c>
      <c r="D1664" t="n">
        <v>0.01</v>
      </c>
      <c r="E1664" t="inlineStr">
        <is>
          <t>NA</t>
        </is>
      </c>
      <c r="F1664" s="600" t="n">
        <v>45576.46091435185</v>
      </c>
      <c r="G1664" t="inlineStr">
        <is>
          <t>si3</t>
        </is>
      </c>
    </row>
    <row r="1665">
      <c r="A1665" t="n">
        <v>1664</v>
      </c>
      <c r="B1665" t="inlineStr">
        <is>
          <t>逾</t>
        </is>
      </c>
      <c r="C1665" t="inlineStr">
        <is>
          <t>u5</t>
        </is>
      </c>
      <c r="D1665" t="n">
        <v>0.01</v>
      </c>
      <c r="E1665" t="inlineStr">
        <is>
          <t>NA</t>
        </is>
      </c>
      <c r="F1665" s="600" t="n">
        <v>45576.46091435185</v>
      </c>
      <c r="G1665" t="inlineStr">
        <is>
          <t>u5</t>
        </is>
      </c>
    </row>
    <row r="1666">
      <c r="A1666" t="n">
        <v>1665</v>
      </c>
      <c r="B1666" t="inlineStr">
        <is>
          <t>一</t>
        </is>
      </c>
      <c r="C1666" t="inlineStr">
        <is>
          <t>it4</t>
        </is>
      </c>
      <c r="D1666" t="n">
        <v>0.8</v>
      </c>
      <c r="E1666" t="inlineStr">
        <is>
          <t>NA</t>
        </is>
      </c>
      <c r="F1666" s="600" t="n">
        <v>45576.46091435185</v>
      </c>
      <c r="G1666" t="inlineStr">
        <is>
          <t>it4</t>
        </is>
      </c>
    </row>
    <row r="1667">
      <c r="A1667" t="n">
        <v>1666</v>
      </c>
      <c r="B1667" t="inlineStr">
        <is>
          <t>一</t>
        </is>
      </c>
      <c r="C1667" t="inlineStr">
        <is>
          <t>tsit8</t>
        </is>
      </c>
      <c r="D1667" t="n">
        <v>0.6</v>
      </c>
      <c r="E1667" t="inlineStr">
        <is>
          <t>NA</t>
        </is>
      </c>
      <c r="F1667" s="600" t="n">
        <v>45576.46091435185</v>
      </c>
      <c r="G1667" t="inlineStr">
        <is>
          <t>zit8</t>
        </is>
      </c>
    </row>
    <row r="1668">
      <c r="A1668" t="n">
        <v>1667</v>
      </c>
      <c r="B1668" t="inlineStr">
        <is>
          <t>乙</t>
        </is>
      </c>
      <c r="C1668" t="inlineStr">
        <is>
          <t>it4</t>
        </is>
      </c>
      <c r="D1668" t="n">
        <v>0.01</v>
      </c>
      <c r="E1668" t="inlineStr">
        <is>
          <t>NA</t>
        </is>
      </c>
      <c r="F1668" s="600" t="n">
        <v>45576.46091435185</v>
      </c>
      <c r="G1668" t="inlineStr">
        <is>
          <t>it4</t>
        </is>
      </c>
    </row>
    <row r="1669">
      <c r="A1669" t="n">
        <v>1668</v>
      </c>
      <c r="B1669" t="inlineStr">
        <is>
          <t>丁</t>
        </is>
      </c>
      <c r="C1669" t="inlineStr">
        <is>
          <t>ting1</t>
        </is>
      </c>
      <c r="D1669" t="n">
        <v>0.01</v>
      </c>
      <c r="E1669" t="inlineStr">
        <is>
          <t>NA</t>
        </is>
      </c>
      <c r="F1669" s="600" t="n">
        <v>45576.46091435185</v>
      </c>
      <c r="G1669" t="inlineStr">
        <is>
          <t>ding1</t>
        </is>
      </c>
    </row>
    <row r="1670">
      <c r="A1670" t="n">
        <v>1669</v>
      </c>
      <c r="B1670" t="inlineStr">
        <is>
          <t>七</t>
        </is>
      </c>
      <c r="C1670" t="inlineStr">
        <is>
          <t>tshit4</t>
        </is>
      </c>
      <c r="D1670" t="n">
        <v>0.01</v>
      </c>
      <c r="E1670" t="inlineStr">
        <is>
          <t>NA</t>
        </is>
      </c>
      <c r="F1670" s="600" t="n">
        <v>45576.46091435185</v>
      </c>
      <c r="G1670" t="inlineStr">
        <is>
          <t>cit4</t>
        </is>
      </c>
    </row>
    <row r="1671">
      <c r="A1671" t="n">
        <v>1670</v>
      </c>
      <c r="B1671" t="inlineStr">
        <is>
          <t>乃</t>
        </is>
      </c>
      <c r="C1671" t="inlineStr">
        <is>
          <t>nai2</t>
        </is>
      </c>
      <c r="D1671" t="n">
        <v>0.1</v>
      </c>
      <c r="E1671" t="inlineStr">
        <is>
          <t>NA</t>
        </is>
      </c>
      <c r="F1671" s="600" t="n">
        <v>45576.46091435185</v>
      </c>
      <c r="G1671" t="inlineStr">
        <is>
          <t>nai2</t>
        </is>
      </c>
    </row>
    <row r="1672">
      <c r="A1672" t="n">
        <v>1671</v>
      </c>
      <c r="B1672" t="inlineStr">
        <is>
          <t>九</t>
        </is>
      </c>
      <c r="C1672" t="inlineStr">
        <is>
          <t>kiu2</t>
        </is>
      </c>
      <c r="D1672" t="n">
        <v>0.8</v>
      </c>
      <c r="E1672" t="inlineStr">
        <is>
          <t>NA</t>
        </is>
      </c>
      <c r="F1672" s="600" t="n">
        <v>45576.46091435185</v>
      </c>
      <c r="G1672" t="inlineStr">
        <is>
          <t>giu2</t>
        </is>
      </c>
    </row>
    <row r="1673">
      <c r="A1673" t="n">
        <v>1672</v>
      </c>
      <c r="B1673" t="inlineStr">
        <is>
          <t>二</t>
        </is>
      </c>
      <c r="C1673" t="inlineStr">
        <is>
          <t>ji7</t>
        </is>
      </c>
      <c r="D1673" t="n">
        <v>0.1</v>
      </c>
      <c r="E1673" t="inlineStr">
        <is>
          <t>NA</t>
        </is>
      </c>
      <c r="F1673" s="600" t="n">
        <v>45576.46091435185</v>
      </c>
      <c r="G1673" t="inlineStr">
        <is>
          <t>zzi7</t>
        </is>
      </c>
    </row>
    <row r="1674">
      <c r="A1674" t="n">
        <v>1673</v>
      </c>
      <c r="B1674" t="inlineStr">
        <is>
          <t>人</t>
        </is>
      </c>
      <c r="C1674" t="inlineStr">
        <is>
          <t>jin5</t>
        </is>
      </c>
      <c r="D1674" t="n">
        <v>0.8</v>
      </c>
      <c r="E1674" t="inlineStr">
        <is>
          <t>NA</t>
        </is>
      </c>
      <c r="F1674" s="600" t="n">
        <v>45576.46091435185</v>
      </c>
      <c r="G1674" t="inlineStr">
        <is>
          <t>zzin5</t>
        </is>
      </c>
    </row>
    <row r="1675">
      <c r="A1675" t="n">
        <v>1674</v>
      </c>
      <c r="B1675" t="inlineStr">
        <is>
          <t>人</t>
        </is>
      </c>
      <c r="C1675" t="inlineStr">
        <is>
          <t>lang5</t>
        </is>
      </c>
      <c r="D1675" t="n">
        <v>0.6</v>
      </c>
      <c r="E1675" t="inlineStr">
        <is>
          <t>NA</t>
        </is>
      </c>
      <c r="F1675" s="600" t="n">
        <v>45576.46091435185</v>
      </c>
      <c r="G1675" t="inlineStr">
        <is>
          <t>lang5</t>
        </is>
      </c>
    </row>
    <row r="1676">
      <c r="A1676" t="n">
        <v>1676</v>
      </c>
      <c r="B1676" t="inlineStr">
        <is>
          <t>入</t>
        </is>
      </c>
      <c r="C1676" t="inlineStr">
        <is>
          <t>jip8</t>
        </is>
      </c>
      <c r="D1676" t="n">
        <v>0.8</v>
      </c>
      <c r="E1676" t="inlineStr">
        <is>
          <t>NA</t>
        </is>
      </c>
      <c r="F1676" s="600" t="n">
        <v>45576.46091435185</v>
      </c>
      <c r="G1676" t="inlineStr">
        <is>
          <t>zzip8</t>
        </is>
      </c>
    </row>
    <row r="1677">
      <c r="A1677" t="n">
        <v>1677</v>
      </c>
      <c r="B1677" t="inlineStr">
        <is>
          <t>八</t>
        </is>
      </c>
      <c r="C1677" t="inlineStr">
        <is>
          <t>pereh4</t>
        </is>
      </c>
      <c r="D1677" t="n">
        <v>0.01</v>
      </c>
      <c r="E1677" t="inlineStr">
        <is>
          <t>NA</t>
        </is>
      </c>
      <c r="F1677" s="600" t="n">
        <v>45576.46091435185</v>
      </c>
      <c r="G1677" t="inlineStr">
        <is>
          <t>bereh4</t>
        </is>
      </c>
    </row>
    <row r="1678">
      <c r="A1678" t="n">
        <v>1678</v>
      </c>
      <c r="B1678" t="inlineStr">
        <is>
          <t>八</t>
        </is>
      </c>
      <c r="C1678" t="inlineStr">
        <is>
          <t>peh4</t>
        </is>
      </c>
      <c r="D1678" t="n">
        <v>0.6</v>
      </c>
      <c r="E1678" t="inlineStr">
        <is>
          <t>NA</t>
        </is>
      </c>
      <c r="F1678" s="600" t="n">
        <v>45576.46091435185</v>
      </c>
      <c r="G1678" t="inlineStr">
        <is>
          <t>beh4</t>
        </is>
      </c>
    </row>
    <row r="1679">
      <c r="A1679" t="n">
        <v>1679</v>
      </c>
      <c r="B1679" t="inlineStr">
        <is>
          <t>几</t>
        </is>
      </c>
      <c r="C1679" t="inlineStr">
        <is>
          <t>ki1</t>
        </is>
      </c>
      <c r="D1679" t="n">
        <v>1</v>
      </c>
      <c r="E1679" t="inlineStr">
        <is>
          <t>NA</t>
        </is>
      </c>
      <c r="F1679" s="600" t="n">
        <v>45576.46091435185</v>
      </c>
      <c r="G1679" t="inlineStr">
        <is>
          <t>gi1</t>
        </is>
      </c>
    </row>
    <row r="1680">
      <c r="A1680" t="n">
        <v>1680</v>
      </c>
      <c r="B1680" t="inlineStr">
        <is>
          <t>刀</t>
        </is>
      </c>
      <c r="C1680" t="inlineStr">
        <is>
          <t>to1</t>
        </is>
      </c>
      <c r="D1680" t="n">
        <v>0.1</v>
      </c>
      <c r="E1680" t="inlineStr">
        <is>
          <t>NA</t>
        </is>
      </c>
      <c r="F1680" s="600" t="n">
        <v>45576.46091435185</v>
      </c>
      <c r="G1680" t="inlineStr">
        <is>
          <t>dor1</t>
        </is>
      </c>
    </row>
    <row r="1681">
      <c r="A1681" t="n">
        <v>1681</v>
      </c>
      <c r="B1681" t="inlineStr">
        <is>
          <t>力</t>
        </is>
      </c>
      <c r="C1681" t="inlineStr">
        <is>
          <t>lik8</t>
        </is>
      </c>
      <c r="D1681" t="n">
        <v>1</v>
      </c>
      <c r="E1681" t="inlineStr">
        <is>
          <t>NA</t>
        </is>
      </c>
      <c r="F1681" s="600" t="n">
        <v>45576.46091435185</v>
      </c>
      <c r="G1681" t="inlineStr">
        <is>
          <t>lik8</t>
        </is>
      </c>
    </row>
    <row r="1682">
      <c r="A1682" t="n">
        <v>1682</v>
      </c>
      <c r="B1682" t="inlineStr">
        <is>
          <t>匕</t>
        </is>
      </c>
      <c r="C1682" t="inlineStr">
        <is>
          <t>pi2</t>
        </is>
      </c>
      <c r="D1682" t="n">
        <v>0.01</v>
      </c>
      <c r="E1682" t="inlineStr">
        <is>
          <t>NA</t>
        </is>
      </c>
      <c r="F1682" s="600" t="n">
        <v>45576.46091435185</v>
      </c>
      <c r="G1682" t="inlineStr">
        <is>
          <t>bi2</t>
        </is>
      </c>
    </row>
    <row r="1683">
      <c r="A1683" t="n">
        <v>1683</v>
      </c>
      <c r="B1683" t="inlineStr">
        <is>
          <t>十</t>
        </is>
      </c>
      <c r="C1683" t="inlineStr">
        <is>
          <t>sip8</t>
        </is>
      </c>
      <c r="D1683" t="n">
        <v>0.8</v>
      </c>
      <c r="E1683" t="inlineStr">
        <is>
          <t>NA</t>
        </is>
      </c>
      <c r="F1683" s="600" t="n">
        <v>45576.46091435185</v>
      </c>
      <c r="G1683" t="inlineStr">
        <is>
          <t>sip8</t>
        </is>
      </c>
    </row>
    <row r="1684">
      <c r="A1684" t="n">
        <v>1684</v>
      </c>
      <c r="B1684" t="inlineStr">
        <is>
          <t>卜</t>
        </is>
      </c>
      <c r="C1684" t="inlineStr">
        <is>
          <t>poh4</t>
        </is>
      </c>
      <c r="D1684" t="n">
        <v>0.01</v>
      </c>
      <c r="E1684" t="inlineStr">
        <is>
          <t>NA</t>
        </is>
      </c>
      <c r="F1684" s="600" t="n">
        <v>45576.46091435185</v>
      </c>
      <c r="G1684" t="inlineStr">
        <is>
          <t>boh4</t>
        </is>
      </c>
    </row>
    <row r="1685">
      <c r="A1685" t="n">
        <v>1685</v>
      </c>
      <c r="B1685" t="inlineStr">
        <is>
          <t>卜</t>
        </is>
      </c>
      <c r="C1685" t="inlineStr">
        <is>
          <t>pok4</t>
        </is>
      </c>
      <c r="D1685" t="n">
        <v>0.01</v>
      </c>
      <c r="E1685" t="inlineStr">
        <is>
          <t>NA</t>
        </is>
      </c>
      <c r="F1685" s="600" t="n">
        <v>45576.46091435185</v>
      </c>
      <c r="G1685" t="inlineStr">
        <is>
          <t>bok4</t>
        </is>
      </c>
    </row>
    <row r="1686">
      <c r="A1686" t="n">
        <v>1686</v>
      </c>
      <c r="B1686" t="inlineStr">
        <is>
          <t>又</t>
        </is>
      </c>
      <c r="C1686" t="inlineStr">
        <is>
          <t>iu7</t>
        </is>
      </c>
      <c r="D1686" t="n">
        <v>0.1</v>
      </c>
      <c r="E1686" t="inlineStr">
        <is>
          <t>NA</t>
        </is>
      </c>
      <c r="F1686" s="600" t="n">
        <v>45576.46091435185</v>
      </c>
      <c r="G1686" t="inlineStr">
        <is>
          <t>iu7</t>
        </is>
      </c>
    </row>
    <row r="1687">
      <c r="A1687" t="n">
        <v>1687</v>
      </c>
      <c r="B1687" t="inlineStr">
        <is>
          <t>丈</t>
        </is>
      </c>
      <c r="C1687" t="inlineStr">
        <is>
          <t>tiang6</t>
        </is>
      </c>
      <c r="D1687" t="n">
        <v>0.01</v>
      </c>
      <c r="E1687" t="inlineStr">
        <is>
          <t>NA</t>
        </is>
      </c>
      <c r="F1687" s="600" t="n">
        <v>45576.46091435185</v>
      </c>
      <c r="G1687" t="inlineStr">
        <is>
          <t>diang6</t>
        </is>
      </c>
    </row>
    <row r="1688">
      <c r="A1688" t="n">
        <v>1688</v>
      </c>
      <c r="B1688" t="inlineStr">
        <is>
          <t>丈</t>
        </is>
      </c>
      <c r="C1688" t="inlineStr">
        <is>
          <t>tiunn6</t>
        </is>
      </c>
      <c r="D1688" t="n">
        <v>0.01</v>
      </c>
      <c r="E1688" t="inlineStr">
        <is>
          <t>NA</t>
        </is>
      </c>
      <c r="F1688" s="600" t="n">
        <v>45576.46091435185</v>
      </c>
      <c r="G1688" t="inlineStr">
        <is>
          <t>diunn6</t>
        </is>
      </c>
    </row>
    <row r="1689">
      <c r="A1689" t="n">
        <v>1689</v>
      </c>
      <c r="B1689" t="inlineStr">
        <is>
          <t>丈</t>
        </is>
      </c>
      <c r="C1689" t="inlineStr">
        <is>
          <t>tng6</t>
        </is>
      </c>
      <c r="D1689" t="n">
        <v>0.01</v>
      </c>
      <c r="E1689" t="inlineStr">
        <is>
          <t>NA</t>
        </is>
      </c>
      <c r="F1689" s="600" t="n">
        <v>45576.46091435185</v>
      </c>
      <c r="G1689" t="inlineStr">
        <is>
          <t>dng6</t>
        </is>
      </c>
    </row>
    <row r="1690">
      <c r="A1690" t="n">
        <v>1690</v>
      </c>
      <c r="B1690" t="inlineStr">
        <is>
          <t>上</t>
        </is>
      </c>
      <c r="C1690" t="inlineStr">
        <is>
          <t>siang6</t>
        </is>
      </c>
      <c r="D1690" t="n">
        <v>0.01</v>
      </c>
      <c r="E1690" t="inlineStr">
        <is>
          <t>NA</t>
        </is>
      </c>
      <c r="F1690" s="600" t="n">
        <v>45576.46091435185</v>
      </c>
      <c r="G1690" t="inlineStr">
        <is>
          <t>siang6</t>
        </is>
      </c>
    </row>
    <row r="1691">
      <c r="A1691" t="n">
        <v>1691</v>
      </c>
      <c r="B1691" t="inlineStr">
        <is>
          <t>上</t>
        </is>
      </c>
      <c r="C1691" t="inlineStr">
        <is>
          <t>siang7</t>
        </is>
      </c>
      <c r="D1691" t="n">
        <v>0.1</v>
      </c>
      <c r="E1691" t="inlineStr">
        <is>
          <t>NA</t>
        </is>
      </c>
      <c r="F1691" s="600" t="n">
        <v>45576.46091435185</v>
      </c>
      <c r="G1691" t="inlineStr">
        <is>
          <t>siang7</t>
        </is>
      </c>
    </row>
    <row r="1692">
      <c r="A1692" t="n">
        <v>1692</v>
      </c>
      <c r="B1692" t="inlineStr">
        <is>
          <t>上</t>
        </is>
      </c>
      <c r="C1692" t="inlineStr">
        <is>
          <t>tsiunn6</t>
        </is>
      </c>
      <c r="D1692" t="n">
        <v>0.1</v>
      </c>
      <c r="E1692" t="inlineStr">
        <is>
          <t>NA</t>
        </is>
      </c>
      <c r="F1692" s="600" t="n">
        <v>45576.46091435185</v>
      </c>
      <c r="G1692" t="inlineStr">
        <is>
          <t>ziunn6</t>
        </is>
      </c>
    </row>
    <row r="1693">
      <c r="A1693" t="n">
        <v>1693</v>
      </c>
      <c r="B1693" t="inlineStr">
        <is>
          <t>上</t>
        </is>
      </c>
      <c r="C1693" t="inlineStr">
        <is>
          <t>tshiunn6</t>
        </is>
      </c>
      <c r="D1693" t="n">
        <v>0.01</v>
      </c>
      <c r="E1693" t="inlineStr">
        <is>
          <t>NA</t>
        </is>
      </c>
      <c r="F1693" s="600" t="n">
        <v>45576.46091435185</v>
      </c>
      <c r="G1693" t="inlineStr">
        <is>
          <t>ciunn6</t>
        </is>
      </c>
    </row>
    <row r="1694">
      <c r="A1694" t="n">
        <v>1694</v>
      </c>
      <c r="B1694" t="inlineStr">
        <is>
          <t>上</t>
        </is>
      </c>
      <c r="C1694" t="inlineStr">
        <is>
          <t>siong7</t>
        </is>
      </c>
      <c r="D1694" t="n">
        <v>0.06</v>
      </c>
      <c r="E1694" t="inlineStr">
        <is>
          <t>NA</t>
        </is>
      </c>
      <c r="F1694" s="600" t="n">
        <v>45576.46091435185</v>
      </c>
      <c r="G1694" t="inlineStr">
        <is>
          <t>siong7</t>
        </is>
      </c>
    </row>
    <row r="1695">
      <c r="A1695" t="n">
        <v>1695</v>
      </c>
      <c r="B1695" t="inlineStr">
        <is>
          <t>下</t>
        </is>
      </c>
      <c r="C1695" t="inlineStr">
        <is>
          <t>ee6</t>
        </is>
      </c>
      <c r="D1695" t="n">
        <v>0.01</v>
      </c>
      <c r="E1695" t="inlineStr">
        <is>
          <t>NA</t>
        </is>
      </c>
      <c r="F1695" s="600" t="n">
        <v>45576.46091435185</v>
      </c>
      <c r="G1695" t="inlineStr">
        <is>
          <t>ee6</t>
        </is>
      </c>
    </row>
    <row r="1696">
      <c r="A1696" t="n">
        <v>1696</v>
      </c>
      <c r="B1696" t="inlineStr">
        <is>
          <t>下</t>
        </is>
      </c>
      <c r="C1696" t="inlineStr">
        <is>
          <t>ee7</t>
        </is>
      </c>
      <c r="D1696" t="n">
        <v>0.01</v>
      </c>
      <c r="E1696" t="inlineStr">
        <is>
          <t>NA</t>
        </is>
      </c>
      <c r="F1696" s="600" t="n">
        <v>45576.46091435185</v>
      </c>
      <c r="G1696" t="inlineStr">
        <is>
          <t>ee7</t>
        </is>
      </c>
    </row>
    <row r="1697">
      <c r="A1697" t="n">
        <v>1697</v>
      </c>
      <c r="B1697" t="inlineStr">
        <is>
          <t>下</t>
        </is>
      </c>
      <c r="C1697" t="inlineStr">
        <is>
          <t>khee6</t>
        </is>
      </c>
      <c r="D1697" t="n">
        <v>0.05</v>
      </c>
      <c r="E1697" t="inlineStr">
        <is>
          <t>NA</t>
        </is>
      </c>
      <c r="F1697" s="600" t="n">
        <v>45576.46091435185</v>
      </c>
      <c r="G1697" t="inlineStr">
        <is>
          <t>kee6</t>
        </is>
      </c>
    </row>
    <row r="1698">
      <c r="A1698" t="n">
        <v>1698</v>
      </c>
      <c r="B1698" t="inlineStr">
        <is>
          <t>下</t>
        </is>
      </c>
      <c r="C1698" t="inlineStr">
        <is>
          <t>hee6</t>
        </is>
      </c>
      <c r="D1698" t="n">
        <v>0.05</v>
      </c>
      <c r="E1698" t="inlineStr">
        <is>
          <t>NA</t>
        </is>
      </c>
      <c r="F1698" s="600" t="n">
        <v>45576.46091435185</v>
      </c>
      <c r="G1698" t="inlineStr">
        <is>
          <t>hee6</t>
        </is>
      </c>
    </row>
    <row r="1699">
      <c r="A1699" t="n">
        <v>1699</v>
      </c>
      <c r="B1699" t="inlineStr">
        <is>
          <t>下</t>
        </is>
      </c>
      <c r="C1699" t="inlineStr">
        <is>
          <t>e7</t>
        </is>
      </c>
      <c r="D1699" t="n">
        <v>0.5</v>
      </c>
      <c r="E1699" t="inlineStr">
        <is>
          <t>NA</t>
        </is>
      </c>
      <c r="F1699" s="600" t="n">
        <v>45576.46091435185</v>
      </c>
      <c r="G1699" t="inlineStr">
        <is>
          <t>e7</t>
        </is>
      </c>
    </row>
    <row r="1700">
      <c r="A1700" t="n">
        <v>1700</v>
      </c>
      <c r="B1700" t="inlineStr">
        <is>
          <t>个</t>
        </is>
      </c>
      <c r="C1700" t="inlineStr">
        <is>
          <t>e5</t>
        </is>
      </c>
      <c r="D1700" t="n">
        <v>0.1</v>
      </c>
      <c r="E1700" t="inlineStr">
        <is>
          <t>NA</t>
        </is>
      </c>
      <c r="F1700" s="600" t="n">
        <v>45576.46091435185</v>
      </c>
      <c r="G1700" t="inlineStr">
        <is>
          <t>e5</t>
        </is>
      </c>
    </row>
    <row r="1701">
      <c r="A1701" t="n">
        <v>1701</v>
      </c>
      <c r="B1701" t="inlineStr">
        <is>
          <t>丸</t>
        </is>
      </c>
      <c r="C1701" t="inlineStr">
        <is>
          <t>uan5</t>
        </is>
      </c>
      <c r="D1701" t="n">
        <v>0.01</v>
      </c>
      <c r="E1701" t="inlineStr">
        <is>
          <t>NA</t>
        </is>
      </c>
      <c r="F1701" s="600" t="n">
        <v>45576.46091435185</v>
      </c>
      <c r="G1701" t="inlineStr">
        <is>
          <t>uan5</t>
        </is>
      </c>
    </row>
    <row r="1702">
      <c r="A1702" t="n">
        <v>1702</v>
      </c>
      <c r="B1702" t="inlineStr">
        <is>
          <t>丸</t>
        </is>
      </c>
      <c r="C1702" t="inlineStr">
        <is>
          <t>inn5</t>
        </is>
      </c>
      <c r="D1702" t="n">
        <v>0.01</v>
      </c>
      <c r="E1702" t="inlineStr">
        <is>
          <t>NA</t>
        </is>
      </c>
      <c r="F1702" s="600" t="n">
        <v>45576.46091435185</v>
      </c>
      <c r="G1702" t="inlineStr">
        <is>
          <t>inn5</t>
        </is>
      </c>
    </row>
    <row r="1703">
      <c r="A1703" t="n">
        <v>1703</v>
      </c>
      <c r="B1703" t="inlineStr">
        <is>
          <t>久</t>
        </is>
      </c>
      <c r="C1703" t="inlineStr">
        <is>
          <t>ku2</t>
        </is>
      </c>
      <c r="D1703" t="n">
        <v>0.1</v>
      </c>
      <c r="E1703" t="inlineStr">
        <is>
          <t>NA</t>
        </is>
      </c>
      <c r="F1703" s="600" t="n">
        <v>45576.46091435185</v>
      </c>
      <c r="G1703" t="inlineStr">
        <is>
          <t>gu2</t>
        </is>
      </c>
    </row>
    <row r="1704">
      <c r="A1704" t="n">
        <v>1704</v>
      </c>
      <c r="B1704" t="inlineStr">
        <is>
          <t>久</t>
        </is>
      </c>
      <c r="C1704" t="inlineStr">
        <is>
          <t>kiu2</t>
        </is>
      </c>
      <c r="D1704" t="n">
        <v>0.01</v>
      </c>
      <c r="E1704" t="inlineStr">
        <is>
          <t>NA</t>
        </is>
      </c>
      <c r="F1704" s="600" t="n">
        <v>45576.46091435185</v>
      </c>
      <c r="G1704" t="inlineStr">
        <is>
          <t>giu2</t>
        </is>
      </c>
    </row>
    <row r="1705">
      <c r="A1705" t="n">
        <v>1705</v>
      </c>
      <c r="B1705" t="inlineStr">
        <is>
          <t>么</t>
        </is>
      </c>
      <c r="C1705" t="inlineStr">
        <is>
          <t>io1</t>
        </is>
      </c>
      <c r="D1705" t="n">
        <v>0.01</v>
      </c>
      <c r="E1705" t="inlineStr">
        <is>
          <t>NA</t>
        </is>
      </c>
      <c r="F1705" s="600" t="n">
        <v>45576.46091435185</v>
      </c>
      <c r="G1705" t="inlineStr">
        <is>
          <t>io1</t>
        </is>
      </c>
    </row>
    <row r="1706">
      <c r="A1706" t="n">
        <v>1706</v>
      </c>
      <c r="B1706" t="inlineStr">
        <is>
          <t>乞</t>
        </is>
      </c>
      <c r="C1706" t="inlineStr">
        <is>
          <t>khit4</t>
        </is>
      </c>
      <c r="D1706" t="n">
        <v>0.01</v>
      </c>
      <c r="E1706" t="inlineStr">
        <is>
          <t>NA</t>
        </is>
      </c>
      <c r="F1706" s="600" t="n">
        <v>45576.46091435185</v>
      </c>
      <c r="G1706" t="inlineStr">
        <is>
          <t>kit4</t>
        </is>
      </c>
    </row>
    <row r="1707">
      <c r="A1707" t="n">
        <v>1707</v>
      </c>
      <c r="B1707" t="inlineStr">
        <is>
          <t>也</t>
        </is>
      </c>
      <c r="C1707" t="inlineStr">
        <is>
          <t>ia7</t>
        </is>
      </c>
      <c r="D1707" t="n">
        <v>0.1</v>
      </c>
      <c r="E1707" t="inlineStr">
        <is>
          <t>NA</t>
        </is>
      </c>
      <c r="F1707" s="600" t="n">
        <v>45576.46091435185</v>
      </c>
      <c r="G1707" t="inlineStr">
        <is>
          <t>ia7</t>
        </is>
      </c>
    </row>
    <row r="1708">
      <c r="A1708" t="n">
        <v>1708</v>
      </c>
      <c r="B1708" t="inlineStr">
        <is>
          <t>也</t>
        </is>
      </c>
      <c r="C1708" t="inlineStr">
        <is>
          <t>ia3</t>
        </is>
      </c>
      <c r="D1708" t="n">
        <v>0.1</v>
      </c>
      <c r="E1708" t="inlineStr">
        <is>
          <t>NA</t>
        </is>
      </c>
      <c r="F1708" s="600" t="n">
        <v>45576.46091435185</v>
      </c>
      <c r="G1708" t="inlineStr">
        <is>
          <t>ia3</t>
        </is>
      </c>
    </row>
    <row r="1709">
      <c r="A1709" t="n">
        <v>1709</v>
      </c>
      <c r="B1709" t="inlineStr">
        <is>
          <t>于</t>
        </is>
      </c>
      <c r="C1709" t="inlineStr">
        <is>
          <t>ir1</t>
        </is>
      </c>
      <c r="D1709" t="n">
        <v>0.01</v>
      </c>
      <c r="E1709" t="inlineStr">
        <is>
          <t>NA</t>
        </is>
      </c>
      <c r="F1709" s="600" t="n">
        <v>45576.46091435185</v>
      </c>
      <c r="G1709" t="inlineStr">
        <is>
          <t>ir1</t>
        </is>
      </c>
    </row>
    <row r="1710">
      <c r="A1710" t="n">
        <v>1710</v>
      </c>
      <c r="B1710" t="inlineStr">
        <is>
          <t>亡</t>
        </is>
      </c>
      <c r="C1710" t="inlineStr">
        <is>
          <t>bong5</t>
        </is>
      </c>
      <c r="D1710" t="n">
        <v>0.01</v>
      </c>
      <c r="E1710" t="inlineStr">
        <is>
          <t>NA</t>
        </is>
      </c>
      <c r="F1710" s="600" t="n">
        <v>45576.46091435185</v>
      </c>
      <c r="G1710" t="inlineStr">
        <is>
          <t>bbong5</t>
        </is>
      </c>
    </row>
    <row r="1711">
      <c r="A1711" t="n">
        <v>1711</v>
      </c>
      <c r="B1711" t="inlineStr">
        <is>
          <t>兀</t>
        </is>
      </c>
      <c r="C1711" t="inlineStr">
        <is>
          <t>gut8</t>
        </is>
      </c>
      <c r="D1711" t="n">
        <v>0.01</v>
      </c>
      <c r="E1711" t="inlineStr">
        <is>
          <t>NA</t>
        </is>
      </c>
      <c r="F1711" s="600" t="n">
        <v>45576.46091435185</v>
      </c>
      <c r="G1711" t="inlineStr">
        <is>
          <t>ggut8</t>
        </is>
      </c>
    </row>
    <row r="1712">
      <c r="A1712" t="n">
        <v>1712</v>
      </c>
      <c r="B1712" t="inlineStr">
        <is>
          <t>凡</t>
        </is>
      </c>
      <c r="C1712" t="inlineStr">
        <is>
          <t>huan5</t>
        </is>
      </c>
      <c r="D1712" t="n">
        <v>0.1</v>
      </c>
      <c r="E1712" t="inlineStr">
        <is>
          <t>NA</t>
        </is>
      </c>
      <c r="F1712" s="600" t="n">
        <v>45576.46091435185</v>
      </c>
      <c r="G1712" t="inlineStr">
        <is>
          <t>huan5</t>
        </is>
      </c>
    </row>
    <row r="1713">
      <c r="A1713" t="n">
        <v>1713</v>
      </c>
      <c r="B1713" t="inlineStr">
        <is>
          <t>刃</t>
        </is>
      </c>
      <c r="C1713" t="inlineStr">
        <is>
          <t>jim7</t>
        </is>
      </c>
      <c r="D1713" t="n">
        <v>0.01</v>
      </c>
      <c r="E1713" t="inlineStr">
        <is>
          <t>NA</t>
        </is>
      </c>
      <c r="F1713" s="600" t="n">
        <v>45576.46091435185</v>
      </c>
      <c r="G1713" t="inlineStr">
        <is>
          <t>zzim7</t>
        </is>
      </c>
    </row>
    <row r="1714">
      <c r="A1714" t="n">
        <v>1714</v>
      </c>
      <c r="B1714" t="inlineStr">
        <is>
          <t>千</t>
        </is>
      </c>
      <c r="C1714" t="inlineStr">
        <is>
          <t>tshian1</t>
        </is>
      </c>
      <c r="D1714" t="n">
        <v>0.8</v>
      </c>
      <c r="E1714" t="inlineStr">
        <is>
          <t>NA</t>
        </is>
      </c>
      <c r="F1714" s="600" t="n">
        <v>45576.46091435185</v>
      </c>
      <c r="G1714" t="inlineStr">
        <is>
          <t>cian1</t>
        </is>
      </c>
    </row>
    <row r="1715">
      <c r="A1715" t="n">
        <v>1715</v>
      </c>
      <c r="B1715" t="inlineStr">
        <is>
          <t>叉</t>
        </is>
      </c>
      <c r="C1715" t="inlineStr">
        <is>
          <t>tshee1</t>
        </is>
      </c>
      <c r="D1715" t="n">
        <v>0.01</v>
      </c>
      <c r="E1715" t="inlineStr">
        <is>
          <t>NA</t>
        </is>
      </c>
      <c r="F1715" s="600" t="n">
        <v>45576.46091435185</v>
      </c>
      <c r="G1715" t="inlineStr">
        <is>
          <t>cee1</t>
        </is>
      </c>
    </row>
    <row r="1716">
      <c r="A1716" t="n">
        <v>1716</v>
      </c>
      <c r="B1716" t="inlineStr">
        <is>
          <t>口</t>
        </is>
      </c>
      <c r="C1716" t="inlineStr">
        <is>
          <t>khio2</t>
        </is>
      </c>
      <c r="D1716" t="n">
        <v>0.01</v>
      </c>
      <c r="E1716" t="inlineStr">
        <is>
          <t>NA</t>
        </is>
      </c>
      <c r="F1716" s="600" t="n">
        <v>45576.46091435185</v>
      </c>
      <c r="G1716" t="inlineStr">
        <is>
          <t>kio2</t>
        </is>
      </c>
    </row>
    <row r="1717">
      <c r="A1717" t="n">
        <v>1717</v>
      </c>
      <c r="B1717" t="inlineStr">
        <is>
          <t>土</t>
        </is>
      </c>
      <c r="C1717" t="inlineStr">
        <is>
          <t>thoo2</t>
        </is>
      </c>
      <c r="D1717" t="n">
        <v>0.8</v>
      </c>
      <c r="E1717" t="inlineStr">
        <is>
          <t>NA</t>
        </is>
      </c>
      <c r="F1717" s="600" t="n">
        <v>45576.46091435185</v>
      </c>
      <c r="G1717" t="inlineStr">
        <is>
          <t>too2</t>
        </is>
      </c>
    </row>
    <row r="1718">
      <c r="A1718" t="n">
        <v>1718</v>
      </c>
      <c r="B1718" t="inlineStr">
        <is>
          <t>士</t>
        </is>
      </c>
      <c r="C1718" t="inlineStr">
        <is>
          <t>sur6</t>
        </is>
      </c>
      <c r="D1718" t="n">
        <v>0.1</v>
      </c>
      <c r="E1718" t="inlineStr">
        <is>
          <t>NA</t>
        </is>
      </c>
      <c r="F1718" s="600" t="n">
        <v>45576.46091435185</v>
      </c>
      <c r="G1718" t="inlineStr">
        <is>
          <t>sur6</t>
        </is>
      </c>
    </row>
    <row r="1719">
      <c r="A1719" t="n">
        <v>1719</v>
      </c>
      <c r="B1719" t="inlineStr">
        <is>
          <t>士</t>
        </is>
      </c>
      <c r="C1719" t="inlineStr">
        <is>
          <t>su7</t>
        </is>
      </c>
      <c r="D1719" t="n">
        <v>0.5</v>
      </c>
      <c r="E1719" t="inlineStr">
        <is>
          <t>NA</t>
        </is>
      </c>
      <c r="F1719" s="600" t="n">
        <v>45576.46091435185</v>
      </c>
      <c r="G1719" t="inlineStr">
        <is>
          <t>su7</t>
        </is>
      </c>
    </row>
    <row r="1720">
      <c r="A1720" t="n">
        <v>1720</v>
      </c>
      <c r="B1720" t="inlineStr">
        <is>
          <t>夕</t>
        </is>
      </c>
      <c r="C1720" t="inlineStr">
        <is>
          <t>sik8</t>
        </is>
      </c>
      <c r="D1720" t="n">
        <v>0.01</v>
      </c>
      <c r="E1720" t="inlineStr">
        <is>
          <t>NA</t>
        </is>
      </c>
      <c r="F1720" s="600" t="n">
        <v>45576.46091435185</v>
      </c>
      <c r="G1720" t="inlineStr">
        <is>
          <t>sik8</t>
        </is>
      </c>
    </row>
    <row r="1721">
      <c r="A1721" t="n">
        <v>1721</v>
      </c>
      <c r="B1721" t="inlineStr">
        <is>
          <t>大</t>
        </is>
      </c>
      <c r="C1721" t="inlineStr">
        <is>
          <t>tua7</t>
        </is>
      </c>
      <c r="D1721" t="n">
        <v>0.6</v>
      </c>
      <c r="E1721" t="inlineStr">
        <is>
          <t>NA</t>
        </is>
      </c>
      <c r="F1721" s="600" t="n">
        <v>45576.46091435185</v>
      </c>
      <c r="G1721" t="inlineStr">
        <is>
          <t>dua7</t>
        </is>
      </c>
    </row>
    <row r="1722">
      <c r="A1722" t="n">
        <v>1722</v>
      </c>
      <c r="B1722" t="inlineStr">
        <is>
          <t>女</t>
        </is>
      </c>
      <c r="C1722" t="inlineStr">
        <is>
          <t>lir2</t>
        </is>
      </c>
      <c r="D1722" t="n">
        <v>0.4</v>
      </c>
      <c r="E1722" t="inlineStr">
        <is>
          <t>廈</t>
        </is>
      </c>
      <c r="F1722" s="600" t="n">
        <v>45576.46091435185</v>
      </c>
      <c r="G1722" t="inlineStr">
        <is>
          <t>lir2</t>
        </is>
      </c>
    </row>
    <row r="1723">
      <c r="A1723" t="n">
        <v>1724</v>
      </c>
      <c r="B1723" t="inlineStr">
        <is>
          <t>子</t>
        </is>
      </c>
      <c r="C1723" t="inlineStr">
        <is>
          <t>tsi2</t>
        </is>
      </c>
      <c r="D1723" t="n">
        <v>0.5</v>
      </c>
      <c r="E1723" t="inlineStr">
        <is>
          <t>NA</t>
        </is>
      </c>
      <c r="F1723" s="600" t="n">
        <v>45576.46091435185</v>
      </c>
      <c r="G1723" t="inlineStr">
        <is>
          <t>zi2</t>
        </is>
      </c>
    </row>
    <row r="1724">
      <c r="A1724" t="n">
        <v>1726</v>
      </c>
      <c r="B1724" t="inlineStr">
        <is>
          <t>子</t>
        </is>
      </c>
      <c r="C1724" t="inlineStr">
        <is>
          <t>tsur2</t>
        </is>
      </c>
      <c r="D1724" t="n">
        <v>0.1</v>
      </c>
      <c r="E1724" t="inlineStr">
        <is>
          <t>NA</t>
        </is>
      </c>
      <c r="F1724" s="600" t="n">
        <v>45576.46091435185</v>
      </c>
      <c r="G1724" t="inlineStr">
        <is>
          <t>zur2</t>
        </is>
      </c>
    </row>
    <row r="1725">
      <c r="A1725" t="n">
        <v>1727</v>
      </c>
      <c r="B1725" t="inlineStr">
        <is>
          <t>子</t>
        </is>
      </c>
      <c r="C1725" t="inlineStr">
        <is>
          <t>tsu2</t>
        </is>
      </c>
      <c r="D1725" t="n">
        <v>0.8</v>
      </c>
      <c r="E1725" t="inlineStr">
        <is>
          <t>NA</t>
        </is>
      </c>
      <c r="F1725" s="600" t="n">
        <v>45576.46091435185</v>
      </c>
      <c r="G1725" t="inlineStr">
        <is>
          <t>zu2</t>
        </is>
      </c>
    </row>
    <row r="1726">
      <c r="A1726" t="n">
        <v>1728</v>
      </c>
      <c r="B1726" t="inlineStr">
        <is>
          <t>孑</t>
        </is>
      </c>
      <c r="C1726" t="inlineStr">
        <is>
          <t>kiat4</t>
        </is>
      </c>
      <c r="D1726" t="n">
        <v>0.01</v>
      </c>
      <c r="E1726" t="inlineStr">
        <is>
          <t>NA</t>
        </is>
      </c>
      <c r="F1726" s="600" t="n">
        <v>45576.46091435185</v>
      </c>
      <c r="G1726" t="inlineStr">
        <is>
          <t>giat4</t>
        </is>
      </c>
    </row>
    <row r="1727">
      <c r="A1727" t="n">
        <v>1729</v>
      </c>
      <c r="B1727" t="inlineStr">
        <is>
          <t>寸</t>
        </is>
      </c>
      <c r="C1727" t="inlineStr">
        <is>
          <t>tshun3</t>
        </is>
      </c>
      <c r="D1727" t="n">
        <v>0.01</v>
      </c>
      <c r="E1727" t="inlineStr">
        <is>
          <t>NA</t>
        </is>
      </c>
      <c r="F1727" s="600" t="n">
        <v>45576.46091435185</v>
      </c>
      <c r="G1727" t="inlineStr">
        <is>
          <t>cun3</t>
        </is>
      </c>
    </row>
    <row r="1728">
      <c r="A1728" t="n">
        <v>1730</v>
      </c>
      <c r="B1728" t="inlineStr">
        <is>
          <t>小</t>
        </is>
      </c>
      <c r="C1728" t="inlineStr">
        <is>
          <t>sio2</t>
        </is>
      </c>
      <c r="D1728" t="n">
        <v>0.1</v>
      </c>
      <c r="E1728" t="inlineStr">
        <is>
          <t>NA</t>
        </is>
      </c>
      <c r="F1728" s="600" t="n">
        <v>45576.46091435185</v>
      </c>
      <c r="G1728" t="inlineStr">
        <is>
          <t>sior2</t>
        </is>
      </c>
    </row>
    <row r="1729">
      <c r="A1729" t="n">
        <v>1731</v>
      </c>
      <c r="B1729" t="inlineStr">
        <is>
          <t>尸</t>
        </is>
      </c>
      <c r="C1729" t="inlineStr">
        <is>
          <t>si1</t>
        </is>
      </c>
      <c r="D1729" t="n">
        <v>0.1</v>
      </c>
      <c r="E1729" t="inlineStr">
        <is>
          <t>NA</t>
        </is>
      </c>
      <c r="F1729" s="600" t="n">
        <v>45576.46091435185</v>
      </c>
      <c r="G1729" t="inlineStr">
        <is>
          <t>si1</t>
        </is>
      </c>
    </row>
    <row r="1730">
      <c r="A1730" t="n">
        <v>1732</v>
      </c>
      <c r="B1730" t="inlineStr">
        <is>
          <t>尸</t>
        </is>
      </c>
      <c r="C1730" t="inlineStr">
        <is>
          <t>tshi1</t>
        </is>
      </c>
      <c r="D1730" t="n">
        <v>0.1</v>
      </c>
      <c r="E1730" t="inlineStr">
        <is>
          <t>NA</t>
        </is>
      </c>
      <c r="F1730" s="600" t="n">
        <v>45576.46091435185</v>
      </c>
      <c r="G1730" t="inlineStr">
        <is>
          <t>ci1</t>
        </is>
      </c>
    </row>
    <row r="1731">
      <c r="A1731" t="n">
        <v>1733</v>
      </c>
      <c r="B1731" t="inlineStr">
        <is>
          <t>山</t>
        </is>
      </c>
      <c r="C1731" t="inlineStr">
        <is>
          <t>suann1</t>
        </is>
      </c>
      <c r="D1731" t="n">
        <v>0.6</v>
      </c>
      <c r="E1731" t="inlineStr">
        <is>
          <t>NA</t>
        </is>
      </c>
      <c r="F1731" s="600" t="n">
        <v>45576.46091435185</v>
      </c>
      <c r="G1731" t="inlineStr">
        <is>
          <t>suann1</t>
        </is>
      </c>
    </row>
    <row r="1732">
      <c r="A1732" t="n">
        <v>1734</v>
      </c>
      <c r="B1732" t="inlineStr">
        <is>
          <t>川</t>
        </is>
      </c>
      <c r="C1732" t="inlineStr">
        <is>
          <t>tshuan1</t>
        </is>
      </c>
      <c r="D1732" t="n">
        <v>0.01</v>
      </c>
      <c r="E1732" t="inlineStr">
        <is>
          <t>NA</t>
        </is>
      </c>
      <c r="F1732" s="600" t="n">
        <v>45576.46091435185</v>
      </c>
      <c r="G1732" t="inlineStr">
        <is>
          <t>cuan1</t>
        </is>
      </c>
    </row>
    <row r="1733">
      <c r="A1733" t="n">
        <v>1735</v>
      </c>
      <c r="B1733" t="inlineStr">
        <is>
          <t>川</t>
        </is>
      </c>
      <c r="C1733" t="inlineStr">
        <is>
          <t>tshuinn1</t>
        </is>
      </c>
      <c r="D1733" t="n">
        <v>0.01</v>
      </c>
      <c r="E1733" t="inlineStr">
        <is>
          <t>NA</t>
        </is>
      </c>
      <c r="F1733" s="600" t="n">
        <v>45576.46091435185</v>
      </c>
      <c r="G1733" t="inlineStr">
        <is>
          <t>cuinn1</t>
        </is>
      </c>
    </row>
    <row r="1734">
      <c r="A1734" t="n">
        <v>1736</v>
      </c>
      <c r="B1734" t="inlineStr">
        <is>
          <t>工</t>
        </is>
      </c>
      <c r="C1734" t="inlineStr">
        <is>
          <t>kong1</t>
        </is>
      </c>
      <c r="D1734" t="n">
        <v>0.05</v>
      </c>
      <c r="E1734" t="inlineStr">
        <is>
          <t>NA</t>
        </is>
      </c>
      <c r="F1734" s="600" t="n">
        <v>45576.46091435185</v>
      </c>
      <c r="G1734" t="inlineStr">
        <is>
          <t>gong1</t>
        </is>
      </c>
    </row>
    <row r="1735">
      <c r="A1735" t="n">
        <v>1737</v>
      </c>
      <c r="B1735" t="inlineStr">
        <is>
          <t>己</t>
        </is>
      </c>
      <c r="C1735" t="inlineStr">
        <is>
          <t>ki2</t>
        </is>
      </c>
      <c r="D1735" t="n">
        <v>0.8</v>
      </c>
      <c r="E1735" t="inlineStr">
        <is>
          <t>本身, 家己; 起來; 記載, 次序, 中央 ê 皇宮, 自己, 守己</t>
        </is>
      </c>
      <c r="F1735" s="600" t="n">
        <v>45576.46091435185</v>
      </c>
      <c r="G1735" t="inlineStr">
        <is>
          <t>gi2</t>
        </is>
      </c>
    </row>
    <row r="1736">
      <c r="A1736" t="n">
        <v>1738</v>
      </c>
      <c r="B1736" t="inlineStr">
        <is>
          <t>己</t>
        </is>
      </c>
      <c r="C1736" t="inlineStr">
        <is>
          <t>ki7</t>
        </is>
      </c>
      <c r="D1736" t="n">
        <v>0.6</v>
      </c>
      <c r="E1736" t="inlineStr">
        <is>
          <t>家己, 就是 ka-tī ê 意思.</t>
        </is>
      </c>
      <c r="F1736" s="600" t="n">
        <v>45576.46091435185</v>
      </c>
      <c r="G1736" t="inlineStr">
        <is>
          <t>gi7</t>
        </is>
      </c>
    </row>
    <row r="1737">
      <c r="A1737" t="n">
        <v>1739</v>
      </c>
      <c r="B1737" t="inlineStr">
        <is>
          <t>已</t>
        </is>
      </c>
      <c r="C1737" t="inlineStr">
        <is>
          <t>i2</t>
        </is>
      </c>
      <c r="D1737" t="n">
        <v>0.1</v>
      </c>
      <c r="E1737" t="inlineStr">
        <is>
          <t>NA</t>
        </is>
      </c>
      <c r="F1737" s="600" t="n">
        <v>45576.46091435185</v>
      </c>
      <c r="G1737" t="inlineStr">
        <is>
          <t>i2</t>
        </is>
      </c>
    </row>
    <row r="1738">
      <c r="A1738" t="n">
        <v>1740</v>
      </c>
      <c r="B1738" t="inlineStr">
        <is>
          <t>巳</t>
        </is>
      </c>
      <c r="C1738" t="inlineStr">
        <is>
          <t>sur6</t>
        </is>
      </c>
      <c r="D1738" t="n">
        <v>0.01</v>
      </c>
      <c r="E1738" t="inlineStr">
        <is>
          <t>NA</t>
        </is>
      </c>
      <c r="F1738" s="600" t="n">
        <v>45576.46091435185</v>
      </c>
      <c r="G1738" t="inlineStr">
        <is>
          <t>sur6</t>
        </is>
      </c>
    </row>
    <row r="1739">
      <c r="A1739" t="n">
        <v>1741</v>
      </c>
      <c r="B1739" t="inlineStr">
        <is>
          <t>巾</t>
        </is>
      </c>
      <c r="C1739" t="inlineStr">
        <is>
          <t>kun1</t>
        </is>
      </c>
      <c r="D1739" t="n">
        <v>0.1</v>
      </c>
      <c r="E1739" t="inlineStr">
        <is>
          <t>NA</t>
        </is>
      </c>
      <c r="F1739" s="600" t="n">
        <v>45576.46091435185</v>
      </c>
      <c r="G1739" t="inlineStr">
        <is>
          <t>gun1</t>
        </is>
      </c>
    </row>
    <row r="1740">
      <c r="A1740" t="n">
        <v>1742</v>
      </c>
      <c r="B1740" t="inlineStr">
        <is>
          <t>弓</t>
        </is>
      </c>
      <c r="C1740" t="inlineStr">
        <is>
          <t>king1</t>
        </is>
      </c>
      <c r="D1740" t="n">
        <v>0.1</v>
      </c>
      <c r="E1740" t="inlineStr">
        <is>
          <t>NA</t>
        </is>
      </c>
      <c r="F1740" s="600" t="n">
        <v>45576.46091435185</v>
      </c>
      <c r="G1740" t="inlineStr">
        <is>
          <t>ging1</t>
        </is>
      </c>
    </row>
    <row r="1741">
      <c r="A1741" t="n">
        <v>1743</v>
      </c>
      <c r="B1741" t="inlineStr">
        <is>
          <t>不</t>
        </is>
      </c>
      <c r="C1741" t="inlineStr">
        <is>
          <t>put4</t>
        </is>
      </c>
      <c r="D1741" t="n">
        <v>0.8</v>
      </c>
      <c r="E1741" t="inlineStr">
        <is>
          <t>NA</t>
        </is>
      </c>
      <c r="F1741" s="600" t="n">
        <v>45576.46091435185</v>
      </c>
      <c r="G1741" t="inlineStr">
        <is>
          <t>but4</t>
        </is>
      </c>
    </row>
    <row r="1742">
      <c r="A1742" t="n">
        <v>1744</v>
      </c>
      <c r="B1742" t="inlineStr">
        <is>
          <t>不</t>
        </is>
      </c>
      <c r="C1742" t="inlineStr">
        <is>
          <t>m7</t>
        </is>
      </c>
      <c r="D1742" t="n">
        <v>0.6</v>
      </c>
      <c r="E1742" t="inlineStr">
        <is>
          <t>NA</t>
        </is>
      </c>
      <c r="F1742" s="600" t="n">
        <v>45576.46091435185</v>
      </c>
      <c r="G1742" t="inlineStr">
        <is>
          <t>m7</t>
        </is>
      </c>
    </row>
    <row r="1743">
      <c r="A1743" t="n">
        <v>1745</v>
      </c>
      <c r="B1743" t="inlineStr">
        <is>
          <t>不</t>
        </is>
      </c>
      <c r="C1743" t="inlineStr">
        <is>
          <t>bue7</t>
        </is>
      </c>
      <c r="D1743" t="n">
        <v>0.5</v>
      </c>
      <c r="E1743" t="inlineStr">
        <is>
          <t>NA</t>
        </is>
      </c>
      <c r="F1743" s="600" t="n">
        <v>45576.46091435185</v>
      </c>
      <c r="G1743" t="inlineStr">
        <is>
          <t>bbue7</t>
        </is>
      </c>
    </row>
    <row r="1744">
      <c r="A1744" t="n">
        <v>1746</v>
      </c>
      <c r="B1744" t="inlineStr">
        <is>
          <t>丑</t>
        </is>
      </c>
      <c r="C1744" t="inlineStr">
        <is>
          <t>thiu2</t>
        </is>
      </c>
      <c r="D1744" t="n">
        <v>0.01</v>
      </c>
      <c r="E1744" t="inlineStr">
        <is>
          <t>NA</t>
        </is>
      </c>
      <c r="F1744" s="600" t="n">
        <v>45576.46091435185</v>
      </c>
      <c r="G1744" t="inlineStr">
        <is>
          <t>tiu2</t>
        </is>
      </c>
    </row>
    <row r="1745">
      <c r="A1745" t="n">
        <v>1747</v>
      </c>
      <c r="B1745" t="inlineStr">
        <is>
          <t>中</t>
        </is>
      </c>
      <c r="C1745" t="inlineStr">
        <is>
          <t>ting3</t>
        </is>
      </c>
      <c r="D1745" t="n">
        <v>0.01</v>
      </c>
      <c r="E1745" t="inlineStr">
        <is>
          <t>NA</t>
        </is>
      </c>
      <c r="F1745" s="600" t="n">
        <v>45576.46091435185</v>
      </c>
      <c r="G1745" t="inlineStr">
        <is>
          <t>ding3</t>
        </is>
      </c>
    </row>
    <row r="1746">
      <c r="A1746" t="n">
        <v>1748</v>
      </c>
      <c r="B1746" t="inlineStr">
        <is>
          <t>中</t>
        </is>
      </c>
      <c r="C1746" t="inlineStr">
        <is>
          <t>tiong1</t>
        </is>
      </c>
      <c r="D1746" t="n">
        <v>0.06</v>
      </c>
      <c r="E1746" t="inlineStr">
        <is>
          <t>NA</t>
        </is>
      </c>
      <c r="F1746" s="600" t="n">
        <v>45576.46091435185</v>
      </c>
      <c r="G1746" t="inlineStr">
        <is>
          <t>diong1</t>
        </is>
      </c>
    </row>
    <row r="1747">
      <c r="A1747" t="n">
        <v>1749</v>
      </c>
      <c r="B1747" t="inlineStr">
        <is>
          <t>之</t>
        </is>
      </c>
      <c r="C1747" t="inlineStr">
        <is>
          <t>tsi1</t>
        </is>
      </c>
      <c r="D1747" t="n">
        <v>0.8</v>
      </c>
      <c r="E1747" t="inlineStr">
        <is>
          <t>NA</t>
        </is>
      </c>
      <c r="F1747" s="600" t="n">
        <v>45576.46091435185</v>
      </c>
      <c r="G1747" t="inlineStr">
        <is>
          <t>zi1</t>
        </is>
      </c>
    </row>
    <row r="1748">
      <c r="A1748" t="n">
        <v>1750</v>
      </c>
      <c r="B1748" t="inlineStr">
        <is>
          <t>予</t>
        </is>
      </c>
      <c r="C1748" t="inlineStr">
        <is>
          <t>ir2</t>
        </is>
      </c>
      <c r="D1748" t="n">
        <v>0.01</v>
      </c>
      <c r="E1748" t="inlineStr">
        <is>
          <t>NA</t>
        </is>
      </c>
      <c r="F1748" s="600" t="n">
        <v>45576.46091435185</v>
      </c>
      <c r="G1748" t="inlineStr">
        <is>
          <t>ir2</t>
        </is>
      </c>
    </row>
    <row r="1749">
      <c r="A1749" t="n">
        <v>1751</v>
      </c>
      <c r="B1749" t="inlineStr">
        <is>
          <t>予</t>
        </is>
      </c>
      <c r="C1749" t="inlineStr">
        <is>
          <t>u2</t>
        </is>
      </c>
      <c r="D1749" t="n">
        <v>0.8</v>
      </c>
      <c r="E1749" t="inlineStr">
        <is>
          <t>就是 hō͘人, 賞賜 ê 意思.</t>
        </is>
      </c>
      <c r="F1749" s="600" t="n">
        <v>45576.46091435185</v>
      </c>
      <c r="G1749" t="inlineStr">
        <is>
          <t>u2</t>
        </is>
      </c>
    </row>
    <row r="1750">
      <c r="A1750" t="n">
        <v>1752</v>
      </c>
      <c r="B1750" t="inlineStr">
        <is>
          <t>予</t>
        </is>
      </c>
      <c r="C1750" t="inlineStr">
        <is>
          <t>u5</t>
        </is>
      </c>
      <c r="D1750" t="n">
        <v>0.7</v>
      </c>
      <c r="E1750" t="inlineStr">
        <is>
          <t>我, 阮, 我ê.</t>
        </is>
      </c>
      <c r="F1750" s="600" t="n">
        <v>45576.46091435185</v>
      </c>
      <c r="G1750" t="inlineStr">
        <is>
          <t>u5</t>
        </is>
      </c>
    </row>
    <row r="1751">
      <c r="A1751" t="n">
        <v>1753</v>
      </c>
      <c r="B1751" t="inlineStr">
        <is>
          <t>云</t>
        </is>
      </c>
      <c r="C1751" t="inlineStr">
        <is>
          <t>un5</t>
        </is>
      </c>
      <c r="D1751" t="n">
        <v>0.01</v>
      </c>
      <c r="E1751" t="inlineStr">
        <is>
          <t>NA</t>
        </is>
      </c>
      <c r="F1751" s="600" t="n">
        <v>45576.46091435185</v>
      </c>
      <c r="G1751" t="inlineStr">
        <is>
          <t>un5</t>
        </is>
      </c>
    </row>
    <row r="1752">
      <c r="A1752" t="n">
        <v>1754</v>
      </c>
      <c r="B1752" t="inlineStr">
        <is>
          <t>互</t>
        </is>
      </c>
      <c r="C1752" t="inlineStr">
        <is>
          <t>hoo7</t>
        </is>
      </c>
      <c r="D1752" t="n">
        <v>0.1</v>
      </c>
      <c r="E1752" t="inlineStr">
        <is>
          <t>NA</t>
        </is>
      </c>
      <c r="F1752" s="600" t="n">
        <v>45576.46091435185</v>
      </c>
      <c r="G1752" t="inlineStr">
        <is>
          <t>hoo7</t>
        </is>
      </c>
    </row>
    <row r="1753">
      <c r="A1753" t="n">
        <v>1755</v>
      </c>
      <c r="B1753" t="inlineStr">
        <is>
          <t>五</t>
        </is>
      </c>
      <c r="C1753" t="inlineStr">
        <is>
          <t>goo7</t>
        </is>
      </c>
      <c r="D1753" t="n">
        <v>0.6</v>
      </c>
      <c r="E1753" t="inlineStr">
        <is>
          <t>NA</t>
        </is>
      </c>
      <c r="F1753" s="600" t="n">
        <v>45576.46091435185</v>
      </c>
      <c r="G1753" t="inlineStr">
        <is>
          <t>ggoo7</t>
        </is>
      </c>
    </row>
    <row r="1754">
      <c r="A1754" t="n">
        <v>1756</v>
      </c>
      <c r="B1754" t="inlineStr">
        <is>
          <t>五</t>
        </is>
      </c>
      <c r="C1754" t="inlineStr">
        <is>
          <t>ngoo2</t>
        </is>
      </c>
      <c r="D1754" t="n">
        <v>0.8</v>
      </c>
      <c r="E1754" t="inlineStr">
        <is>
          <t>NA</t>
        </is>
      </c>
      <c r="F1754" s="600" t="n">
        <v>45576.46091435185</v>
      </c>
      <c r="G1754" t="inlineStr">
        <is>
          <t>ngoo2</t>
        </is>
      </c>
    </row>
    <row r="1755">
      <c r="A1755" t="n">
        <v>1757</v>
      </c>
      <c r="B1755" t="inlineStr">
        <is>
          <t>五</t>
        </is>
      </c>
      <c r="C1755" t="inlineStr">
        <is>
          <t>u1</t>
        </is>
      </c>
      <c r="D1755" t="n">
        <v>0.01</v>
      </c>
      <c r="E1755" t="inlineStr">
        <is>
          <t>漢樂的音調</t>
        </is>
      </c>
      <c r="F1755" s="600" t="n">
        <v>45576.46091435185</v>
      </c>
      <c r="G1755" t="inlineStr">
        <is>
          <t>u1</t>
        </is>
      </c>
    </row>
    <row r="1756">
      <c r="A1756" t="n">
        <v>1759</v>
      </c>
      <c r="B1756" t="inlineStr">
        <is>
          <t>井</t>
        </is>
      </c>
      <c r="C1756" t="inlineStr">
        <is>
          <t>tsenn2</t>
        </is>
      </c>
      <c r="D1756" t="n">
        <v>0.01</v>
      </c>
      <c r="E1756" t="inlineStr">
        <is>
          <t>NA</t>
        </is>
      </c>
      <c r="F1756" s="600" t="n">
        <v>45576.46091435185</v>
      </c>
      <c r="G1756" t="inlineStr">
        <is>
          <t>zenn2</t>
        </is>
      </c>
    </row>
    <row r="1757">
      <c r="A1757" t="n">
        <v>1760</v>
      </c>
      <c r="B1757" t="inlineStr">
        <is>
          <t>井</t>
        </is>
      </c>
      <c r="C1757" t="inlineStr">
        <is>
          <t>tsing2</t>
        </is>
      </c>
      <c r="D1757" t="n">
        <v>0.01</v>
      </c>
      <c r="E1757" t="inlineStr">
        <is>
          <t>NA</t>
        </is>
      </c>
      <c r="F1757" s="600" t="n">
        <v>45576.46091435185</v>
      </c>
      <c r="G1757" t="inlineStr">
        <is>
          <t>zing2</t>
        </is>
      </c>
    </row>
    <row r="1758">
      <c r="A1758" t="n">
        <v>1761</v>
      </c>
      <c r="B1758" t="inlineStr">
        <is>
          <t>亢</t>
        </is>
      </c>
      <c r="C1758" t="inlineStr">
        <is>
          <t>khong3</t>
        </is>
      </c>
      <c r="D1758" t="n">
        <v>0.01</v>
      </c>
      <c r="E1758" t="inlineStr">
        <is>
          <t>NA</t>
        </is>
      </c>
      <c r="F1758" s="600" t="n">
        <v>45576.46091435185</v>
      </c>
      <c r="G1758" t="inlineStr">
        <is>
          <t>kong3</t>
        </is>
      </c>
    </row>
    <row r="1759">
      <c r="A1759" t="n">
        <v>1762</v>
      </c>
      <c r="B1759" t="inlineStr">
        <is>
          <t>什</t>
        </is>
      </c>
      <c r="C1759" t="inlineStr">
        <is>
          <t>sip8</t>
        </is>
      </c>
      <c r="D1759" t="n">
        <v>0.01</v>
      </c>
      <c r="E1759" t="inlineStr">
        <is>
          <t>NA</t>
        </is>
      </c>
      <c r="F1759" s="600" t="n">
        <v>45576.46091435185</v>
      </c>
      <c r="G1759" t="inlineStr">
        <is>
          <t>sip8</t>
        </is>
      </c>
    </row>
    <row r="1760">
      <c r="A1760" t="n">
        <v>1763</v>
      </c>
      <c r="B1760" t="inlineStr">
        <is>
          <t>仁</t>
        </is>
      </c>
      <c r="C1760" t="inlineStr">
        <is>
          <t>jin5</t>
        </is>
      </c>
      <c r="D1760" t="n">
        <v>0.01</v>
      </c>
      <c r="E1760" t="inlineStr">
        <is>
          <t>NA</t>
        </is>
      </c>
      <c r="F1760" s="600" t="n">
        <v>45576.46091435185</v>
      </c>
      <c r="G1760" t="inlineStr">
        <is>
          <t>zzin5</t>
        </is>
      </c>
    </row>
    <row r="1761">
      <c r="A1761" t="n">
        <v>1764</v>
      </c>
      <c r="B1761" t="inlineStr">
        <is>
          <t>仄</t>
        </is>
      </c>
      <c r="C1761" t="inlineStr">
        <is>
          <t>tseeh4</t>
        </is>
      </c>
      <c r="D1761" t="n">
        <v>0.01</v>
      </c>
      <c r="E1761" t="inlineStr">
        <is>
          <t>NA</t>
        </is>
      </c>
      <c r="F1761" s="600" t="n">
        <v>45576.46091435185</v>
      </c>
      <c r="G1761" t="inlineStr">
        <is>
          <t>zeeh4</t>
        </is>
      </c>
    </row>
    <row r="1762">
      <c r="A1762" t="n">
        <v>1765</v>
      </c>
      <c r="B1762" t="inlineStr">
        <is>
          <t>仇</t>
        </is>
      </c>
      <c r="C1762" t="inlineStr">
        <is>
          <t>kiu5</t>
        </is>
      </c>
      <c r="D1762" t="n">
        <v>0.01</v>
      </c>
      <c r="E1762" t="inlineStr">
        <is>
          <t>NA</t>
        </is>
      </c>
      <c r="F1762" s="600" t="n">
        <v>45576.46091435185</v>
      </c>
      <c r="G1762" t="inlineStr">
        <is>
          <t>giu5</t>
        </is>
      </c>
    </row>
    <row r="1763">
      <c r="A1763" t="n">
        <v>1766</v>
      </c>
      <c r="B1763" t="inlineStr">
        <is>
          <t>仇</t>
        </is>
      </c>
      <c r="C1763" t="inlineStr">
        <is>
          <t>siu5</t>
        </is>
      </c>
      <c r="D1763" t="n">
        <v>0.1</v>
      </c>
      <c r="E1763" t="inlineStr">
        <is>
          <t>NA</t>
        </is>
      </c>
      <c r="F1763" s="600" t="n">
        <v>45576.46091435185</v>
      </c>
      <c r="G1763" t="inlineStr">
        <is>
          <t>siu5</t>
        </is>
      </c>
    </row>
    <row r="1764">
      <c r="A1764" t="n">
        <v>1767</v>
      </c>
      <c r="B1764" t="inlineStr">
        <is>
          <t>今</t>
        </is>
      </c>
      <c r="C1764" t="inlineStr">
        <is>
          <t>kim1</t>
        </is>
      </c>
      <c r="D1764" t="n">
        <v>0.8</v>
      </c>
      <c r="E1764" t="inlineStr">
        <is>
          <t>NA</t>
        </is>
      </c>
      <c r="F1764" s="600" t="n">
        <v>45576.46091435185</v>
      </c>
      <c r="G1764" t="inlineStr">
        <is>
          <t>gim1</t>
        </is>
      </c>
    </row>
    <row r="1765">
      <c r="A1765" t="n">
        <v>1768</v>
      </c>
      <c r="B1765" t="inlineStr">
        <is>
          <t>今</t>
        </is>
      </c>
      <c r="C1765" t="inlineStr">
        <is>
          <t>kin1</t>
        </is>
      </c>
      <c r="D1765" t="n">
        <v>0.6</v>
      </c>
      <c r="E1765" t="inlineStr">
        <is>
          <t>NA</t>
        </is>
      </c>
      <c r="F1765" s="600" t="n">
        <v>45576.46091435185</v>
      </c>
      <c r="G1765" t="inlineStr">
        <is>
          <t>gin1</t>
        </is>
      </c>
    </row>
    <row r="1766">
      <c r="A1766" t="n">
        <v>1769</v>
      </c>
      <c r="B1766" t="inlineStr">
        <is>
          <t>仍</t>
        </is>
      </c>
      <c r="C1766" t="inlineStr">
        <is>
          <t>jing5</t>
        </is>
      </c>
      <c r="D1766" t="n">
        <v>0.01</v>
      </c>
      <c r="E1766" t="inlineStr">
        <is>
          <t>NA</t>
        </is>
      </c>
      <c r="F1766" s="600" t="n">
        <v>45576.46091435185</v>
      </c>
      <c r="G1766" t="inlineStr">
        <is>
          <t>zzing5</t>
        </is>
      </c>
    </row>
    <row r="1767">
      <c r="A1767" t="n">
        <v>1770</v>
      </c>
      <c r="B1767" t="inlineStr">
        <is>
          <t>允</t>
        </is>
      </c>
      <c r="C1767" t="inlineStr">
        <is>
          <t>un2</t>
        </is>
      </c>
      <c r="D1767" t="n">
        <v>0.1</v>
      </c>
      <c r="E1767" t="inlineStr">
        <is>
          <t>NA</t>
        </is>
      </c>
      <c r="F1767" s="600" t="n">
        <v>45576.46091435185</v>
      </c>
      <c r="G1767" t="inlineStr">
        <is>
          <t>un2</t>
        </is>
      </c>
    </row>
    <row r="1768">
      <c r="A1768" t="n">
        <v>1771</v>
      </c>
      <c r="B1768" t="inlineStr">
        <is>
          <t>元</t>
        </is>
      </c>
      <c r="C1768" t="inlineStr">
        <is>
          <t>guan5</t>
        </is>
      </c>
      <c r="D1768" t="n">
        <v>0.01</v>
      </c>
      <c r="E1768" t="inlineStr">
        <is>
          <t>NA</t>
        </is>
      </c>
      <c r="F1768" s="600" t="n">
        <v>45576.46091435185</v>
      </c>
      <c r="G1768" t="inlineStr">
        <is>
          <t>gguan5</t>
        </is>
      </c>
    </row>
    <row r="1769">
      <c r="A1769" t="n">
        <v>1772</v>
      </c>
      <c r="B1769" t="inlineStr">
        <is>
          <t>內</t>
        </is>
      </c>
      <c r="C1769" t="inlineStr">
        <is>
          <t>lue7</t>
        </is>
      </c>
      <c r="D1769" t="n">
        <v>0.8</v>
      </c>
      <c r="E1769" t="inlineStr">
        <is>
          <t>NA</t>
        </is>
      </c>
      <c r="F1769" s="600" t="n">
        <v>45576.46091435185</v>
      </c>
      <c r="G1769" t="inlineStr">
        <is>
          <t>lue7</t>
        </is>
      </c>
    </row>
    <row r="1770">
      <c r="A1770" t="n">
        <v>1773</v>
      </c>
      <c r="B1770" t="inlineStr">
        <is>
          <t>公</t>
        </is>
      </c>
      <c r="C1770" t="inlineStr">
        <is>
          <t>kong1</t>
        </is>
      </c>
      <c r="D1770" t="n">
        <v>1</v>
      </c>
      <c r="E1770" t="inlineStr">
        <is>
          <t>NA</t>
        </is>
      </c>
      <c r="F1770" s="600" t="n">
        <v>45576.46091435185</v>
      </c>
      <c r="G1770" t="inlineStr">
        <is>
          <t>gong1</t>
        </is>
      </c>
    </row>
    <row r="1771">
      <c r="A1771" t="n">
        <v>1774</v>
      </c>
      <c r="B1771" t="inlineStr">
        <is>
          <t>兮</t>
        </is>
      </c>
      <c r="C1771" t="inlineStr">
        <is>
          <t>e5</t>
        </is>
      </c>
      <c r="D1771" t="n">
        <v>0.1</v>
      </c>
      <c r="E1771" t="inlineStr">
        <is>
          <t>NA</t>
        </is>
      </c>
      <c r="F1771" s="600" t="n">
        <v>45576.46091435185</v>
      </c>
      <c r="G1771" t="inlineStr">
        <is>
          <t>e5</t>
        </is>
      </c>
    </row>
    <row r="1772">
      <c r="A1772" t="n">
        <v>1775</v>
      </c>
      <c r="B1772" t="inlineStr">
        <is>
          <t>兮</t>
        </is>
      </c>
      <c r="C1772" t="inlineStr">
        <is>
          <t>he5</t>
        </is>
      </c>
      <c r="D1772" t="n">
        <v>0.01</v>
      </c>
      <c r="E1772" t="inlineStr">
        <is>
          <t>NA</t>
        </is>
      </c>
      <c r="F1772" s="600" t="n">
        <v>45576.46091435185</v>
      </c>
      <c r="G1772" t="inlineStr">
        <is>
          <t>he5</t>
        </is>
      </c>
    </row>
    <row r="1773">
      <c r="A1773" t="n">
        <v>1776</v>
      </c>
      <c r="B1773" t="inlineStr">
        <is>
          <t>冗</t>
        </is>
      </c>
      <c r="C1773" t="inlineStr">
        <is>
          <t>ling7</t>
        </is>
      </c>
      <c r="D1773" t="n">
        <v>0.01</v>
      </c>
      <c r="E1773" t="inlineStr">
        <is>
          <t>NA</t>
        </is>
      </c>
      <c r="F1773" s="600" t="n">
        <v>45576.46091435185</v>
      </c>
      <c r="G1773" t="inlineStr">
        <is>
          <t>ling7</t>
        </is>
      </c>
    </row>
    <row r="1774">
      <c r="A1774" t="n">
        <v>1777</v>
      </c>
      <c r="B1774" t="inlineStr">
        <is>
          <t>凶</t>
        </is>
      </c>
      <c r="C1774" t="inlineStr">
        <is>
          <t>hiong1</t>
        </is>
      </c>
      <c r="D1774" t="n">
        <v>0.1</v>
      </c>
      <c r="E1774" t="inlineStr">
        <is>
          <t>NA</t>
        </is>
      </c>
      <c r="F1774" s="600" t="n">
        <v>45576.46091435185</v>
      </c>
      <c r="G1774" t="inlineStr">
        <is>
          <t>hiong1</t>
        </is>
      </c>
    </row>
    <row r="1775">
      <c r="A1775" t="n">
        <v>1778</v>
      </c>
      <c r="B1775" t="inlineStr">
        <is>
          <t>分</t>
        </is>
      </c>
      <c r="C1775" t="inlineStr">
        <is>
          <t>pun1</t>
        </is>
      </c>
      <c r="D1775" t="n">
        <v>0.01</v>
      </c>
      <c r="E1775" t="inlineStr">
        <is>
          <t>NA</t>
        </is>
      </c>
      <c r="F1775" s="600" t="n">
        <v>45576.46091435185</v>
      </c>
      <c r="G1775" t="inlineStr">
        <is>
          <t>bun1</t>
        </is>
      </c>
    </row>
    <row r="1776">
      <c r="A1776" t="n">
        <v>1779</v>
      </c>
      <c r="B1776" t="inlineStr">
        <is>
          <t>分</t>
        </is>
      </c>
      <c r="C1776" t="inlineStr">
        <is>
          <t>hun1</t>
        </is>
      </c>
      <c r="D1776" t="n">
        <v>0.1</v>
      </c>
      <c r="E1776" t="inlineStr">
        <is>
          <t>NA</t>
        </is>
      </c>
      <c r="F1776" s="600" t="n">
        <v>45576.46091435185</v>
      </c>
      <c r="G1776" t="inlineStr">
        <is>
          <t>hun1</t>
        </is>
      </c>
    </row>
    <row r="1777">
      <c r="A1777" t="n">
        <v>1780</v>
      </c>
      <c r="B1777" t="inlineStr">
        <is>
          <t>分</t>
        </is>
      </c>
      <c r="C1777" t="inlineStr">
        <is>
          <t>hun7</t>
        </is>
      </c>
      <c r="D1777" t="n">
        <v>0.01</v>
      </c>
      <c r="E1777" t="inlineStr">
        <is>
          <t>NA</t>
        </is>
      </c>
      <c r="F1777" s="600" t="n">
        <v>45576.46091435185</v>
      </c>
      <c r="G1777" t="inlineStr">
        <is>
          <t>hun7</t>
        </is>
      </c>
    </row>
    <row r="1778">
      <c r="A1778" t="n">
        <v>1781</v>
      </c>
      <c r="B1778" t="inlineStr">
        <is>
          <t>切</t>
        </is>
      </c>
      <c r="C1778" t="inlineStr">
        <is>
          <t>tshiat4</t>
        </is>
      </c>
      <c r="D1778" t="n">
        <v>0.7</v>
      </c>
      <c r="E1778" t="inlineStr">
        <is>
          <t>NA</t>
        </is>
      </c>
      <c r="F1778" s="600" t="n">
        <v>45576.46091435185</v>
      </c>
      <c r="G1778" t="inlineStr">
        <is>
          <t>ciat4</t>
        </is>
      </c>
    </row>
    <row r="1779">
      <c r="A1779" t="n">
        <v>1782</v>
      </c>
      <c r="B1779" t="inlineStr">
        <is>
          <t>切</t>
        </is>
      </c>
      <c r="C1779" t="inlineStr">
        <is>
          <t>tshe3</t>
        </is>
      </c>
      <c r="D1779" t="n">
        <v>0.8</v>
      </c>
      <c r="E1779" t="inlineStr">
        <is>
          <t>NA</t>
        </is>
      </c>
      <c r="F1779" s="600" t="n">
        <v>45576.46091435185</v>
      </c>
      <c r="G1779" t="inlineStr">
        <is>
          <t>ce3</t>
        </is>
      </c>
    </row>
    <row r="1780">
      <c r="A1780" t="n">
        <v>1783</v>
      </c>
      <c r="B1780" t="inlineStr">
        <is>
          <t>刈</t>
        </is>
      </c>
      <c r="C1780" t="inlineStr">
        <is>
          <t>gue7</t>
        </is>
      </c>
      <c r="D1780" t="n">
        <v>0.01</v>
      </c>
      <c r="E1780" t="inlineStr">
        <is>
          <t>NA</t>
        </is>
      </c>
      <c r="F1780" s="600" t="n">
        <v>45576.46091435185</v>
      </c>
      <c r="G1780" t="inlineStr">
        <is>
          <t>ggue7</t>
        </is>
      </c>
    </row>
    <row r="1781">
      <c r="A1781" t="n">
        <v>1784</v>
      </c>
      <c r="B1781" t="inlineStr">
        <is>
          <t>勻</t>
        </is>
      </c>
      <c r="C1781" t="inlineStr">
        <is>
          <t>un5</t>
        </is>
      </c>
      <c r="D1781" t="n">
        <v>0.1</v>
      </c>
      <c r="E1781" t="inlineStr">
        <is>
          <t>NA</t>
        </is>
      </c>
      <c r="F1781" s="600" t="n">
        <v>45576.46091435185</v>
      </c>
      <c r="G1781" t="inlineStr">
        <is>
          <t>un5</t>
        </is>
      </c>
    </row>
    <row r="1782">
      <c r="A1782" t="n">
        <v>1785</v>
      </c>
      <c r="B1782" t="inlineStr">
        <is>
          <t>勼</t>
        </is>
      </c>
      <c r="C1782" t="inlineStr">
        <is>
          <t>kiu1</t>
        </is>
      </c>
      <c r="D1782" t="n">
        <v>0.01</v>
      </c>
      <c r="E1782" t="inlineStr">
        <is>
          <t>NA</t>
        </is>
      </c>
      <c r="F1782" s="600" t="n">
        <v>45576.46091435185</v>
      </c>
      <c r="G1782" t="inlineStr">
        <is>
          <t>giu1</t>
        </is>
      </c>
    </row>
    <row r="1783">
      <c r="A1783" t="n">
        <v>1786</v>
      </c>
      <c r="B1783" t="inlineStr">
        <is>
          <t>勾</t>
        </is>
      </c>
      <c r="C1783" t="inlineStr">
        <is>
          <t>kio1</t>
        </is>
      </c>
      <c r="D1783" t="n">
        <v>0.01</v>
      </c>
      <c r="E1783" t="inlineStr">
        <is>
          <t>NA</t>
        </is>
      </c>
      <c r="F1783" s="600" t="n">
        <v>45576.46091435185</v>
      </c>
      <c r="G1783" t="inlineStr">
        <is>
          <t>gio1</t>
        </is>
      </c>
    </row>
    <row r="1784">
      <c r="A1784" t="n">
        <v>1787</v>
      </c>
      <c r="B1784" t="inlineStr">
        <is>
          <t>勿</t>
        </is>
      </c>
      <c r="C1784" t="inlineStr">
        <is>
          <t>but8</t>
        </is>
      </c>
      <c r="D1784" t="n">
        <v>0.01</v>
      </c>
      <c r="E1784" t="inlineStr">
        <is>
          <t>NA</t>
        </is>
      </c>
      <c r="F1784" s="600" t="n">
        <v>45576.46091435185</v>
      </c>
      <c r="G1784" t="inlineStr">
        <is>
          <t>bbut8</t>
        </is>
      </c>
    </row>
    <row r="1785">
      <c r="A1785" t="n">
        <v>1788</v>
      </c>
      <c r="B1785" t="inlineStr">
        <is>
          <t>化</t>
        </is>
      </c>
      <c r="C1785" t="inlineStr">
        <is>
          <t>hua3</t>
        </is>
      </c>
      <c r="D1785" t="n">
        <v>1</v>
      </c>
      <c r="E1785" t="inlineStr">
        <is>
          <t>NA</t>
        </is>
      </c>
      <c r="F1785" s="600" t="n">
        <v>45576.46091435185</v>
      </c>
      <c r="G1785" t="inlineStr">
        <is>
          <t>hua3</t>
        </is>
      </c>
    </row>
    <row r="1786">
      <c r="A1786" t="n">
        <v>1789</v>
      </c>
      <c r="B1786" t="inlineStr">
        <is>
          <t>化</t>
        </is>
      </c>
      <c r="C1786" t="inlineStr">
        <is>
          <t>huee3</t>
        </is>
      </c>
      <c r="D1786" t="n">
        <v>0.01</v>
      </c>
      <c r="E1786" t="inlineStr">
        <is>
          <t>NA</t>
        </is>
      </c>
      <c r="F1786" s="600" t="n">
        <v>45576.46091435185</v>
      </c>
      <c r="G1786" t="inlineStr">
        <is>
          <t>huee3</t>
        </is>
      </c>
    </row>
    <row r="1787">
      <c r="A1787" t="n">
        <v>1790</v>
      </c>
      <c r="B1787" t="inlineStr">
        <is>
          <t>匹</t>
        </is>
      </c>
      <c r="C1787" t="inlineStr">
        <is>
          <t>phit4</t>
        </is>
      </c>
      <c r="D1787" t="n">
        <v>0.01</v>
      </c>
      <c r="E1787" t="inlineStr">
        <is>
          <t>NA</t>
        </is>
      </c>
      <c r="F1787" s="600" t="n">
        <v>45576.46091435185</v>
      </c>
      <c r="G1787" t="inlineStr">
        <is>
          <t>pit4</t>
        </is>
      </c>
    </row>
    <row r="1788">
      <c r="A1788" t="n">
        <v>1791</v>
      </c>
      <c r="B1788" t="inlineStr">
        <is>
          <t>升</t>
        </is>
      </c>
      <c r="C1788" t="inlineStr">
        <is>
          <t>tsin1</t>
        </is>
      </c>
      <c r="D1788" t="n">
        <v>0.01</v>
      </c>
      <c r="E1788" t="inlineStr">
        <is>
          <t>NA</t>
        </is>
      </c>
      <c r="F1788" s="600" t="n">
        <v>45576.46091435185</v>
      </c>
      <c r="G1788" t="inlineStr">
        <is>
          <t>zin1</t>
        </is>
      </c>
    </row>
    <row r="1789">
      <c r="A1789" t="n">
        <v>1792</v>
      </c>
      <c r="B1789" t="inlineStr">
        <is>
          <t>升</t>
        </is>
      </c>
      <c r="C1789" t="inlineStr">
        <is>
          <t>sing1</t>
        </is>
      </c>
      <c r="D1789" t="n">
        <v>0.01</v>
      </c>
      <c r="E1789" t="inlineStr">
        <is>
          <t>NA</t>
        </is>
      </c>
      <c r="F1789" s="600" t="n">
        <v>45576.46091435185</v>
      </c>
      <c r="G1789" t="inlineStr">
        <is>
          <t>sing1</t>
        </is>
      </c>
    </row>
    <row r="1790">
      <c r="A1790" t="n">
        <v>1793</v>
      </c>
      <c r="B1790" t="inlineStr">
        <is>
          <t>午</t>
        </is>
      </c>
      <c r="C1790" t="inlineStr">
        <is>
          <t>goo6</t>
        </is>
      </c>
      <c r="D1790" t="n">
        <v>0.01</v>
      </c>
      <c r="E1790" t="inlineStr">
        <is>
          <t>NA</t>
        </is>
      </c>
      <c r="F1790" s="600" t="n">
        <v>45576.46091435185</v>
      </c>
      <c r="G1790" t="inlineStr">
        <is>
          <t>ggoo6</t>
        </is>
      </c>
    </row>
    <row r="1791">
      <c r="A1791" t="n">
        <v>1794</v>
      </c>
      <c r="B1791" t="inlineStr">
        <is>
          <t>午</t>
        </is>
      </c>
      <c r="C1791" t="inlineStr">
        <is>
          <t>ngoo2</t>
        </is>
      </c>
      <c r="D1791" t="n">
        <v>0.01</v>
      </c>
      <c r="E1791" t="inlineStr">
        <is>
          <t>NA</t>
        </is>
      </c>
      <c r="F1791" s="600" t="n">
        <v>45576.46091435185</v>
      </c>
      <c r="G1791" t="inlineStr">
        <is>
          <t>ngoo2</t>
        </is>
      </c>
    </row>
    <row r="1792">
      <c r="A1792" t="n">
        <v>1795</v>
      </c>
      <c r="B1792" t="inlineStr">
        <is>
          <t>厄</t>
        </is>
      </c>
      <c r="C1792" t="inlineStr">
        <is>
          <t>eeh4</t>
        </is>
      </c>
      <c r="D1792" t="n">
        <v>0.01</v>
      </c>
      <c r="E1792" t="inlineStr">
        <is>
          <t>NA</t>
        </is>
      </c>
      <c r="F1792" s="600" t="n">
        <v>45576.46091435185</v>
      </c>
      <c r="G1792" t="inlineStr">
        <is>
          <t>eeh4</t>
        </is>
      </c>
    </row>
    <row r="1793">
      <c r="A1793" t="n">
        <v>1796</v>
      </c>
      <c r="B1793" t="inlineStr">
        <is>
          <t>厄</t>
        </is>
      </c>
      <c r="C1793" t="inlineStr">
        <is>
          <t>ik4</t>
        </is>
      </c>
      <c r="D1793" t="n">
        <v>0.01</v>
      </c>
      <c r="E1793" t="inlineStr">
        <is>
          <t>NA</t>
        </is>
      </c>
      <c r="F1793" s="600" t="n">
        <v>45576.46091435185</v>
      </c>
      <c r="G1793" t="inlineStr">
        <is>
          <t>ik4</t>
        </is>
      </c>
    </row>
    <row r="1794">
      <c r="A1794" t="n">
        <v>1797</v>
      </c>
      <c r="B1794" t="inlineStr">
        <is>
          <t>及</t>
        </is>
      </c>
      <c r="C1794" t="inlineStr">
        <is>
          <t>kip8</t>
        </is>
      </c>
      <c r="D1794" t="n">
        <v>0.01</v>
      </c>
      <c r="E1794" t="inlineStr">
        <is>
          <t>NA</t>
        </is>
      </c>
      <c r="F1794" s="600" t="n">
        <v>45576.46091435185</v>
      </c>
      <c r="G1794" t="inlineStr">
        <is>
          <t>gip8</t>
        </is>
      </c>
    </row>
    <row r="1795">
      <c r="A1795" t="n">
        <v>1798</v>
      </c>
      <c r="B1795" t="inlineStr">
        <is>
          <t>友</t>
        </is>
      </c>
      <c r="C1795" t="inlineStr">
        <is>
          <t>iu2</t>
        </is>
      </c>
      <c r="D1795" t="n">
        <v>0.1</v>
      </c>
      <c r="E1795" t="inlineStr">
        <is>
          <t>NA</t>
        </is>
      </c>
      <c r="F1795" s="600" t="n">
        <v>45576.46091435185</v>
      </c>
      <c r="G1795" t="inlineStr">
        <is>
          <t>iu2</t>
        </is>
      </c>
    </row>
    <row r="1796">
      <c r="A1796" t="n">
        <v>1799</v>
      </c>
      <c r="B1796" t="inlineStr">
        <is>
          <t>反</t>
        </is>
      </c>
      <c r="C1796" t="inlineStr">
        <is>
          <t>huan2</t>
        </is>
      </c>
      <c r="D1796" t="n">
        <v>0.1</v>
      </c>
      <c r="E1796" t="inlineStr">
        <is>
          <t>NA</t>
        </is>
      </c>
      <c r="F1796" s="600" t="n">
        <v>45576.46091435185</v>
      </c>
      <c r="G1796" t="inlineStr">
        <is>
          <t>huan2</t>
        </is>
      </c>
    </row>
    <row r="1797">
      <c r="A1797" t="n">
        <v>1800</v>
      </c>
      <c r="B1797" t="inlineStr">
        <is>
          <t>壬</t>
        </is>
      </c>
      <c r="C1797" t="inlineStr">
        <is>
          <t>jim5</t>
        </is>
      </c>
      <c r="D1797" t="n">
        <v>0.01</v>
      </c>
      <c r="E1797" t="inlineStr">
        <is>
          <t>NA</t>
        </is>
      </c>
      <c r="F1797" s="600" t="n">
        <v>45576.46091435185</v>
      </c>
      <c r="G1797" t="inlineStr">
        <is>
          <t>zzim5</t>
        </is>
      </c>
    </row>
    <row r="1798">
      <c r="A1798" t="n">
        <v>1801</v>
      </c>
      <c r="B1798" t="inlineStr">
        <is>
          <t>天</t>
        </is>
      </c>
      <c r="C1798" t="inlineStr">
        <is>
          <t>thinn1</t>
        </is>
      </c>
      <c r="D1798" t="n">
        <v>0.6</v>
      </c>
      <c r="E1798" t="inlineStr">
        <is>
          <t>NA</t>
        </is>
      </c>
      <c r="F1798" s="600" t="n">
        <v>45576.46091435185</v>
      </c>
      <c r="G1798" t="inlineStr">
        <is>
          <t>tinn1</t>
        </is>
      </c>
    </row>
    <row r="1799">
      <c r="A1799" t="n">
        <v>1802</v>
      </c>
      <c r="B1799" t="inlineStr">
        <is>
          <t>夫</t>
        </is>
      </c>
      <c r="C1799" t="inlineStr">
        <is>
          <t>hu1</t>
        </is>
      </c>
      <c r="D1799" t="n">
        <v>0.01</v>
      </c>
      <c r="E1799" t="inlineStr">
        <is>
          <t>NA</t>
        </is>
      </c>
      <c r="F1799" s="600" t="n">
        <v>45576.46091435185</v>
      </c>
      <c r="G1799" t="inlineStr">
        <is>
          <t>hu1</t>
        </is>
      </c>
    </row>
    <row r="1800">
      <c r="A1800" t="n">
        <v>1803</v>
      </c>
      <c r="B1800" t="inlineStr">
        <is>
          <t>孔</t>
        </is>
      </c>
      <c r="C1800" t="inlineStr">
        <is>
          <t>khang2</t>
        </is>
      </c>
      <c r="D1800" t="n">
        <v>0.5</v>
      </c>
      <c r="E1800" t="inlineStr">
        <is>
          <t>NA</t>
        </is>
      </c>
      <c r="F1800" s="600" t="n">
        <v>45576.46091435185</v>
      </c>
      <c r="G1800" t="inlineStr">
        <is>
          <t>kang2</t>
        </is>
      </c>
    </row>
    <row r="1801">
      <c r="A1801" t="n">
        <v>1804</v>
      </c>
      <c r="B1801" t="inlineStr">
        <is>
          <t>少</t>
        </is>
      </c>
      <c r="C1801" t="inlineStr">
        <is>
          <t>tsio2</t>
        </is>
      </c>
      <c r="D1801" t="n">
        <v>0.6</v>
      </c>
      <c r="E1801" t="inlineStr">
        <is>
          <t>NA</t>
        </is>
      </c>
      <c r="F1801" s="600" t="n">
        <v>45576.46091435185</v>
      </c>
      <c r="G1801" t="inlineStr">
        <is>
          <t>zio2</t>
        </is>
      </c>
    </row>
    <row r="1802">
      <c r="A1802" t="n">
        <v>1805</v>
      </c>
      <c r="B1802" t="inlineStr">
        <is>
          <t>尤</t>
        </is>
      </c>
      <c r="C1802" t="inlineStr">
        <is>
          <t>iu5</t>
        </is>
      </c>
      <c r="D1802" t="n">
        <v>0.01</v>
      </c>
      <c r="E1802" t="inlineStr">
        <is>
          <t>NA</t>
        </is>
      </c>
      <c r="F1802" s="600" t="n">
        <v>45576.46091435185</v>
      </c>
      <c r="G1802" t="inlineStr">
        <is>
          <t>iu5</t>
        </is>
      </c>
    </row>
    <row r="1803">
      <c r="A1803" t="n">
        <v>1806</v>
      </c>
      <c r="B1803" t="inlineStr">
        <is>
          <t>尹</t>
        </is>
      </c>
      <c r="C1803" t="inlineStr">
        <is>
          <t>un2</t>
        </is>
      </c>
      <c r="D1803" t="n">
        <v>0.01</v>
      </c>
      <c r="E1803" t="inlineStr">
        <is>
          <t>NA</t>
        </is>
      </c>
      <c r="F1803" s="600" t="n">
        <v>45576.46091435185</v>
      </c>
      <c r="G1803" t="inlineStr">
        <is>
          <t>un2</t>
        </is>
      </c>
    </row>
    <row r="1804">
      <c r="A1804" t="n">
        <v>1807</v>
      </c>
      <c r="B1804" t="inlineStr">
        <is>
          <t>尺</t>
        </is>
      </c>
      <c r="C1804" t="inlineStr">
        <is>
          <t>tshe6</t>
        </is>
      </c>
      <c r="D1804" t="n">
        <v>0.01</v>
      </c>
      <c r="E1804" t="inlineStr">
        <is>
          <t>NA</t>
        </is>
      </c>
      <c r="F1804" s="600" t="n">
        <v>45576.46091435185</v>
      </c>
      <c r="G1804" t="inlineStr">
        <is>
          <t>ce6</t>
        </is>
      </c>
    </row>
    <row r="1805">
      <c r="A1805" t="n">
        <v>1808</v>
      </c>
      <c r="B1805" t="inlineStr">
        <is>
          <t>尺</t>
        </is>
      </c>
      <c r="C1805" t="inlineStr">
        <is>
          <t>tshik4</t>
        </is>
      </c>
      <c r="D1805" t="n">
        <v>0.01</v>
      </c>
      <c r="E1805" t="inlineStr">
        <is>
          <t>NA</t>
        </is>
      </c>
      <c r="F1805" s="600" t="n">
        <v>45576.46091435185</v>
      </c>
      <c r="G1805" t="inlineStr">
        <is>
          <t>cik4</t>
        </is>
      </c>
    </row>
    <row r="1806">
      <c r="A1806" t="n">
        <v>1809</v>
      </c>
      <c r="B1806" t="inlineStr">
        <is>
          <t>尺</t>
        </is>
      </c>
      <c r="C1806" t="inlineStr">
        <is>
          <t>tshioh4</t>
        </is>
      </c>
      <c r="D1806" t="n">
        <v>0.8</v>
      </c>
      <c r="E1806" t="inlineStr">
        <is>
          <t>NA</t>
        </is>
      </c>
      <c r="F1806" s="600" t="n">
        <v>45576.46091435185</v>
      </c>
      <c r="G1806" t="inlineStr">
        <is>
          <t>cioh4</t>
        </is>
      </c>
    </row>
    <row r="1807">
      <c r="A1807" t="n">
        <v>1810</v>
      </c>
      <c r="B1807" t="inlineStr">
        <is>
          <t>屯</t>
        </is>
      </c>
      <c r="C1807" t="inlineStr">
        <is>
          <t>tun1</t>
        </is>
      </c>
      <c r="D1807" t="n">
        <v>0.01</v>
      </c>
      <c r="E1807" t="inlineStr">
        <is>
          <t>NA</t>
        </is>
      </c>
      <c r="F1807" s="600" t="n">
        <v>45576.46091435185</v>
      </c>
      <c r="G1807" t="inlineStr">
        <is>
          <t>dun1</t>
        </is>
      </c>
    </row>
    <row r="1808">
      <c r="A1808" t="n">
        <v>1811</v>
      </c>
      <c r="B1808" t="inlineStr">
        <is>
          <t>屯</t>
        </is>
      </c>
      <c r="C1808" t="inlineStr">
        <is>
          <t>tun5</t>
        </is>
      </c>
      <c r="D1808" t="n">
        <v>0.01</v>
      </c>
      <c r="E1808" t="inlineStr">
        <is>
          <t>NA</t>
        </is>
      </c>
      <c r="F1808" s="600" t="n">
        <v>45576.46091435185</v>
      </c>
      <c r="G1808" t="inlineStr">
        <is>
          <t>dun5</t>
        </is>
      </c>
    </row>
    <row r="1809">
      <c r="A1809" t="n">
        <v>1812</v>
      </c>
      <c r="B1809" t="inlineStr">
        <is>
          <t>幻</t>
        </is>
      </c>
      <c r="C1809" t="inlineStr">
        <is>
          <t>huan3</t>
        </is>
      </c>
      <c r="D1809" t="n">
        <v>0.1</v>
      </c>
      <c r="E1809" t="inlineStr">
        <is>
          <t>NA</t>
        </is>
      </c>
      <c r="F1809" s="600" t="n">
        <v>45576.46091435185</v>
      </c>
      <c r="G1809" t="inlineStr">
        <is>
          <t>huan3</t>
        </is>
      </c>
    </row>
    <row r="1810">
      <c r="A1810" t="n">
        <v>1813</v>
      </c>
      <c r="B1810" t="inlineStr">
        <is>
          <t>引</t>
        </is>
      </c>
      <c r="C1810" t="inlineStr">
        <is>
          <t>in2</t>
        </is>
      </c>
      <c r="D1810" t="n">
        <v>0.1</v>
      </c>
      <c r="E1810" t="inlineStr">
        <is>
          <t>NA</t>
        </is>
      </c>
      <c r="F1810" s="600" t="n">
        <v>45576.46091435185</v>
      </c>
      <c r="G1810" t="inlineStr">
        <is>
          <t>in2</t>
        </is>
      </c>
    </row>
    <row r="1811">
      <c r="A1811" t="n">
        <v>1814</v>
      </c>
      <c r="B1811" t="inlineStr">
        <is>
          <t>心</t>
        </is>
      </c>
      <c r="C1811" t="inlineStr">
        <is>
          <t>sim1</t>
        </is>
      </c>
      <c r="D1811" t="n">
        <v>0.8</v>
      </c>
      <c r="E1811" t="inlineStr">
        <is>
          <t>NA</t>
        </is>
      </c>
      <c r="F1811" s="600" t="n">
        <v>45576.46091435185</v>
      </c>
      <c r="G1811" t="inlineStr">
        <is>
          <t>sim1</t>
        </is>
      </c>
    </row>
    <row r="1812">
      <c r="A1812" t="n">
        <v>1816</v>
      </c>
      <c r="B1812" t="inlineStr">
        <is>
          <t>戈</t>
        </is>
      </c>
      <c r="C1812" t="inlineStr">
        <is>
          <t>ko1</t>
        </is>
      </c>
      <c r="D1812" t="n">
        <v>0.01</v>
      </c>
      <c r="E1812" t="inlineStr">
        <is>
          <t>NA</t>
        </is>
      </c>
      <c r="F1812" s="600" t="n">
        <v>45576.46091435185</v>
      </c>
      <c r="G1812" t="inlineStr">
        <is>
          <t>gor1</t>
        </is>
      </c>
    </row>
    <row r="1813">
      <c r="A1813" t="n">
        <v>1817</v>
      </c>
      <c r="B1813" t="inlineStr">
        <is>
          <t>戶</t>
        </is>
      </c>
      <c r="C1813" t="inlineStr">
        <is>
          <t>hoo6</t>
        </is>
      </c>
      <c r="D1813" t="n">
        <v>0.01</v>
      </c>
      <c r="E1813" t="inlineStr">
        <is>
          <t>NA</t>
        </is>
      </c>
      <c r="F1813" s="600" t="n">
        <v>45576.46091435185</v>
      </c>
      <c r="G1813" t="inlineStr">
        <is>
          <t>hoo6</t>
        </is>
      </c>
    </row>
    <row r="1814">
      <c r="A1814" t="n">
        <v>1818</v>
      </c>
      <c r="B1814" t="inlineStr">
        <is>
          <t>手</t>
        </is>
      </c>
      <c r="C1814" t="inlineStr">
        <is>
          <t>tshiu2</t>
        </is>
      </c>
      <c r="D1814" t="n">
        <v>0.1</v>
      </c>
      <c r="E1814" t="inlineStr">
        <is>
          <t>NA</t>
        </is>
      </c>
      <c r="F1814" s="600" t="n">
        <v>45576.46091435185</v>
      </c>
      <c r="G1814" t="inlineStr">
        <is>
          <t>ciu2</t>
        </is>
      </c>
    </row>
    <row r="1815">
      <c r="A1815" t="n">
        <v>1819</v>
      </c>
      <c r="B1815" t="inlineStr">
        <is>
          <t>手</t>
        </is>
      </c>
      <c r="C1815" t="inlineStr">
        <is>
          <t>siu2</t>
        </is>
      </c>
      <c r="D1815" t="n">
        <v>0.01</v>
      </c>
      <c r="E1815" t="inlineStr">
        <is>
          <t>NA</t>
        </is>
      </c>
      <c r="F1815" s="600" t="n">
        <v>45576.46091435185</v>
      </c>
      <c r="G1815" t="inlineStr">
        <is>
          <t>siu2</t>
        </is>
      </c>
    </row>
    <row r="1816">
      <c r="A1816" t="n">
        <v>1820</v>
      </c>
      <c r="B1816" t="inlineStr">
        <is>
          <t>支</t>
        </is>
      </c>
      <c r="C1816" t="inlineStr">
        <is>
          <t>ki1</t>
        </is>
      </c>
      <c r="D1816" t="n">
        <v>0.1</v>
      </c>
      <c r="E1816" t="inlineStr">
        <is>
          <t>NA</t>
        </is>
      </c>
      <c r="F1816" s="600" t="n">
        <v>45576.46091435185</v>
      </c>
      <c r="G1816" t="inlineStr">
        <is>
          <t>gi1</t>
        </is>
      </c>
    </row>
    <row r="1817">
      <c r="A1817" t="n">
        <v>1821</v>
      </c>
      <c r="B1817" t="inlineStr">
        <is>
          <t>支</t>
        </is>
      </c>
      <c r="C1817" t="inlineStr">
        <is>
          <t>tsi1</t>
        </is>
      </c>
      <c r="D1817" t="n">
        <v>0.01</v>
      </c>
      <c r="E1817" t="inlineStr">
        <is>
          <t>NA</t>
        </is>
      </c>
      <c r="F1817" s="600" t="n">
        <v>45576.46091435185</v>
      </c>
      <c r="G1817" t="inlineStr">
        <is>
          <t>zi1</t>
        </is>
      </c>
    </row>
    <row r="1818">
      <c r="A1818" t="n">
        <v>1822</v>
      </c>
      <c r="B1818" t="inlineStr">
        <is>
          <t>文</t>
        </is>
      </c>
      <c r="C1818" t="inlineStr">
        <is>
          <t>bun5</t>
        </is>
      </c>
      <c r="D1818" t="n">
        <v>0.1</v>
      </c>
      <c r="E1818" t="inlineStr">
        <is>
          <t>NA</t>
        </is>
      </c>
      <c r="F1818" s="600" t="n">
        <v>45576.46091435185</v>
      </c>
      <c r="G1818" t="inlineStr">
        <is>
          <t>bbun5</t>
        </is>
      </c>
    </row>
    <row r="1819">
      <c r="A1819" t="n">
        <v>1823</v>
      </c>
      <c r="B1819" t="inlineStr">
        <is>
          <t>斗</t>
        </is>
      </c>
      <c r="C1819" t="inlineStr">
        <is>
          <t>tio2</t>
        </is>
      </c>
      <c r="D1819" t="n">
        <v>0.01</v>
      </c>
      <c r="E1819" t="inlineStr">
        <is>
          <t>NA</t>
        </is>
      </c>
      <c r="F1819" s="600" t="n">
        <v>45576.46091435185</v>
      </c>
      <c r="G1819" t="inlineStr">
        <is>
          <t>dio2</t>
        </is>
      </c>
    </row>
    <row r="1820">
      <c r="A1820" t="n">
        <v>1824</v>
      </c>
      <c r="B1820" t="inlineStr">
        <is>
          <t>斤</t>
        </is>
      </c>
      <c r="C1820" t="inlineStr">
        <is>
          <t>kun1</t>
        </is>
      </c>
      <c r="D1820" t="n">
        <v>0.1</v>
      </c>
      <c r="E1820" t="inlineStr">
        <is>
          <t>NA</t>
        </is>
      </c>
      <c r="F1820" s="600" t="n">
        <v>45576.46091435185</v>
      </c>
      <c r="G1820" t="inlineStr">
        <is>
          <t>gun1</t>
        </is>
      </c>
    </row>
    <row r="1821">
      <c r="A1821" t="n">
        <v>1825</v>
      </c>
      <c r="B1821" t="inlineStr">
        <is>
          <t>方</t>
        </is>
      </c>
      <c r="C1821" t="inlineStr">
        <is>
          <t>puinn1</t>
        </is>
      </c>
      <c r="D1821" t="n">
        <v>0.01</v>
      </c>
      <c r="E1821" t="inlineStr">
        <is>
          <t>NA</t>
        </is>
      </c>
      <c r="F1821" s="600" t="n">
        <v>45576.46091435185</v>
      </c>
      <c r="G1821" t="inlineStr">
        <is>
          <t>buinn1</t>
        </is>
      </c>
    </row>
    <row r="1822">
      <c r="A1822" t="n">
        <v>1826</v>
      </c>
      <c r="B1822" t="inlineStr">
        <is>
          <t>方</t>
        </is>
      </c>
      <c r="C1822" t="inlineStr">
        <is>
          <t>hong1</t>
        </is>
      </c>
      <c r="D1822" t="n">
        <v>0.1</v>
      </c>
      <c r="E1822" t="inlineStr">
        <is>
          <t>NA</t>
        </is>
      </c>
      <c r="F1822" s="600" t="n">
        <v>45576.46091435185</v>
      </c>
      <c r="G1822" t="inlineStr">
        <is>
          <t>hong1</t>
        </is>
      </c>
    </row>
    <row r="1823">
      <c r="A1823" t="n">
        <v>1827</v>
      </c>
      <c r="B1823" t="inlineStr">
        <is>
          <t>方</t>
        </is>
      </c>
      <c r="C1823" t="inlineStr">
        <is>
          <t>hng1</t>
        </is>
      </c>
      <c r="D1823" t="n">
        <v>0.01</v>
      </c>
      <c r="E1823" t="inlineStr">
        <is>
          <t>NA</t>
        </is>
      </c>
      <c r="F1823" s="600" t="n">
        <v>45576.46091435185</v>
      </c>
      <c r="G1823" t="inlineStr">
        <is>
          <t>hng1</t>
        </is>
      </c>
    </row>
    <row r="1824">
      <c r="A1824" t="n">
        <v>1828</v>
      </c>
      <c r="B1824" t="inlineStr">
        <is>
          <t>日</t>
        </is>
      </c>
      <c r="C1824" t="inlineStr">
        <is>
          <t>jit8</t>
        </is>
      </c>
      <c r="D1824" t="n">
        <v>0.8</v>
      </c>
      <c r="E1824" t="inlineStr">
        <is>
          <t>NA</t>
        </is>
      </c>
      <c r="F1824" s="600" t="n">
        <v>45576.46091435185</v>
      </c>
      <c r="G1824" t="inlineStr">
        <is>
          <t>zzit8</t>
        </is>
      </c>
    </row>
    <row r="1825">
      <c r="A1825" t="n">
        <v>1829</v>
      </c>
      <c r="B1825" t="inlineStr">
        <is>
          <t>曰</t>
        </is>
      </c>
      <c r="C1825" t="inlineStr">
        <is>
          <t>uat8</t>
        </is>
      </c>
      <c r="D1825" t="n">
        <v>0.8</v>
      </c>
      <c r="E1825" t="inlineStr">
        <is>
          <t>NA</t>
        </is>
      </c>
      <c r="F1825" s="600" t="n">
        <v>45576.46091435185</v>
      </c>
      <c r="G1825" t="inlineStr">
        <is>
          <t>uat8</t>
        </is>
      </c>
    </row>
    <row r="1826">
      <c r="A1826" t="n">
        <v>1830</v>
      </c>
      <c r="B1826" t="inlineStr">
        <is>
          <t>月</t>
        </is>
      </c>
      <c r="C1826" t="inlineStr">
        <is>
          <t>guat8</t>
        </is>
      </c>
      <c r="D1826" t="n">
        <v>0.01</v>
      </c>
      <c r="E1826" t="inlineStr">
        <is>
          <t>NA</t>
        </is>
      </c>
      <c r="F1826" s="600" t="n">
        <v>45576.46091435185</v>
      </c>
      <c r="G1826" t="inlineStr">
        <is>
          <t>gguat8</t>
        </is>
      </c>
    </row>
    <row r="1827">
      <c r="A1827" t="n">
        <v>1831</v>
      </c>
      <c r="B1827" t="inlineStr">
        <is>
          <t>月</t>
        </is>
      </c>
      <c r="C1827" t="inlineStr">
        <is>
          <t>gerh8</t>
        </is>
      </c>
      <c r="D1827" t="n">
        <v>0.01</v>
      </c>
      <c r="E1827" t="inlineStr">
        <is>
          <t>NA</t>
        </is>
      </c>
      <c r="F1827" s="600" t="n">
        <v>45576.46091435185</v>
      </c>
      <c r="G1827" t="inlineStr">
        <is>
          <t>ggerh8</t>
        </is>
      </c>
    </row>
    <row r="1828">
      <c r="A1828" t="n">
        <v>1832</v>
      </c>
      <c r="B1828" t="inlineStr">
        <is>
          <t>月</t>
        </is>
      </c>
      <c r="C1828" t="inlineStr">
        <is>
          <t>gueh8</t>
        </is>
      </c>
      <c r="D1828" t="n">
        <v>0.06</v>
      </c>
      <c r="E1828" t="inlineStr">
        <is>
          <t>NA</t>
        </is>
      </c>
      <c r="F1828" s="600" t="n">
        <v>45576.46091435185</v>
      </c>
      <c r="G1828" t="inlineStr">
        <is>
          <t>ggueh8</t>
        </is>
      </c>
    </row>
    <row r="1829">
      <c r="A1829" t="n">
        <v>1833</v>
      </c>
      <c r="B1829" t="inlineStr">
        <is>
          <t>木</t>
        </is>
      </c>
      <c r="C1829" t="inlineStr">
        <is>
          <t>bok8</t>
        </is>
      </c>
      <c r="D1829" t="n">
        <v>0.01</v>
      </c>
      <c r="E1829" t="inlineStr">
        <is>
          <t>NA</t>
        </is>
      </c>
      <c r="F1829" s="600" t="n">
        <v>45576.46091435185</v>
      </c>
      <c r="G1829" t="inlineStr">
        <is>
          <t>bbok8</t>
        </is>
      </c>
    </row>
    <row r="1830">
      <c r="A1830" t="n">
        <v>1834</v>
      </c>
      <c r="B1830" t="inlineStr">
        <is>
          <t>止</t>
        </is>
      </c>
      <c r="C1830" t="inlineStr">
        <is>
          <t>tsi2</t>
        </is>
      </c>
      <c r="D1830" t="n">
        <v>0.1</v>
      </c>
      <c r="E1830" t="inlineStr">
        <is>
          <t>NA</t>
        </is>
      </c>
      <c r="F1830" s="600" t="n">
        <v>45576.46091435185</v>
      </c>
      <c r="G1830" t="inlineStr">
        <is>
          <t>zi2</t>
        </is>
      </c>
    </row>
    <row r="1831">
      <c r="A1831" t="n">
        <v>1835</v>
      </c>
      <c r="B1831" t="inlineStr">
        <is>
          <t>毋</t>
        </is>
      </c>
      <c r="C1831" t="inlineStr">
        <is>
          <t>m7</t>
        </is>
      </c>
      <c r="D1831" t="n">
        <v>0.1</v>
      </c>
      <c r="E1831" t="inlineStr">
        <is>
          <t>NA</t>
        </is>
      </c>
      <c r="F1831" s="600" t="n">
        <v>45576.46091435185</v>
      </c>
      <c r="G1831" t="inlineStr">
        <is>
          <t>m7</t>
        </is>
      </c>
    </row>
    <row r="1832">
      <c r="A1832" t="n">
        <v>1836</v>
      </c>
      <c r="B1832" t="inlineStr">
        <is>
          <t>比</t>
        </is>
      </c>
      <c r="C1832" t="inlineStr">
        <is>
          <t>pi2</t>
        </is>
      </c>
      <c r="D1832" t="n">
        <v>0.1</v>
      </c>
      <c r="E1832" t="inlineStr">
        <is>
          <t>NA</t>
        </is>
      </c>
      <c r="F1832" s="600" t="n">
        <v>45576.46091435185</v>
      </c>
      <c r="G1832" t="inlineStr">
        <is>
          <t>bi2</t>
        </is>
      </c>
    </row>
    <row r="1833">
      <c r="A1833" t="n">
        <v>1837</v>
      </c>
      <c r="B1833" t="inlineStr">
        <is>
          <t>毛</t>
        </is>
      </c>
      <c r="C1833" t="inlineStr">
        <is>
          <t>moo5</t>
        </is>
      </c>
      <c r="D1833" t="n">
        <v>0.01</v>
      </c>
      <c r="E1833" t="inlineStr">
        <is>
          <t>NA</t>
        </is>
      </c>
      <c r="F1833" s="600" t="n">
        <v>45576.46091435185</v>
      </c>
      <c r="G1833" t="inlineStr">
        <is>
          <t>moo5</t>
        </is>
      </c>
    </row>
    <row r="1834">
      <c r="A1834" t="n">
        <v>1838</v>
      </c>
      <c r="B1834" t="inlineStr">
        <is>
          <t>毛</t>
        </is>
      </c>
      <c r="C1834" t="inlineStr">
        <is>
          <t>mng5</t>
        </is>
      </c>
      <c r="D1834" t="n">
        <v>0.01</v>
      </c>
      <c r="E1834" t="inlineStr">
        <is>
          <t>NA</t>
        </is>
      </c>
      <c r="F1834" s="600" t="n">
        <v>45576.46091435185</v>
      </c>
      <c r="G1834" t="inlineStr">
        <is>
          <t>mng5</t>
        </is>
      </c>
    </row>
    <row r="1835">
      <c r="A1835" t="n">
        <v>1839</v>
      </c>
      <c r="B1835" t="inlineStr">
        <is>
          <t>氏</t>
        </is>
      </c>
      <c r="C1835" t="inlineStr">
        <is>
          <t>si6</t>
        </is>
      </c>
      <c r="D1835" t="n">
        <v>0.01</v>
      </c>
      <c r="E1835" t="inlineStr">
        <is>
          <t>NA</t>
        </is>
      </c>
      <c r="F1835" s="600" t="n">
        <v>45576.46091435185</v>
      </c>
      <c r="G1835" t="inlineStr">
        <is>
          <t>si6</t>
        </is>
      </c>
    </row>
    <row r="1836">
      <c r="A1836" t="n">
        <v>1840</v>
      </c>
      <c r="B1836" t="inlineStr">
        <is>
          <t>水</t>
        </is>
      </c>
      <c r="C1836" t="inlineStr">
        <is>
          <t>tsui2</t>
        </is>
      </c>
      <c r="D1836" t="n">
        <v>0.1</v>
      </c>
      <c r="E1836" t="inlineStr">
        <is>
          <t>NA</t>
        </is>
      </c>
      <c r="F1836" s="600" t="n">
        <v>45576.46091435185</v>
      </c>
      <c r="G1836" t="inlineStr">
        <is>
          <t>zui2</t>
        </is>
      </c>
    </row>
    <row r="1837">
      <c r="A1837" t="n">
        <v>1841</v>
      </c>
      <c r="B1837" t="inlineStr">
        <is>
          <t>水</t>
        </is>
      </c>
      <c r="C1837" t="inlineStr">
        <is>
          <t>sui2</t>
        </is>
      </c>
      <c r="D1837" t="n">
        <v>0.05</v>
      </c>
      <c r="E1837" t="inlineStr">
        <is>
          <t>NA</t>
        </is>
      </c>
      <c r="F1837" s="600" t="n">
        <v>45576.46091435185</v>
      </c>
      <c r="G1837" t="inlineStr">
        <is>
          <t>sui2</t>
        </is>
      </c>
    </row>
    <row r="1838">
      <c r="A1838" t="n">
        <v>1842</v>
      </c>
      <c r="B1838" t="inlineStr">
        <is>
          <t>火</t>
        </is>
      </c>
      <c r="C1838" t="inlineStr">
        <is>
          <t>her2</t>
        </is>
      </c>
      <c r="D1838" t="n">
        <v>0.01</v>
      </c>
      <c r="E1838" t="inlineStr">
        <is>
          <t>NA</t>
        </is>
      </c>
      <c r="F1838" s="600" t="n">
        <v>45576.46091435185</v>
      </c>
      <c r="G1838" t="inlineStr">
        <is>
          <t>her2</t>
        </is>
      </c>
    </row>
    <row r="1839">
      <c r="A1839" t="n">
        <v>1843</v>
      </c>
      <c r="B1839" t="inlineStr">
        <is>
          <t>火</t>
        </is>
      </c>
      <c r="C1839" t="inlineStr">
        <is>
          <t>honn2</t>
        </is>
      </c>
      <c r="D1839" t="n">
        <v>0.8</v>
      </c>
      <c r="E1839" t="inlineStr">
        <is>
          <t>NA</t>
        </is>
      </c>
      <c r="F1839" s="600" t="n">
        <v>45576.46091435185</v>
      </c>
      <c r="G1839" t="inlineStr">
        <is>
          <t>hoonn2</t>
        </is>
      </c>
    </row>
    <row r="1840">
      <c r="A1840" t="n">
        <v>1844</v>
      </c>
      <c r="B1840" t="inlineStr">
        <is>
          <t>父</t>
        </is>
      </c>
      <c r="C1840" t="inlineStr">
        <is>
          <t>pee6</t>
        </is>
      </c>
      <c r="D1840" t="n">
        <v>0.1</v>
      </c>
      <c r="E1840" t="inlineStr">
        <is>
          <t>NA</t>
        </is>
      </c>
      <c r="F1840" s="600" t="n">
        <v>45576.46091435185</v>
      </c>
      <c r="G1840" t="inlineStr">
        <is>
          <t>bee6</t>
        </is>
      </c>
    </row>
    <row r="1841">
      <c r="A1841" t="n">
        <v>1845</v>
      </c>
      <c r="B1841" t="inlineStr">
        <is>
          <t>父</t>
        </is>
      </c>
      <c r="C1841" t="inlineStr">
        <is>
          <t>hu6</t>
        </is>
      </c>
      <c r="D1841" t="n">
        <v>10</v>
      </c>
      <c r="E1841" s="601" t="n">
        <v>0.05</v>
      </c>
      <c r="F1841" s="600" t="n">
        <v>45576.46091435185</v>
      </c>
      <c r="G1841" t="inlineStr">
        <is>
          <t>hu6</t>
        </is>
      </c>
    </row>
    <row r="1842">
      <c r="A1842" t="n">
        <v>1846</v>
      </c>
      <c r="B1842" t="inlineStr">
        <is>
          <t>片</t>
        </is>
      </c>
      <c r="C1842" t="inlineStr">
        <is>
          <t>phinn3</t>
        </is>
      </c>
      <c r="D1842" t="n">
        <v>0.01</v>
      </c>
      <c r="E1842" t="inlineStr">
        <is>
          <t>NA</t>
        </is>
      </c>
      <c r="F1842" s="600" t="n">
        <v>45576.46091435185</v>
      </c>
      <c r="G1842" t="inlineStr">
        <is>
          <t>pinn3</t>
        </is>
      </c>
    </row>
    <row r="1843">
      <c r="A1843" t="n">
        <v>1847</v>
      </c>
      <c r="B1843" t="inlineStr">
        <is>
          <t>牙</t>
        </is>
      </c>
      <c r="C1843" t="inlineStr">
        <is>
          <t>gee5</t>
        </is>
      </c>
      <c r="D1843" t="n">
        <v>0.01</v>
      </c>
      <c r="E1843" t="inlineStr">
        <is>
          <t>NA</t>
        </is>
      </c>
      <c r="F1843" s="600" t="n">
        <v>45576.46091435185</v>
      </c>
      <c r="G1843" t="inlineStr">
        <is>
          <t>ggee5</t>
        </is>
      </c>
    </row>
    <row r="1844">
      <c r="A1844" t="n">
        <v>1848</v>
      </c>
      <c r="B1844" t="inlineStr">
        <is>
          <t>牛</t>
        </is>
      </c>
      <c r="C1844" t="inlineStr">
        <is>
          <t>gu5</t>
        </is>
      </c>
      <c r="D1844" t="n">
        <v>0.1</v>
      </c>
      <c r="E1844" t="inlineStr">
        <is>
          <t>NA</t>
        </is>
      </c>
      <c r="F1844" s="600" t="n">
        <v>45576.46091435185</v>
      </c>
      <c r="G1844" t="inlineStr">
        <is>
          <t>ggu5</t>
        </is>
      </c>
    </row>
    <row r="1845">
      <c r="A1845" t="n">
        <v>1849</v>
      </c>
      <c r="B1845" t="inlineStr">
        <is>
          <t>牛</t>
        </is>
      </c>
      <c r="C1845" t="inlineStr">
        <is>
          <t>giu5</t>
        </is>
      </c>
      <c r="D1845" t="n">
        <v>0.05</v>
      </c>
      <c r="E1845" t="inlineStr">
        <is>
          <t>NA</t>
        </is>
      </c>
      <c r="F1845" s="600" t="n">
        <v>45576.46091435185</v>
      </c>
      <c r="G1845" t="inlineStr">
        <is>
          <t>ggiu5</t>
        </is>
      </c>
    </row>
    <row r="1846">
      <c r="A1846" t="n">
        <v>1850</v>
      </c>
      <c r="B1846" t="inlineStr">
        <is>
          <t>犬</t>
        </is>
      </c>
      <c r="C1846" t="inlineStr">
        <is>
          <t>khian2</t>
        </is>
      </c>
      <c r="D1846" t="n">
        <v>0.01</v>
      </c>
      <c r="E1846" t="inlineStr">
        <is>
          <t>NA</t>
        </is>
      </c>
      <c r="F1846" s="600" t="n">
        <v>45576.46091435185</v>
      </c>
      <c r="G1846" t="inlineStr">
        <is>
          <t>kian2</t>
        </is>
      </c>
    </row>
    <row r="1847">
      <c r="A1847" t="n">
        <v>1851</v>
      </c>
      <c r="B1847" t="inlineStr">
        <is>
          <t>王</t>
        </is>
      </c>
      <c r="C1847" t="inlineStr">
        <is>
          <t>ong5</t>
        </is>
      </c>
      <c r="D1847" t="n">
        <v>0.1</v>
      </c>
      <c r="E1847" t="inlineStr">
        <is>
          <t>NA</t>
        </is>
      </c>
      <c r="F1847" s="600" t="n">
        <v>45576.46091435185</v>
      </c>
      <c r="G1847" t="inlineStr">
        <is>
          <t>ong5</t>
        </is>
      </c>
    </row>
    <row r="1848">
      <c r="A1848" t="n">
        <v>1852</v>
      </c>
      <c r="B1848" t="inlineStr">
        <is>
          <t>丕</t>
        </is>
      </c>
      <c r="C1848" t="inlineStr">
        <is>
          <t>phi1</t>
        </is>
      </c>
      <c r="D1848" t="n">
        <v>0.01</v>
      </c>
      <c r="E1848" t="inlineStr">
        <is>
          <t>NA</t>
        </is>
      </c>
      <c r="F1848" s="600" t="n">
        <v>45576.46091435185</v>
      </c>
      <c r="G1848" t="inlineStr">
        <is>
          <t>pi1</t>
        </is>
      </c>
    </row>
    <row r="1849">
      <c r="A1849" t="n">
        <v>1853</v>
      </c>
      <c r="B1849" t="inlineStr">
        <is>
          <t>世</t>
        </is>
      </c>
      <c r="C1849" t="inlineStr">
        <is>
          <t>se3</t>
        </is>
      </c>
      <c r="D1849" t="n">
        <v>1</v>
      </c>
      <c r="E1849" t="inlineStr">
        <is>
          <t>NA</t>
        </is>
      </c>
      <c r="F1849" s="600" t="n">
        <v>45576.46091435185</v>
      </c>
      <c r="G1849" t="inlineStr">
        <is>
          <t>se3</t>
        </is>
      </c>
    </row>
    <row r="1850">
      <c r="A1850" t="n">
        <v>1854</v>
      </c>
      <c r="B1850" t="inlineStr">
        <is>
          <t>世</t>
        </is>
      </c>
      <c r="C1850" t="inlineStr">
        <is>
          <t>si3</t>
        </is>
      </c>
      <c r="D1850" t="n">
        <v>0.5</v>
      </c>
      <c r="E1850" t="inlineStr">
        <is>
          <t>NA</t>
        </is>
      </c>
      <c r="F1850" s="600" t="n">
        <v>45576.46091435185</v>
      </c>
      <c r="G1850" t="inlineStr">
        <is>
          <t>si3</t>
        </is>
      </c>
    </row>
    <row r="1851">
      <c r="A1851" t="n">
        <v>1855</v>
      </c>
      <c r="B1851" t="inlineStr">
        <is>
          <t>丘</t>
        </is>
      </c>
      <c r="C1851" t="inlineStr">
        <is>
          <t>khu1</t>
        </is>
      </c>
      <c r="D1851" t="n">
        <v>0.6</v>
      </c>
      <c r="E1851" t="inlineStr">
        <is>
          <t>NA</t>
        </is>
      </c>
      <c r="F1851" s="600" t="n">
        <v>45576.46091435185</v>
      </c>
      <c r="G1851" t="inlineStr">
        <is>
          <t>ku1</t>
        </is>
      </c>
    </row>
    <row r="1852">
      <c r="A1852" t="n">
        <v>1856</v>
      </c>
      <c r="B1852" t="inlineStr">
        <is>
          <t>丘</t>
        </is>
      </c>
      <c r="C1852" t="inlineStr">
        <is>
          <t>khiu1</t>
        </is>
      </c>
      <c r="D1852" t="n">
        <v>0.8</v>
      </c>
      <c r="E1852" t="inlineStr">
        <is>
          <t>NA</t>
        </is>
      </c>
      <c r="F1852" s="600" t="n">
        <v>45576.46091435185</v>
      </c>
      <c r="G1852" t="inlineStr">
        <is>
          <t>kiu1</t>
        </is>
      </c>
    </row>
    <row r="1853">
      <c r="A1853" t="n">
        <v>1857</v>
      </c>
      <c r="B1853" t="inlineStr">
        <is>
          <t>丙</t>
        </is>
      </c>
      <c r="C1853" t="inlineStr">
        <is>
          <t>ping2</t>
        </is>
      </c>
      <c r="D1853" t="n">
        <v>0.01</v>
      </c>
      <c r="E1853" t="inlineStr">
        <is>
          <t>NA</t>
        </is>
      </c>
      <c r="F1853" s="600" t="n">
        <v>45576.46091435185</v>
      </c>
      <c r="G1853" t="inlineStr">
        <is>
          <t>bing2</t>
        </is>
      </c>
    </row>
    <row r="1854">
      <c r="A1854" t="n">
        <v>1858</v>
      </c>
      <c r="B1854" t="inlineStr">
        <is>
          <t>主</t>
        </is>
      </c>
      <c r="C1854" t="inlineStr">
        <is>
          <t>tsu2</t>
        </is>
      </c>
      <c r="D1854" t="n">
        <v>0.1</v>
      </c>
      <c r="E1854" t="inlineStr">
        <is>
          <t>NA</t>
        </is>
      </c>
      <c r="F1854" s="600" t="n">
        <v>45576.46091435185</v>
      </c>
      <c r="G1854" t="inlineStr">
        <is>
          <t>zu2</t>
        </is>
      </c>
    </row>
    <row r="1855">
      <c r="A1855" t="n">
        <v>1859</v>
      </c>
      <c r="B1855" t="inlineStr">
        <is>
          <t>乎</t>
        </is>
      </c>
      <c r="C1855" t="inlineStr">
        <is>
          <t>hoo5</t>
        </is>
      </c>
      <c r="D1855" t="n">
        <v>0.8</v>
      </c>
      <c r="E1855" t="inlineStr">
        <is>
          <t>NA</t>
        </is>
      </c>
      <c r="F1855" s="600" t="n">
        <v>45576.46091435185</v>
      </c>
      <c r="G1855" t="inlineStr">
        <is>
          <t>hoo5</t>
        </is>
      </c>
    </row>
    <row r="1856">
      <c r="A1856" t="n">
        <v>1860</v>
      </c>
      <c r="B1856" t="inlineStr">
        <is>
          <t>乏</t>
        </is>
      </c>
      <c r="C1856" t="inlineStr">
        <is>
          <t>huat8</t>
        </is>
      </c>
      <c r="D1856" t="n">
        <v>0.01</v>
      </c>
      <c r="E1856" t="inlineStr">
        <is>
          <t>NA</t>
        </is>
      </c>
      <c r="F1856" s="600" t="n">
        <v>45576.46091435185</v>
      </c>
      <c r="G1856" t="inlineStr">
        <is>
          <t>huat8</t>
        </is>
      </c>
    </row>
    <row r="1857">
      <c r="A1857" t="n">
        <v>1861</v>
      </c>
      <c r="B1857" t="inlineStr">
        <is>
          <t>仔</t>
        </is>
      </c>
      <c r="C1857" t="inlineStr">
        <is>
          <t>tsur2</t>
        </is>
      </c>
      <c r="D1857" t="n">
        <v>0.05</v>
      </c>
      <c r="E1857" t="inlineStr">
        <is>
          <t>NA</t>
        </is>
      </c>
      <c r="F1857" s="600" t="n">
        <v>45576.46091435185</v>
      </c>
      <c r="G1857" t="inlineStr">
        <is>
          <t>zur2</t>
        </is>
      </c>
    </row>
    <row r="1858">
      <c r="A1858" t="n">
        <v>1862</v>
      </c>
      <c r="B1858" t="inlineStr">
        <is>
          <t>仕</t>
        </is>
      </c>
      <c r="C1858" t="inlineStr">
        <is>
          <t>sur6</t>
        </is>
      </c>
      <c r="D1858" t="n">
        <v>0.01</v>
      </c>
      <c r="E1858" t="inlineStr">
        <is>
          <t>NA</t>
        </is>
      </c>
      <c r="F1858" s="600" t="n">
        <v>45576.46091435185</v>
      </c>
      <c r="G1858" t="inlineStr">
        <is>
          <t>sur6</t>
        </is>
      </c>
    </row>
    <row r="1859">
      <c r="A1859" t="n">
        <v>1863</v>
      </c>
      <c r="B1859" t="inlineStr">
        <is>
          <t>仗</t>
        </is>
      </c>
      <c r="C1859" t="inlineStr">
        <is>
          <t>tiang6</t>
        </is>
      </c>
      <c r="D1859" t="n">
        <v>0.01</v>
      </c>
      <c r="E1859" t="inlineStr">
        <is>
          <t>NA</t>
        </is>
      </c>
      <c r="F1859" s="600" t="n">
        <v>45576.46091435185</v>
      </c>
      <c r="G1859" t="inlineStr">
        <is>
          <t>diang6</t>
        </is>
      </c>
    </row>
    <row r="1860">
      <c r="A1860" t="n">
        <v>1864</v>
      </c>
      <c r="B1860" t="inlineStr">
        <is>
          <t>仗</t>
        </is>
      </c>
      <c r="C1860" t="inlineStr">
        <is>
          <t>tiang7</t>
        </is>
      </c>
      <c r="D1860" t="n">
        <v>0.01</v>
      </c>
      <c r="E1860" t="inlineStr">
        <is>
          <t>NA</t>
        </is>
      </c>
      <c r="F1860" s="600" t="n">
        <v>45576.46091435185</v>
      </c>
      <c r="G1860" t="inlineStr">
        <is>
          <t>diang7</t>
        </is>
      </c>
    </row>
    <row r="1861">
      <c r="A1861" t="n">
        <v>1865</v>
      </c>
      <c r="B1861" t="inlineStr">
        <is>
          <t>付</t>
        </is>
      </c>
      <c r="C1861" t="inlineStr">
        <is>
          <t>hu3</t>
        </is>
      </c>
      <c r="D1861" t="n">
        <v>0.8</v>
      </c>
      <c r="E1861" t="inlineStr">
        <is>
          <t>NA</t>
        </is>
      </c>
      <c r="F1861" s="600" t="n">
        <v>45576.46091435185</v>
      </c>
      <c r="G1861" t="inlineStr">
        <is>
          <t>hu3</t>
        </is>
      </c>
    </row>
    <row r="1862">
      <c r="A1862" t="n">
        <v>1866</v>
      </c>
      <c r="B1862" t="inlineStr">
        <is>
          <t>付</t>
        </is>
      </c>
      <c r="C1862" t="inlineStr">
        <is>
          <t>hoo7</t>
        </is>
      </c>
      <c r="D1862" t="n">
        <v>0.6</v>
      </c>
      <c r="E1862" t="inlineStr">
        <is>
          <t>NA</t>
        </is>
      </c>
      <c r="F1862" s="600" t="n">
        <v>45576.46091435185</v>
      </c>
      <c r="G1862" t="inlineStr">
        <is>
          <t>hoo7</t>
        </is>
      </c>
    </row>
    <row r="1863">
      <c r="A1863" t="n">
        <v>1867</v>
      </c>
      <c r="B1863" t="inlineStr">
        <is>
          <t>仙</t>
        </is>
      </c>
      <c r="C1863" t="inlineStr">
        <is>
          <t>sian1</t>
        </is>
      </c>
      <c r="D1863" t="n">
        <v>0.1</v>
      </c>
      <c r="E1863" t="inlineStr">
        <is>
          <t>NA</t>
        </is>
      </c>
      <c r="F1863" s="600" t="n">
        <v>45576.46091435185</v>
      </c>
      <c r="G1863" t="inlineStr">
        <is>
          <t>sian1</t>
        </is>
      </c>
    </row>
    <row r="1864">
      <c r="A1864" t="n">
        <v>1868</v>
      </c>
      <c r="B1864" t="inlineStr">
        <is>
          <t>仞</t>
        </is>
      </c>
      <c r="C1864" t="inlineStr">
        <is>
          <t>jin7</t>
        </is>
      </c>
      <c r="D1864" t="n">
        <v>0.01</v>
      </c>
      <c r="E1864" t="inlineStr">
        <is>
          <t>NA</t>
        </is>
      </c>
      <c r="F1864" s="600" t="n">
        <v>45576.46091435185</v>
      </c>
      <c r="G1864" t="inlineStr">
        <is>
          <t>zzin7</t>
        </is>
      </c>
    </row>
    <row r="1865">
      <c r="A1865" t="n">
        <v>1869</v>
      </c>
      <c r="B1865" t="inlineStr">
        <is>
          <t>仡</t>
        </is>
      </c>
      <c r="C1865" t="inlineStr">
        <is>
          <t>gut8</t>
        </is>
      </c>
      <c r="D1865" t="n">
        <v>0.01</v>
      </c>
      <c r="E1865" t="inlineStr">
        <is>
          <t>NA</t>
        </is>
      </c>
      <c r="F1865" s="600" t="n">
        <v>45576.46091435185</v>
      </c>
      <c r="G1865" t="inlineStr">
        <is>
          <t>ggut8</t>
        </is>
      </c>
    </row>
    <row r="1866">
      <c r="A1866" t="n">
        <v>1870</v>
      </c>
      <c r="B1866" t="inlineStr">
        <is>
          <t>代</t>
        </is>
      </c>
      <c r="C1866" t="inlineStr">
        <is>
          <t>ter7</t>
        </is>
      </c>
      <c r="D1866" t="n">
        <v>0.01</v>
      </c>
      <c r="E1866" t="inlineStr">
        <is>
          <t>NA</t>
        </is>
      </c>
      <c r="F1866" s="600" t="n">
        <v>45576.46091435185</v>
      </c>
      <c r="G1866" t="inlineStr">
        <is>
          <t>der7</t>
        </is>
      </c>
    </row>
    <row r="1867">
      <c r="A1867" t="n">
        <v>1871</v>
      </c>
      <c r="B1867" t="inlineStr">
        <is>
          <t>令</t>
        </is>
      </c>
      <c r="C1867" t="inlineStr">
        <is>
          <t>ling7</t>
        </is>
      </c>
      <c r="D1867" t="n">
        <v>0.8</v>
      </c>
      <c r="E1867" t="inlineStr">
        <is>
          <t>NA</t>
        </is>
      </c>
      <c r="F1867" s="600" t="n">
        <v>45576.46091435185</v>
      </c>
      <c r="G1867" t="inlineStr">
        <is>
          <t>ling7</t>
        </is>
      </c>
    </row>
    <row r="1868">
      <c r="A1868" t="n">
        <v>1872</v>
      </c>
      <c r="B1868" t="inlineStr">
        <is>
          <t>以</t>
        </is>
      </c>
      <c r="C1868" t="inlineStr">
        <is>
          <t>i2</t>
        </is>
      </c>
      <c r="D1868" t="n">
        <v>0.8</v>
      </c>
      <c r="E1868" t="inlineStr">
        <is>
          <t>NA</t>
        </is>
      </c>
      <c r="F1868" s="600" t="n">
        <v>45576.46091435185</v>
      </c>
      <c r="G1868" t="inlineStr">
        <is>
          <t>i2</t>
        </is>
      </c>
    </row>
    <row r="1869">
      <c r="A1869" t="n">
        <v>1873</v>
      </c>
      <c r="B1869" t="inlineStr">
        <is>
          <t>兄</t>
        </is>
      </c>
      <c r="C1869" t="inlineStr">
        <is>
          <t>hing1</t>
        </is>
      </c>
      <c r="D1869" t="n">
        <v>0.01</v>
      </c>
      <c r="E1869" t="inlineStr">
        <is>
          <t>NA</t>
        </is>
      </c>
      <c r="F1869" s="600" t="n">
        <v>45576.46091435185</v>
      </c>
      <c r="G1869" t="inlineStr">
        <is>
          <t>hing1</t>
        </is>
      </c>
    </row>
    <row r="1870">
      <c r="A1870" t="n">
        <v>1874</v>
      </c>
      <c r="B1870" t="inlineStr">
        <is>
          <t>充</t>
        </is>
      </c>
      <c r="C1870" t="inlineStr">
        <is>
          <t>tshiong1</t>
        </is>
      </c>
      <c r="D1870" t="n">
        <v>0.1</v>
      </c>
      <c r="E1870" t="inlineStr">
        <is>
          <t>NA</t>
        </is>
      </c>
      <c r="F1870" s="600" t="n">
        <v>45576.46091435185</v>
      </c>
      <c r="G1870" t="inlineStr">
        <is>
          <t>ciong1</t>
        </is>
      </c>
    </row>
    <row r="1871">
      <c r="A1871" t="n">
        <v>1875</v>
      </c>
      <c r="B1871" t="inlineStr">
        <is>
          <t>冊</t>
        </is>
      </c>
      <c r="C1871" t="inlineStr">
        <is>
          <t>tsheeh4</t>
        </is>
      </c>
      <c r="D1871" t="n">
        <v>0.01</v>
      </c>
      <c r="E1871" t="inlineStr">
        <is>
          <t>NA</t>
        </is>
      </c>
      <c r="F1871" s="600" t="n">
        <v>45576.46091435185</v>
      </c>
      <c r="G1871" t="inlineStr">
        <is>
          <t>ceeh4</t>
        </is>
      </c>
    </row>
    <row r="1872">
      <c r="A1872" t="n">
        <v>1876</v>
      </c>
      <c r="B1872" t="inlineStr">
        <is>
          <t>冊</t>
        </is>
      </c>
      <c r="C1872" t="inlineStr">
        <is>
          <t>tshik4</t>
        </is>
      </c>
      <c r="D1872" t="n">
        <v>0.01</v>
      </c>
      <c r="E1872" t="inlineStr">
        <is>
          <t>NA</t>
        </is>
      </c>
      <c r="F1872" s="600" t="n">
        <v>45576.46091435185</v>
      </c>
      <c r="G1872" t="inlineStr">
        <is>
          <t>cik4</t>
        </is>
      </c>
    </row>
    <row r="1873">
      <c r="A1873" t="n">
        <v>1877</v>
      </c>
      <c r="B1873" t="inlineStr">
        <is>
          <t>冬</t>
        </is>
      </c>
      <c r="C1873" t="inlineStr">
        <is>
          <t>tong1</t>
        </is>
      </c>
      <c r="D1873" t="n">
        <v>0.01</v>
      </c>
      <c r="E1873" t="inlineStr">
        <is>
          <t>NA</t>
        </is>
      </c>
      <c r="F1873" s="600" t="n">
        <v>45576.46091435185</v>
      </c>
      <c r="G1873" t="inlineStr">
        <is>
          <t>dong1</t>
        </is>
      </c>
    </row>
    <row r="1874">
      <c r="A1874" t="n">
        <v>1878</v>
      </c>
      <c r="B1874" t="inlineStr">
        <is>
          <t>凸</t>
        </is>
      </c>
      <c r="C1874" t="inlineStr">
        <is>
          <t>tut8</t>
        </is>
      </c>
      <c r="D1874" t="n">
        <v>0.01</v>
      </c>
      <c r="E1874" t="inlineStr">
        <is>
          <t>NA</t>
        </is>
      </c>
      <c r="F1874" s="600" t="n">
        <v>45576.46091435185</v>
      </c>
      <c r="G1874" t="inlineStr">
        <is>
          <t>dut8</t>
        </is>
      </c>
    </row>
    <row r="1875">
      <c r="A1875" t="n">
        <v>1879</v>
      </c>
      <c r="B1875" t="inlineStr">
        <is>
          <t>出</t>
        </is>
      </c>
      <c r="C1875" t="inlineStr">
        <is>
          <t>tshut4</t>
        </is>
      </c>
      <c r="D1875" t="n">
        <v>0.01</v>
      </c>
      <c r="E1875" t="inlineStr">
        <is>
          <t>NA</t>
        </is>
      </c>
      <c r="F1875" s="600" t="n">
        <v>45576.46091435185</v>
      </c>
      <c r="G1875" t="inlineStr">
        <is>
          <t>cut4</t>
        </is>
      </c>
    </row>
    <row r="1876">
      <c r="A1876" t="n">
        <v>1880</v>
      </c>
      <c r="B1876" t="inlineStr">
        <is>
          <t>功</t>
        </is>
      </c>
      <c r="C1876" t="inlineStr">
        <is>
          <t>kong1</t>
        </is>
      </c>
      <c r="D1876" t="n">
        <v>0.8</v>
      </c>
      <c r="E1876" t="inlineStr">
        <is>
          <t>NA</t>
        </is>
      </c>
      <c r="F1876" s="600" t="n">
        <v>45576.46091435185</v>
      </c>
      <c r="G1876" t="inlineStr">
        <is>
          <t>gong1</t>
        </is>
      </c>
    </row>
    <row r="1877">
      <c r="A1877" t="n">
        <v>1881</v>
      </c>
      <c r="B1877" t="inlineStr">
        <is>
          <t>加</t>
        </is>
      </c>
      <c r="C1877" t="inlineStr">
        <is>
          <t>kee1</t>
        </is>
      </c>
      <c r="D1877" t="n">
        <v>0.01</v>
      </c>
      <c r="E1877" t="inlineStr">
        <is>
          <t>NA</t>
        </is>
      </c>
      <c r="F1877" s="600" t="n">
        <v>45576.46091435185</v>
      </c>
      <c r="G1877" t="inlineStr">
        <is>
          <t>gee1</t>
        </is>
      </c>
    </row>
    <row r="1878">
      <c r="A1878" t="n">
        <v>1882</v>
      </c>
      <c r="B1878" t="inlineStr">
        <is>
          <t>匆</t>
        </is>
      </c>
      <c r="C1878" t="inlineStr">
        <is>
          <t>tshong1</t>
        </is>
      </c>
      <c r="D1878" t="n">
        <v>0.01</v>
      </c>
      <c r="E1878" t="inlineStr">
        <is>
          <t>NA</t>
        </is>
      </c>
      <c r="F1878" s="600" t="n">
        <v>45576.46091435185</v>
      </c>
      <c r="G1878" t="inlineStr">
        <is>
          <t>cong1</t>
        </is>
      </c>
    </row>
    <row r="1879">
      <c r="A1879" t="n">
        <v>1883</v>
      </c>
      <c r="B1879" t="inlineStr">
        <is>
          <t>北</t>
        </is>
      </c>
      <c r="C1879" t="inlineStr">
        <is>
          <t>pok4</t>
        </is>
      </c>
      <c r="D1879" t="n">
        <v>0.8</v>
      </c>
      <c r="E1879" t="inlineStr">
        <is>
          <t>NA</t>
        </is>
      </c>
      <c r="F1879" s="600" t="n">
        <v>45576.46091435185</v>
      </c>
      <c r="G1879" t="inlineStr">
        <is>
          <t>bok4</t>
        </is>
      </c>
    </row>
    <row r="1880">
      <c r="A1880" t="n">
        <v>1884</v>
      </c>
      <c r="B1880" t="inlineStr">
        <is>
          <t>卉</t>
        </is>
      </c>
      <c r="C1880" t="inlineStr">
        <is>
          <t>hui3</t>
        </is>
      </c>
      <c r="D1880" t="n">
        <v>0.01</v>
      </c>
      <c r="E1880" t="inlineStr">
        <is>
          <t>NA</t>
        </is>
      </c>
      <c r="F1880" s="600" t="n">
        <v>45576.46091435185</v>
      </c>
      <c r="G1880" t="inlineStr">
        <is>
          <t>hui3</t>
        </is>
      </c>
    </row>
    <row r="1881">
      <c r="A1881" t="n">
        <v>1885</v>
      </c>
      <c r="B1881" t="inlineStr">
        <is>
          <t>半</t>
        </is>
      </c>
      <c r="C1881" t="inlineStr">
        <is>
          <t>puann3</t>
        </is>
      </c>
      <c r="D1881" t="n">
        <v>0.1</v>
      </c>
      <c r="E1881" t="inlineStr">
        <is>
          <t>NA</t>
        </is>
      </c>
      <c r="F1881" s="600" t="n">
        <v>45576.46091435185</v>
      </c>
      <c r="G1881" t="inlineStr">
        <is>
          <t>buann3</t>
        </is>
      </c>
    </row>
    <row r="1882">
      <c r="A1882" t="n">
        <v>1886</v>
      </c>
      <c r="B1882" t="inlineStr">
        <is>
          <t>半</t>
        </is>
      </c>
      <c r="C1882" t="inlineStr">
        <is>
          <t>puan3</t>
        </is>
      </c>
      <c r="D1882" t="n">
        <v>0.05</v>
      </c>
      <c r="E1882" t="inlineStr">
        <is>
          <t>NA</t>
        </is>
      </c>
      <c r="F1882" s="600" t="n">
        <v>45576.46091435185</v>
      </c>
      <c r="G1882" t="inlineStr">
        <is>
          <t>buan3</t>
        </is>
      </c>
    </row>
    <row r="1883">
      <c r="A1883" t="n">
        <v>1888</v>
      </c>
      <c r="B1883" t="inlineStr">
        <is>
          <t>去</t>
        </is>
      </c>
      <c r="C1883" t="inlineStr">
        <is>
          <t>khir3</t>
        </is>
      </c>
      <c r="D1883" t="n">
        <v>0.4</v>
      </c>
      <c r="E1883" t="inlineStr">
        <is>
          <t>廈</t>
        </is>
      </c>
      <c r="F1883" s="600" t="n">
        <v>45576.46091435185</v>
      </c>
      <c r="G1883" t="inlineStr">
        <is>
          <t>kir3</t>
        </is>
      </c>
    </row>
    <row r="1884">
      <c r="A1884" t="n">
        <v>1889</v>
      </c>
      <c r="B1884" t="inlineStr">
        <is>
          <t>去</t>
        </is>
      </c>
      <c r="C1884" t="inlineStr">
        <is>
          <t>khi3</t>
        </is>
      </c>
      <c r="D1884" t="n">
        <v>0.6</v>
      </c>
      <c r="E1884" t="inlineStr">
        <is>
          <t>NA</t>
        </is>
      </c>
      <c r="F1884" s="600" t="n">
        <v>45576.46091435185</v>
      </c>
      <c r="G1884" t="inlineStr">
        <is>
          <t>ki3</t>
        </is>
      </c>
    </row>
    <row r="1885">
      <c r="A1885" t="n">
        <v>1890</v>
      </c>
      <c r="B1885" t="inlineStr">
        <is>
          <t>去</t>
        </is>
      </c>
      <c r="C1885" t="inlineStr">
        <is>
          <t>khu2</t>
        </is>
      </c>
      <c r="D1885" t="n">
        <v>0.8</v>
      </c>
      <c r="E1885" t="inlineStr">
        <is>
          <t>NA</t>
        </is>
      </c>
      <c r="F1885" s="600" t="n">
        <v>45576.46091435185</v>
      </c>
      <c r="G1885" t="inlineStr">
        <is>
          <t>ku2</t>
        </is>
      </c>
    </row>
    <row r="1886">
      <c r="A1886" t="n">
        <v>1891</v>
      </c>
      <c r="B1886" t="inlineStr">
        <is>
          <t>去</t>
        </is>
      </c>
      <c r="C1886" t="inlineStr">
        <is>
          <t>khu3</t>
        </is>
      </c>
      <c r="D1886" t="n">
        <v>0.7</v>
      </c>
      <c r="E1886" t="inlineStr">
        <is>
          <t>NA</t>
        </is>
      </c>
      <c r="F1886" s="600" t="n">
        <v>45576.46091435185</v>
      </c>
      <c r="G1886" t="inlineStr">
        <is>
          <t>ku3</t>
        </is>
      </c>
    </row>
    <row r="1887">
      <c r="A1887" t="n">
        <v>1892</v>
      </c>
      <c r="B1887" t="inlineStr">
        <is>
          <t>古</t>
        </is>
      </c>
      <c r="C1887" t="inlineStr">
        <is>
          <t>koo2</t>
        </is>
      </c>
      <c r="D1887" t="n">
        <v>0.1</v>
      </c>
      <c r="E1887" t="inlineStr">
        <is>
          <t>NA</t>
        </is>
      </c>
      <c r="F1887" s="600" t="n">
        <v>45576.46091435185</v>
      </c>
      <c r="G1887" t="inlineStr">
        <is>
          <t>goo2</t>
        </is>
      </c>
    </row>
    <row r="1888">
      <c r="A1888" t="n">
        <v>1893</v>
      </c>
      <c r="B1888" t="inlineStr">
        <is>
          <t>句</t>
        </is>
      </c>
      <c r="C1888" t="inlineStr">
        <is>
          <t>ku3</t>
        </is>
      </c>
      <c r="D1888" t="n">
        <v>0.1</v>
      </c>
      <c r="E1888" t="inlineStr">
        <is>
          <t>NA</t>
        </is>
      </c>
      <c r="F1888" s="600" t="n">
        <v>45576.46091435185</v>
      </c>
      <c r="G1888" t="inlineStr">
        <is>
          <t>gu3</t>
        </is>
      </c>
    </row>
    <row r="1889">
      <c r="A1889" t="n">
        <v>1894</v>
      </c>
      <c r="B1889" t="inlineStr">
        <is>
          <t>另</t>
        </is>
      </c>
      <c r="C1889" t="inlineStr">
        <is>
          <t>ling7</t>
        </is>
      </c>
      <c r="D1889" t="n">
        <v>0.1</v>
      </c>
      <c r="E1889" t="inlineStr">
        <is>
          <t>NA</t>
        </is>
      </c>
      <c r="F1889" s="600" t="n">
        <v>45576.46091435185</v>
      </c>
      <c r="G1889" t="inlineStr">
        <is>
          <t>ling7</t>
        </is>
      </c>
    </row>
    <row r="1890">
      <c r="A1890" t="n">
        <v>1895</v>
      </c>
      <c r="B1890" t="inlineStr">
        <is>
          <t>叨</t>
        </is>
      </c>
      <c r="C1890" t="inlineStr">
        <is>
          <t>tho1</t>
        </is>
      </c>
      <c r="D1890" t="n">
        <v>0.01</v>
      </c>
      <c r="E1890" t="inlineStr">
        <is>
          <t>NA</t>
        </is>
      </c>
      <c r="F1890" s="600" t="n">
        <v>45576.46091435185</v>
      </c>
      <c r="G1890" t="inlineStr">
        <is>
          <t>tor1</t>
        </is>
      </c>
    </row>
    <row r="1891">
      <c r="A1891" t="n">
        <v>1896</v>
      </c>
      <c r="B1891" t="inlineStr">
        <is>
          <t>叩</t>
        </is>
      </c>
      <c r="C1891" t="inlineStr">
        <is>
          <t>khio3</t>
        </is>
      </c>
      <c r="D1891" t="n">
        <v>0.01</v>
      </c>
      <c r="E1891" t="inlineStr">
        <is>
          <t>NA</t>
        </is>
      </c>
      <c r="F1891" s="600" t="n">
        <v>45576.46091435185</v>
      </c>
      <c r="G1891" t="inlineStr">
        <is>
          <t>kio3</t>
        </is>
      </c>
    </row>
    <row r="1892">
      <c r="A1892" t="n">
        <v>1897</v>
      </c>
      <c r="B1892" t="inlineStr">
        <is>
          <t>只</t>
        </is>
      </c>
      <c r="C1892" t="inlineStr">
        <is>
          <t>tsi2</t>
        </is>
      </c>
      <c r="D1892" t="n">
        <v>0.1</v>
      </c>
      <c r="E1892" t="inlineStr">
        <is>
          <t>NA</t>
        </is>
      </c>
      <c r="F1892" s="600" t="n">
        <v>45576.46091435185</v>
      </c>
      <c r="G1892" t="inlineStr">
        <is>
          <t>zi2</t>
        </is>
      </c>
    </row>
    <row r="1893">
      <c r="A1893" t="n">
        <v>1898</v>
      </c>
      <c r="B1893" t="inlineStr">
        <is>
          <t>叫</t>
        </is>
      </c>
      <c r="C1893" t="inlineStr">
        <is>
          <t>kio3</t>
        </is>
      </c>
      <c r="D1893" t="n">
        <v>0.1</v>
      </c>
      <c r="E1893" t="inlineStr">
        <is>
          <t>NA</t>
        </is>
      </c>
      <c r="F1893" s="600" t="n">
        <v>45576.46091435185</v>
      </c>
      <c r="G1893" t="inlineStr">
        <is>
          <t>gio3</t>
        </is>
      </c>
    </row>
    <row r="1894">
      <c r="A1894" t="n">
        <v>1899</v>
      </c>
      <c r="B1894" t="inlineStr">
        <is>
          <t>叮</t>
        </is>
      </c>
      <c r="C1894" t="inlineStr">
        <is>
          <t>ting1</t>
        </is>
      </c>
      <c r="D1894" t="n">
        <v>0.01</v>
      </c>
      <c r="E1894" t="inlineStr">
        <is>
          <t>NA</t>
        </is>
      </c>
      <c r="F1894" s="600" t="n">
        <v>45576.46091435185</v>
      </c>
      <c r="G1894" t="inlineStr">
        <is>
          <t>ding1</t>
        </is>
      </c>
    </row>
    <row r="1895">
      <c r="A1895" t="n">
        <v>1900</v>
      </c>
      <c r="B1895" t="inlineStr">
        <is>
          <t>可</t>
        </is>
      </c>
      <c r="C1895" t="inlineStr">
        <is>
          <t>khua2</t>
        </is>
      </c>
      <c r="D1895" t="n">
        <v>0.01</v>
      </c>
      <c r="E1895" t="inlineStr">
        <is>
          <t>NA</t>
        </is>
      </c>
      <c r="F1895" s="600" t="n">
        <v>45576.46091435185</v>
      </c>
      <c r="G1895" t="inlineStr">
        <is>
          <t>kua2</t>
        </is>
      </c>
    </row>
    <row r="1896">
      <c r="A1896" t="n">
        <v>1901</v>
      </c>
      <c r="B1896" t="inlineStr">
        <is>
          <t>可</t>
        </is>
      </c>
      <c r="C1896" t="inlineStr">
        <is>
          <t>khonn2</t>
        </is>
      </c>
      <c r="D1896" t="n">
        <v>0.01</v>
      </c>
      <c r="E1896" t="inlineStr">
        <is>
          <t>NA</t>
        </is>
      </c>
      <c r="F1896" s="600" t="n">
        <v>45576.46091435185</v>
      </c>
      <c r="G1896" t="inlineStr">
        <is>
          <t>koonn2</t>
        </is>
      </c>
    </row>
    <row r="1897">
      <c r="A1897" t="n">
        <v>1902</v>
      </c>
      <c r="B1897" t="inlineStr">
        <is>
          <t>可</t>
        </is>
      </c>
      <c r="C1897" t="inlineStr">
        <is>
          <t>kho2</t>
        </is>
      </c>
      <c r="D1897" t="n">
        <v>0.1</v>
      </c>
      <c r="E1897" t="inlineStr">
        <is>
          <t>NA</t>
        </is>
      </c>
      <c r="F1897" s="600" t="n">
        <v>45576.46091435185</v>
      </c>
      <c r="G1897" t="inlineStr">
        <is>
          <t>kor2</t>
        </is>
      </c>
    </row>
    <row r="1898">
      <c r="A1898" t="n">
        <v>1903</v>
      </c>
      <c r="B1898" t="inlineStr">
        <is>
          <t>叱</t>
        </is>
      </c>
      <c r="C1898" t="inlineStr">
        <is>
          <t>tshik4</t>
        </is>
      </c>
      <c r="D1898" t="n">
        <v>0.01</v>
      </c>
      <c r="E1898" t="inlineStr">
        <is>
          <t>NA</t>
        </is>
      </c>
      <c r="F1898" s="600" t="n">
        <v>45576.46091435185</v>
      </c>
      <c r="G1898" t="inlineStr">
        <is>
          <t>cik4</t>
        </is>
      </c>
    </row>
    <row r="1899">
      <c r="A1899" t="n">
        <v>1904</v>
      </c>
      <c r="B1899" t="inlineStr">
        <is>
          <t>史</t>
        </is>
      </c>
      <c r="C1899" t="inlineStr">
        <is>
          <t>sur2</t>
        </is>
      </c>
      <c r="D1899" t="n">
        <v>0.1</v>
      </c>
      <c r="E1899" t="inlineStr">
        <is>
          <t>NA</t>
        </is>
      </c>
      <c r="F1899" s="600" t="n">
        <v>45576.46091435185</v>
      </c>
      <c r="G1899" t="inlineStr">
        <is>
          <t>sur2</t>
        </is>
      </c>
    </row>
    <row r="1900">
      <c r="A1900" t="n">
        <v>1905</v>
      </c>
      <c r="B1900" t="inlineStr">
        <is>
          <t>右</t>
        </is>
      </c>
      <c r="C1900" t="inlineStr">
        <is>
          <t>iu7</t>
        </is>
      </c>
      <c r="D1900" t="n">
        <v>0.1</v>
      </c>
      <c r="E1900" t="inlineStr">
        <is>
          <t>NA</t>
        </is>
      </c>
      <c r="F1900" s="600" t="n">
        <v>45576.46091435185</v>
      </c>
      <c r="G1900" t="inlineStr">
        <is>
          <t>iu7</t>
        </is>
      </c>
    </row>
    <row r="1901">
      <c r="A1901" t="n">
        <v>1906</v>
      </c>
      <c r="B1901" t="inlineStr">
        <is>
          <t>司</t>
        </is>
      </c>
      <c r="C1901" t="inlineStr">
        <is>
          <t>si1</t>
        </is>
      </c>
      <c r="D1901" t="n">
        <v>0.6</v>
      </c>
      <c r="E1901" t="inlineStr">
        <is>
          <t>NA</t>
        </is>
      </c>
      <c r="F1901" s="600" t="n">
        <v>45576.46091435185</v>
      </c>
      <c r="G1901" t="inlineStr">
        <is>
          <t>si1</t>
        </is>
      </c>
    </row>
    <row r="1902">
      <c r="A1902" t="n">
        <v>1907</v>
      </c>
      <c r="B1902" t="inlineStr">
        <is>
          <t>司</t>
        </is>
      </c>
      <c r="C1902" t="inlineStr">
        <is>
          <t>sur1</t>
        </is>
      </c>
      <c r="D1902" t="n">
        <v>0.01</v>
      </c>
      <c r="E1902" t="inlineStr">
        <is>
          <t>NA</t>
        </is>
      </c>
      <c r="F1902" s="600" t="n">
        <v>45576.46091435185</v>
      </c>
      <c r="G1902" t="inlineStr">
        <is>
          <t>sur1</t>
        </is>
      </c>
    </row>
    <row r="1903">
      <c r="A1903" t="n">
        <v>1908</v>
      </c>
      <c r="B1903" t="inlineStr">
        <is>
          <t>囚</t>
        </is>
      </c>
      <c r="C1903" t="inlineStr">
        <is>
          <t>siu5</t>
        </is>
      </c>
      <c r="D1903" t="n">
        <v>0.01</v>
      </c>
      <c r="E1903" t="inlineStr">
        <is>
          <t>NA</t>
        </is>
      </c>
      <c r="F1903" s="600" t="n">
        <v>45576.46091435185</v>
      </c>
      <c r="G1903" t="inlineStr">
        <is>
          <t>siu5</t>
        </is>
      </c>
    </row>
    <row r="1904">
      <c r="A1904" t="n">
        <v>1909</v>
      </c>
      <c r="B1904" t="inlineStr">
        <is>
          <t>四</t>
        </is>
      </c>
      <c r="C1904" t="inlineStr">
        <is>
          <t>si3</t>
        </is>
      </c>
      <c r="D1904" t="n">
        <v>0.6</v>
      </c>
      <c r="E1904" t="inlineStr">
        <is>
          <t>NA</t>
        </is>
      </c>
      <c r="F1904" s="600" t="n">
        <v>45576.46091435185</v>
      </c>
      <c r="G1904" t="inlineStr">
        <is>
          <t>si3</t>
        </is>
      </c>
    </row>
    <row r="1905">
      <c r="A1905" t="n">
        <v>1910</v>
      </c>
      <c r="B1905" t="inlineStr">
        <is>
          <t>四</t>
        </is>
      </c>
      <c r="C1905" t="inlineStr">
        <is>
          <t>sur3</t>
        </is>
      </c>
      <c r="D1905" t="n">
        <v>0.05</v>
      </c>
      <c r="E1905" t="inlineStr">
        <is>
          <t>NA</t>
        </is>
      </c>
      <c r="F1905" s="600" t="n">
        <v>45576.46091435185</v>
      </c>
      <c r="G1905" t="inlineStr">
        <is>
          <t>sur3</t>
        </is>
      </c>
    </row>
    <row r="1906">
      <c r="A1906" t="n">
        <v>1911</v>
      </c>
      <c r="B1906" t="inlineStr">
        <is>
          <t>外</t>
        </is>
      </c>
      <c r="C1906" t="inlineStr">
        <is>
          <t>gua7</t>
        </is>
      </c>
      <c r="D1906" t="n">
        <v>0.01</v>
      </c>
      <c r="E1906" t="inlineStr">
        <is>
          <t>NA</t>
        </is>
      </c>
      <c r="F1906" s="600" t="n">
        <v>45576.46091435185</v>
      </c>
      <c r="G1906" t="inlineStr">
        <is>
          <t>ggua7</t>
        </is>
      </c>
    </row>
    <row r="1907">
      <c r="A1907" t="n">
        <v>1912</v>
      </c>
      <c r="B1907" t="inlineStr">
        <is>
          <t>外</t>
        </is>
      </c>
      <c r="C1907" t="inlineStr">
        <is>
          <t>gue7</t>
        </is>
      </c>
      <c r="D1907" t="n">
        <v>0.01</v>
      </c>
      <c r="E1907" t="inlineStr">
        <is>
          <t>NA</t>
        </is>
      </c>
      <c r="F1907" s="600" t="n">
        <v>45576.46091435185</v>
      </c>
      <c r="G1907" t="inlineStr">
        <is>
          <t>ggue7</t>
        </is>
      </c>
    </row>
    <row r="1908">
      <c r="A1908" t="n">
        <v>1913</v>
      </c>
      <c r="B1908" t="inlineStr">
        <is>
          <t>央</t>
        </is>
      </c>
      <c r="C1908" t="inlineStr">
        <is>
          <t>iang1</t>
        </is>
      </c>
      <c r="D1908" t="n">
        <v>0.1</v>
      </c>
      <c r="E1908" t="inlineStr">
        <is>
          <t>NA</t>
        </is>
      </c>
      <c r="F1908" s="600" t="n">
        <v>45576.46091435185</v>
      </c>
      <c r="G1908" t="inlineStr">
        <is>
          <t>iang1</t>
        </is>
      </c>
    </row>
    <row r="1909">
      <c r="A1909" t="n">
        <v>1914</v>
      </c>
      <c r="B1909" t="inlineStr">
        <is>
          <t>央</t>
        </is>
      </c>
      <c r="C1909" t="inlineStr">
        <is>
          <t>ng1</t>
        </is>
      </c>
      <c r="D1909" t="n">
        <v>0.01</v>
      </c>
      <c r="E1909" t="inlineStr">
        <is>
          <t>NA</t>
        </is>
      </c>
      <c r="F1909" s="600" t="n">
        <v>45576.46091435185</v>
      </c>
      <c r="G1909" t="inlineStr">
        <is>
          <t>ng1</t>
        </is>
      </c>
    </row>
    <row r="1910">
      <c r="A1910" t="n">
        <v>1915</v>
      </c>
      <c r="B1910" t="inlineStr">
        <is>
          <t>失</t>
        </is>
      </c>
      <c r="C1910" t="inlineStr">
        <is>
          <t>sit4</t>
        </is>
      </c>
      <c r="D1910" t="n">
        <v>0.1</v>
      </c>
      <c r="E1910" t="inlineStr">
        <is>
          <t>NA</t>
        </is>
      </c>
      <c r="F1910" s="600" t="n">
        <v>45576.46091435185</v>
      </c>
      <c r="G1910" t="inlineStr">
        <is>
          <t>sit4</t>
        </is>
      </c>
    </row>
    <row r="1911">
      <c r="A1911" t="n">
        <v>1916</v>
      </c>
      <c r="B1911" t="inlineStr">
        <is>
          <t>奴</t>
        </is>
      </c>
      <c r="C1911" t="inlineStr">
        <is>
          <t>loo5</t>
        </is>
      </c>
      <c r="D1911" t="n">
        <v>0.01</v>
      </c>
      <c r="E1911" t="inlineStr">
        <is>
          <t>NA</t>
        </is>
      </c>
      <c r="F1911" s="600" t="n">
        <v>45576.46091435185</v>
      </c>
      <c r="G1911" t="inlineStr">
        <is>
          <t>loo5</t>
        </is>
      </c>
    </row>
    <row r="1912">
      <c r="A1912" t="n">
        <v>1917</v>
      </c>
      <c r="B1912" t="inlineStr">
        <is>
          <t>奶</t>
        </is>
      </c>
      <c r="C1912" t="inlineStr">
        <is>
          <t>nee1</t>
        </is>
      </c>
      <c r="D1912" t="n">
        <v>0.01</v>
      </c>
      <c r="E1912" t="inlineStr">
        <is>
          <t>NA</t>
        </is>
      </c>
      <c r="F1912" s="600" t="n">
        <v>45576.46091435185</v>
      </c>
      <c r="G1912" t="inlineStr">
        <is>
          <t>nee1</t>
        </is>
      </c>
    </row>
    <row r="1913">
      <c r="A1913" t="n">
        <v>1918</v>
      </c>
      <c r="B1913" t="inlineStr">
        <is>
          <t>奶</t>
        </is>
      </c>
      <c r="C1913" t="inlineStr">
        <is>
          <t>lin1</t>
        </is>
      </c>
      <c r="D1913" t="n">
        <v>0.01</v>
      </c>
      <c r="E1913" t="inlineStr">
        <is>
          <t>NA</t>
        </is>
      </c>
      <c r="F1913" s="600" t="n">
        <v>45576.46091435185</v>
      </c>
      <c r="G1913" t="inlineStr">
        <is>
          <t>lin1</t>
        </is>
      </c>
    </row>
    <row r="1914">
      <c r="A1914" t="n">
        <v>1919</v>
      </c>
      <c r="B1914" t="inlineStr">
        <is>
          <t>奶</t>
        </is>
      </c>
      <c r="C1914" t="inlineStr">
        <is>
          <t>ling1</t>
        </is>
      </c>
      <c r="D1914" t="n">
        <v>0.01</v>
      </c>
      <c r="E1914" t="inlineStr">
        <is>
          <t>NA</t>
        </is>
      </c>
      <c r="F1914" s="600" t="n">
        <v>45576.46091435185</v>
      </c>
      <c r="G1914" t="inlineStr">
        <is>
          <t>ling1</t>
        </is>
      </c>
    </row>
    <row r="1915">
      <c r="A1915" t="n">
        <v>1920</v>
      </c>
      <c r="B1915" t="inlineStr">
        <is>
          <t>孕</t>
        </is>
      </c>
      <c r="C1915" t="inlineStr">
        <is>
          <t>in7</t>
        </is>
      </c>
      <c r="D1915" t="n">
        <v>0.01</v>
      </c>
      <c r="E1915" t="inlineStr">
        <is>
          <t>NA</t>
        </is>
      </c>
      <c r="F1915" s="600" t="n">
        <v>45576.46091435185</v>
      </c>
      <c r="G1915" t="inlineStr">
        <is>
          <t>in7</t>
        </is>
      </c>
    </row>
    <row r="1916">
      <c r="A1916" t="n">
        <v>1921</v>
      </c>
      <c r="B1916" t="inlineStr">
        <is>
          <t>尼</t>
        </is>
      </c>
      <c r="C1916" t="inlineStr">
        <is>
          <t>ni5</t>
        </is>
      </c>
      <c r="D1916" t="n">
        <v>0.01</v>
      </c>
      <c r="E1916" t="inlineStr">
        <is>
          <t>NA</t>
        </is>
      </c>
      <c r="F1916" s="600" t="n">
        <v>45576.46091435185</v>
      </c>
      <c r="G1916" t="inlineStr">
        <is>
          <t>ni5</t>
        </is>
      </c>
    </row>
    <row r="1917">
      <c r="A1917" t="n">
        <v>1922</v>
      </c>
      <c r="B1917" t="inlineStr">
        <is>
          <t>左</t>
        </is>
      </c>
      <c r="C1917" t="inlineStr">
        <is>
          <t>tso2</t>
        </is>
      </c>
      <c r="D1917" t="n">
        <v>0.1</v>
      </c>
      <c r="E1917" t="inlineStr">
        <is>
          <t>NA</t>
        </is>
      </c>
      <c r="F1917" s="600" t="n">
        <v>45576.46091435185</v>
      </c>
      <c r="G1917" t="inlineStr">
        <is>
          <t>zor2</t>
        </is>
      </c>
    </row>
    <row r="1918">
      <c r="A1918" t="n">
        <v>1923</v>
      </c>
      <c r="B1918" t="inlineStr">
        <is>
          <t>左</t>
        </is>
      </c>
      <c r="C1918" t="inlineStr">
        <is>
          <t>tsoo2</t>
        </is>
      </c>
      <c r="D1918" t="n">
        <v>0.1</v>
      </c>
      <c r="E1918" t="inlineStr">
        <is>
          <t>NA</t>
        </is>
      </c>
      <c r="F1918" s="600" t="n">
        <v>45576.46091435185</v>
      </c>
      <c r="G1918" t="inlineStr">
        <is>
          <t>zoo2</t>
        </is>
      </c>
    </row>
    <row r="1919">
      <c r="A1919" t="n">
        <v>1924</v>
      </c>
      <c r="B1919" t="inlineStr">
        <is>
          <t>巨</t>
        </is>
      </c>
      <c r="C1919" t="inlineStr">
        <is>
          <t>kir6</t>
        </is>
      </c>
      <c r="D1919" t="n">
        <v>0.01</v>
      </c>
      <c r="E1919" t="inlineStr">
        <is>
          <t>NA</t>
        </is>
      </c>
      <c r="F1919" s="600" t="n">
        <v>45576.46091435185</v>
      </c>
      <c r="G1919" t="inlineStr">
        <is>
          <t>gir6</t>
        </is>
      </c>
    </row>
    <row r="1920">
      <c r="A1920" t="n">
        <v>1925</v>
      </c>
      <c r="B1920" t="inlineStr">
        <is>
          <t>市</t>
        </is>
      </c>
      <c r="C1920" t="inlineStr">
        <is>
          <t>tshi6</t>
        </is>
      </c>
      <c r="D1920" t="n">
        <v>0.1</v>
      </c>
      <c r="E1920" t="inlineStr">
        <is>
          <t>NA</t>
        </is>
      </c>
      <c r="F1920" s="600" t="n">
        <v>45576.46091435185</v>
      </c>
      <c r="G1920" t="inlineStr">
        <is>
          <t>ci6</t>
        </is>
      </c>
    </row>
    <row r="1921">
      <c r="A1921" t="n">
        <v>1926</v>
      </c>
      <c r="B1921" t="inlineStr">
        <is>
          <t>布</t>
        </is>
      </c>
      <c r="C1921" t="inlineStr">
        <is>
          <t>poo3</t>
        </is>
      </c>
      <c r="D1921" t="n">
        <v>0.8</v>
      </c>
      <c r="E1921" t="inlineStr">
        <is>
          <t>NA</t>
        </is>
      </c>
      <c r="F1921" s="600" t="n">
        <v>45576.46091435185</v>
      </c>
      <c r="G1921" t="inlineStr">
        <is>
          <t>boo3</t>
        </is>
      </c>
    </row>
    <row r="1922">
      <c r="A1922" t="n">
        <v>1927</v>
      </c>
      <c r="B1922" t="inlineStr">
        <is>
          <t>平</t>
        </is>
      </c>
      <c r="C1922" t="inlineStr">
        <is>
          <t>penn5</t>
        </is>
      </c>
      <c r="D1922" t="n">
        <v>0.1</v>
      </c>
      <c r="E1922" t="inlineStr">
        <is>
          <t>NA</t>
        </is>
      </c>
      <c r="F1922" s="600" t="n">
        <v>45576.46091435185</v>
      </c>
      <c r="G1922" t="inlineStr">
        <is>
          <t>benn5</t>
        </is>
      </c>
    </row>
    <row r="1923">
      <c r="A1923" t="n">
        <v>1929</v>
      </c>
      <c r="B1923" t="inlineStr">
        <is>
          <t>平</t>
        </is>
      </c>
      <c r="C1923" t="inlineStr">
        <is>
          <t>phenn5</t>
        </is>
      </c>
      <c r="D1923" t="n">
        <v>0.1</v>
      </c>
      <c r="E1923" t="inlineStr">
        <is>
          <t>NA</t>
        </is>
      </c>
      <c r="F1923" s="600" t="n">
        <v>45576.46091435185</v>
      </c>
      <c r="G1923" t="inlineStr">
        <is>
          <t>penn5</t>
        </is>
      </c>
    </row>
    <row r="1924">
      <c r="A1924" t="n">
        <v>1930</v>
      </c>
      <c r="B1924" t="inlineStr">
        <is>
          <t>平</t>
        </is>
      </c>
      <c r="C1924" t="inlineStr">
        <is>
          <t>pinn5</t>
        </is>
      </c>
      <c r="D1924" t="n">
        <v>0.6</v>
      </c>
      <c r="E1924" t="inlineStr">
        <is>
          <t xml:space="preserve">	平平, 平大; 平等; 平正; 公平, 鋪平, 平棒.</t>
        </is>
      </c>
      <c r="F1924" s="600" t="n">
        <v>45576.46091435185</v>
      </c>
      <c r="G1924" t="inlineStr">
        <is>
          <t>binn5</t>
        </is>
      </c>
    </row>
    <row r="1925">
      <c r="A1925" t="n">
        <v>1931</v>
      </c>
      <c r="B1925" t="inlineStr">
        <is>
          <t>平</t>
        </is>
      </c>
      <c r="C1925" t="inlineStr">
        <is>
          <t>phinn5</t>
        </is>
      </c>
      <c r="D1925" t="n">
        <v>0.45</v>
      </c>
      <c r="E1925" t="inlineStr">
        <is>
          <t>平角á; 平釘; 平土; 討平; kap 伊 討平.</t>
        </is>
      </c>
      <c r="F1925" s="600" t="n">
        <v>45576.46091435185</v>
      </c>
      <c r="G1925" t="inlineStr">
        <is>
          <t>pinn5</t>
        </is>
      </c>
    </row>
    <row r="1926">
      <c r="A1926" t="n">
        <v>1932</v>
      </c>
      <c r="B1926" t="inlineStr">
        <is>
          <t>平</t>
        </is>
      </c>
      <c r="C1926" t="inlineStr">
        <is>
          <t>ping5</t>
        </is>
      </c>
      <c r="D1926" t="n">
        <v>0.8</v>
      </c>
      <c r="E1926" t="inlineStr">
        <is>
          <t>NA</t>
        </is>
      </c>
      <c r="F1926" s="600" t="n">
        <v>45576.46091435185</v>
      </c>
      <c r="G1926" t="inlineStr">
        <is>
          <t>bing5</t>
        </is>
      </c>
    </row>
    <row r="1927">
      <c r="A1927" t="n">
        <v>1934</v>
      </c>
      <c r="B1927" t="inlineStr">
        <is>
          <t>幼</t>
        </is>
      </c>
      <c r="C1927" t="inlineStr">
        <is>
          <t>iu3</t>
        </is>
      </c>
      <c r="D1927" t="n">
        <v>0.1</v>
      </c>
      <c r="E1927" t="inlineStr">
        <is>
          <t>NA</t>
        </is>
      </c>
      <c r="F1927" s="600" t="n">
        <v>45576.46091435185</v>
      </c>
      <c r="G1927" t="inlineStr">
        <is>
          <t>iu3</t>
        </is>
      </c>
    </row>
    <row r="1928">
      <c r="A1928" t="n">
        <v>1935</v>
      </c>
      <c r="B1928" t="inlineStr">
        <is>
          <t>必</t>
        </is>
      </c>
      <c r="C1928" t="inlineStr">
        <is>
          <t>pit4</t>
        </is>
      </c>
      <c r="D1928" t="n">
        <v>0.01</v>
      </c>
      <c r="E1928" t="inlineStr">
        <is>
          <t>NA</t>
        </is>
      </c>
      <c r="F1928" s="600" t="n">
        <v>45576.46091435185</v>
      </c>
      <c r="G1928" t="inlineStr">
        <is>
          <t>bit4</t>
        </is>
      </c>
    </row>
    <row r="1929">
      <c r="A1929" t="n">
        <v>1936</v>
      </c>
      <c r="B1929" t="inlineStr">
        <is>
          <t>戊</t>
        </is>
      </c>
      <c r="C1929" t="inlineStr">
        <is>
          <t>boo7</t>
        </is>
      </c>
      <c r="D1929" t="n">
        <v>0.01</v>
      </c>
      <c r="E1929" t="inlineStr">
        <is>
          <t>NA</t>
        </is>
      </c>
      <c r="F1929" s="600" t="n">
        <v>45576.46091435185</v>
      </c>
      <c r="G1929" t="inlineStr">
        <is>
          <t>bboo7</t>
        </is>
      </c>
    </row>
    <row r="1930">
      <c r="A1930" t="n">
        <v>1937</v>
      </c>
      <c r="B1930" t="inlineStr">
        <is>
          <t>扏</t>
        </is>
      </c>
      <c r="C1930" t="inlineStr">
        <is>
          <t>hiu3</t>
        </is>
      </c>
      <c r="D1930" t="n">
        <v>0.01</v>
      </c>
      <c r="E1930" t="inlineStr">
        <is>
          <t>NA</t>
        </is>
      </c>
      <c r="F1930" s="600" t="n">
        <v>45576.46091435185</v>
      </c>
      <c r="G1930" t="inlineStr">
        <is>
          <t>hiu3</t>
        </is>
      </c>
    </row>
    <row r="1931">
      <c r="A1931" t="n">
        <v>1938</v>
      </c>
      <c r="B1931" t="inlineStr">
        <is>
          <t>扒</t>
        </is>
      </c>
      <c r="C1931" t="inlineStr">
        <is>
          <t>pee1</t>
        </is>
      </c>
      <c r="D1931" t="n">
        <v>0.01</v>
      </c>
      <c r="E1931" t="inlineStr">
        <is>
          <t>NA</t>
        </is>
      </c>
      <c r="F1931" s="600" t="n">
        <v>45576.46091435185</v>
      </c>
      <c r="G1931" t="inlineStr">
        <is>
          <t>bee1</t>
        </is>
      </c>
    </row>
    <row r="1932">
      <c r="A1932" t="n">
        <v>1939</v>
      </c>
      <c r="B1932" t="inlineStr">
        <is>
          <t>扒</t>
        </is>
      </c>
      <c r="C1932" t="inlineStr">
        <is>
          <t>pee5</t>
        </is>
      </c>
      <c r="D1932" t="n">
        <v>0.01</v>
      </c>
      <c r="E1932" t="inlineStr">
        <is>
          <t>NA</t>
        </is>
      </c>
      <c r="F1932" s="600" t="n">
        <v>45576.46091435185</v>
      </c>
      <c r="G1932" t="inlineStr">
        <is>
          <t>bee5</t>
        </is>
      </c>
    </row>
    <row r="1933">
      <c r="A1933" t="n">
        <v>1940</v>
      </c>
      <c r="B1933" t="inlineStr">
        <is>
          <t>斥</t>
        </is>
      </c>
      <c r="C1933" t="inlineStr">
        <is>
          <t>thik4</t>
        </is>
      </c>
      <c r="D1933" t="n">
        <v>0.01</v>
      </c>
      <c r="E1933" t="inlineStr">
        <is>
          <t>NA</t>
        </is>
      </c>
      <c r="F1933" s="600" t="n">
        <v>45576.46091435185</v>
      </c>
      <c r="G1933" t="inlineStr">
        <is>
          <t>tik4</t>
        </is>
      </c>
    </row>
    <row r="1934">
      <c r="A1934" t="n">
        <v>1941</v>
      </c>
      <c r="B1934" t="inlineStr">
        <is>
          <t>斥</t>
        </is>
      </c>
      <c r="C1934" t="inlineStr">
        <is>
          <t>tshik4</t>
        </is>
      </c>
      <c r="D1934" t="n">
        <v>0.01</v>
      </c>
      <c r="E1934" t="inlineStr">
        <is>
          <t>NA</t>
        </is>
      </c>
      <c r="F1934" s="600" t="n">
        <v>45576.46091435185</v>
      </c>
      <c r="G1934" t="inlineStr">
        <is>
          <t>cik4</t>
        </is>
      </c>
    </row>
    <row r="1935">
      <c r="A1935" t="n">
        <v>1942</v>
      </c>
      <c r="B1935" t="inlineStr">
        <is>
          <t>旦</t>
        </is>
      </c>
      <c r="C1935" t="inlineStr">
        <is>
          <t>tuann3</t>
        </is>
      </c>
      <c r="D1935" t="n">
        <v>0.01</v>
      </c>
      <c r="E1935" t="inlineStr">
        <is>
          <t>NA</t>
        </is>
      </c>
      <c r="F1935" s="600" t="n">
        <v>45576.46091435185</v>
      </c>
      <c r="G1935" t="inlineStr">
        <is>
          <t>duann3</t>
        </is>
      </c>
    </row>
    <row r="1936">
      <c r="A1936" t="n">
        <v>1943</v>
      </c>
      <c r="B1936" t="inlineStr">
        <is>
          <t>未</t>
        </is>
      </c>
      <c r="C1936" t="inlineStr">
        <is>
          <t>bi7</t>
        </is>
      </c>
      <c r="D1936" t="n">
        <v>1</v>
      </c>
      <c r="E1936" t="inlineStr">
        <is>
          <t>NA</t>
        </is>
      </c>
      <c r="F1936" s="600" t="n">
        <v>45576.46091435185</v>
      </c>
      <c r="G1936" t="inlineStr">
        <is>
          <t>bbi7</t>
        </is>
      </c>
    </row>
    <row r="1937">
      <c r="A1937" t="n">
        <v>1944</v>
      </c>
      <c r="B1937" t="inlineStr">
        <is>
          <t>未</t>
        </is>
      </c>
      <c r="C1937" t="inlineStr">
        <is>
          <t>be7</t>
        </is>
      </c>
      <c r="D1937" t="n">
        <v>0.6</v>
      </c>
      <c r="E1937" t="inlineStr">
        <is>
          <t>NA</t>
        </is>
      </c>
      <c r="F1937" s="600" t="n">
        <v>45576.46091435185</v>
      </c>
      <c r="G1937" t="inlineStr">
        <is>
          <t>bbe7</t>
        </is>
      </c>
    </row>
    <row r="1938">
      <c r="A1938" t="n">
        <v>1945</v>
      </c>
      <c r="B1938" t="inlineStr">
        <is>
          <t>未</t>
        </is>
      </c>
      <c r="C1938" t="inlineStr">
        <is>
          <t>bue7</t>
        </is>
      </c>
      <c r="D1938" t="n">
        <v>0.5</v>
      </c>
      <c r="E1938" t="inlineStr">
        <is>
          <t>漳</t>
        </is>
      </c>
      <c r="F1938" s="600" t="n">
        <v>45576.46091435185</v>
      </c>
      <c r="G1938" t="inlineStr">
        <is>
          <t>bbue7</t>
        </is>
      </c>
    </row>
    <row r="1939">
      <c r="A1939" t="n">
        <v>1946</v>
      </c>
      <c r="B1939" t="inlineStr">
        <is>
          <t>末</t>
        </is>
      </c>
      <c r="C1939" t="inlineStr">
        <is>
          <t>buah8</t>
        </is>
      </c>
      <c r="D1939" t="n">
        <v>0.01</v>
      </c>
      <c r="E1939" t="inlineStr">
        <is>
          <t>NA</t>
        </is>
      </c>
      <c r="F1939" s="600" t="n">
        <v>45576.46091435185</v>
      </c>
      <c r="G1939" t="inlineStr">
        <is>
          <t>bbuah8</t>
        </is>
      </c>
    </row>
    <row r="1940">
      <c r="A1940" t="n">
        <v>1947</v>
      </c>
      <c r="B1940" t="inlineStr">
        <is>
          <t>末</t>
        </is>
      </c>
      <c r="C1940" t="inlineStr">
        <is>
          <t>buat8</t>
        </is>
      </c>
      <c r="D1940" t="n">
        <v>0.01</v>
      </c>
      <c r="E1940" t="inlineStr">
        <is>
          <t>NA</t>
        </is>
      </c>
      <c r="F1940" s="600" t="n">
        <v>45576.46091435185</v>
      </c>
      <c r="G1940" t="inlineStr">
        <is>
          <t>bbuat8</t>
        </is>
      </c>
    </row>
    <row r="1941">
      <c r="A1941" t="n">
        <v>1948</v>
      </c>
      <c r="B1941" t="inlineStr">
        <is>
          <t>本</t>
        </is>
      </c>
      <c r="C1941" t="inlineStr">
        <is>
          <t>puinn2</t>
        </is>
      </c>
      <c r="D1941" t="n">
        <v>0.01</v>
      </c>
      <c r="E1941" t="inlineStr">
        <is>
          <t>NA</t>
        </is>
      </c>
      <c r="F1941" s="600" t="n">
        <v>45576.46091435185</v>
      </c>
      <c r="G1941" t="inlineStr">
        <is>
          <t>buinn2</t>
        </is>
      </c>
    </row>
    <row r="1942">
      <c r="A1942" t="n">
        <v>1949</v>
      </c>
      <c r="B1942" t="inlineStr">
        <is>
          <t>本</t>
        </is>
      </c>
      <c r="C1942" t="inlineStr">
        <is>
          <t>pun2</t>
        </is>
      </c>
      <c r="D1942" t="n">
        <v>0.8</v>
      </c>
      <c r="E1942" t="inlineStr">
        <is>
          <t>NA</t>
        </is>
      </c>
      <c r="F1942" s="600" t="n">
        <v>45576.46091435185</v>
      </c>
      <c r="G1942" t="inlineStr">
        <is>
          <t>bun2</t>
        </is>
      </c>
    </row>
    <row r="1943">
      <c r="A1943" t="n">
        <v>1950</v>
      </c>
      <c r="B1943" t="inlineStr">
        <is>
          <t>朮</t>
        </is>
      </c>
      <c r="C1943" t="inlineStr">
        <is>
          <t>tsut8</t>
        </is>
      </c>
      <c r="D1943" t="n">
        <v>0.01</v>
      </c>
      <c r="E1943" t="inlineStr">
        <is>
          <t>NA</t>
        </is>
      </c>
      <c r="F1943" s="600" t="n">
        <v>45576.46091435185</v>
      </c>
      <c r="G1943" t="inlineStr">
        <is>
          <t>zut8</t>
        </is>
      </c>
    </row>
    <row r="1944">
      <c r="A1944" t="n">
        <v>1951</v>
      </c>
      <c r="B1944" t="inlineStr">
        <is>
          <t>正</t>
        </is>
      </c>
      <c r="C1944" t="inlineStr">
        <is>
          <t>tsing1</t>
        </is>
      </c>
      <c r="D1944" t="n">
        <v>0.7</v>
      </c>
      <c r="E1944" t="inlineStr">
        <is>
          <t>NA</t>
        </is>
      </c>
      <c r="F1944" s="600" t="n">
        <v>45576.46091435185</v>
      </c>
      <c r="G1944" t="inlineStr">
        <is>
          <t>zing1</t>
        </is>
      </c>
    </row>
    <row r="1945">
      <c r="A1945" t="n">
        <v>1952</v>
      </c>
      <c r="B1945" t="inlineStr">
        <is>
          <t>正</t>
        </is>
      </c>
      <c r="C1945" t="inlineStr">
        <is>
          <t>tsing3</t>
        </is>
      </c>
      <c r="D1945" t="n">
        <v>0.8</v>
      </c>
      <c r="E1945" t="inlineStr">
        <is>
          <t>NA</t>
        </is>
      </c>
      <c r="F1945" s="600" t="n">
        <v>45576.46091435185</v>
      </c>
      <c r="G1945" t="inlineStr">
        <is>
          <t>zing3</t>
        </is>
      </c>
    </row>
    <row r="1946">
      <c r="A1946" t="n">
        <v>1953</v>
      </c>
      <c r="B1946" t="inlineStr">
        <is>
          <t>母</t>
        </is>
      </c>
      <c r="C1946" t="inlineStr">
        <is>
          <t>bio2</t>
        </is>
      </c>
      <c r="D1946" t="n">
        <v>0.05</v>
      </c>
      <c r="E1946" t="inlineStr">
        <is>
          <t>NA</t>
        </is>
      </c>
      <c r="F1946" s="600" t="n">
        <v>45576.46091435185</v>
      </c>
      <c r="G1946" t="inlineStr">
        <is>
          <t>bbio2</t>
        </is>
      </c>
    </row>
    <row r="1947">
      <c r="A1947" t="n">
        <v>1955</v>
      </c>
      <c r="B1947" t="inlineStr">
        <is>
          <t>母</t>
        </is>
      </c>
      <c r="C1947" t="inlineStr">
        <is>
          <t>bu2</t>
        </is>
      </c>
      <c r="D1947" t="n">
        <v>0.1</v>
      </c>
      <c r="E1947" t="inlineStr">
        <is>
          <t>NA</t>
        </is>
      </c>
      <c r="F1947" s="600" t="n">
        <v>45576.46091435185</v>
      </c>
      <c r="G1947" t="inlineStr">
        <is>
          <t>bbu2</t>
        </is>
      </c>
    </row>
    <row r="1948">
      <c r="A1948" t="n">
        <v>1956</v>
      </c>
      <c r="B1948" t="inlineStr">
        <is>
          <t>母</t>
        </is>
      </c>
      <c r="C1948" t="inlineStr">
        <is>
          <t>bo2</t>
        </is>
      </c>
      <c r="D1948" t="inlineStr">
        <is>
          <t xml:space="preserve"> 10 #漳 </t>
        </is>
      </c>
      <c r="E1948" t="inlineStr">
        <is>
          <t>NA</t>
        </is>
      </c>
      <c r="F1948" s="600" t="n">
        <v>45576.46091435185</v>
      </c>
      <c r="G1948" t="inlineStr">
        <is>
          <t>bbor2</t>
        </is>
      </c>
    </row>
    <row r="1949">
      <c r="A1949" t="n">
        <v>1957</v>
      </c>
      <c r="B1949" t="inlineStr">
        <is>
          <t>氐</t>
        </is>
      </c>
      <c r="C1949" t="inlineStr">
        <is>
          <t>te1</t>
        </is>
      </c>
      <c r="D1949" t="n">
        <v>0.01</v>
      </c>
      <c r="E1949" t="inlineStr">
        <is>
          <t>NA</t>
        </is>
      </c>
      <c r="F1949" s="600" t="n">
        <v>45576.46091435185</v>
      </c>
      <c r="G1949" t="inlineStr">
        <is>
          <t>de1</t>
        </is>
      </c>
    </row>
    <row r="1950">
      <c r="A1950" t="n">
        <v>1958</v>
      </c>
      <c r="B1950" t="inlineStr">
        <is>
          <t>民</t>
        </is>
      </c>
      <c r="C1950" t="inlineStr">
        <is>
          <t>bin5</t>
        </is>
      </c>
      <c r="D1950" t="n">
        <v>0.1</v>
      </c>
      <c r="E1950" t="inlineStr">
        <is>
          <t>NA</t>
        </is>
      </c>
      <c r="F1950" s="600" t="n">
        <v>45576.46091435185</v>
      </c>
      <c r="G1950" t="inlineStr">
        <is>
          <t>bbin5</t>
        </is>
      </c>
    </row>
    <row r="1951">
      <c r="A1951" t="n">
        <v>1959</v>
      </c>
      <c r="B1951" t="inlineStr">
        <is>
          <t>永</t>
        </is>
      </c>
      <c r="C1951" t="inlineStr">
        <is>
          <t>ing2</t>
        </is>
      </c>
      <c r="D1951" t="n">
        <v>0.1</v>
      </c>
      <c r="E1951" t="inlineStr">
        <is>
          <t>NA</t>
        </is>
      </c>
      <c r="F1951" s="600" t="n">
        <v>45576.46091435185</v>
      </c>
      <c r="G1951" t="inlineStr">
        <is>
          <t>ing2</t>
        </is>
      </c>
    </row>
    <row r="1952">
      <c r="A1952" t="n">
        <v>1960</v>
      </c>
      <c r="B1952" t="inlineStr">
        <is>
          <t>犯</t>
        </is>
      </c>
      <c r="C1952" t="inlineStr">
        <is>
          <t>huan7</t>
        </is>
      </c>
      <c r="D1952" t="n">
        <v>1</v>
      </c>
      <c r="E1952" t="inlineStr">
        <is>
          <t>NA</t>
        </is>
      </c>
      <c r="F1952" s="600" t="n">
        <v>45576.46091435185</v>
      </c>
      <c r="G1952" t="inlineStr">
        <is>
          <t>huan7</t>
        </is>
      </c>
    </row>
    <row r="1953">
      <c r="A1953" t="n">
        <v>1961</v>
      </c>
      <c r="B1953" t="inlineStr">
        <is>
          <t>玄</t>
        </is>
      </c>
      <c r="C1953" t="inlineStr">
        <is>
          <t>hian5</t>
        </is>
      </c>
      <c r="D1953" t="n">
        <v>0.01</v>
      </c>
      <c r="E1953" t="inlineStr">
        <is>
          <t>NA</t>
        </is>
      </c>
      <c r="F1953" s="600" t="n">
        <v>45576.46091435185</v>
      </c>
      <c r="G1953" t="inlineStr">
        <is>
          <t>hian5</t>
        </is>
      </c>
    </row>
    <row r="1954">
      <c r="A1954" t="n">
        <v>1962</v>
      </c>
      <c r="B1954" t="inlineStr">
        <is>
          <t>玉</t>
        </is>
      </c>
      <c r="C1954" t="inlineStr">
        <is>
          <t>gik8</t>
        </is>
      </c>
      <c r="D1954" t="n">
        <v>0.01</v>
      </c>
      <c r="E1954" t="inlineStr">
        <is>
          <t>NA</t>
        </is>
      </c>
      <c r="F1954" s="600" t="n">
        <v>45576.46091435185</v>
      </c>
      <c r="G1954" t="inlineStr">
        <is>
          <t>ggik8</t>
        </is>
      </c>
    </row>
    <row r="1955">
      <c r="A1955" t="n">
        <v>1963</v>
      </c>
      <c r="B1955" t="inlineStr">
        <is>
          <t>玉</t>
        </is>
      </c>
      <c r="C1955" t="inlineStr">
        <is>
          <t>giok8</t>
        </is>
      </c>
      <c r="D1955" t="n">
        <v>0.06</v>
      </c>
      <c r="E1955" t="inlineStr">
        <is>
          <t>NA</t>
        </is>
      </c>
      <c r="F1955" s="600" t="n">
        <v>45576.46091435185</v>
      </c>
      <c r="G1955" t="inlineStr">
        <is>
          <t>ggiok8</t>
        </is>
      </c>
    </row>
    <row r="1956">
      <c r="A1956" t="n">
        <v>1964</v>
      </c>
      <c r="B1956" t="inlineStr">
        <is>
          <t>瓜</t>
        </is>
      </c>
      <c r="C1956" t="inlineStr">
        <is>
          <t>kua1</t>
        </is>
      </c>
      <c r="D1956" t="n">
        <v>0.05</v>
      </c>
      <c r="E1956" t="inlineStr">
        <is>
          <t>NA</t>
        </is>
      </c>
      <c r="F1956" s="600" t="n">
        <v>45576.46091435185</v>
      </c>
      <c r="G1956" t="inlineStr">
        <is>
          <t>gua1</t>
        </is>
      </c>
    </row>
    <row r="1957">
      <c r="A1957" t="n">
        <v>1965</v>
      </c>
      <c r="B1957" t="inlineStr">
        <is>
          <t>瓜</t>
        </is>
      </c>
      <c r="C1957" t="inlineStr">
        <is>
          <t>kuee1</t>
        </is>
      </c>
      <c r="D1957" t="n">
        <v>0.01</v>
      </c>
      <c r="E1957" t="inlineStr">
        <is>
          <t>NA</t>
        </is>
      </c>
      <c r="F1957" s="600" t="n">
        <v>45576.46091435185</v>
      </c>
      <c r="G1957" t="inlineStr">
        <is>
          <t>guee1</t>
        </is>
      </c>
    </row>
    <row r="1958">
      <c r="A1958" t="n">
        <v>1966</v>
      </c>
      <c r="B1958" t="inlineStr">
        <is>
          <t>瓦</t>
        </is>
      </c>
      <c r="C1958" t="inlineStr">
        <is>
          <t>gua2</t>
        </is>
      </c>
      <c r="D1958" t="n">
        <v>0.01</v>
      </c>
      <c r="E1958" t="inlineStr">
        <is>
          <t>NA</t>
        </is>
      </c>
      <c r="F1958" s="600" t="n">
        <v>45576.46091435185</v>
      </c>
      <c r="G1958" t="inlineStr">
        <is>
          <t>ggua2</t>
        </is>
      </c>
    </row>
    <row r="1959">
      <c r="A1959" t="n">
        <v>1968</v>
      </c>
      <c r="B1959" t="inlineStr">
        <is>
          <t>生</t>
        </is>
      </c>
      <c r="C1959" t="inlineStr">
        <is>
          <t>senn1</t>
        </is>
      </c>
      <c r="D1959" t="n">
        <v>0.6</v>
      </c>
      <c r="E1959" t="inlineStr">
        <is>
          <t>NA</t>
        </is>
      </c>
      <c r="F1959" s="600" t="n">
        <v>45576.46091435185</v>
      </c>
      <c r="G1959" t="inlineStr">
        <is>
          <t>senn1</t>
        </is>
      </c>
    </row>
    <row r="1960">
      <c r="A1960" t="n">
        <v>1969</v>
      </c>
      <c r="B1960" t="inlineStr">
        <is>
          <t>生</t>
        </is>
      </c>
      <c r="C1960" t="inlineStr">
        <is>
          <t>sing1</t>
        </is>
      </c>
      <c r="D1960" t="n">
        <v>0.8</v>
      </c>
      <c r="E1960" t="inlineStr">
        <is>
          <t>NA</t>
        </is>
      </c>
      <c r="F1960" s="600" t="n">
        <v>45576.46091435185</v>
      </c>
      <c r="G1960" t="inlineStr">
        <is>
          <t>sing1</t>
        </is>
      </c>
    </row>
    <row r="1961">
      <c r="A1961" t="n">
        <v>1970</v>
      </c>
      <c r="B1961" t="inlineStr">
        <is>
          <t>生</t>
        </is>
      </c>
      <c r="C1961" t="inlineStr">
        <is>
          <t>serng1</t>
        </is>
      </c>
      <c r="D1961" t="n">
        <v>0.01</v>
      </c>
      <c r="E1961" t="inlineStr">
        <is>
          <t>NA</t>
        </is>
      </c>
      <c r="F1961" s="600" t="n">
        <v>45576.46091435185</v>
      </c>
      <c r="G1961" t="inlineStr">
        <is>
          <t>serng1</t>
        </is>
      </c>
    </row>
    <row r="1962">
      <c r="A1962" t="n">
        <v>1971</v>
      </c>
      <c r="B1962" t="inlineStr">
        <is>
          <t>用</t>
        </is>
      </c>
      <c r="C1962" t="inlineStr">
        <is>
          <t>ing7</t>
        </is>
      </c>
      <c r="D1962" t="n">
        <v>0.6</v>
      </c>
      <c r="E1962" t="inlineStr">
        <is>
          <t>NA</t>
        </is>
      </c>
      <c r="F1962" s="600" t="n">
        <v>45576.46091435185</v>
      </c>
      <c r="G1962" t="inlineStr">
        <is>
          <t>ing7</t>
        </is>
      </c>
    </row>
    <row r="1963">
      <c r="A1963" t="n">
        <v>1972</v>
      </c>
      <c r="B1963" t="inlineStr">
        <is>
          <t>由</t>
        </is>
      </c>
      <c r="C1963" t="inlineStr">
        <is>
          <t>iu5</t>
        </is>
      </c>
      <c r="D1963" t="n">
        <v>0.1</v>
      </c>
      <c r="E1963" t="inlineStr">
        <is>
          <t>NA</t>
        </is>
      </c>
      <c r="F1963" s="600" t="n">
        <v>45576.46091435185</v>
      </c>
      <c r="G1963" t="inlineStr">
        <is>
          <t>iu5</t>
        </is>
      </c>
    </row>
    <row r="1964">
      <c r="A1964" t="n">
        <v>1973</v>
      </c>
      <c r="B1964" t="inlineStr">
        <is>
          <t>申</t>
        </is>
      </c>
      <c r="C1964" t="inlineStr">
        <is>
          <t>sin1</t>
        </is>
      </c>
      <c r="D1964" t="n">
        <v>0.01</v>
      </c>
      <c r="E1964" t="inlineStr">
        <is>
          <t>NA</t>
        </is>
      </c>
      <c r="F1964" s="600" t="n">
        <v>45576.46091435185</v>
      </c>
      <c r="G1964" t="inlineStr">
        <is>
          <t>sin1</t>
        </is>
      </c>
    </row>
    <row r="1965">
      <c r="A1965" t="n">
        <v>1974</v>
      </c>
      <c r="B1965" t="inlineStr">
        <is>
          <t>白</t>
        </is>
      </c>
      <c r="C1965" t="inlineStr">
        <is>
          <t>peeh8</t>
        </is>
      </c>
      <c r="D1965" t="n">
        <v>0.01</v>
      </c>
      <c r="E1965" t="inlineStr">
        <is>
          <t>NA</t>
        </is>
      </c>
      <c r="F1965" s="600" t="n">
        <v>45576.46091435185</v>
      </c>
      <c r="G1965" t="inlineStr">
        <is>
          <t>beeh8</t>
        </is>
      </c>
    </row>
    <row r="1966">
      <c r="A1966" t="n">
        <v>1975</v>
      </c>
      <c r="B1966" t="inlineStr">
        <is>
          <t>白</t>
        </is>
      </c>
      <c r="C1966" t="inlineStr">
        <is>
          <t>pik8</t>
        </is>
      </c>
      <c r="D1966" t="n">
        <v>0.8</v>
      </c>
      <c r="E1966" t="inlineStr">
        <is>
          <t>NA</t>
        </is>
      </c>
      <c r="F1966" s="600" t="n">
        <v>45576.46091435185</v>
      </c>
      <c r="G1966" t="inlineStr">
        <is>
          <t>bik8</t>
        </is>
      </c>
    </row>
    <row r="1967">
      <c r="A1967" t="n">
        <v>1976</v>
      </c>
      <c r="B1967" t="inlineStr">
        <is>
          <t>白</t>
        </is>
      </c>
      <c r="C1967" t="inlineStr">
        <is>
          <t>piat8</t>
        </is>
      </c>
      <c r="D1967" t="n">
        <v>0.1</v>
      </c>
      <c r="E1967" t="inlineStr">
        <is>
          <t>NA</t>
        </is>
      </c>
      <c r="F1967" s="600" t="n">
        <v>45576.46091435185</v>
      </c>
      <c r="G1967" t="inlineStr">
        <is>
          <t>biat8</t>
        </is>
      </c>
    </row>
    <row r="1968">
      <c r="A1968" t="n">
        <v>1977</v>
      </c>
      <c r="B1968" t="inlineStr">
        <is>
          <t>白</t>
        </is>
      </c>
      <c r="C1968" t="inlineStr">
        <is>
          <t>peh8</t>
        </is>
      </c>
      <c r="D1968" t="n">
        <v>0.6</v>
      </c>
      <c r="E1968" t="inlineStr">
        <is>
          <t>NA</t>
        </is>
      </c>
      <c r="F1968" s="600" t="n">
        <v>45576.46091435185</v>
      </c>
      <c r="G1968" t="inlineStr">
        <is>
          <t>beh8</t>
        </is>
      </c>
    </row>
    <row r="1969">
      <c r="A1969" t="n">
        <v>1978</v>
      </c>
      <c r="B1969" t="inlineStr">
        <is>
          <t>皮</t>
        </is>
      </c>
      <c r="C1969" t="inlineStr">
        <is>
          <t>phi5</t>
        </is>
      </c>
      <c r="D1969" t="n">
        <v>0.01</v>
      </c>
      <c r="E1969" t="inlineStr">
        <is>
          <t>NA</t>
        </is>
      </c>
      <c r="F1969" s="600" t="n">
        <v>45576.46091435185</v>
      </c>
      <c r="G1969" t="inlineStr">
        <is>
          <t>pi5</t>
        </is>
      </c>
    </row>
    <row r="1970">
      <c r="A1970" t="n">
        <v>1979</v>
      </c>
      <c r="B1970" t="inlineStr">
        <is>
          <t>皮</t>
        </is>
      </c>
      <c r="C1970" t="inlineStr">
        <is>
          <t>pher5</t>
        </is>
      </c>
      <c r="D1970" t="n">
        <v>0.1</v>
      </c>
      <c r="E1970" t="inlineStr">
        <is>
          <t>NA</t>
        </is>
      </c>
      <c r="F1970" s="600" t="n">
        <v>45576.46091435185</v>
      </c>
      <c r="G1970" t="inlineStr">
        <is>
          <t>per5</t>
        </is>
      </c>
    </row>
    <row r="1971">
      <c r="A1971" t="n">
        <v>1980</v>
      </c>
      <c r="B1971" t="inlineStr">
        <is>
          <t>皿</t>
        </is>
      </c>
      <c r="C1971" t="inlineStr">
        <is>
          <t>bing2</t>
        </is>
      </c>
      <c r="D1971" t="n">
        <v>0.01</v>
      </c>
      <c r="E1971" t="inlineStr">
        <is>
          <t>NA</t>
        </is>
      </c>
      <c r="F1971" s="600" t="n">
        <v>45576.46091435185</v>
      </c>
      <c r="G1971" t="inlineStr">
        <is>
          <t>bbing2</t>
        </is>
      </c>
    </row>
    <row r="1972">
      <c r="A1972" t="n">
        <v>1981</v>
      </c>
      <c r="B1972" t="inlineStr">
        <is>
          <t>目</t>
        </is>
      </c>
      <c r="C1972" t="inlineStr">
        <is>
          <t>bok8</t>
        </is>
      </c>
      <c r="D1972" t="n">
        <v>0.05</v>
      </c>
      <c r="E1972" t="inlineStr">
        <is>
          <t>NA</t>
        </is>
      </c>
      <c r="F1972" s="600" t="n">
        <v>45576.46091435185</v>
      </c>
      <c r="G1972" t="inlineStr">
        <is>
          <t>bbok8</t>
        </is>
      </c>
    </row>
    <row r="1973">
      <c r="A1973" t="n">
        <v>1982</v>
      </c>
      <c r="B1973" t="inlineStr">
        <is>
          <t>矢</t>
        </is>
      </c>
      <c r="C1973" t="inlineStr">
        <is>
          <t>si2</t>
        </is>
      </c>
      <c r="D1973" t="n">
        <v>0.01</v>
      </c>
      <c r="E1973" t="inlineStr">
        <is>
          <t>NA</t>
        </is>
      </c>
      <c r="F1973" s="600" t="n">
        <v>45576.46091435185</v>
      </c>
      <c r="G1973" t="inlineStr">
        <is>
          <t>si2</t>
        </is>
      </c>
    </row>
    <row r="1974">
      <c r="A1974" t="n">
        <v>1983</v>
      </c>
      <c r="B1974" t="inlineStr">
        <is>
          <t>石</t>
        </is>
      </c>
      <c r="C1974" t="inlineStr">
        <is>
          <t>sik8</t>
        </is>
      </c>
      <c r="D1974" t="n">
        <v>0.01</v>
      </c>
      <c r="E1974" t="inlineStr">
        <is>
          <t>NA</t>
        </is>
      </c>
      <c r="F1974" s="600" t="n">
        <v>45576.46091435185</v>
      </c>
      <c r="G1974" t="inlineStr">
        <is>
          <t>sik8</t>
        </is>
      </c>
    </row>
    <row r="1975">
      <c r="A1975" t="n">
        <v>1984</v>
      </c>
      <c r="B1975" t="inlineStr">
        <is>
          <t>石</t>
        </is>
      </c>
      <c r="C1975" t="inlineStr">
        <is>
          <t>tsioh8</t>
        </is>
      </c>
      <c r="D1975" t="n">
        <v>0.01</v>
      </c>
      <c r="E1975" t="inlineStr">
        <is>
          <t>NA</t>
        </is>
      </c>
      <c r="F1975" s="600" t="n">
        <v>45576.46091435185</v>
      </c>
      <c r="G1975" t="inlineStr">
        <is>
          <t>zioh8</t>
        </is>
      </c>
    </row>
    <row r="1976">
      <c r="A1976" t="n">
        <v>1985</v>
      </c>
      <c r="B1976" t="inlineStr">
        <is>
          <t>示</t>
        </is>
      </c>
      <c r="C1976" t="inlineStr">
        <is>
          <t>si7</t>
        </is>
      </c>
      <c r="D1976" t="n">
        <v>0.1</v>
      </c>
      <c r="E1976" t="inlineStr">
        <is>
          <t>NA</t>
        </is>
      </c>
      <c r="F1976" s="600" t="n">
        <v>45576.46091435185</v>
      </c>
      <c r="G1976" t="inlineStr">
        <is>
          <t>si7</t>
        </is>
      </c>
    </row>
    <row r="1977">
      <c r="A1977" t="n">
        <v>1986</v>
      </c>
      <c r="B1977" t="inlineStr">
        <is>
          <t>禾</t>
        </is>
      </c>
      <c r="C1977" t="inlineStr">
        <is>
          <t>ho5</t>
        </is>
      </c>
      <c r="D1977" t="n">
        <v>0.01</v>
      </c>
      <c r="E1977" t="inlineStr">
        <is>
          <t>NA</t>
        </is>
      </c>
      <c r="F1977" s="600" t="n">
        <v>45576.46091435185</v>
      </c>
      <c r="G1977" t="inlineStr">
        <is>
          <t>hor5</t>
        </is>
      </c>
    </row>
    <row r="1978">
      <c r="A1978" t="n">
        <v>1987</v>
      </c>
      <c r="B1978" t="inlineStr">
        <is>
          <t>穴</t>
        </is>
      </c>
      <c r="C1978" t="inlineStr">
        <is>
          <t>hiat8</t>
        </is>
      </c>
      <c r="D1978" t="n">
        <v>0.01</v>
      </c>
      <c r="E1978" t="inlineStr">
        <is>
          <t>NA</t>
        </is>
      </c>
      <c r="F1978" s="600" t="n">
        <v>45576.46091435185</v>
      </c>
      <c r="G1978" t="inlineStr">
        <is>
          <t>hiat8</t>
        </is>
      </c>
    </row>
    <row r="1979">
      <c r="A1979" t="n">
        <v>1988</v>
      </c>
      <c r="B1979" t="inlineStr">
        <is>
          <t>立</t>
        </is>
      </c>
      <c r="C1979" t="inlineStr">
        <is>
          <t>lip8</t>
        </is>
      </c>
      <c r="D1979" t="n">
        <v>0.01</v>
      </c>
      <c r="E1979" t="inlineStr">
        <is>
          <t>NA</t>
        </is>
      </c>
      <c r="F1979" s="600" t="n">
        <v>45576.46091435185</v>
      </c>
      <c r="G1979" t="inlineStr">
        <is>
          <t>lip8</t>
        </is>
      </c>
    </row>
    <row r="1980">
      <c r="A1980" t="n">
        <v>1989</v>
      </c>
      <c r="B1980" t="inlineStr">
        <is>
          <t>丞</t>
        </is>
      </c>
      <c r="C1980" t="inlineStr">
        <is>
          <t>sing5</t>
        </is>
      </c>
      <c r="D1980" t="n">
        <v>0.01</v>
      </c>
      <c r="E1980" t="inlineStr">
        <is>
          <t>NA</t>
        </is>
      </c>
      <c r="F1980" s="600" t="n">
        <v>45576.46091435185</v>
      </c>
      <c r="G1980" t="inlineStr">
        <is>
          <t>sing5</t>
        </is>
      </c>
    </row>
    <row r="1981">
      <c r="A1981" t="n">
        <v>1990</v>
      </c>
      <c r="B1981" t="inlineStr">
        <is>
          <t>丟</t>
        </is>
      </c>
      <c r="C1981" t="inlineStr">
        <is>
          <t>tiu1</t>
        </is>
      </c>
      <c r="D1981" t="n">
        <v>0.01</v>
      </c>
      <c r="E1981" t="inlineStr">
        <is>
          <t>NA</t>
        </is>
      </c>
      <c r="F1981" s="600" t="n">
        <v>45576.46091435185</v>
      </c>
      <c r="G1981" t="inlineStr">
        <is>
          <t>diu1</t>
        </is>
      </c>
    </row>
    <row r="1982">
      <c r="A1982" t="n">
        <v>1991</v>
      </c>
      <c r="B1982" t="inlineStr">
        <is>
          <t>乒</t>
        </is>
      </c>
      <c r="C1982" t="inlineStr">
        <is>
          <t>phin1</t>
        </is>
      </c>
      <c r="D1982" t="n">
        <v>0.01</v>
      </c>
      <c r="E1982" t="inlineStr">
        <is>
          <t>NA</t>
        </is>
      </c>
      <c r="F1982" s="600" t="n">
        <v>45576.46091435185</v>
      </c>
      <c r="G1982" t="inlineStr">
        <is>
          <t>pin1</t>
        </is>
      </c>
    </row>
    <row r="1983">
      <c r="A1983" t="n">
        <v>1992</v>
      </c>
      <c r="B1983" t="inlineStr">
        <is>
          <t>乓</t>
        </is>
      </c>
      <c r="C1983" t="inlineStr">
        <is>
          <t>phong1</t>
        </is>
      </c>
      <c r="D1983" t="n">
        <v>0.01</v>
      </c>
      <c r="E1983" t="inlineStr">
        <is>
          <t>NA</t>
        </is>
      </c>
      <c r="F1983" s="600" t="n">
        <v>45576.46091435185</v>
      </c>
      <c r="G1983" t="inlineStr">
        <is>
          <t>pong1</t>
        </is>
      </c>
    </row>
    <row r="1984">
      <c r="A1984" t="n">
        <v>1993</v>
      </c>
      <c r="B1984" t="inlineStr">
        <is>
          <t>乩</t>
        </is>
      </c>
      <c r="C1984" t="inlineStr">
        <is>
          <t>ki1</t>
        </is>
      </c>
      <c r="D1984" t="n">
        <v>0.01</v>
      </c>
      <c r="E1984" t="inlineStr">
        <is>
          <t>NA</t>
        </is>
      </c>
      <c r="F1984" s="600" t="n">
        <v>45576.46091435185</v>
      </c>
      <c r="G1984" t="inlineStr">
        <is>
          <t>gi1</t>
        </is>
      </c>
    </row>
    <row r="1985">
      <c r="A1985" t="n">
        <v>1994</v>
      </c>
      <c r="B1985" t="inlineStr">
        <is>
          <t>亦</t>
        </is>
      </c>
      <c r="C1985" t="inlineStr">
        <is>
          <t>ik8</t>
        </is>
      </c>
      <c r="D1985" t="n">
        <v>0.8</v>
      </c>
      <c r="E1985" t="inlineStr">
        <is>
          <t>NA</t>
        </is>
      </c>
      <c r="F1985" s="600" t="n">
        <v>45576.46091435185</v>
      </c>
      <c r="G1985" t="inlineStr">
        <is>
          <t>ik8</t>
        </is>
      </c>
    </row>
    <row r="1986">
      <c r="A1986" t="n">
        <v>1995</v>
      </c>
      <c r="B1986" t="inlineStr">
        <is>
          <t>亦</t>
        </is>
      </c>
      <c r="C1986" t="inlineStr">
        <is>
          <t>iah8</t>
        </is>
      </c>
      <c r="D1986" t="n">
        <v>0.6</v>
      </c>
      <c r="E1986" t="inlineStr">
        <is>
          <t>NA</t>
        </is>
      </c>
      <c r="F1986" s="600" t="n">
        <v>45576.46091435185</v>
      </c>
      <c r="G1986" t="inlineStr">
        <is>
          <t>iah8</t>
        </is>
      </c>
    </row>
    <row r="1987">
      <c r="A1987" t="n">
        <v>1996</v>
      </c>
      <c r="B1987" t="inlineStr">
        <is>
          <t>仰</t>
        </is>
      </c>
      <c r="C1987" t="inlineStr">
        <is>
          <t>giang2</t>
        </is>
      </c>
      <c r="D1987" t="n">
        <v>0.01</v>
      </c>
      <c r="E1987" t="inlineStr">
        <is>
          <t>NA</t>
        </is>
      </c>
      <c r="F1987" s="600" t="n">
        <v>45576.46091435185</v>
      </c>
      <c r="G1987" t="inlineStr">
        <is>
          <t>ggiang2</t>
        </is>
      </c>
    </row>
    <row r="1988">
      <c r="A1988" t="n">
        <v>1997</v>
      </c>
      <c r="B1988" t="inlineStr">
        <is>
          <t>仰</t>
        </is>
      </c>
      <c r="C1988" t="inlineStr">
        <is>
          <t>giong2</t>
        </is>
      </c>
      <c r="D1988" t="n">
        <v>0.1</v>
      </c>
      <c r="E1988" t="inlineStr">
        <is>
          <t>NA</t>
        </is>
      </c>
      <c r="F1988" s="600" t="n">
        <v>45576.46091435185</v>
      </c>
      <c r="G1988" t="inlineStr">
        <is>
          <t>ggiong2</t>
        </is>
      </c>
    </row>
    <row r="1989">
      <c r="A1989" t="n">
        <v>1998</v>
      </c>
      <c r="B1989" t="inlineStr">
        <is>
          <t>仰</t>
        </is>
      </c>
      <c r="C1989" t="inlineStr">
        <is>
          <t>iong2</t>
        </is>
      </c>
      <c r="D1989" t="n">
        <v>0.1</v>
      </c>
      <c r="E1989" t="inlineStr">
        <is>
          <t>NA</t>
        </is>
      </c>
      <c r="F1989" s="600" t="n">
        <v>45576.46091435185</v>
      </c>
      <c r="G1989" t="inlineStr">
        <is>
          <t>iong2</t>
        </is>
      </c>
    </row>
    <row r="1990">
      <c r="A1990" t="n">
        <v>1999</v>
      </c>
      <c r="B1990" t="inlineStr">
        <is>
          <t>仵</t>
        </is>
      </c>
      <c r="C1990" t="inlineStr">
        <is>
          <t>ngoo2</t>
        </is>
      </c>
      <c r="D1990" t="n">
        <v>0.01</v>
      </c>
      <c r="E1990" t="inlineStr">
        <is>
          <t>NA</t>
        </is>
      </c>
      <c r="F1990" s="600" t="n">
        <v>45576.46091435185</v>
      </c>
      <c r="G1990" t="inlineStr">
        <is>
          <t>ngoo2</t>
        </is>
      </c>
    </row>
    <row r="1991">
      <c r="A1991" t="n">
        <v>2000</v>
      </c>
      <c r="B1991" t="inlineStr">
        <is>
          <t>件</t>
        </is>
      </c>
      <c r="C1991" t="inlineStr">
        <is>
          <t>kian6</t>
        </is>
      </c>
      <c r="D1991" t="n">
        <v>0.05</v>
      </c>
      <c r="E1991" t="inlineStr">
        <is>
          <t>NA</t>
        </is>
      </c>
      <c r="F1991" s="600" t="n">
        <v>45576.46091435185</v>
      </c>
      <c r="G1991" t="inlineStr">
        <is>
          <t>gian6</t>
        </is>
      </c>
    </row>
    <row r="1992">
      <c r="A1992" t="n">
        <v>2001</v>
      </c>
      <c r="B1992" t="inlineStr">
        <is>
          <t>任</t>
        </is>
      </c>
      <c r="C1992" t="inlineStr">
        <is>
          <t>jim5</t>
        </is>
      </c>
      <c r="D1992" t="n">
        <v>0.01</v>
      </c>
      <c r="E1992" t="inlineStr">
        <is>
          <t>NA</t>
        </is>
      </c>
      <c r="F1992" s="600" t="n">
        <v>45576.46091435185</v>
      </c>
      <c r="G1992" t="inlineStr">
        <is>
          <t>zzim5</t>
        </is>
      </c>
    </row>
    <row r="1993">
      <c r="A1993" t="n">
        <v>2002</v>
      </c>
      <c r="B1993" t="inlineStr">
        <is>
          <t>任</t>
        </is>
      </c>
      <c r="C1993" t="inlineStr">
        <is>
          <t>jim7</t>
        </is>
      </c>
      <c r="D1993" t="n">
        <v>0.1</v>
      </c>
      <c r="E1993" t="inlineStr">
        <is>
          <t>NA</t>
        </is>
      </c>
      <c r="F1993" s="600" t="n">
        <v>45576.46091435185</v>
      </c>
      <c r="G1993" t="inlineStr">
        <is>
          <t>zzim7</t>
        </is>
      </c>
    </row>
    <row r="1994">
      <c r="A1994" t="n">
        <v>2003</v>
      </c>
      <c r="B1994" t="inlineStr">
        <is>
          <t>份</t>
        </is>
      </c>
      <c r="C1994" t="inlineStr">
        <is>
          <t>hun7</t>
        </is>
      </c>
      <c r="D1994" t="n">
        <v>0.01</v>
      </c>
      <c r="E1994" t="inlineStr">
        <is>
          <t>NA</t>
        </is>
      </c>
      <c r="F1994" s="600" t="n">
        <v>45576.46091435185</v>
      </c>
      <c r="G1994" t="inlineStr">
        <is>
          <t>hun7</t>
        </is>
      </c>
    </row>
    <row r="1995">
      <c r="A1995" t="n">
        <v>2004</v>
      </c>
      <c r="B1995" t="inlineStr">
        <is>
          <t>仿</t>
        </is>
      </c>
      <c r="C1995" t="inlineStr">
        <is>
          <t>hong2</t>
        </is>
      </c>
      <c r="D1995" t="n">
        <v>0.1</v>
      </c>
      <c r="E1995" t="inlineStr">
        <is>
          <t>NA</t>
        </is>
      </c>
      <c r="F1995" s="600" t="n">
        <v>45576.46091435185</v>
      </c>
      <c r="G1995" t="inlineStr">
        <is>
          <t>hong2</t>
        </is>
      </c>
    </row>
    <row r="1996">
      <c r="A1996" t="n">
        <v>2005</v>
      </c>
      <c r="B1996" t="inlineStr">
        <is>
          <t>企</t>
        </is>
      </c>
      <c r="C1996" t="inlineStr">
        <is>
          <t>khi3</t>
        </is>
      </c>
      <c r="D1996" t="n">
        <v>0.1</v>
      </c>
      <c r="E1996" t="inlineStr">
        <is>
          <t>NA</t>
        </is>
      </c>
      <c r="F1996" s="600" t="n">
        <v>45576.46091435185</v>
      </c>
      <c r="G1996" t="inlineStr">
        <is>
          <t>ki3</t>
        </is>
      </c>
    </row>
    <row r="1997">
      <c r="A1997" t="n">
        <v>2006</v>
      </c>
      <c r="B1997" t="inlineStr">
        <is>
          <t>伉</t>
        </is>
      </c>
      <c r="C1997" t="inlineStr">
        <is>
          <t>khong3</t>
        </is>
      </c>
      <c r="D1997" t="n">
        <v>0.01</v>
      </c>
      <c r="E1997" t="inlineStr">
        <is>
          <t>NA</t>
        </is>
      </c>
      <c r="F1997" s="600" t="n">
        <v>45576.46091435185</v>
      </c>
      <c r="G1997" t="inlineStr">
        <is>
          <t>kong3</t>
        </is>
      </c>
    </row>
    <row r="1998">
      <c r="A1998" t="n">
        <v>2007</v>
      </c>
      <c r="B1998" t="inlineStr">
        <is>
          <t>伊</t>
        </is>
      </c>
      <c r="C1998" t="inlineStr">
        <is>
          <t>i1</t>
        </is>
      </c>
      <c r="D1998" t="n">
        <v>0.8</v>
      </c>
      <c r="E1998" t="inlineStr">
        <is>
          <t>NA</t>
        </is>
      </c>
      <c r="F1998" s="600" t="n">
        <v>45576.46091435185</v>
      </c>
      <c r="G1998" t="inlineStr">
        <is>
          <t>i1</t>
        </is>
      </c>
    </row>
    <row r="1999">
      <c r="A1999" t="n">
        <v>2008</v>
      </c>
      <c r="B1999" t="inlineStr">
        <is>
          <t>伍</t>
        </is>
      </c>
      <c r="C1999" t="inlineStr">
        <is>
          <t>ngoo2</t>
        </is>
      </c>
      <c r="D1999" t="n">
        <v>0.01</v>
      </c>
      <c r="E1999" t="inlineStr">
        <is>
          <t>NA</t>
        </is>
      </c>
      <c r="F1999" s="600" t="n">
        <v>45576.46091435185</v>
      </c>
      <c r="G1999" t="inlineStr">
        <is>
          <t>ngoo2</t>
        </is>
      </c>
    </row>
    <row r="2000">
      <c r="A2000" t="n">
        <v>2009</v>
      </c>
      <c r="B2000" t="inlineStr">
        <is>
          <t>伎</t>
        </is>
      </c>
      <c r="C2000" t="inlineStr">
        <is>
          <t>ki6</t>
        </is>
      </c>
      <c r="D2000" t="n">
        <v>0.01</v>
      </c>
      <c r="E2000" t="inlineStr">
        <is>
          <t>NA</t>
        </is>
      </c>
      <c r="F2000" s="600" t="n">
        <v>45576.46091435185</v>
      </c>
      <c r="G2000" t="inlineStr">
        <is>
          <t>gi6</t>
        </is>
      </c>
    </row>
    <row r="2001">
      <c r="A2001" t="n">
        <v>2010</v>
      </c>
      <c r="B2001" t="inlineStr">
        <is>
          <t>伏</t>
        </is>
      </c>
      <c r="C2001" t="inlineStr">
        <is>
          <t>hok8</t>
        </is>
      </c>
      <c r="D2001" t="n">
        <v>0.8</v>
      </c>
      <c r="E2001" t="inlineStr">
        <is>
          <t>坦倒, 跪覆; bih, 收khǹg, 承受; 降伏, 屈伏, 埋伏.</t>
        </is>
      </c>
      <c r="F2001" s="600" t="n">
        <v>45576.46091435185</v>
      </c>
      <c r="G2001" t="inlineStr">
        <is>
          <t>hok8</t>
        </is>
      </c>
    </row>
    <row r="2002">
      <c r="A2002" t="n">
        <v>2011</v>
      </c>
      <c r="B2002" t="inlineStr">
        <is>
          <t>伏</t>
        </is>
      </c>
      <c r="C2002" t="inlineStr">
        <is>
          <t>hu7</t>
        </is>
      </c>
      <c r="D2002" t="n">
        <v>0.7</v>
      </c>
      <c r="E2002" t="inlineStr">
        <is>
          <t>bih, 收khǹg; 孵卵, 孵 雞卵, 孵 鴨卵.</t>
        </is>
      </c>
      <c r="F2002" s="600" t="n">
        <v>45576.46091435185</v>
      </c>
      <c r="G2002" t="inlineStr">
        <is>
          <t>hu7</t>
        </is>
      </c>
    </row>
    <row r="2003">
      <c r="A2003" t="n">
        <v>2012</v>
      </c>
      <c r="B2003" t="inlineStr">
        <is>
          <t>伐</t>
        </is>
      </c>
      <c r="C2003" t="inlineStr">
        <is>
          <t>huah8</t>
        </is>
      </c>
      <c r="D2003" t="n">
        <v>0.01</v>
      </c>
      <c r="E2003" t="inlineStr">
        <is>
          <t>NA</t>
        </is>
      </c>
      <c r="F2003" s="600" t="n">
        <v>45576.46091435185</v>
      </c>
      <c r="G2003" t="inlineStr">
        <is>
          <t>huah8</t>
        </is>
      </c>
    </row>
    <row r="2004">
      <c r="A2004" t="n">
        <v>2013</v>
      </c>
      <c r="B2004" t="inlineStr">
        <is>
          <t>伐</t>
        </is>
      </c>
      <c r="C2004" t="inlineStr">
        <is>
          <t>huat8</t>
        </is>
      </c>
      <c r="D2004" t="n">
        <v>0.01</v>
      </c>
      <c r="E2004" t="inlineStr">
        <is>
          <t>NA</t>
        </is>
      </c>
      <c r="F2004" s="600" t="n">
        <v>45576.46091435185</v>
      </c>
      <c r="G2004" t="inlineStr">
        <is>
          <t>huat8</t>
        </is>
      </c>
    </row>
    <row r="2005">
      <c r="A2005" t="n">
        <v>2014</v>
      </c>
      <c r="B2005" t="inlineStr">
        <is>
          <t>休</t>
        </is>
      </c>
      <c r="C2005" t="inlineStr">
        <is>
          <t>hiu1</t>
        </is>
      </c>
      <c r="D2005" t="n">
        <v>0.01</v>
      </c>
      <c r="E2005" t="inlineStr">
        <is>
          <t>NA</t>
        </is>
      </c>
      <c r="F2005" s="600" t="n">
        <v>45576.46091435185</v>
      </c>
      <c r="G2005" t="inlineStr">
        <is>
          <t>hiu1</t>
        </is>
      </c>
    </row>
    <row r="2006">
      <c r="A2006" t="n">
        <v>2015</v>
      </c>
      <c r="B2006" t="inlineStr">
        <is>
          <t>伙</t>
        </is>
      </c>
      <c r="C2006" t="inlineStr">
        <is>
          <t>her2</t>
        </is>
      </c>
      <c r="D2006" t="n">
        <v>0.01</v>
      </c>
      <c r="E2006" t="inlineStr">
        <is>
          <t>NA</t>
        </is>
      </c>
      <c r="F2006" s="600" t="n">
        <v>45576.46091435185</v>
      </c>
      <c r="G2006" t="inlineStr">
        <is>
          <t>her2</t>
        </is>
      </c>
    </row>
    <row r="2007">
      <c r="A2007" t="n">
        <v>2016</v>
      </c>
      <c r="B2007" t="inlineStr">
        <is>
          <t>先</t>
        </is>
      </c>
      <c r="C2007" t="inlineStr">
        <is>
          <t>sian1</t>
        </is>
      </c>
      <c r="D2007" t="n">
        <v>0.8</v>
      </c>
      <c r="E2007" t="inlineStr">
        <is>
          <t>NA</t>
        </is>
      </c>
      <c r="F2007" s="600" t="n">
        <v>45576.46091435185</v>
      </c>
      <c r="G2007" t="inlineStr">
        <is>
          <t>sian1</t>
        </is>
      </c>
    </row>
    <row r="2008">
      <c r="A2008" t="n">
        <v>2017</v>
      </c>
      <c r="B2008" t="inlineStr">
        <is>
          <t>光</t>
        </is>
      </c>
      <c r="C2008" t="inlineStr">
        <is>
          <t>kng1</t>
        </is>
      </c>
      <c r="D2008" t="n">
        <v>0.6</v>
      </c>
      <c r="E2008" t="inlineStr">
        <is>
          <t>NA</t>
        </is>
      </c>
      <c r="F2008" s="600" t="n">
        <v>45576.46091435185</v>
      </c>
      <c r="G2008" t="inlineStr">
        <is>
          <t>gng1</t>
        </is>
      </c>
    </row>
    <row r="2009">
      <c r="A2009" t="n">
        <v>2018</v>
      </c>
      <c r="B2009" t="inlineStr">
        <is>
          <t>光</t>
        </is>
      </c>
      <c r="C2009" t="inlineStr">
        <is>
          <t>kong1</t>
        </is>
      </c>
      <c r="D2009" t="n">
        <v>0.8</v>
      </c>
      <c r="E2009" t="inlineStr">
        <is>
          <t>NA</t>
        </is>
      </c>
      <c r="F2009" s="600" t="n">
        <v>45576.46091435185</v>
      </c>
      <c r="G2009" t="inlineStr">
        <is>
          <t>gong1</t>
        </is>
      </c>
    </row>
    <row r="2010">
      <c r="A2010" t="n">
        <v>2019</v>
      </c>
      <c r="B2010" t="inlineStr">
        <is>
          <t>全</t>
        </is>
      </c>
      <c r="C2010" t="inlineStr">
        <is>
          <t>tsuan5</t>
        </is>
      </c>
      <c r="D2010" t="n">
        <v>0.1</v>
      </c>
      <c r="E2010" t="inlineStr">
        <is>
          <t>NA</t>
        </is>
      </c>
      <c r="F2010" s="600" t="n">
        <v>45576.46091435185</v>
      </c>
      <c r="G2010" t="inlineStr">
        <is>
          <t>zuan5</t>
        </is>
      </c>
    </row>
    <row r="2011">
      <c r="A2011" t="n">
        <v>2020</v>
      </c>
      <c r="B2011" t="inlineStr">
        <is>
          <t>全</t>
        </is>
      </c>
      <c r="C2011" t="inlineStr">
        <is>
          <t>tsuinn5</t>
        </is>
      </c>
      <c r="D2011" t="n">
        <v>0.01</v>
      </c>
      <c r="E2011" t="inlineStr">
        <is>
          <t>NA</t>
        </is>
      </c>
      <c r="F2011" s="600" t="n">
        <v>45576.46091435185</v>
      </c>
      <c r="G2011" t="inlineStr">
        <is>
          <t>zuinn5</t>
        </is>
      </c>
    </row>
    <row r="2012">
      <c r="A2012" t="n">
        <v>2021</v>
      </c>
      <c r="B2012" t="inlineStr">
        <is>
          <t>冰</t>
        </is>
      </c>
      <c r="C2012" t="inlineStr">
        <is>
          <t>ping1</t>
        </is>
      </c>
      <c r="D2012" t="n">
        <v>0.1</v>
      </c>
      <c r="E2012" t="inlineStr">
        <is>
          <t>NA</t>
        </is>
      </c>
      <c r="F2012" s="600" t="n">
        <v>45576.46091435185</v>
      </c>
      <c r="G2012" t="inlineStr">
        <is>
          <t>bing1</t>
        </is>
      </c>
    </row>
    <row r="2013">
      <c r="A2013" t="n">
        <v>2022</v>
      </c>
      <c r="B2013" t="inlineStr">
        <is>
          <t>刎</t>
        </is>
      </c>
      <c r="C2013" t="inlineStr">
        <is>
          <t>bun2</t>
        </is>
      </c>
      <c r="D2013" t="n">
        <v>0.01</v>
      </c>
      <c r="E2013" t="inlineStr">
        <is>
          <t>NA</t>
        </is>
      </c>
      <c r="F2013" s="600" t="n">
        <v>45576.46091435185</v>
      </c>
      <c r="G2013" t="inlineStr">
        <is>
          <t>bbun2</t>
        </is>
      </c>
    </row>
    <row r="2014">
      <c r="A2014" t="n">
        <v>2023</v>
      </c>
      <c r="B2014" t="inlineStr">
        <is>
          <t>刑</t>
        </is>
      </c>
      <c r="C2014" t="inlineStr">
        <is>
          <t>hing5</t>
        </is>
      </c>
      <c r="D2014" t="n">
        <v>0.01</v>
      </c>
      <c r="E2014" t="inlineStr">
        <is>
          <t>NA</t>
        </is>
      </c>
      <c r="F2014" s="600" t="n">
        <v>45576.46091435185</v>
      </c>
      <c r="G2014" t="inlineStr">
        <is>
          <t>hing5</t>
        </is>
      </c>
    </row>
    <row r="2015">
      <c r="A2015" t="n">
        <v>2024</v>
      </c>
      <c r="B2015" t="inlineStr">
        <is>
          <t>划</t>
        </is>
      </c>
      <c r="C2015" t="inlineStr">
        <is>
          <t>ko3</t>
        </is>
      </c>
      <c r="D2015" t="n">
        <v>0.01</v>
      </c>
      <c r="E2015" t="inlineStr">
        <is>
          <t>NA</t>
        </is>
      </c>
      <c r="F2015" s="600" t="n">
        <v>45576.46091435185</v>
      </c>
      <c r="G2015" t="inlineStr">
        <is>
          <t>gor3</t>
        </is>
      </c>
    </row>
    <row r="2016">
      <c r="A2016" t="n">
        <v>2025</v>
      </c>
      <c r="B2016" t="inlineStr">
        <is>
          <t>劣</t>
        </is>
      </c>
      <c r="C2016" t="inlineStr">
        <is>
          <t>luat8</t>
        </is>
      </c>
      <c r="D2016" t="n">
        <v>0.01</v>
      </c>
      <c r="E2016" t="inlineStr">
        <is>
          <t>NA</t>
        </is>
      </c>
      <c r="F2016" s="600" t="n">
        <v>45576.46091435185</v>
      </c>
      <c r="G2016" t="inlineStr">
        <is>
          <t>luat8</t>
        </is>
      </c>
    </row>
    <row r="2017">
      <c r="A2017" t="n">
        <v>2026</v>
      </c>
      <c r="B2017" t="inlineStr">
        <is>
          <t>匠</t>
        </is>
      </c>
      <c r="C2017" t="inlineStr">
        <is>
          <t>tshiunn7</t>
        </is>
      </c>
      <c r="D2017" t="n">
        <v>0.01</v>
      </c>
      <c r="E2017" t="inlineStr">
        <is>
          <t>NA</t>
        </is>
      </c>
      <c r="F2017" s="600" t="n">
        <v>45576.46091435185</v>
      </c>
      <c r="G2017" t="inlineStr">
        <is>
          <t>ciunn7</t>
        </is>
      </c>
    </row>
    <row r="2018">
      <c r="A2018" t="n">
        <v>2027</v>
      </c>
      <c r="B2018" t="inlineStr">
        <is>
          <t>匡</t>
        </is>
      </c>
      <c r="C2018" t="inlineStr">
        <is>
          <t>khong1</t>
        </is>
      </c>
      <c r="D2018" t="n">
        <v>0.01</v>
      </c>
      <c r="E2018" t="inlineStr">
        <is>
          <t>NA</t>
        </is>
      </c>
      <c r="F2018" s="600" t="n">
        <v>45576.46091435185</v>
      </c>
      <c r="G2018" t="inlineStr">
        <is>
          <t>kong1</t>
        </is>
      </c>
    </row>
    <row r="2019">
      <c r="A2019" t="n">
        <v>2028</v>
      </c>
      <c r="B2019" t="inlineStr">
        <is>
          <t>印</t>
        </is>
      </c>
      <c r="C2019" t="inlineStr">
        <is>
          <t>in3</t>
        </is>
      </c>
      <c r="D2019" t="n">
        <v>0.01</v>
      </c>
      <c r="E2019" t="inlineStr">
        <is>
          <t>NA</t>
        </is>
      </c>
      <c r="F2019" s="600" t="n">
        <v>45576.46091435185</v>
      </c>
      <c r="G2019" t="inlineStr">
        <is>
          <t>in3</t>
        </is>
      </c>
    </row>
    <row r="2020">
      <c r="A2020" t="n">
        <v>2029</v>
      </c>
      <c r="B2020" t="inlineStr">
        <is>
          <t>危</t>
        </is>
      </c>
      <c r="C2020" t="inlineStr">
        <is>
          <t>gui5</t>
        </is>
      </c>
      <c r="D2020" t="n">
        <v>0.8</v>
      </c>
      <c r="E2020" t="inlineStr">
        <is>
          <t>NA</t>
        </is>
      </c>
      <c r="F2020" s="600" t="n">
        <v>45576.46091435185</v>
      </c>
      <c r="G2020" t="inlineStr">
        <is>
          <t>ggui5</t>
        </is>
      </c>
    </row>
    <row r="2021">
      <c r="A2021" t="n">
        <v>2030</v>
      </c>
      <c r="B2021" t="inlineStr">
        <is>
          <t>厾</t>
        </is>
      </c>
      <c r="C2021" t="inlineStr">
        <is>
          <t>tuh4</t>
        </is>
      </c>
      <c r="D2021" t="n">
        <v>0.01</v>
      </c>
      <c r="E2021" t="inlineStr">
        <is>
          <t>NA</t>
        </is>
      </c>
      <c r="F2021" s="600" t="n">
        <v>45576.46091435185</v>
      </c>
      <c r="G2021" t="inlineStr">
        <is>
          <t>duh4</t>
        </is>
      </c>
    </row>
    <row r="2022">
      <c r="A2022" t="n">
        <v>2031</v>
      </c>
      <c r="B2022" t="inlineStr">
        <is>
          <t>吁</t>
        </is>
      </c>
      <c r="C2022" t="inlineStr">
        <is>
          <t>hu1</t>
        </is>
      </c>
      <c r="D2022" t="n">
        <v>0.01</v>
      </c>
      <c r="E2022" t="inlineStr">
        <is>
          <t>NA</t>
        </is>
      </c>
      <c r="F2022" s="600" t="n">
        <v>45576.46091435185</v>
      </c>
      <c r="G2022" t="inlineStr">
        <is>
          <t>hu1</t>
        </is>
      </c>
    </row>
    <row r="2023">
      <c r="A2023" t="n">
        <v>2032</v>
      </c>
      <c r="B2023" t="inlineStr">
        <is>
          <t>吃</t>
        </is>
      </c>
      <c r="C2023" t="inlineStr">
        <is>
          <t>khit4</t>
        </is>
      </c>
      <c r="D2023" t="n">
        <v>0.01</v>
      </c>
      <c r="E2023" t="inlineStr">
        <is>
          <t>NA</t>
        </is>
      </c>
      <c r="F2023" s="600" t="n">
        <v>45576.46091435185</v>
      </c>
      <c r="G2023" t="inlineStr">
        <is>
          <t>kit4</t>
        </is>
      </c>
    </row>
    <row r="2024">
      <c r="A2024" t="n">
        <v>2033</v>
      </c>
      <c r="B2024" t="inlineStr">
        <is>
          <t>各</t>
        </is>
      </c>
      <c r="C2024" t="inlineStr">
        <is>
          <t>tak8</t>
        </is>
      </c>
      <c r="D2024" t="n">
        <v>0.5</v>
      </c>
      <c r="E2024" t="inlineStr">
        <is>
          <t>每。</t>
        </is>
      </c>
      <c r="F2024" s="600" t="n">
        <v>45576.46091435185</v>
      </c>
      <c r="G2024" t="inlineStr">
        <is>
          <t>dak8</t>
        </is>
      </c>
    </row>
    <row r="2025">
      <c r="A2025" t="n">
        <v>2034</v>
      </c>
      <c r="B2025" t="inlineStr">
        <is>
          <t>各</t>
        </is>
      </c>
      <c r="C2025" t="inlineStr">
        <is>
          <t>kok4</t>
        </is>
      </c>
      <c r="D2025" t="n">
        <v>0.8</v>
      </c>
      <c r="E2025" t="inlineStr">
        <is>
          <t>NA</t>
        </is>
      </c>
      <c r="F2025" s="600" t="n">
        <v>45576.46091435185</v>
      </c>
      <c r="G2025" t="inlineStr">
        <is>
          <t>gok4</t>
        </is>
      </c>
    </row>
    <row r="2026">
      <c r="A2026" t="n">
        <v>2035</v>
      </c>
      <c r="B2026" t="inlineStr">
        <is>
          <t>吉</t>
        </is>
      </c>
      <c r="C2026" t="inlineStr">
        <is>
          <t>kiat4</t>
        </is>
      </c>
      <c r="D2026" t="n">
        <v>0.01</v>
      </c>
      <c r="E2026" t="inlineStr">
        <is>
          <t>NA</t>
        </is>
      </c>
      <c r="F2026" s="600" t="n">
        <v>45576.46091435185</v>
      </c>
      <c r="G2026" t="inlineStr">
        <is>
          <t>giat4</t>
        </is>
      </c>
    </row>
    <row r="2027">
      <c r="A2027" t="n">
        <v>2036</v>
      </c>
      <c r="B2027" t="inlineStr">
        <is>
          <t>吉</t>
        </is>
      </c>
      <c r="C2027" t="inlineStr">
        <is>
          <t>kit4</t>
        </is>
      </c>
      <c r="D2027" t="n">
        <v>0.01</v>
      </c>
      <c r="E2027" t="inlineStr">
        <is>
          <t>NA</t>
        </is>
      </c>
      <c r="F2027" s="600" t="n">
        <v>45576.46091435185</v>
      </c>
      <c r="G2027" t="inlineStr">
        <is>
          <t>git4</t>
        </is>
      </c>
    </row>
    <row r="2028">
      <c r="A2028" t="n">
        <v>2037</v>
      </c>
      <c r="B2028" t="inlineStr">
        <is>
          <t>吋</t>
        </is>
      </c>
      <c r="C2028" t="inlineStr">
        <is>
          <t>tshun3</t>
        </is>
      </c>
      <c r="D2028" t="n">
        <v>0.01</v>
      </c>
      <c r="E2028" t="inlineStr">
        <is>
          <t>NA</t>
        </is>
      </c>
      <c r="F2028" s="600" t="n">
        <v>45576.46091435185</v>
      </c>
      <c r="G2028" t="inlineStr">
        <is>
          <t>cun3</t>
        </is>
      </c>
    </row>
    <row r="2029">
      <c r="A2029" t="n">
        <v>2038</v>
      </c>
      <c r="B2029" t="inlineStr">
        <is>
          <t>同</t>
        </is>
      </c>
      <c r="C2029" t="inlineStr">
        <is>
          <t>tong5</t>
        </is>
      </c>
      <c r="D2029" t="n">
        <v>0.8</v>
      </c>
      <c r="E2029" t="inlineStr">
        <is>
          <t>NA</t>
        </is>
      </c>
      <c r="F2029" s="600" t="n">
        <v>45576.46091435185</v>
      </c>
      <c r="G2029" t="inlineStr">
        <is>
          <t>dong5</t>
        </is>
      </c>
    </row>
    <row r="2030">
      <c r="A2030" t="n">
        <v>2039</v>
      </c>
      <c r="B2030" t="inlineStr">
        <is>
          <t>名</t>
        </is>
      </c>
      <c r="C2030" t="inlineStr">
        <is>
          <t>bing5</t>
        </is>
      </c>
      <c r="D2030" t="n">
        <v>0.8</v>
      </c>
      <c r="E2030" t="inlineStr">
        <is>
          <t>NA</t>
        </is>
      </c>
      <c r="F2030" s="600" t="n">
        <v>45576.46091435185</v>
      </c>
      <c r="G2030" t="inlineStr">
        <is>
          <t>bbing5</t>
        </is>
      </c>
    </row>
    <row r="2031">
      <c r="A2031" t="n">
        <v>2040</v>
      </c>
      <c r="B2031" t="inlineStr">
        <is>
          <t>后</t>
        </is>
      </c>
      <c r="C2031" t="inlineStr">
        <is>
          <t>hio6</t>
        </is>
      </c>
      <c r="D2031" t="n">
        <v>0.01</v>
      </c>
      <c r="E2031" t="inlineStr">
        <is>
          <t>NA</t>
        </is>
      </c>
      <c r="F2031" s="600" t="n">
        <v>45576.46091435185</v>
      </c>
      <c r="G2031" t="inlineStr">
        <is>
          <t>hio6</t>
        </is>
      </c>
    </row>
    <row r="2032">
      <c r="A2032" t="n">
        <v>2042</v>
      </c>
      <c r="B2032" t="inlineStr">
        <is>
          <t>吏</t>
        </is>
      </c>
      <c r="C2032" t="inlineStr">
        <is>
          <t>li7</t>
        </is>
      </c>
      <c r="D2032" t="n">
        <v>0.01</v>
      </c>
      <c r="E2032" t="inlineStr">
        <is>
          <t>NA</t>
        </is>
      </c>
      <c r="F2032" s="600" t="n">
        <v>45576.46091435185</v>
      </c>
      <c r="G2032" t="inlineStr">
        <is>
          <t>li7</t>
        </is>
      </c>
    </row>
    <row r="2033">
      <c r="A2033" t="n">
        <v>2043</v>
      </c>
      <c r="B2033" t="inlineStr">
        <is>
          <t>吐</t>
        </is>
      </c>
      <c r="C2033" t="inlineStr">
        <is>
          <t>thoo2</t>
        </is>
      </c>
      <c r="D2033" t="n">
        <v>0.01</v>
      </c>
      <c r="E2033" t="inlineStr">
        <is>
          <t>NA</t>
        </is>
      </c>
      <c r="F2033" s="600" t="n">
        <v>45576.46091435185</v>
      </c>
      <c r="G2033" t="inlineStr">
        <is>
          <t>too2</t>
        </is>
      </c>
    </row>
    <row r="2034">
      <c r="A2034" t="n">
        <v>2044</v>
      </c>
      <c r="B2034" t="inlineStr">
        <is>
          <t>吐</t>
        </is>
      </c>
      <c r="C2034" t="inlineStr">
        <is>
          <t>thoo3</t>
        </is>
      </c>
      <c r="D2034" t="n">
        <v>0.01</v>
      </c>
      <c r="E2034" t="inlineStr">
        <is>
          <t>NA</t>
        </is>
      </c>
      <c r="F2034" s="600" t="n">
        <v>45576.46091435185</v>
      </c>
      <c r="G2034" t="inlineStr">
        <is>
          <t>too3</t>
        </is>
      </c>
    </row>
    <row r="2035">
      <c r="A2035" t="n">
        <v>2045</v>
      </c>
      <c r="B2035" t="inlineStr">
        <is>
          <t>向</t>
        </is>
      </c>
      <c r="C2035" t="inlineStr">
        <is>
          <t>hiong3</t>
        </is>
      </c>
      <c r="D2035" t="n">
        <v>1</v>
      </c>
      <c r="E2035" t="inlineStr">
        <is>
          <t>NA</t>
        </is>
      </c>
      <c r="F2035" s="600" t="n">
        <v>45576.46091435185</v>
      </c>
      <c r="G2035" t="inlineStr">
        <is>
          <t>hiong3</t>
        </is>
      </c>
    </row>
    <row r="2036">
      <c r="A2036" t="n">
        <v>2046</v>
      </c>
      <c r="B2036" t="inlineStr">
        <is>
          <t>向</t>
        </is>
      </c>
      <c r="C2036" t="inlineStr">
        <is>
          <t>ng3</t>
        </is>
      </c>
      <c r="D2036" t="n">
        <v>0.5</v>
      </c>
      <c r="E2036" t="inlineStr">
        <is>
          <t>相向, ǹg望, 向天, 向頓, 向北, 無向.</t>
        </is>
      </c>
      <c r="F2036" s="600" t="n">
        <v>45576.46091435185</v>
      </c>
      <c r="G2036" t="inlineStr">
        <is>
          <t>ng3</t>
        </is>
      </c>
    </row>
    <row r="2037">
      <c r="A2037" t="n">
        <v>2047</v>
      </c>
      <c r="B2037" t="inlineStr">
        <is>
          <t>回</t>
        </is>
      </c>
      <c r="C2037" t="inlineStr">
        <is>
          <t>hue5</t>
        </is>
      </c>
      <c r="D2037" t="n">
        <v>0.8</v>
      </c>
      <c r="E2037" t="inlineStr">
        <is>
          <t>NA</t>
        </is>
      </c>
      <c r="F2037" s="600" t="n">
        <v>45576.46091435185</v>
      </c>
      <c r="G2037" t="inlineStr">
        <is>
          <t>hue5</t>
        </is>
      </c>
    </row>
    <row r="2038">
      <c r="A2038" t="n">
        <v>2048</v>
      </c>
      <c r="B2038" t="inlineStr">
        <is>
          <t>回</t>
        </is>
      </c>
      <c r="C2038" t="inlineStr">
        <is>
          <t>her5</t>
        </is>
      </c>
      <c r="D2038" t="n">
        <v>0.01</v>
      </c>
      <c r="E2038" t="inlineStr">
        <is>
          <t>NA</t>
        </is>
      </c>
      <c r="F2038" s="600" t="n">
        <v>45576.46091435185</v>
      </c>
      <c r="G2038" t="inlineStr">
        <is>
          <t>her5</t>
        </is>
      </c>
    </row>
    <row r="2039">
      <c r="A2039" t="n">
        <v>2049</v>
      </c>
      <c r="B2039" t="inlineStr">
        <is>
          <t>囟</t>
        </is>
      </c>
      <c r="C2039" t="inlineStr">
        <is>
          <t>sin3</t>
        </is>
      </c>
      <c r="D2039" t="n">
        <v>0.01</v>
      </c>
      <c r="E2039" t="inlineStr">
        <is>
          <t>NA</t>
        </is>
      </c>
      <c r="F2039" s="600" t="n">
        <v>45576.46091435185</v>
      </c>
      <c r="G2039" t="inlineStr">
        <is>
          <t>sin3</t>
        </is>
      </c>
    </row>
    <row r="2040">
      <c r="A2040" t="n">
        <v>2050</v>
      </c>
      <c r="B2040" t="inlineStr">
        <is>
          <t>因</t>
        </is>
      </c>
      <c r="C2040" t="inlineStr">
        <is>
          <t>in1</t>
        </is>
      </c>
      <c r="D2040" t="n">
        <v>0.1</v>
      </c>
      <c r="E2040" t="inlineStr">
        <is>
          <t>NA</t>
        </is>
      </c>
      <c r="F2040" s="600" t="n">
        <v>45576.46091435185</v>
      </c>
      <c r="G2040" t="inlineStr">
        <is>
          <t>in1</t>
        </is>
      </c>
    </row>
    <row r="2041">
      <c r="A2041" t="n">
        <v>2051</v>
      </c>
      <c r="B2041" t="inlineStr">
        <is>
          <t>囡</t>
        </is>
      </c>
      <c r="C2041" t="inlineStr">
        <is>
          <t>kin2</t>
        </is>
      </c>
      <c r="D2041" t="n">
        <v>0.01</v>
      </c>
      <c r="E2041" t="inlineStr">
        <is>
          <t>NA</t>
        </is>
      </c>
      <c r="F2041" s="600" t="n">
        <v>45576.46091435185</v>
      </c>
      <c r="G2041" t="inlineStr">
        <is>
          <t>gin2</t>
        </is>
      </c>
    </row>
    <row r="2042">
      <c r="A2042" t="n">
        <v>2052</v>
      </c>
      <c r="B2042" t="inlineStr">
        <is>
          <t>囡</t>
        </is>
      </c>
      <c r="C2042" t="inlineStr">
        <is>
          <t>gin2</t>
        </is>
      </c>
      <c r="D2042" t="inlineStr">
        <is>
          <t xml:space="preserve"> #异 </t>
        </is>
      </c>
      <c r="E2042" t="inlineStr">
        <is>
          <t>NA</t>
        </is>
      </c>
      <c r="F2042" s="600" t="n">
        <v>45576.46091435185</v>
      </c>
      <c r="G2042" t="inlineStr">
        <is>
          <t>ggin2</t>
        </is>
      </c>
    </row>
    <row r="2043">
      <c r="A2043" t="n">
        <v>2053</v>
      </c>
      <c r="B2043" t="inlineStr">
        <is>
          <t>囡</t>
        </is>
      </c>
      <c r="C2043" t="inlineStr">
        <is>
          <t>kan2</t>
        </is>
      </c>
      <c r="D2043" t="inlineStr">
        <is>
          <t xml:space="preserve"> #异 </t>
        </is>
      </c>
      <c r="E2043" t="inlineStr">
        <is>
          <t>NA</t>
        </is>
      </c>
      <c r="F2043" s="600" t="n">
        <v>45576.46091435185</v>
      </c>
      <c r="G2043" t="inlineStr">
        <is>
          <t>gan2</t>
        </is>
      </c>
    </row>
    <row r="2044">
      <c r="A2044" t="n">
        <v>2054</v>
      </c>
      <c r="B2044" t="inlineStr">
        <is>
          <t>圭</t>
        </is>
      </c>
      <c r="C2044" t="inlineStr">
        <is>
          <t>kui1</t>
        </is>
      </c>
      <c r="D2044" t="n">
        <v>0.01</v>
      </c>
      <c r="E2044" t="inlineStr">
        <is>
          <t>NA</t>
        </is>
      </c>
      <c r="F2044" s="600" t="n">
        <v>45576.46091435185</v>
      </c>
      <c r="G2044" t="inlineStr">
        <is>
          <t>gui1</t>
        </is>
      </c>
    </row>
    <row r="2045">
      <c r="A2045" t="n">
        <v>2055</v>
      </c>
      <c r="B2045" t="inlineStr">
        <is>
          <t>地</t>
        </is>
      </c>
      <c r="C2045" t="inlineStr">
        <is>
          <t>te7</t>
        </is>
      </c>
      <c r="D2045" t="n">
        <v>0.1</v>
      </c>
      <c r="E2045" t="inlineStr">
        <is>
          <t>NA</t>
        </is>
      </c>
      <c r="F2045" s="600" t="n">
        <v>45576.46091435185</v>
      </c>
      <c r="G2045" t="inlineStr">
        <is>
          <t>de7</t>
        </is>
      </c>
    </row>
    <row r="2046">
      <c r="A2046" t="n">
        <v>2056</v>
      </c>
      <c r="B2046" t="inlineStr">
        <is>
          <t>地</t>
        </is>
      </c>
      <c r="C2046" t="inlineStr">
        <is>
          <t>ti7</t>
        </is>
      </c>
      <c r="D2046" t="n">
        <v>0.01</v>
      </c>
      <c r="E2046" t="inlineStr">
        <is>
          <t>NA</t>
        </is>
      </c>
      <c r="F2046" s="600" t="n">
        <v>45576.46091435185</v>
      </c>
      <c r="G2046" t="inlineStr">
        <is>
          <t>di7</t>
        </is>
      </c>
    </row>
    <row r="2047">
      <c r="A2047" t="n">
        <v>2057</v>
      </c>
      <c r="B2047" t="inlineStr">
        <is>
          <t>地</t>
        </is>
      </c>
      <c r="C2047" t="inlineStr">
        <is>
          <t>ter3</t>
        </is>
      </c>
      <c r="D2047" t="n">
        <v>0.01</v>
      </c>
      <c r="E2047" t="inlineStr">
        <is>
          <t>NA</t>
        </is>
      </c>
      <c r="F2047" s="600" t="n">
        <v>45576.46091435185</v>
      </c>
      <c r="G2047" t="inlineStr">
        <is>
          <t>der3</t>
        </is>
      </c>
    </row>
    <row r="2048">
      <c r="A2048" t="n">
        <v>2058</v>
      </c>
      <c r="B2048" t="inlineStr">
        <is>
          <t>地</t>
        </is>
      </c>
      <c r="C2048" t="inlineStr">
        <is>
          <t>tere7</t>
        </is>
      </c>
      <c r="D2048" t="n">
        <v>0.1</v>
      </c>
      <c r="E2048" t="inlineStr">
        <is>
          <t>NA</t>
        </is>
      </c>
      <c r="F2048" s="600" t="n">
        <v>45576.46091435185</v>
      </c>
      <c r="G2048" t="inlineStr">
        <is>
          <t>dere7</t>
        </is>
      </c>
    </row>
    <row r="2049">
      <c r="A2049" t="n">
        <v>2059</v>
      </c>
      <c r="B2049" t="inlineStr">
        <is>
          <t>圳</t>
        </is>
      </c>
      <c r="C2049" t="inlineStr">
        <is>
          <t>tsun3</t>
        </is>
      </c>
      <c r="D2049" t="n">
        <v>0.01</v>
      </c>
      <c r="E2049" t="inlineStr">
        <is>
          <t>NA</t>
        </is>
      </c>
      <c r="F2049" s="600" t="n">
        <v>45576.46091435185</v>
      </c>
      <c r="G2049" t="inlineStr">
        <is>
          <t>zun3</t>
        </is>
      </c>
    </row>
    <row r="2050">
      <c r="A2050" t="n">
        <v>2060</v>
      </c>
      <c r="B2050" t="inlineStr">
        <is>
          <t>多</t>
        </is>
      </c>
      <c r="C2050" t="inlineStr">
        <is>
          <t>to1</t>
        </is>
      </c>
      <c r="D2050" t="n">
        <v>0.01</v>
      </c>
      <c r="E2050" t="inlineStr">
        <is>
          <t>NA</t>
        </is>
      </c>
      <c r="F2050" s="600" t="n">
        <v>45576.46091435185</v>
      </c>
      <c r="G2050" t="inlineStr">
        <is>
          <t>dor1</t>
        </is>
      </c>
    </row>
    <row r="2051">
      <c r="A2051" t="n">
        <v>2061</v>
      </c>
      <c r="B2051" t="inlineStr">
        <is>
          <t>多</t>
        </is>
      </c>
      <c r="C2051" t="inlineStr">
        <is>
          <t>too1</t>
        </is>
      </c>
      <c r="D2051" t="n">
        <v>0.01</v>
      </c>
      <c r="E2051" t="inlineStr">
        <is>
          <t>NA</t>
        </is>
      </c>
      <c r="F2051" s="600" t="n">
        <v>45576.46091435185</v>
      </c>
      <c r="G2051" t="inlineStr">
        <is>
          <t>doo1</t>
        </is>
      </c>
    </row>
    <row r="2052">
      <c r="A2052" t="n">
        <v>2062</v>
      </c>
      <c r="B2052" t="inlineStr">
        <is>
          <t>夷</t>
        </is>
      </c>
      <c r="C2052" t="inlineStr">
        <is>
          <t>i5</t>
        </is>
      </c>
      <c r="D2052" t="n">
        <v>0.01</v>
      </c>
      <c r="E2052" t="inlineStr">
        <is>
          <t>NA</t>
        </is>
      </c>
      <c r="F2052" s="600" t="n">
        <v>45576.46091435185</v>
      </c>
      <c r="G2052" t="inlineStr">
        <is>
          <t>i5</t>
        </is>
      </c>
    </row>
    <row r="2053">
      <c r="A2053" t="n">
        <v>2063</v>
      </c>
      <c r="B2053" t="inlineStr">
        <is>
          <t>好</t>
        </is>
      </c>
      <c r="C2053" t="inlineStr">
        <is>
          <t>honn3</t>
        </is>
      </c>
      <c r="D2053" t="n">
        <v>0.05</v>
      </c>
      <c r="E2053" t="inlineStr">
        <is>
          <t>NA</t>
        </is>
      </c>
      <c r="F2053" s="600" t="n">
        <v>45576.46091435185</v>
      </c>
      <c r="G2053" t="inlineStr">
        <is>
          <t>hoonn3</t>
        </is>
      </c>
    </row>
    <row r="2054">
      <c r="A2054" t="n">
        <v>2064</v>
      </c>
      <c r="B2054" t="inlineStr">
        <is>
          <t>好</t>
        </is>
      </c>
      <c r="C2054" t="inlineStr">
        <is>
          <t>ho2</t>
        </is>
      </c>
      <c r="D2054" t="n">
        <v>0.1</v>
      </c>
      <c r="E2054" t="inlineStr">
        <is>
          <t>NA</t>
        </is>
      </c>
      <c r="F2054" s="600" t="n">
        <v>45576.46091435185</v>
      </c>
      <c r="G2054" t="inlineStr">
        <is>
          <t>hor2</t>
        </is>
      </c>
    </row>
    <row r="2055">
      <c r="A2055" t="n">
        <v>2065</v>
      </c>
      <c r="B2055" t="inlineStr">
        <is>
          <t>如</t>
        </is>
      </c>
      <c r="C2055" t="inlineStr">
        <is>
          <t>jir5</t>
        </is>
      </c>
      <c r="D2055" t="n">
        <v>0.1</v>
      </c>
      <c r="E2055" t="inlineStr">
        <is>
          <t>NA</t>
        </is>
      </c>
      <c r="F2055" s="600" t="n">
        <v>45576.46091435185</v>
      </c>
      <c r="G2055" t="inlineStr">
        <is>
          <t>zzir5</t>
        </is>
      </c>
    </row>
    <row r="2056">
      <c r="A2056" t="n">
        <v>2066</v>
      </c>
      <c r="B2056" t="inlineStr">
        <is>
          <t>如</t>
        </is>
      </c>
      <c r="C2056" t="inlineStr">
        <is>
          <t>ju5</t>
        </is>
      </c>
      <c r="D2056" t="n">
        <v>1</v>
      </c>
      <c r="E2056" t="inlineStr">
        <is>
          <t>NA</t>
        </is>
      </c>
      <c r="F2056" s="600" t="n">
        <v>45576.46091435185</v>
      </c>
      <c r="G2056" t="inlineStr">
        <is>
          <t>ju5</t>
        </is>
      </c>
    </row>
    <row r="2057">
      <c r="A2057" t="n">
        <v>2069</v>
      </c>
      <c r="B2057" t="inlineStr">
        <is>
          <t>妃</t>
        </is>
      </c>
      <c r="C2057" t="inlineStr">
        <is>
          <t>hui1</t>
        </is>
      </c>
      <c r="D2057" t="n">
        <v>0.01</v>
      </c>
      <c r="E2057" t="inlineStr">
        <is>
          <t>NA</t>
        </is>
      </c>
      <c r="F2057" s="600" t="n">
        <v>45576.46091435185</v>
      </c>
      <c r="G2057" t="inlineStr">
        <is>
          <t>hui1</t>
        </is>
      </c>
    </row>
    <row r="2058">
      <c r="A2058" t="n">
        <v>2070</v>
      </c>
      <c r="B2058" t="inlineStr">
        <is>
          <t>妄</t>
        </is>
      </c>
      <c r="C2058" t="inlineStr">
        <is>
          <t>bong7</t>
        </is>
      </c>
      <c r="D2058" t="n">
        <v>0.01</v>
      </c>
      <c r="E2058" t="inlineStr">
        <is>
          <t>NA</t>
        </is>
      </c>
      <c r="F2058" s="600" t="n">
        <v>45576.46091435185</v>
      </c>
      <c r="G2058" t="inlineStr">
        <is>
          <t>bbong7</t>
        </is>
      </c>
    </row>
    <row r="2059">
      <c r="A2059" t="n">
        <v>2072</v>
      </c>
      <c r="B2059" t="inlineStr">
        <is>
          <t>字</t>
        </is>
      </c>
      <c r="C2059" t="inlineStr">
        <is>
          <t>ji7</t>
        </is>
      </c>
      <c r="D2059" t="n">
        <v>0.1</v>
      </c>
      <c r="E2059" t="inlineStr">
        <is>
          <t>NA</t>
        </is>
      </c>
      <c r="F2059" s="600" t="n">
        <v>45576.46091435185</v>
      </c>
      <c r="G2059" t="inlineStr">
        <is>
          <t>zzi7</t>
        </is>
      </c>
    </row>
    <row r="2060">
      <c r="A2060" t="n">
        <v>2073</v>
      </c>
      <c r="B2060" t="inlineStr">
        <is>
          <t>字</t>
        </is>
      </c>
      <c r="C2060" t="inlineStr">
        <is>
          <t>tsur7</t>
        </is>
      </c>
      <c r="D2060" t="n">
        <v>0.01</v>
      </c>
      <c r="E2060" t="inlineStr">
        <is>
          <t>NA</t>
        </is>
      </c>
      <c r="F2060" s="600" t="n">
        <v>45576.46091435185</v>
      </c>
      <c r="G2060" t="inlineStr">
        <is>
          <t>zur7</t>
        </is>
      </c>
    </row>
    <row r="2061">
      <c r="A2061" t="n">
        <v>2074</v>
      </c>
      <c r="B2061" t="inlineStr">
        <is>
          <t>存</t>
        </is>
      </c>
      <c r="C2061" t="inlineStr">
        <is>
          <t>tsun5</t>
        </is>
      </c>
      <c r="D2061" t="n">
        <v>0.1</v>
      </c>
      <c r="E2061" t="inlineStr">
        <is>
          <t>NA</t>
        </is>
      </c>
      <c r="F2061" s="600" t="n">
        <v>45576.46091435185</v>
      </c>
      <c r="G2061" t="inlineStr">
        <is>
          <t>zun5</t>
        </is>
      </c>
    </row>
    <row r="2062">
      <c r="A2062" t="n">
        <v>2075</v>
      </c>
      <c r="B2062" t="inlineStr">
        <is>
          <t>存</t>
        </is>
      </c>
      <c r="C2062" t="inlineStr">
        <is>
          <t>tshun5</t>
        </is>
      </c>
      <c r="D2062" t="n">
        <v>0.01</v>
      </c>
      <c r="E2062" t="inlineStr">
        <is>
          <t>NA</t>
        </is>
      </c>
      <c r="F2062" s="600" t="n">
        <v>45576.46091435185</v>
      </c>
      <c r="G2062" t="inlineStr">
        <is>
          <t>cun5</t>
        </is>
      </c>
    </row>
    <row r="2063">
      <c r="A2063" t="n">
        <v>2076</v>
      </c>
      <c r="B2063" t="inlineStr">
        <is>
          <t>宅</t>
        </is>
      </c>
      <c r="C2063" t="inlineStr">
        <is>
          <t>theeh8</t>
        </is>
      </c>
      <c r="D2063" t="n">
        <v>0.01</v>
      </c>
      <c r="E2063" t="inlineStr">
        <is>
          <t>NA</t>
        </is>
      </c>
      <c r="F2063" s="600" t="n">
        <v>45576.46091435185</v>
      </c>
      <c r="G2063" t="inlineStr">
        <is>
          <t>teeh8</t>
        </is>
      </c>
    </row>
    <row r="2064">
      <c r="A2064" t="n">
        <v>2077</v>
      </c>
      <c r="B2064" t="inlineStr">
        <is>
          <t>宅</t>
        </is>
      </c>
      <c r="C2064" t="inlineStr">
        <is>
          <t>tik8</t>
        </is>
      </c>
      <c r="D2064" t="n">
        <v>0.01</v>
      </c>
      <c r="E2064" t="inlineStr">
        <is>
          <t>NA</t>
        </is>
      </c>
      <c r="F2064" s="600" t="n">
        <v>45576.46091435185</v>
      </c>
      <c r="G2064" t="inlineStr">
        <is>
          <t>dik8</t>
        </is>
      </c>
    </row>
    <row r="2065">
      <c r="A2065" t="n">
        <v>2078</v>
      </c>
      <c r="B2065" t="inlineStr">
        <is>
          <t>宇</t>
        </is>
      </c>
      <c r="C2065" t="inlineStr">
        <is>
          <t>u2</t>
        </is>
      </c>
      <c r="D2065" t="n">
        <v>0.01</v>
      </c>
      <c r="E2065" t="inlineStr">
        <is>
          <t>NA</t>
        </is>
      </c>
      <c r="F2065" s="600" t="n">
        <v>45576.46091435185</v>
      </c>
      <c r="G2065" t="inlineStr">
        <is>
          <t>u2</t>
        </is>
      </c>
    </row>
    <row r="2066">
      <c r="A2066" t="n">
        <v>2079</v>
      </c>
      <c r="B2066" t="inlineStr">
        <is>
          <t>守</t>
        </is>
      </c>
      <c r="C2066" t="inlineStr">
        <is>
          <t>tsiu2</t>
        </is>
      </c>
      <c r="D2066" t="n">
        <v>0.6</v>
      </c>
      <c r="E2066" t="inlineStr">
        <is>
          <t>NA</t>
        </is>
      </c>
      <c r="F2066" s="600" t="n">
        <v>45576.46091435185</v>
      </c>
      <c r="G2066" t="inlineStr">
        <is>
          <t>ziu2</t>
        </is>
      </c>
    </row>
    <row r="2067">
      <c r="A2067" t="n">
        <v>2080</v>
      </c>
      <c r="B2067" t="inlineStr">
        <is>
          <t>守</t>
        </is>
      </c>
      <c r="C2067" t="inlineStr">
        <is>
          <t>siu2</t>
        </is>
      </c>
      <c r="D2067" t="n">
        <v>0.8</v>
      </c>
      <c r="E2067" t="inlineStr">
        <is>
          <t>NA</t>
        </is>
      </c>
      <c r="F2067" s="600" t="n">
        <v>45576.46091435185</v>
      </c>
      <c r="G2067" t="inlineStr">
        <is>
          <t>siu2</t>
        </is>
      </c>
    </row>
    <row r="2068">
      <c r="A2068" t="n">
        <v>2081</v>
      </c>
      <c r="B2068" t="inlineStr">
        <is>
          <t>安</t>
        </is>
      </c>
      <c r="C2068" t="inlineStr">
        <is>
          <t>uann1</t>
        </is>
      </c>
      <c r="D2068" t="n">
        <v>0.01</v>
      </c>
      <c r="E2068" t="inlineStr">
        <is>
          <t>NA</t>
        </is>
      </c>
      <c r="F2068" s="600" t="n">
        <v>45576.46091435185</v>
      </c>
      <c r="G2068" t="inlineStr">
        <is>
          <t>uann1</t>
        </is>
      </c>
    </row>
    <row r="2069">
      <c r="A2069" t="n">
        <v>2082</v>
      </c>
      <c r="B2069" t="inlineStr">
        <is>
          <t>寺</t>
        </is>
      </c>
      <c r="C2069" t="inlineStr">
        <is>
          <t>si7</t>
        </is>
      </c>
      <c r="D2069" t="n">
        <v>0.01</v>
      </c>
      <c r="E2069" t="inlineStr">
        <is>
          <t>NA</t>
        </is>
      </c>
      <c r="F2069" s="600" t="n">
        <v>45576.46091435185</v>
      </c>
      <c r="G2069" t="inlineStr">
        <is>
          <t>si7</t>
        </is>
      </c>
    </row>
    <row r="2070">
      <c r="A2070" t="n">
        <v>2083</v>
      </c>
      <c r="B2070" t="inlineStr">
        <is>
          <t>屹</t>
        </is>
      </c>
      <c r="C2070" t="inlineStr">
        <is>
          <t>gut8</t>
        </is>
      </c>
      <c r="D2070" t="n">
        <v>0.01</v>
      </c>
      <c r="E2070" t="inlineStr">
        <is>
          <t>NA</t>
        </is>
      </c>
      <c r="F2070" s="600" t="n">
        <v>45576.46091435185</v>
      </c>
      <c r="G2070" t="inlineStr">
        <is>
          <t>ggut8</t>
        </is>
      </c>
    </row>
    <row r="2071">
      <c r="A2071" t="n">
        <v>2084</v>
      </c>
      <c r="B2071" t="inlineStr">
        <is>
          <t>州</t>
        </is>
      </c>
      <c r="C2071" t="inlineStr">
        <is>
          <t>tsiu1</t>
        </is>
      </c>
      <c r="D2071" t="n">
        <v>0.01</v>
      </c>
      <c r="E2071" t="inlineStr">
        <is>
          <t>NA</t>
        </is>
      </c>
      <c r="F2071" s="600" t="n">
        <v>45576.46091435185</v>
      </c>
      <c r="G2071" t="inlineStr">
        <is>
          <t>ziu1</t>
        </is>
      </c>
    </row>
    <row r="2072">
      <c r="A2072" t="n">
        <v>2085</v>
      </c>
      <c r="B2072" t="inlineStr">
        <is>
          <t>帆</t>
        </is>
      </c>
      <c r="C2072" t="inlineStr">
        <is>
          <t>huan5</t>
        </is>
      </c>
      <c r="D2072" t="n">
        <v>0.01</v>
      </c>
      <c r="E2072" t="inlineStr">
        <is>
          <t>NA</t>
        </is>
      </c>
      <c r="F2072" s="600" t="n">
        <v>45576.46091435185</v>
      </c>
      <c r="G2072" t="inlineStr">
        <is>
          <t>huan5</t>
        </is>
      </c>
    </row>
    <row r="2073">
      <c r="A2073" t="n">
        <v>2086</v>
      </c>
      <c r="B2073" t="inlineStr">
        <is>
          <t>年</t>
        </is>
      </c>
      <c r="C2073" t="inlineStr">
        <is>
          <t>ni5</t>
        </is>
      </c>
      <c r="D2073" t="n">
        <v>0.6</v>
      </c>
      <c r="E2073" t="inlineStr">
        <is>
          <t>NA</t>
        </is>
      </c>
      <c r="F2073" s="600" t="n">
        <v>45576.46091435185</v>
      </c>
      <c r="G2073" t="inlineStr">
        <is>
          <t>ni5</t>
        </is>
      </c>
    </row>
    <row r="2074">
      <c r="A2074" t="n">
        <v>2087</v>
      </c>
      <c r="B2074" t="inlineStr">
        <is>
          <t>并</t>
        </is>
      </c>
      <c r="C2074" t="inlineStr">
        <is>
          <t>ping3</t>
        </is>
      </c>
      <c r="D2074" t="n">
        <v>0.01</v>
      </c>
      <c r="E2074" t="inlineStr">
        <is>
          <t>NA</t>
        </is>
      </c>
      <c r="F2074" s="600" t="n">
        <v>45576.46091435185</v>
      </c>
      <c r="G2074" t="inlineStr">
        <is>
          <t>bing3</t>
        </is>
      </c>
    </row>
    <row r="2075">
      <c r="A2075" t="n">
        <v>2088</v>
      </c>
      <c r="B2075" t="inlineStr">
        <is>
          <t>庄</t>
        </is>
      </c>
      <c r="C2075" t="inlineStr">
        <is>
          <t>tsng1</t>
        </is>
      </c>
      <c r="D2075" t="n">
        <v>0.01</v>
      </c>
      <c r="E2075" t="inlineStr">
        <is>
          <t>NA</t>
        </is>
      </c>
      <c r="F2075" s="600" t="n">
        <v>45576.46091435185</v>
      </c>
      <c r="G2075" t="inlineStr">
        <is>
          <t>zng1</t>
        </is>
      </c>
    </row>
    <row r="2076">
      <c r="A2076" t="n">
        <v>2089</v>
      </c>
      <c r="B2076" t="inlineStr">
        <is>
          <t>式</t>
        </is>
      </c>
      <c r="C2076" t="inlineStr">
        <is>
          <t>sik4</t>
        </is>
      </c>
      <c r="D2076" t="n">
        <v>0.01</v>
      </c>
      <c r="E2076" t="inlineStr">
        <is>
          <t>NA</t>
        </is>
      </c>
      <c r="F2076" s="600" t="n">
        <v>45576.46091435185</v>
      </c>
      <c r="G2076" t="inlineStr">
        <is>
          <t>sik4</t>
        </is>
      </c>
    </row>
    <row r="2077">
      <c r="A2077" t="n">
        <v>2090</v>
      </c>
      <c r="B2077" t="inlineStr">
        <is>
          <t>弛</t>
        </is>
      </c>
      <c r="C2077" t="inlineStr">
        <is>
          <t>si5</t>
        </is>
      </c>
      <c r="D2077" t="n">
        <v>0.01</v>
      </c>
      <c r="E2077" t="inlineStr">
        <is>
          <t>NA</t>
        </is>
      </c>
      <c r="F2077" s="600" t="n">
        <v>45576.46091435185</v>
      </c>
      <c r="G2077" t="inlineStr">
        <is>
          <t>si5</t>
        </is>
      </c>
    </row>
    <row r="2078">
      <c r="A2078" t="n">
        <v>2091</v>
      </c>
      <c r="B2078" t="inlineStr">
        <is>
          <t>忖</t>
        </is>
      </c>
      <c r="C2078" t="inlineStr">
        <is>
          <t>tshun2</t>
        </is>
      </c>
      <c r="D2078" t="n">
        <v>0.01</v>
      </c>
      <c r="E2078" t="inlineStr">
        <is>
          <t>NA</t>
        </is>
      </c>
      <c r="F2078" s="600" t="n">
        <v>45576.46091435185</v>
      </c>
      <c r="G2078" t="inlineStr">
        <is>
          <t>cun2</t>
        </is>
      </c>
    </row>
    <row r="2079">
      <c r="A2079" t="n">
        <v>2092</v>
      </c>
      <c r="B2079" t="inlineStr">
        <is>
          <t>忙</t>
        </is>
      </c>
      <c r="C2079" t="inlineStr">
        <is>
          <t>bong5</t>
        </is>
      </c>
      <c r="D2079" t="n">
        <v>0.01</v>
      </c>
      <c r="E2079" t="inlineStr">
        <is>
          <t>NA</t>
        </is>
      </c>
      <c r="F2079" s="600" t="n">
        <v>45576.46091435185</v>
      </c>
      <c r="G2079" t="inlineStr">
        <is>
          <t>bbong5</t>
        </is>
      </c>
    </row>
    <row r="2080">
      <c r="A2080" t="n">
        <v>2093</v>
      </c>
      <c r="B2080" t="inlineStr">
        <is>
          <t>戌</t>
        </is>
      </c>
      <c r="C2080" t="inlineStr">
        <is>
          <t>sut4</t>
        </is>
      </c>
      <c r="D2080" t="n">
        <v>0.01</v>
      </c>
      <c r="E2080" t="inlineStr">
        <is>
          <t>NA</t>
        </is>
      </c>
      <c r="F2080" s="600" t="n">
        <v>45576.46091435185</v>
      </c>
      <c r="G2080" t="inlineStr">
        <is>
          <t>sut4</t>
        </is>
      </c>
    </row>
    <row r="2081">
      <c r="A2081" t="n">
        <v>2094</v>
      </c>
      <c r="B2081" t="inlineStr">
        <is>
          <t>戍</t>
        </is>
      </c>
      <c r="C2081" t="inlineStr">
        <is>
          <t>su3</t>
        </is>
      </c>
      <c r="D2081" t="n">
        <v>0.01</v>
      </c>
      <c r="E2081" t="inlineStr">
        <is>
          <t>NA</t>
        </is>
      </c>
      <c r="F2081" s="600" t="n">
        <v>45576.46091435185</v>
      </c>
      <c r="G2081" t="inlineStr">
        <is>
          <t>su3</t>
        </is>
      </c>
    </row>
    <row r="2082">
      <c r="A2082" t="n">
        <v>2095</v>
      </c>
      <c r="B2082" t="inlineStr">
        <is>
          <t>成</t>
        </is>
      </c>
      <c r="C2082" t="inlineStr">
        <is>
          <t>sing5</t>
        </is>
      </c>
      <c r="D2082" t="n">
        <v>0.8</v>
      </c>
      <c r="E2082" t="inlineStr">
        <is>
          <t>NA</t>
        </is>
      </c>
      <c r="F2082" s="600" t="n">
        <v>45576.46091435185</v>
      </c>
      <c r="G2082" t="inlineStr">
        <is>
          <t>sing5</t>
        </is>
      </c>
    </row>
    <row r="2083">
      <c r="A2083" t="n">
        <v>2096</v>
      </c>
      <c r="B2083" t="inlineStr">
        <is>
          <t>托</t>
        </is>
      </c>
      <c r="C2083" t="inlineStr">
        <is>
          <t>thok4</t>
        </is>
      </c>
      <c r="D2083" t="n">
        <v>0.8</v>
      </c>
      <c r="E2083" t="inlineStr">
        <is>
          <t>NA</t>
        </is>
      </c>
      <c r="F2083" s="600" t="n">
        <v>45576.46091435185</v>
      </c>
      <c r="G2083" t="inlineStr">
        <is>
          <t>tok4</t>
        </is>
      </c>
    </row>
    <row r="2084">
      <c r="A2084" t="n">
        <v>2097</v>
      </c>
      <c r="B2084" t="inlineStr">
        <is>
          <t>托</t>
        </is>
      </c>
      <c r="C2084" t="inlineStr">
        <is>
          <t>thuh4</t>
        </is>
      </c>
      <c r="D2084" t="n">
        <v>0.6</v>
      </c>
      <c r="E2084" t="inlineStr">
        <is>
          <t>NA</t>
        </is>
      </c>
      <c r="F2084" s="600" t="n">
        <v>45576.46091435185</v>
      </c>
      <c r="G2084" t="inlineStr">
        <is>
          <t>tuh4</t>
        </is>
      </c>
    </row>
    <row r="2085">
      <c r="A2085" t="n">
        <v>2098</v>
      </c>
      <c r="B2085" t="inlineStr">
        <is>
          <t>扛</t>
        </is>
      </c>
      <c r="C2085" t="inlineStr">
        <is>
          <t>kng1</t>
        </is>
      </c>
      <c r="D2085" t="n">
        <v>0.01</v>
      </c>
      <c r="E2085" t="inlineStr">
        <is>
          <t>NA</t>
        </is>
      </c>
      <c r="F2085" s="600" t="n">
        <v>45576.46091435185</v>
      </c>
      <c r="G2085" t="inlineStr">
        <is>
          <t>gng1</t>
        </is>
      </c>
    </row>
    <row r="2086">
      <c r="A2086" t="n">
        <v>2099</v>
      </c>
      <c r="B2086" t="inlineStr">
        <is>
          <t>扝</t>
        </is>
      </c>
      <c r="C2086" t="inlineStr">
        <is>
          <t>oo2</t>
        </is>
      </c>
      <c r="D2086" t="n">
        <v>0.01</v>
      </c>
      <c r="E2086" t="inlineStr">
        <is>
          <t>NA</t>
        </is>
      </c>
      <c r="F2086" s="600" t="n">
        <v>45576.46091435185</v>
      </c>
      <c r="G2086" t="inlineStr">
        <is>
          <t>oo2</t>
        </is>
      </c>
    </row>
    <row r="2087">
      <c r="A2087" t="n">
        <v>2100</v>
      </c>
      <c r="B2087" t="inlineStr">
        <is>
          <t>扞</t>
        </is>
      </c>
      <c r="C2087" t="inlineStr">
        <is>
          <t>huann7</t>
        </is>
      </c>
      <c r="D2087" t="n">
        <v>0.01</v>
      </c>
      <c r="E2087" t="inlineStr">
        <is>
          <t>NA</t>
        </is>
      </c>
      <c r="F2087" s="600" t="n">
        <v>45576.46091435185</v>
      </c>
      <c r="G2087" t="inlineStr">
        <is>
          <t>huann7</t>
        </is>
      </c>
    </row>
    <row r="2088">
      <c r="A2088" t="n">
        <v>2101</v>
      </c>
      <c r="B2088" t="inlineStr">
        <is>
          <t>扣</t>
        </is>
      </c>
      <c r="C2088" t="inlineStr">
        <is>
          <t>khio3</t>
        </is>
      </c>
      <c r="D2088" t="n">
        <v>0.01</v>
      </c>
      <c r="E2088" t="inlineStr">
        <is>
          <t>NA</t>
        </is>
      </c>
      <c r="F2088" s="600" t="n">
        <v>45576.46091435185</v>
      </c>
      <c r="G2088" t="inlineStr">
        <is>
          <t>kio3</t>
        </is>
      </c>
    </row>
    <row r="2089">
      <c r="A2089" t="n">
        <v>2102</v>
      </c>
      <c r="B2089" t="inlineStr">
        <is>
          <t>收</t>
        </is>
      </c>
      <c r="C2089" t="inlineStr">
        <is>
          <t>siu1</t>
        </is>
      </c>
      <c r="D2089" t="n">
        <v>0.1</v>
      </c>
      <c r="E2089" t="inlineStr">
        <is>
          <t>NA</t>
        </is>
      </c>
      <c r="F2089" s="600" t="n">
        <v>45576.46091435185</v>
      </c>
      <c r="G2089" t="inlineStr">
        <is>
          <t>siu1</t>
        </is>
      </c>
    </row>
    <row r="2090">
      <c r="A2090" t="n">
        <v>2103</v>
      </c>
      <c r="B2090" t="inlineStr">
        <is>
          <t>旨</t>
        </is>
      </c>
      <c r="C2090" t="inlineStr">
        <is>
          <t>tsi2</t>
        </is>
      </c>
      <c r="D2090" t="n">
        <v>0.01</v>
      </c>
      <c r="E2090" t="inlineStr">
        <is>
          <t>NA</t>
        </is>
      </c>
      <c r="F2090" s="600" t="n">
        <v>45576.46091435185</v>
      </c>
      <c r="G2090" t="inlineStr">
        <is>
          <t>zi2</t>
        </is>
      </c>
    </row>
    <row r="2091">
      <c r="A2091" t="n">
        <v>2104</v>
      </c>
      <c r="B2091" t="inlineStr">
        <is>
          <t>早</t>
        </is>
      </c>
      <c r="C2091" t="inlineStr">
        <is>
          <t>tso2</t>
        </is>
      </c>
      <c r="D2091" t="n">
        <v>0.01</v>
      </c>
      <c r="E2091" t="inlineStr">
        <is>
          <t>NA</t>
        </is>
      </c>
      <c r="F2091" s="600" t="n">
        <v>45576.46091435185</v>
      </c>
      <c r="G2091" t="inlineStr">
        <is>
          <t>zor2</t>
        </is>
      </c>
    </row>
    <row r="2092">
      <c r="A2092" t="n">
        <v>2105</v>
      </c>
      <c r="B2092" t="inlineStr">
        <is>
          <t>旬</t>
        </is>
      </c>
      <c r="C2092" t="inlineStr">
        <is>
          <t>sun5</t>
        </is>
      </c>
      <c r="D2092" t="n">
        <v>0.01</v>
      </c>
      <c r="E2092" t="inlineStr">
        <is>
          <t>NA</t>
        </is>
      </c>
      <c r="F2092" s="600" t="n">
        <v>45576.46091435185</v>
      </c>
      <c r="G2092" t="inlineStr">
        <is>
          <t>sun5</t>
        </is>
      </c>
    </row>
    <row r="2093">
      <c r="A2093" t="n">
        <v>2106</v>
      </c>
      <c r="B2093" t="inlineStr">
        <is>
          <t>曲</t>
        </is>
      </c>
      <c r="C2093" t="inlineStr">
        <is>
          <t>khiok4</t>
        </is>
      </c>
      <c r="D2093" t="n">
        <v>0.8</v>
      </c>
      <c r="E2093" t="inlineStr">
        <is>
          <t>NA</t>
        </is>
      </c>
      <c r="F2093" s="600" t="n">
        <v>45576.46091435185</v>
      </c>
      <c r="G2093" t="inlineStr">
        <is>
          <t>kiok4</t>
        </is>
      </c>
    </row>
    <row r="2094">
      <c r="A2094" t="n">
        <v>2107</v>
      </c>
      <c r="B2094" t="inlineStr">
        <is>
          <t>有</t>
        </is>
      </c>
      <c r="C2094" t="inlineStr">
        <is>
          <t>u6</t>
        </is>
      </c>
      <c r="D2094" t="n">
        <v>0.1</v>
      </c>
      <c r="E2094" t="inlineStr">
        <is>
          <t>NA</t>
        </is>
      </c>
      <c r="F2094" s="600" t="n">
        <v>45576.46091435185</v>
      </c>
      <c r="G2094" t="inlineStr">
        <is>
          <t>u6</t>
        </is>
      </c>
    </row>
    <row r="2095">
      <c r="A2095" t="n">
        <v>2108</v>
      </c>
      <c r="B2095" t="inlineStr">
        <is>
          <t>有</t>
        </is>
      </c>
      <c r="C2095" t="inlineStr">
        <is>
          <t>u7</t>
        </is>
      </c>
      <c r="D2095" t="n">
        <v>0.6</v>
      </c>
      <c r="E2095" t="inlineStr">
        <is>
          <t>NA</t>
        </is>
      </c>
      <c r="F2095" s="600" t="n">
        <v>45576.46091435185</v>
      </c>
      <c r="G2095" t="inlineStr">
        <is>
          <t>u7</t>
        </is>
      </c>
    </row>
    <row r="2096">
      <c r="A2096" t="n">
        <v>2109</v>
      </c>
      <c r="B2096" t="inlineStr">
        <is>
          <t>有</t>
        </is>
      </c>
      <c r="C2096" t="inlineStr">
        <is>
          <t>iu2</t>
        </is>
      </c>
      <c r="D2096" t="n">
        <v>0.8</v>
      </c>
      <c r="E2096" t="inlineStr">
        <is>
          <t>NA</t>
        </is>
      </c>
      <c r="F2096" s="600" t="n">
        <v>45576.46091435185</v>
      </c>
      <c r="G2096" t="inlineStr">
        <is>
          <t>iu2</t>
        </is>
      </c>
    </row>
    <row r="2097">
      <c r="A2097" t="n">
        <v>2111</v>
      </c>
      <c r="B2097" t="inlineStr">
        <is>
          <t>朱</t>
        </is>
      </c>
      <c r="C2097" t="inlineStr">
        <is>
          <t>tsu1</t>
        </is>
      </c>
      <c r="D2097" t="n">
        <v>0.01</v>
      </c>
      <c r="E2097" t="inlineStr">
        <is>
          <t>NA</t>
        </is>
      </c>
      <c r="F2097" s="600" t="n">
        <v>45576.46091435185</v>
      </c>
      <c r="G2097" t="inlineStr">
        <is>
          <t>zu1</t>
        </is>
      </c>
    </row>
    <row r="2098">
      <c r="A2098" t="n">
        <v>2112</v>
      </c>
      <c r="B2098" t="inlineStr">
        <is>
          <t>朽</t>
        </is>
      </c>
      <c r="C2098" t="inlineStr">
        <is>
          <t>hiu2</t>
        </is>
      </c>
      <c r="D2098" t="n">
        <v>0.01</v>
      </c>
      <c r="E2098" t="inlineStr">
        <is>
          <t>NA</t>
        </is>
      </c>
      <c r="F2098" s="600" t="n">
        <v>45576.46091435185</v>
      </c>
      <c r="G2098" t="inlineStr">
        <is>
          <t>hiu2</t>
        </is>
      </c>
    </row>
    <row r="2099">
      <c r="A2099" t="n">
        <v>2113</v>
      </c>
      <c r="B2099" t="inlineStr">
        <is>
          <t>次</t>
        </is>
      </c>
      <c r="C2099" t="inlineStr">
        <is>
          <t>tshur3</t>
        </is>
      </c>
      <c r="D2099" t="n">
        <v>0.1</v>
      </c>
      <c r="E2099" t="inlineStr">
        <is>
          <t>NA</t>
        </is>
      </c>
      <c r="F2099" s="600" t="n">
        <v>45576.46091435185</v>
      </c>
      <c r="G2099" t="inlineStr">
        <is>
          <t>cur3</t>
        </is>
      </c>
    </row>
    <row r="2100">
      <c r="A2100" t="n">
        <v>2114</v>
      </c>
      <c r="B2100" t="inlineStr">
        <is>
          <t>此</t>
        </is>
      </c>
      <c r="C2100" t="inlineStr">
        <is>
          <t>tshur2</t>
        </is>
      </c>
      <c r="D2100" t="n">
        <v>0.1</v>
      </c>
      <c r="E2100" t="inlineStr">
        <is>
          <t>NA</t>
        </is>
      </c>
      <c r="F2100" s="600" t="n">
        <v>45576.46091435185</v>
      </c>
      <c r="G2100" t="inlineStr">
        <is>
          <t>cur2</t>
        </is>
      </c>
    </row>
    <row r="2101">
      <c r="A2101" t="n">
        <v>2115</v>
      </c>
      <c r="B2101" t="inlineStr">
        <is>
          <t>死</t>
        </is>
      </c>
      <c r="C2101" t="inlineStr">
        <is>
          <t>si2</t>
        </is>
      </c>
      <c r="D2101" t="n">
        <v>0.6</v>
      </c>
      <c r="E2101" t="inlineStr">
        <is>
          <t>NA</t>
        </is>
      </c>
      <c r="F2101" s="600" t="n">
        <v>45576.46091435185</v>
      </c>
      <c r="G2101" t="inlineStr">
        <is>
          <t>si2</t>
        </is>
      </c>
    </row>
    <row r="2102">
      <c r="A2102" t="n">
        <v>2116</v>
      </c>
      <c r="B2102" t="inlineStr">
        <is>
          <t>死</t>
        </is>
      </c>
      <c r="C2102" t="inlineStr">
        <is>
          <t>su2</t>
        </is>
      </c>
      <c r="D2102" t="n">
        <v>0.8</v>
      </c>
      <c r="E2102" t="inlineStr">
        <is>
          <t>NA</t>
        </is>
      </c>
      <c r="F2102" s="600" t="n">
        <v>45576.46091435185</v>
      </c>
      <c r="G2102" t="inlineStr">
        <is>
          <t>su2</t>
        </is>
      </c>
    </row>
    <row r="2103">
      <c r="A2103" t="n">
        <v>2117</v>
      </c>
      <c r="B2103" t="inlineStr">
        <is>
          <t>汐</t>
        </is>
      </c>
      <c r="C2103" t="inlineStr">
        <is>
          <t>sik8</t>
        </is>
      </c>
      <c r="D2103" t="n">
        <v>0.01</v>
      </c>
      <c r="E2103" t="inlineStr">
        <is>
          <t>NA</t>
        </is>
      </c>
      <c r="F2103" s="600" t="n">
        <v>45576.46091435185</v>
      </c>
      <c r="G2103" t="inlineStr">
        <is>
          <t>sik8</t>
        </is>
      </c>
    </row>
    <row r="2104">
      <c r="A2104" t="n">
        <v>2118</v>
      </c>
      <c r="B2104" t="inlineStr">
        <is>
          <t>汔</t>
        </is>
      </c>
      <c r="C2104" t="inlineStr">
        <is>
          <t>kit8</t>
        </is>
      </c>
      <c r="D2104" t="n">
        <v>0.01</v>
      </c>
      <c r="E2104" t="inlineStr">
        <is>
          <t>NA</t>
        </is>
      </c>
      <c r="F2104" s="600" t="n">
        <v>45576.46091435185</v>
      </c>
      <c r="G2104" t="inlineStr">
        <is>
          <t>git8</t>
        </is>
      </c>
    </row>
    <row r="2105">
      <c r="A2105" t="n">
        <v>2119</v>
      </c>
      <c r="B2105" t="inlineStr">
        <is>
          <t>汕</t>
        </is>
      </c>
      <c r="C2105" t="inlineStr">
        <is>
          <t>suann3</t>
        </is>
      </c>
      <c r="D2105" t="n">
        <v>0.01</v>
      </c>
      <c r="E2105" t="inlineStr">
        <is>
          <t>NA</t>
        </is>
      </c>
      <c r="F2105" s="600" t="n">
        <v>45576.46091435185</v>
      </c>
      <c r="G2105" t="inlineStr">
        <is>
          <t>suann3</t>
        </is>
      </c>
    </row>
    <row r="2106">
      <c r="A2106" t="n">
        <v>2120</v>
      </c>
      <c r="B2106" t="inlineStr">
        <is>
          <t>汗</t>
        </is>
      </c>
      <c r="C2106" t="inlineStr">
        <is>
          <t>kuann7</t>
        </is>
      </c>
      <c r="D2106" t="n">
        <v>0.1</v>
      </c>
      <c r="E2106" t="inlineStr">
        <is>
          <t>NA</t>
        </is>
      </c>
      <c r="F2106" s="600" t="n">
        <v>45576.46091435185</v>
      </c>
      <c r="G2106" t="inlineStr">
        <is>
          <t>guann7</t>
        </is>
      </c>
    </row>
    <row r="2107">
      <c r="A2107" t="n">
        <v>2121</v>
      </c>
      <c r="B2107" t="inlineStr">
        <is>
          <t>汛</t>
        </is>
      </c>
      <c r="C2107" t="inlineStr">
        <is>
          <t>sin3</t>
        </is>
      </c>
      <c r="D2107" t="n">
        <v>0.01</v>
      </c>
      <c r="E2107" t="inlineStr">
        <is>
          <t>NA</t>
        </is>
      </c>
      <c r="F2107" s="600" t="n">
        <v>45576.46091435185</v>
      </c>
      <c r="G2107" t="inlineStr">
        <is>
          <t>sin3</t>
        </is>
      </c>
    </row>
    <row r="2108">
      <c r="A2108" t="n">
        <v>2122</v>
      </c>
      <c r="B2108" t="inlineStr">
        <is>
          <t>汝</t>
        </is>
      </c>
      <c r="C2108" t="inlineStr">
        <is>
          <t>lir2</t>
        </is>
      </c>
      <c r="D2108" t="n">
        <v>0.1</v>
      </c>
      <c r="E2108" t="inlineStr">
        <is>
          <t>NA</t>
        </is>
      </c>
      <c r="F2108" s="600" t="n">
        <v>45576.46091435185</v>
      </c>
      <c r="G2108" t="inlineStr">
        <is>
          <t>lir2</t>
        </is>
      </c>
    </row>
    <row r="2109">
      <c r="A2109" t="n">
        <v>2123</v>
      </c>
      <c r="B2109" t="inlineStr">
        <is>
          <t>汝</t>
        </is>
      </c>
      <c r="C2109" t="inlineStr">
        <is>
          <t>ju2</t>
        </is>
      </c>
      <c r="D2109" t="n">
        <v>0.8</v>
      </c>
      <c r="F2109" s="600" t="n">
        <v>45576.46091435185</v>
      </c>
      <c r="G2109" t="inlineStr">
        <is>
          <t>ju2</t>
        </is>
      </c>
    </row>
    <row r="2110">
      <c r="A2110" t="n">
        <v>2124</v>
      </c>
      <c r="B2110" t="inlineStr">
        <is>
          <t>汝</t>
        </is>
      </c>
      <c r="C2110" t="inlineStr">
        <is>
          <t>li2</t>
        </is>
      </c>
      <c r="D2110" t="n">
        <v>0.6</v>
      </c>
      <c r="E2110" t="inlineStr">
        <is>
          <t>NA</t>
        </is>
      </c>
      <c r="F2110" s="600" t="n">
        <v>45576.46091435185</v>
      </c>
      <c r="G2110" t="inlineStr">
        <is>
          <t>li2</t>
        </is>
      </c>
    </row>
    <row r="2111">
      <c r="A2111" t="n">
        <v>2125</v>
      </c>
      <c r="B2111" t="inlineStr">
        <is>
          <t>汝</t>
        </is>
      </c>
      <c r="C2111" t="inlineStr">
        <is>
          <t>lu2</t>
        </is>
      </c>
      <c r="D2111" t="n">
        <v>0.7</v>
      </c>
      <c r="E2111" t="inlineStr">
        <is>
          <t>NA</t>
        </is>
      </c>
      <c r="F2111" s="600" t="n">
        <v>45576.46091435185</v>
      </c>
      <c r="G2111" t="inlineStr">
        <is>
          <t>lu2</t>
        </is>
      </c>
    </row>
    <row r="2112">
      <c r="A2112" t="n">
        <v>2126</v>
      </c>
      <c r="B2112" t="inlineStr">
        <is>
          <t>池</t>
        </is>
      </c>
      <c r="C2112" t="inlineStr">
        <is>
          <t>ti5</t>
        </is>
      </c>
      <c r="D2112" t="n">
        <v>0.1</v>
      </c>
      <c r="E2112" t="inlineStr">
        <is>
          <t>NA</t>
        </is>
      </c>
      <c r="F2112" s="600" t="n">
        <v>45576.46091435185</v>
      </c>
      <c r="G2112" t="inlineStr">
        <is>
          <t>di5</t>
        </is>
      </c>
    </row>
    <row r="2113">
      <c r="A2113" t="n">
        <v>2127</v>
      </c>
      <c r="B2113" t="inlineStr">
        <is>
          <t>污</t>
        </is>
      </c>
      <c r="C2113" t="inlineStr">
        <is>
          <t>u1</t>
        </is>
      </c>
      <c r="D2113" t="n">
        <v>0.01</v>
      </c>
      <c r="E2113" t="inlineStr">
        <is>
          <t>NA</t>
        </is>
      </c>
      <c r="F2113" s="600" t="n">
        <v>45576.46091435185</v>
      </c>
      <c r="G2113" t="inlineStr">
        <is>
          <t>u1</t>
        </is>
      </c>
    </row>
    <row r="2114">
      <c r="A2114" t="n">
        <v>2128</v>
      </c>
      <c r="B2114" t="inlineStr">
        <is>
          <t>灰</t>
        </is>
      </c>
      <c r="C2114" t="inlineStr">
        <is>
          <t>hue1</t>
        </is>
      </c>
      <c r="D2114" t="n">
        <v>0.01</v>
      </c>
      <c r="E2114" t="inlineStr">
        <is>
          <t>NA</t>
        </is>
      </c>
      <c r="F2114" s="600" t="n">
        <v>45576.46091435185</v>
      </c>
      <c r="G2114" t="inlineStr">
        <is>
          <t>hue1</t>
        </is>
      </c>
    </row>
    <row r="2115">
      <c r="A2115" t="n">
        <v>2129</v>
      </c>
      <c r="B2115" t="inlineStr">
        <is>
          <t>灰</t>
        </is>
      </c>
      <c r="C2115" t="inlineStr">
        <is>
          <t>her1</t>
        </is>
      </c>
      <c r="D2115" t="n">
        <v>0.01</v>
      </c>
      <c r="E2115" t="inlineStr">
        <is>
          <t>NA</t>
        </is>
      </c>
      <c r="F2115" s="600" t="n">
        <v>45576.46091435185</v>
      </c>
      <c r="G2115" t="inlineStr">
        <is>
          <t>her1</t>
        </is>
      </c>
    </row>
    <row r="2116">
      <c r="A2116" t="n">
        <v>2130</v>
      </c>
      <c r="B2116" t="inlineStr">
        <is>
          <t>牝</t>
        </is>
      </c>
      <c r="C2116" t="inlineStr">
        <is>
          <t>pin6</t>
        </is>
      </c>
      <c r="D2116" t="n">
        <v>0.01</v>
      </c>
      <c r="E2116" t="inlineStr">
        <is>
          <t>NA</t>
        </is>
      </c>
      <c r="F2116" s="600" t="n">
        <v>45576.46091435185</v>
      </c>
      <c r="G2116" t="inlineStr">
        <is>
          <t>bin6</t>
        </is>
      </c>
    </row>
    <row r="2117">
      <c r="A2117" t="n">
        <v>2131</v>
      </c>
      <c r="B2117" t="inlineStr">
        <is>
          <t>牟</t>
        </is>
      </c>
      <c r="C2117" t="inlineStr">
        <is>
          <t>bio5</t>
        </is>
      </c>
      <c r="D2117" t="n">
        <v>0.01</v>
      </c>
      <c r="E2117" t="inlineStr">
        <is>
          <t>NA</t>
        </is>
      </c>
      <c r="F2117" s="600" t="n">
        <v>45576.46091435185</v>
      </c>
      <c r="G2117" t="inlineStr">
        <is>
          <t>bbio5</t>
        </is>
      </c>
    </row>
    <row r="2118">
      <c r="A2118" t="n">
        <v>2132</v>
      </c>
      <c r="B2118" t="inlineStr">
        <is>
          <t>甪</t>
        </is>
      </c>
      <c r="C2118" t="inlineStr">
        <is>
          <t>lut4</t>
        </is>
      </c>
      <c r="D2118" t="n">
        <v>0.01</v>
      </c>
      <c r="E2118" t="inlineStr">
        <is>
          <t>NA</t>
        </is>
      </c>
      <c r="F2118" s="600" t="n">
        <v>45576.46091435185</v>
      </c>
      <c r="G2118" t="inlineStr">
        <is>
          <t>lut4</t>
        </is>
      </c>
    </row>
    <row r="2119">
      <c r="A2119" t="n">
        <v>2133</v>
      </c>
      <c r="B2119" t="inlineStr">
        <is>
          <t>百</t>
        </is>
      </c>
      <c r="C2119" t="inlineStr">
        <is>
          <t>peeh4</t>
        </is>
      </c>
      <c r="D2119" t="n">
        <v>0.01</v>
      </c>
      <c r="E2119" t="inlineStr">
        <is>
          <t>NA</t>
        </is>
      </c>
      <c r="F2119" s="600" t="n">
        <v>45576.46091435185</v>
      </c>
      <c r="G2119" t="inlineStr">
        <is>
          <t>beeh4</t>
        </is>
      </c>
    </row>
    <row r="2120">
      <c r="A2120" t="n">
        <v>2134</v>
      </c>
      <c r="B2120" t="inlineStr">
        <is>
          <t>百</t>
        </is>
      </c>
      <c r="C2120" t="inlineStr">
        <is>
          <t>pik4</t>
        </is>
      </c>
      <c r="D2120" t="n">
        <v>0.8</v>
      </c>
      <c r="E2120" t="inlineStr">
        <is>
          <t>NA</t>
        </is>
      </c>
      <c r="F2120" s="600" t="n">
        <v>45576.46091435185</v>
      </c>
      <c r="G2120" t="inlineStr">
        <is>
          <t>bik4</t>
        </is>
      </c>
    </row>
    <row r="2121">
      <c r="A2121" t="n">
        <v>2135</v>
      </c>
      <c r="B2121" t="inlineStr">
        <is>
          <t>竹</t>
        </is>
      </c>
      <c r="C2121" t="inlineStr">
        <is>
          <t>tik4</t>
        </is>
      </c>
      <c r="D2121" t="n">
        <v>0.6</v>
      </c>
      <c r="E2121" t="inlineStr">
        <is>
          <t>NA</t>
        </is>
      </c>
      <c r="F2121" s="600" t="n">
        <v>45576.46091435185</v>
      </c>
      <c r="G2121" t="inlineStr">
        <is>
          <t>dik4</t>
        </is>
      </c>
    </row>
    <row r="2122">
      <c r="A2122" t="n">
        <v>2136</v>
      </c>
      <c r="B2122" t="inlineStr">
        <is>
          <t>米</t>
        </is>
      </c>
      <c r="C2122" t="inlineStr">
        <is>
          <t>bi2</t>
        </is>
      </c>
      <c r="D2122" t="n">
        <v>0.1</v>
      </c>
      <c r="E2122" t="inlineStr">
        <is>
          <t>NA</t>
        </is>
      </c>
      <c r="F2122" s="600" t="n">
        <v>45576.46091435185</v>
      </c>
      <c r="G2122" t="inlineStr">
        <is>
          <t>bbi2</t>
        </is>
      </c>
    </row>
    <row r="2123">
      <c r="A2123" t="n">
        <v>2137</v>
      </c>
      <c r="B2123" t="inlineStr">
        <is>
          <t>羊</t>
        </is>
      </c>
      <c r="C2123" t="inlineStr">
        <is>
          <t>iang5</t>
        </is>
      </c>
      <c r="D2123" t="n">
        <v>0.05</v>
      </c>
      <c r="E2123" t="inlineStr">
        <is>
          <t>NA</t>
        </is>
      </c>
      <c r="F2123" s="600" t="n">
        <v>45576.46091435185</v>
      </c>
      <c r="G2123" t="inlineStr">
        <is>
          <t>iang5</t>
        </is>
      </c>
    </row>
    <row r="2124">
      <c r="A2124" t="n">
        <v>2138</v>
      </c>
      <c r="B2124" t="inlineStr">
        <is>
          <t>羊</t>
        </is>
      </c>
      <c r="C2124" t="inlineStr">
        <is>
          <t>iunn5</t>
        </is>
      </c>
      <c r="D2124" t="n">
        <v>0.1</v>
      </c>
      <c r="E2124" t="inlineStr">
        <is>
          <t>NA</t>
        </is>
      </c>
      <c r="F2124" s="600" t="n">
        <v>45576.46091435185</v>
      </c>
      <c r="G2124" t="inlineStr">
        <is>
          <t>iunn5</t>
        </is>
      </c>
    </row>
    <row r="2125">
      <c r="A2125" t="n">
        <v>2139</v>
      </c>
      <c r="B2125" t="inlineStr">
        <is>
          <t>羽</t>
        </is>
      </c>
      <c r="C2125" t="inlineStr">
        <is>
          <t>u2</t>
        </is>
      </c>
      <c r="D2125" t="n">
        <v>0.01</v>
      </c>
      <c r="E2125" t="inlineStr">
        <is>
          <t>NA</t>
        </is>
      </c>
      <c r="F2125" s="600" t="n">
        <v>45576.46091435185</v>
      </c>
      <c r="G2125" t="inlineStr">
        <is>
          <t>u2</t>
        </is>
      </c>
    </row>
    <row r="2126">
      <c r="A2126" t="n">
        <v>2140</v>
      </c>
      <c r="B2126" t="inlineStr">
        <is>
          <t>老</t>
        </is>
      </c>
      <c r="C2126" t="inlineStr">
        <is>
          <t>lau7</t>
        </is>
      </c>
      <c r="D2126" t="n">
        <v>0.6</v>
      </c>
      <c r="E2126" t="inlineStr">
        <is>
          <t>臭老, 張老, 老本; 老大, 太老, 老人, 老母.</t>
        </is>
      </c>
      <c r="F2126" s="600" t="n">
        <v>45576.46091435185</v>
      </c>
      <c r="G2126" t="inlineStr">
        <is>
          <t>lau7</t>
        </is>
      </c>
    </row>
    <row r="2127">
      <c r="A2127" t="n">
        <v>2141</v>
      </c>
      <c r="B2127" t="inlineStr">
        <is>
          <t>老</t>
        </is>
      </c>
      <c r="C2127" t="inlineStr">
        <is>
          <t>lo2</t>
        </is>
      </c>
      <c r="D2127" t="n">
        <v>0.8</v>
      </c>
      <c r="E2127" t="inlineStr">
        <is>
          <t>NA</t>
        </is>
      </c>
      <c r="F2127" s="600" t="n">
        <v>45576.46091435185</v>
      </c>
      <c r="G2127" t="inlineStr">
        <is>
          <t>lor2</t>
        </is>
      </c>
    </row>
    <row r="2128">
      <c r="A2128" t="n">
        <v>2142</v>
      </c>
      <c r="B2128" t="inlineStr">
        <is>
          <t>老</t>
        </is>
      </c>
      <c r="C2128" t="inlineStr">
        <is>
          <t>noo2</t>
        </is>
      </c>
      <c r="D2128" t="n">
        <v>0.7</v>
      </c>
      <c r="E2128" t="inlineStr">
        <is>
          <t>NA</t>
        </is>
      </c>
      <c r="F2128" s="600" t="n">
        <v>45576.46091435185</v>
      </c>
      <c r="G2128" t="inlineStr">
        <is>
          <t>noo2</t>
        </is>
      </c>
    </row>
    <row r="2129">
      <c r="A2129" t="n">
        <v>2143</v>
      </c>
      <c r="B2129" t="inlineStr">
        <is>
          <t>考</t>
        </is>
      </c>
      <c r="C2129" t="inlineStr">
        <is>
          <t>khonn2</t>
        </is>
      </c>
      <c r="D2129" t="n">
        <v>0.01</v>
      </c>
      <c r="E2129" t="inlineStr">
        <is>
          <t>NA</t>
        </is>
      </c>
      <c r="F2129" s="600" t="n">
        <v>45576.46091435185</v>
      </c>
      <c r="G2129" t="inlineStr">
        <is>
          <t>koonn2</t>
        </is>
      </c>
    </row>
    <row r="2130">
      <c r="A2130" t="n">
        <v>2144</v>
      </c>
      <c r="B2130" t="inlineStr">
        <is>
          <t>考</t>
        </is>
      </c>
      <c r="C2130" t="inlineStr">
        <is>
          <t>kho2</t>
        </is>
      </c>
      <c r="D2130" t="n">
        <v>0.1</v>
      </c>
      <c r="E2130" t="inlineStr">
        <is>
          <t>NA</t>
        </is>
      </c>
      <c r="F2130" s="600" t="n">
        <v>45576.46091435185</v>
      </c>
      <c r="G2130" t="inlineStr">
        <is>
          <t>kor2</t>
        </is>
      </c>
    </row>
    <row r="2131">
      <c r="A2131" t="n">
        <v>2145</v>
      </c>
      <c r="B2131" t="inlineStr">
        <is>
          <t>而</t>
        </is>
      </c>
      <c r="C2131" t="inlineStr">
        <is>
          <t>ji5</t>
        </is>
      </c>
      <c r="D2131" t="n">
        <v>0.8</v>
      </c>
      <c r="E2131" t="inlineStr">
        <is>
          <t>NA</t>
        </is>
      </c>
      <c r="F2131" s="600" t="n">
        <v>45576.46091435185</v>
      </c>
      <c r="G2131" t="inlineStr">
        <is>
          <t>zzi5</t>
        </is>
      </c>
    </row>
    <row r="2132">
      <c r="A2132" t="n">
        <v>2146</v>
      </c>
      <c r="B2132" t="inlineStr">
        <is>
          <t>耳</t>
        </is>
      </c>
      <c r="C2132" t="inlineStr">
        <is>
          <t>hi6</t>
        </is>
      </c>
      <c r="D2132" t="n">
        <v>0.1</v>
      </c>
      <c r="E2132" t="inlineStr">
        <is>
          <t>NA</t>
        </is>
      </c>
      <c r="F2132" s="600" t="n">
        <v>45576.46091435185</v>
      </c>
      <c r="G2132" t="inlineStr">
        <is>
          <t>hi6</t>
        </is>
      </c>
    </row>
    <row r="2133">
      <c r="A2133" t="n">
        <v>2147</v>
      </c>
      <c r="B2133" t="inlineStr">
        <is>
          <t>耳</t>
        </is>
      </c>
      <c r="C2133" t="inlineStr">
        <is>
          <t>hinn6</t>
        </is>
      </c>
      <c r="D2133" t="n">
        <v>10</v>
      </c>
      <c r="E2133" t="inlineStr">
        <is>
          <t>异</t>
        </is>
      </c>
      <c r="F2133" s="600" t="n">
        <v>45576.46091435185</v>
      </c>
      <c r="G2133" t="inlineStr">
        <is>
          <t>hinn6</t>
        </is>
      </c>
    </row>
    <row r="2134">
      <c r="A2134" t="n">
        <v>2148</v>
      </c>
      <c r="B2134" t="inlineStr">
        <is>
          <t>耳</t>
        </is>
      </c>
      <c r="C2134" t="inlineStr">
        <is>
          <t>ni2</t>
        </is>
      </c>
      <c r="D2134" t="n">
        <v>0.05</v>
      </c>
      <c r="E2134" t="inlineStr">
        <is>
          <t>NA</t>
        </is>
      </c>
      <c r="F2134" s="600" t="n">
        <v>45576.46091435185</v>
      </c>
      <c r="G2134" t="inlineStr">
        <is>
          <t>ni2</t>
        </is>
      </c>
    </row>
    <row r="2135">
      <c r="A2135" t="n">
        <v>2149</v>
      </c>
      <c r="B2135" t="inlineStr">
        <is>
          <t>聿</t>
        </is>
      </c>
      <c r="C2135" t="inlineStr">
        <is>
          <t>ut8</t>
        </is>
      </c>
      <c r="D2135" t="n">
        <v>0.01</v>
      </c>
      <c r="E2135" t="inlineStr">
        <is>
          <t>NA</t>
        </is>
      </c>
      <c r="F2135" s="600" t="n">
        <v>45576.46091435185</v>
      </c>
      <c r="G2135" t="inlineStr">
        <is>
          <t>ut8</t>
        </is>
      </c>
    </row>
    <row r="2136">
      <c r="A2136" t="n">
        <v>2150</v>
      </c>
      <c r="B2136" t="inlineStr">
        <is>
          <t>肉</t>
        </is>
      </c>
      <c r="C2136" t="inlineStr">
        <is>
          <t>jiok8</t>
        </is>
      </c>
      <c r="D2136" t="n">
        <v>0.8</v>
      </c>
      <c r="E2136" t="inlineStr">
        <is>
          <t>NA</t>
        </is>
      </c>
      <c r="F2136" s="600" t="n">
        <v>45576.46091435185</v>
      </c>
      <c r="G2136" t="inlineStr">
        <is>
          <t>zziok8</t>
        </is>
      </c>
    </row>
    <row r="2137">
      <c r="A2137" t="n">
        <v>2151</v>
      </c>
      <c r="B2137" t="inlineStr">
        <is>
          <t>肋</t>
        </is>
      </c>
      <c r="C2137" t="inlineStr">
        <is>
          <t>lik8</t>
        </is>
      </c>
      <c r="D2137" t="n">
        <v>0.01</v>
      </c>
      <c r="E2137" t="inlineStr">
        <is>
          <t>NA</t>
        </is>
      </c>
      <c r="F2137" s="600" t="n">
        <v>45576.46091435185</v>
      </c>
      <c r="G2137" t="inlineStr">
        <is>
          <t>lik8</t>
        </is>
      </c>
    </row>
    <row r="2138">
      <c r="A2138" t="n">
        <v>2152</v>
      </c>
      <c r="B2138" t="inlineStr">
        <is>
          <t>肌</t>
        </is>
      </c>
      <c r="C2138" t="inlineStr">
        <is>
          <t>ki1</t>
        </is>
      </c>
      <c r="D2138" t="n">
        <v>0.01</v>
      </c>
      <c r="E2138" t="inlineStr">
        <is>
          <t>NA</t>
        </is>
      </c>
      <c r="F2138" s="600" t="n">
        <v>45576.46091435185</v>
      </c>
      <c r="G2138" t="inlineStr">
        <is>
          <t>gi1</t>
        </is>
      </c>
    </row>
    <row r="2139">
      <c r="A2139" t="n">
        <v>2153</v>
      </c>
      <c r="B2139" t="inlineStr">
        <is>
          <t>臣</t>
        </is>
      </c>
      <c r="C2139" t="inlineStr">
        <is>
          <t>sin5</t>
        </is>
      </c>
      <c r="D2139" t="n">
        <v>0.01</v>
      </c>
      <c r="E2139" t="inlineStr">
        <is>
          <t>NA</t>
        </is>
      </c>
      <c r="F2139" s="600" t="n">
        <v>45576.46091435185</v>
      </c>
      <c r="G2139" t="inlineStr">
        <is>
          <t>sin5</t>
        </is>
      </c>
    </row>
    <row r="2140">
      <c r="A2140" t="n">
        <v>2154</v>
      </c>
      <c r="B2140" t="inlineStr">
        <is>
          <t>自</t>
        </is>
      </c>
      <c r="C2140" t="inlineStr">
        <is>
          <t>tsur7</t>
        </is>
      </c>
      <c r="D2140" t="n">
        <v>0.1</v>
      </c>
      <c r="E2140" t="inlineStr">
        <is>
          <t>NA</t>
        </is>
      </c>
      <c r="F2140" s="600" t="n">
        <v>45576.46091435185</v>
      </c>
      <c r="G2140" t="inlineStr">
        <is>
          <t>zur7</t>
        </is>
      </c>
    </row>
    <row r="2141">
      <c r="A2141" t="n">
        <v>2155</v>
      </c>
      <c r="B2141" t="inlineStr">
        <is>
          <t>至</t>
        </is>
      </c>
      <c r="C2141" t="inlineStr">
        <is>
          <t>tsi3</t>
        </is>
      </c>
      <c r="D2141" t="n">
        <v>0.01</v>
      </c>
      <c r="E2141" t="inlineStr">
        <is>
          <t>NA</t>
        </is>
      </c>
      <c r="F2141" s="600" t="n">
        <v>45576.46091435185</v>
      </c>
      <c r="G2141" t="inlineStr">
        <is>
          <t>zi3</t>
        </is>
      </c>
    </row>
    <row r="2142">
      <c r="A2142" t="n">
        <v>2156</v>
      </c>
      <c r="B2142" t="inlineStr">
        <is>
          <t>臼</t>
        </is>
      </c>
      <c r="C2142" t="inlineStr">
        <is>
          <t>khu6</t>
        </is>
      </c>
      <c r="D2142" t="n">
        <v>0.01</v>
      </c>
      <c r="E2142" t="inlineStr">
        <is>
          <t>NA</t>
        </is>
      </c>
      <c r="F2142" s="600" t="n">
        <v>45576.46091435185</v>
      </c>
      <c r="G2142" t="inlineStr">
        <is>
          <t>ku6</t>
        </is>
      </c>
    </row>
    <row r="2143">
      <c r="A2143" t="n">
        <v>2157</v>
      </c>
      <c r="B2143" t="inlineStr">
        <is>
          <t>臼</t>
        </is>
      </c>
      <c r="C2143" t="inlineStr">
        <is>
          <t>kiu6</t>
        </is>
      </c>
      <c r="D2143" t="n">
        <v>0.01</v>
      </c>
      <c r="E2143" t="inlineStr">
        <is>
          <t>NA</t>
        </is>
      </c>
      <c r="F2143" s="600" t="n">
        <v>45576.46091435185</v>
      </c>
      <c r="G2143" t="inlineStr">
        <is>
          <t>giu6</t>
        </is>
      </c>
    </row>
    <row r="2144">
      <c r="A2144" t="n">
        <v>2158</v>
      </c>
      <c r="B2144" t="inlineStr">
        <is>
          <t>舌</t>
        </is>
      </c>
      <c r="C2144" t="inlineStr">
        <is>
          <t>siat8</t>
        </is>
      </c>
      <c r="D2144" t="n">
        <v>0.8</v>
      </c>
      <c r="E2144" t="inlineStr">
        <is>
          <t>NA</t>
        </is>
      </c>
      <c r="F2144" s="600" t="n">
        <v>45576.46091435185</v>
      </c>
      <c r="G2144" t="inlineStr">
        <is>
          <t>siat8</t>
        </is>
      </c>
    </row>
    <row r="2145">
      <c r="A2145" t="n">
        <v>2159</v>
      </c>
      <c r="B2145" t="inlineStr">
        <is>
          <t>舌</t>
        </is>
      </c>
      <c r="C2145" t="inlineStr">
        <is>
          <t>tsih8</t>
        </is>
      </c>
      <c r="D2145" t="n">
        <v>0.6</v>
      </c>
      <c r="E2145" t="inlineStr">
        <is>
          <t>NA</t>
        </is>
      </c>
      <c r="F2145" s="600" t="n">
        <v>45576.46091435185</v>
      </c>
      <c r="G2145" t="inlineStr">
        <is>
          <t>zih8</t>
        </is>
      </c>
    </row>
    <row r="2146">
      <c r="A2146" t="n">
        <v>2160</v>
      </c>
      <c r="B2146" t="inlineStr">
        <is>
          <t>舟</t>
        </is>
      </c>
      <c r="C2146" t="inlineStr">
        <is>
          <t>tsiu1</t>
        </is>
      </c>
      <c r="D2146" t="n">
        <v>0.01</v>
      </c>
      <c r="E2146" t="inlineStr">
        <is>
          <t>NA</t>
        </is>
      </c>
      <c r="F2146" s="600" t="n">
        <v>45576.46091435185</v>
      </c>
      <c r="G2146" t="inlineStr">
        <is>
          <t>ziu1</t>
        </is>
      </c>
    </row>
    <row r="2147">
      <c r="A2147" t="n">
        <v>2161</v>
      </c>
      <c r="B2147" t="inlineStr">
        <is>
          <t>艮</t>
        </is>
      </c>
      <c r="C2147" t="inlineStr">
        <is>
          <t>kun3</t>
        </is>
      </c>
      <c r="D2147" t="n">
        <v>0.01</v>
      </c>
      <c r="E2147" t="inlineStr">
        <is>
          <t>NA</t>
        </is>
      </c>
      <c r="F2147" s="600" t="n">
        <v>45576.46091435185</v>
      </c>
      <c r="G2147" t="inlineStr">
        <is>
          <t>gun3</t>
        </is>
      </c>
    </row>
    <row r="2148">
      <c r="A2148" t="n">
        <v>2162</v>
      </c>
      <c r="B2148" t="inlineStr">
        <is>
          <t>色</t>
        </is>
      </c>
      <c r="C2148" t="inlineStr">
        <is>
          <t>sik4</t>
        </is>
      </c>
      <c r="D2148" t="n">
        <v>0.8</v>
      </c>
      <c r="E2148" t="inlineStr">
        <is>
          <t>NA</t>
        </is>
      </c>
      <c r="F2148" s="600" t="n">
        <v>45576.46091435185</v>
      </c>
      <c r="G2148" t="inlineStr">
        <is>
          <t>sik4</t>
        </is>
      </c>
    </row>
    <row r="2149">
      <c r="A2149" t="n">
        <v>2164</v>
      </c>
      <c r="B2149" t="inlineStr">
        <is>
          <t>艾</t>
        </is>
      </c>
      <c r="C2149" t="inlineStr">
        <is>
          <t>ge7</t>
        </is>
      </c>
      <c r="D2149" t="n">
        <v>0.01</v>
      </c>
      <c r="E2149" t="inlineStr">
        <is>
          <t>NA</t>
        </is>
      </c>
      <c r="F2149" s="600" t="n">
        <v>45576.46091435185</v>
      </c>
      <c r="G2149" t="inlineStr">
        <is>
          <t>gge7</t>
        </is>
      </c>
    </row>
    <row r="2150">
      <c r="A2150" t="n">
        <v>2165</v>
      </c>
      <c r="B2150" t="inlineStr">
        <is>
          <t>血</t>
        </is>
      </c>
      <c r="C2150" t="inlineStr">
        <is>
          <t>hiat4</t>
        </is>
      </c>
      <c r="D2150" t="n">
        <v>0.8</v>
      </c>
      <c r="E2150" t="inlineStr">
        <is>
          <t>NA</t>
        </is>
      </c>
      <c r="F2150" s="600" t="n">
        <v>45576.46091435185</v>
      </c>
      <c r="G2150" t="inlineStr">
        <is>
          <t>hiat4</t>
        </is>
      </c>
    </row>
    <row r="2151">
      <c r="A2151" t="n">
        <v>2166</v>
      </c>
      <c r="B2151" t="inlineStr">
        <is>
          <t>血</t>
        </is>
      </c>
      <c r="C2151" t="inlineStr">
        <is>
          <t>huih4</t>
        </is>
      </c>
      <c r="D2151" t="n">
        <v>0.5</v>
      </c>
      <c r="E2151" t="inlineStr">
        <is>
          <t>NA</t>
        </is>
      </c>
      <c r="F2151" s="600" t="n">
        <v>45576.46091435185</v>
      </c>
      <c r="G2151" t="inlineStr">
        <is>
          <t>huih4</t>
        </is>
      </c>
    </row>
    <row r="2152">
      <c r="A2152" t="n">
        <v>2167</v>
      </c>
      <c r="B2152" t="inlineStr">
        <is>
          <t>行</t>
        </is>
      </c>
      <c r="C2152" t="inlineStr">
        <is>
          <t>hing5</t>
        </is>
      </c>
      <c r="D2152" t="n">
        <v>0.7</v>
      </c>
      <c r="E2152" t="inlineStr">
        <is>
          <t>伐 進前, 去, 路, 做 tāi-chì, 講話, 行路, 五行.</t>
        </is>
      </c>
      <c r="F2152" s="600" t="n">
        <v>45576.46091435185</v>
      </c>
      <c r="G2152" t="inlineStr">
        <is>
          <t>hing5</t>
        </is>
      </c>
    </row>
    <row r="2153">
      <c r="A2153" t="n">
        <v>2168</v>
      </c>
      <c r="B2153" t="inlineStr">
        <is>
          <t>行</t>
        </is>
      </c>
      <c r="C2153" t="inlineStr">
        <is>
          <t>hing7</t>
        </is>
      </c>
      <c r="D2153" t="n">
        <v>0.01</v>
      </c>
      <c r="E2153" t="inlineStr">
        <is>
          <t>NA</t>
        </is>
      </c>
      <c r="F2153" s="600" t="n">
        <v>45576.46091435185</v>
      </c>
      <c r="G2153" t="inlineStr">
        <is>
          <t>hing7</t>
        </is>
      </c>
    </row>
    <row r="2154">
      <c r="A2154" t="n">
        <v>2169</v>
      </c>
      <c r="B2154" t="inlineStr">
        <is>
          <t>衣</t>
        </is>
      </c>
      <c r="C2154" t="inlineStr">
        <is>
          <t>i1</t>
        </is>
      </c>
      <c r="D2154" t="n">
        <v>0.01</v>
      </c>
      <c r="E2154" t="inlineStr">
        <is>
          <t>NA</t>
        </is>
      </c>
      <c r="F2154" s="600" t="n">
        <v>45576.46091435185</v>
      </c>
      <c r="G2154" t="inlineStr">
        <is>
          <t>i1</t>
        </is>
      </c>
    </row>
    <row r="2155">
      <c r="A2155" t="n">
        <v>2170</v>
      </c>
      <c r="B2155" t="inlineStr">
        <is>
          <t>衣</t>
        </is>
      </c>
      <c r="C2155" t="inlineStr">
        <is>
          <t>ui1</t>
        </is>
      </c>
      <c r="D2155" t="n">
        <v>0.01</v>
      </c>
      <c r="E2155" t="inlineStr">
        <is>
          <t>NA</t>
        </is>
      </c>
      <c r="F2155" s="600" t="n">
        <v>45576.46091435185</v>
      </c>
      <c r="G2155" t="inlineStr">
        <is>
          <t>ui1</t>
        </is>
      </c>
    </row>
    <row r="2156">
      <c r="A2156" t="n">
        <v>2171</v>
      </c>
      <c r="B2156" t="inlineStr">
        <is>
          <t>西</t>
        </is>
      </c>
      <c r="C2156" t="inlineStr">
        <is>
          <t>se1</t>
        </is>
      </c>
      <c r="D2156" t="n">
        <v>0.8</v>
      </c>
      <c r="E2156" t="inlineStr">
        <is>
          <t>NA</t>
        </is>
      </c>
      <c r="F2156" s="600" t="n">
        <v>45576.46091435185</v>
      </c>
      <c r="G2156" t="inlineStr">
        <is>
          <t>se1</t>
        </is>
      </c>
    </row>
    <row r="2157">
      <c r="A2157" t="n">
        <v>2172</v>
      </c>
      <c r="B2157" t="inlineStr">
        <is>
          <t>阡</t>
        </is>
      </c>
      <c r="C2157" t="inlineStr">
        <is>
          <t>tshian1</t>
        </is>
      </c>
      <c r="D2157" t="n">
        <v>0.8</v>
      </c>
      <c r="E2157" t="inlineStr">
        <is>
          <t>NA</t>
        </is>
      </c>
      <c r="F2157" s="600" t="n">
        <v>45576.46091435185</v>
      </c>
      <c r="G2157" t="inlineStr">
        <is>
          <t>cian1</t>
        </is>
      </c>
    </row>
    <row r="2158">
      <c r="A2158" t="n">
        <v>2173</v>
      </c>
      <c r="B2158" t="inlineStr">
        <is>
          <t>㤉</t>
        </is>
      </c>
      <c r="C2158" t="inlineStr">
        <is>
          <t>ger5</t>
        </is>
      </c>
      <c r="D2158" t="n">
        <v>0.01</v>
      </c>
      <c r="E2158" t="inlineStr">
        <is>
          <t>NA</t>
        </is>
      </c>
      <c r="F2158" s="600" t="n">
        <v>45576.46091435185</v>
      </c>
      <c r="G2158" t="inlineStr">
        <is>
          <t>gger5</t>
        </is>
      </c>
    </row>
    <row r="2159">
      <c r="A2159" t="n">
        <v>2174</v>
      </c>
      <c r="B2159" t="inlineStr">
        <is>
          <t>串</t>
        </is>
      </c>
      <c r="C2159" t="inlineStr">
        <is>
          <t>tshuan3</t>
        </is>
      </c>
      <c r="D2159" t="n">
        <v>0.01</v>
      </c>
      <c r="E2159" t="inlineStr">
        <is>
          <t>NA</t>
        </is>
      </c>
      <c r="F2159" s="600" t="n">
        <v>45576.46091435185</v>
      </c>
      <c r="G2159" t="inlineStr">
        <is>
          <t>cuan3</t>
        </is>
      </c>
    </row>
    <row r="2160">
      <c r="A2160" t="n">
        <v>2175</v>
      </c>
      <c r="B2160" t="inlineStr">
        <is>
          <t>串</t>
        </is>
      </c>
      <c r="C2160" t="inlineStr">
        <is>
          <t>tshuinn3</t>
        </is>
      </c>
      <c r="D2160" t="n">
        <v>0.01</v>
      </c>
      <c r="E2160" t="inlineStr">
        <is>
          <t>NA</t>
        </is>
      </c>
      <c r="F2160" s="600" t="n">
        <v>45576.46091435185</v>
      </c>
      <c r="G2160" t="inlineStr">
        <is>
          <t>cuinn3</t>
        </is>
      </c>
    </row>
    <row r="2161">
      <c r="A2161" t="n">
        <v>2176</v>
      </c>
      <c r="B2161" t="inlineStr">
        <is>
          <t>亨</t>
        </is>
      </c>
      <c r="C2161" t="inlineStr">
        <is>
          <t>hing1</t>
        </is>
      </c>
      <c r="D2161" t="n">
        <v>0.01</v>
      </c>
      <c r="E2161" t="inlineStr">
        <is>
          <t>NA</t>
        </is>
      </c>
      <c r="F2161" s="600" t="n">
        <v>45576.46091435185</v>
      </c>
      <c r="G2161" t="inlineStr">
        <is>
          <t>hing1</t>
        </is>
      </c>
    </row>
    <row r="2162">
      <c r="A2162" t="n">
        <v>2177</v>
      </c>
      <c r="B2162" t="inlineStr">
        <is>
          <t>伯</t>
        </is>
      </c>
      <c r="C2162" t="inlineStr">
        <is>
          <t>peeh4</t>
        </is>
      </c>
      <c r="D2162" t="n">
        <v>0.01</v>
      </c>
      <c r="E2162" t="inlineStr">
        <is>
          <t>NA</t>
        </is>
      </c>
      <c r="F2162" s="600" t="n">
        <v>45576.46091435185</v>
      </c>
      <c r="G2162" t="inlineStr">
        <is>
          <t>beeh4</t>
        </is>
      </c>
    </row>
    <row r="2163">
      <c r="A2163" t="n">
        <v>2178</v>
      </c>
      <c r="B2163" t="inlineStr">
        <is>
          <t>伯</t>
        </is>
      </c>
      <c r="C2163" t="inlineStr">
        <is>
          <t>pik4</t>
        </is>
      </c>
      <c r="D2163" t="n">
        <v>0.01</v>
      </c>
      <c r="E2163" t="inlineStr">
        <is>
          <t>NA</t>
        </is>
      </c>
      <c r="F2163" s="600" t="n">
        <v>45576.46091435185</v>
      </c>
      <c r="G2163" t="inlineStr">
        <is>
          <t>bik4</t>
        </is>
      </c>
    </row>
    <row r="2164">
      <c r="A2164" t="n">
        <v>2179</v>
      </c>
      <c r="B2164" t="inlineStr">
        <is>
          <t>伯</t>
        </is>
      </c>
      <c r="C2164" t="inlineStr">
        <is>
          <t>phik4</t>
        </is>
      </c>
      <c r="D2164" t="n">
        <v>0.01</v>
      </c>
      <c r="E2164" t="inlineStr">
        <is>
          <t>NA</t>
        </is>
      </c>
      <c r="F2164" s="600" t="n">
        <v>45576.46091435185</v>
      </c>
      <c r="G2164" t="inlineStr">
        <is>
          <t>pik4</t>
        </is>
      </c>
    </row>
    <row r="2165">
      <c r="A2165" t="n">
        <v>2180</v>
      </c>
      <c r="B2165" t="inlineStr">
        <is>
          <t>估</t>
        </is>
      </c>
      <c r="C2165" t="inlineStr">
        <is>
          <t>koo2</t>
        </is>
      </c>
      <c r="D2165" t="n">
        <v>0.01</v>
      </c>
      <c r="E2165" t="inlineStr">
        <is>
          <t>NA</t>
        </is>
      </c>
      <c r="F2165" s="600" t="n">
        <v>45576.46091435185</v>
      </c>
      <c r="G2165" t="inlineStr">
        <is>
          <t>goo2</t>
        </is>
      </c>
    </row>
    <row r="2166">
      <c r="A2166" t="n">
        <v>2181</v>
      </c>
      <c r="B2166" t="inlineStr">
        <is>
          <t>伴</t>
        </is>
      </c>
      <c r="C2166" t="inlineStr">
        <is>
          <t>phuann6</t>
        </is>
      </c>
      <c r="D2166" t="n">
        <v>0.1</v>
      </c>
      <c r="E2166" t="inlineStr">
        <is>
          <t>NA</t>
        </is>
      </c>
      <c r="F2166" s="600" t="n">
        <v>45576.46091435185</v>
      </c>
      <c r="G2166" t="inlineStr">
        <is>
          <t>puann6</t>
        </is>
      </c>
    </row>
    <row r="2167">
      <c r="A2167" t="n">
        <v>2182</v>
      </c>
      <c r="B2167" t="inlineStr">
        <is>
          <t>伴</t>
        </is>
      </c>
      <c r="C2167" t="inlineStr">
        <is>
          <t>phuan6</t>
        </is>
      </c>
      <c r="D2167" t="n">
        <v>0.01</v>
      </c>
      <c r="E2167" t="inlineStr">
        <is>
          <t>NA</t>
        </is>
      </c>
      <c r="F2167" s="600" t="n">
        <v>45576.46091435185</v>
      </c>
      <c r="G2167" t="inlineStr">
        <is>
          <t>puan6</t>
        </is>
      </c>
    </row>
    <row r="2168">
      <c r="A2168" t="n">
        <v>2183</v>
      </c>
      <c r="B2168" t="inlineStr">
        <is>
          <t>伶</t>
        </is>
      </c>
      <c r="C2168" t="inlineStr">
        <is>
          <t>ling2</t>
        </is>
      </c>
      <c r="D2168" t="n">
        <v>0.01</v>
      </c>
      <c r="E2168" t="inlineStr">
        <is>
          <t>NA</t>
        </is>
      </c>
      <c r="F2168" s="600" t="n">
        <v>45576.46091435185</v>
      </c>
      <c r="G2168" t="inlineStr">
        <is>
          <t>ling2</t>
        </is>
      </c>
    </row>
    <row r="2169">
      <c r="A2169" t="n">
        <v>2184</v>
      </c>
      <c r="B2169" t="inlineStr">
        <is>
          <t>伶</t>
        </is>
      </c>
      <c r="C2169" t="inlineStr">
        <is>
          <t>ling5</t>
        </is>
      </c>
      <c r="D2169" t="n">
        <v>0.01</v>
      </c>
      <c r="E2169" t="inlineStr">
        <is>
          <t>NA</t>
        </is>
      </c>
      <c r="F2169" s="600" t="n">
        <v>45576.46091435185</v>
      </c>
      <c r="G2169" t="inlineStr">
        <is>
          <t>ling5</t>
        </is>
      </c>
    </row>
    <row r="2170">
      <c r="A2170" t="n">
        <v>2185</v>
      </c>
      <c r="B2170" t="inlineStr">
        <is>
          <t>伸</t>
        </is>
      </c>
      <c r="C2170" t="inlineStr">
        <is>
          <t>sin1</t>
        </is>
      </c>
      <c r="D2170" t="n">
        <v>0.01</v>
      </c>
      <c r="E2170" t="inlineStr">
        <is>
          <t>NA</t>
        </is>
      </c>
      <c r="F2170" s="600" t="n">
        <v>45576.46091435185</v>
      </c>
      <c r="G2170" t="inlineStr">
        <is>
          <t>sin1</t>
        </is>
      </c>
    </row>
    <row r="2171">
      <c r="A2171" t="n">
        <v>2186</v>
      </c>
      <c r="B2171" t="inlineStr">
        <is>
          <t>伸</t>
        </is>
      </c>
      <c r="C2171" t="inlineStr">
        <is>
          <t>tshun1</t>
        </is>
      </c>
      <c r="D2171" t="n">
        <v>0.01</v>
      </c>
      <c r="E2171" t="inlineStr">
        <is>
          <t>NA</t>
        </is>
      </c>
      <c r="F2171" s="600" t="n">
        <v>45576.46091435185</v>
      </c>
      <c r="G2171" t="inlineStr">
        <is>
          <t>cun1</t>
        </is>
      </c>
    </row>
    <row r="2172">
      <c r="A2172" t="n">
        <v>2187</v>
      </c>
      <c r="B2172" t="inlineStr">
        <is>
          <t>伸</t>
        </is>
      </c>
      <c r="C2172" t="inlineStr">
        <is>
          <t>tshng1</t>
        </is>
      </c>
      <c r="D2172" t="n">
        <v>0.01</v>
      </c>
      <c r="E2172" t="inlineStr">
        <is>
          <t>NA</t>
        </is>
      </c>
      <c r="F2172" s="600" t="n">
        <v>45576.46091435185</v>
      </c>
      <c r="G2172" t="inlineStr">
        <is>
          <t>cng1</t>
        </is>
      </c>
    </row>
    <row r="2173">
      <c r="A2173" t="n">
        <v>2188</v>
      </c>
      <c r="B2173" t="inlineStr">
        <is>
          <t>伺</t>
        </is>
      </c>
      <c r="C2173" t="inlineStr">
        <is>
          <t>sur3</t>
        </is>
      </c>
      <c r="D2173" t="n">
        <v>0.01</v>
      </c>
      <c r="E2173" t="inlineStr">
        <is>
          <t>NA</t>
        </is>
      </c>
      <c r="F2173" s="600" t="n">
        <v>45576.46091435185</v>
      </c>
      <c r="G2173" t="inlineStr">
        <is>
          <t>sur3</t>
        </is>
      </c>
    </row>
    <row r="2174">
      <c r="A2174" t="n">
        <v>2189</v>
      </c>
      <c r="B2174" t="inlineStr">
        <is>
          <t>似</t>
        </is>
      </c>
      <c r="C2174" t="inlineStr">
        <is>
          <t>sur6</t>
        </is>
      </c>
      <c r="D2174" t="n">
        <v>0.01</v>
      </c>
      <c r="E2174" t="inlineStr">
        <is>
          <t>NA</t>
        </is>
      </c>
      <c r="F2174" s="600" t="n">
        <v>45576.46091435185</v>
      </c>
      <c r="G2174" t="inlineStr">
        <is>
          <t>sur6</t>
        </is>
      </c>
    </row>
    <row r="2175">
      <c r="A2175" t="n">
        <v>2190</v>
      </c>
      <c r="B2175" t="inlineStr">
        <is>
          <t>佂</t>
        </is>
      </c>
      <c r="C2175" t="inlineStr">
        <is>
          <t>tsing1</t>
        </is>
      </c>
      <c r="D2175" t="n">
        <v>0.01</v>
      </c>
      <c r="E2175" t="inlineStr">
        <is>
          <t>NA</t>
        </is>
      </c>
      <c r="F2175" s="600" t="n">
        <v>45576.46091435185</v>
      </c>
      <c r="G2175" t="inlineStr">
        <is>
          <t>zing1</t>
        </is>
      </c>
    </row>
    <row r="2176">
      <c r="A2176" t="n">
        <v>2191</v>
      </c>
      <c r="B2176" t="inlineStr">
        <is>
          <t>佇</t>
        </is>
      </c>
      <c r="C2176" t="inlineStr">
        <is>
          <t>tir6</t>
        </is>
      </c>
      <c r="D2176" t="n">
        <v>0.1</v>
      </c>
      <c r="E2176" t="inlineStr">
        <is>
          <t>NA</t>
        </is>
      </c>
      <c r="F2176" s="600" t="n">
        <v>45576.46091435185</v>
      </c>
      <c r="G2176" t="inlineStr">
        <is>
          <t>dir6</t>
        </is>
      </c>
    </row>
    <row r="2177">
      <c r="A2177" t="n">
        <v>2193</v>
      </c>
      <c r="B2177" t="inlineStr">
        <is>
          <t>佈</t>
        </is>
      </c>
      <c r="C2177" t="inlineStr">
        <is>
          <t>poo3</t>
        </is>
      </c>
      <c r="D2177" t="n">
        <v>0.01</v>
      </c>
      <c r="E2177" t="inlineStr">
        <is>
          <t>NA</t>
        </is>
      </c>
      <c r="F2177" s="600" t="n">
        <v>45576.46091435185</v>
      </c>
      <c r="G2177" t="inlineStr">
        <is>
          <t>boo3</t>
        </is>
      </c>
    </row>
    <row r="2178">
      <c r="A2178" t="n">
        <v>2194</v>
      </c>
      <c r="B2178" t="inlineStr">
        <is>
          <t>佉</t>
        </is>
      </c>
      <c r="C2178" t="inlineStr">
        <is>
          <t>khir1</t>
        </is>
      </c>
      <c r="D2178" t="n">
        <v>0.01</v>
      </c>
      <c r="E2178" t="inlineStr">
        <is>
          <t>NA</t>
        </is>
      </c>
      <c r="F2178" s="600" t="n">
        <v>45576.46091435185</v>
      </c>
      <c r="G2178" t="inlineStr">
        <is>
          <t>kir1</t>
        </is>
      </c>
    </row>
    <row r="2179">
      <c r="A2179" t="n">
        <v>2195</v>
      </c>
      <c r="B2179" t="inlineStr">
        <is>
          <t>位</t>
        </is>
      </c>
      <c r="C2179" t="inlineStr">
        <is>
          <t>ui7</t>
        </is>
      </c>
      <c r="D2179" t="n">
        <v>0.1</v>
      </c>
      <c r="E2179" t="inlineStr">
        <is>
          <t>NA</t>
        </is>
      </c>
      <c r="F2179" s="600" t="n">
        <v>45576.46091435185</v>
      </c>
      <c r="G2179" t="inlineStr">
        <is>
          <t>ui7</t>
        </is>
      </c>
    </row>
    <row r="2180">
      <c r="A2180" t="n">
        <v>2196</v>
      </c>
      <c r="B2180" t="inlineStr">
        <is>
          <t>低</t>
        </is>
      </c>
      <c r="C2180" t="inlineStr">
        <is>
          <t>te1</t>
        </is>
      </c>
      <c r="D2180" t="n">
        <v>0.8</v>
      </c>
      <c r="E2180" t="inlineStr">
        <is>
          <t>NA</t>
        </is>
      </c>
      <c r="F2180" s="600" t="n">
        <v>45576.46091435185</v>
      </c>
      <c r="G2180" t="inlineStr">
        <is>
          <t>de1</t>
        </is>
      </c>
    </row>
    <row r="2181">
      <c r="A2181" t="n">
        <v>2197</v>
      </c>
      <c r="B2181" t="inlineStr">
        <is>
          <t>低</t>
        </is>
      </c>
      <c r="C2181" t="inlineStr">
        <is>
          <t>ke7</t>
        </is>
      </c>
      <c r="D2181" t="n">
        <v>0.6</v>
      </c>
      <c r="E2181" t="inlineStr">
        <is>
          <t>NA</t>
        </is>
      </c>
      <c r="F2181" s="600" t="n">
        <v>45576.46091435185</v>
      </c>
      <c r="G2181" t="inlineStr">
        <is>
          <t>ge7</t>
        </is>
      </c>
    </row>
    <row r="2182">
      <c r="A2182" t="n">
        <v>2198</v>
      </c>
      <c r="B2182" t="inlineStr">
        <is>
          <t>住</t>
        </is>
      </c>
      <c r="C2182" t="inlineStr">
        <is>
          <t>tsu7</t>
        </is>
      </c>
      <c r="D2182" t="n">
        <v>0.8</v>
      </c>
      <c r="E2182" t="inlineStr">
        <is>
          <t>NA</t>
        </is>
      </c>
      <c r="F2182" s="600" t="n">
        <v>45576.46091435185</v>
      </c>
      <c r="G2182" t="inlineStr">
        <is>
          <t>zu7</t>
        </is>
      </c>
    </row>
    <row r="2183">
      <c r="A2183" t="n">
        <v>2199</v>
      </c>
      <c r="B2183" t="inlineStr">
        <is>
          <t>住</t>
        </is>
      </c>
      <c r="C2183" t="inlineStr">
        <is>
          <t>tiu7</t>
        </is>
      </c>
      <c r="D2183" t="n">
        <v>0.1</v>
      </c>
      <c r="E2183" t="inlineStr">
        <is>
          <t>NA</t>
        </is>
      </c>
      <c r="F2183" s="600" t="n">
        <v>45576.46091435185</v>
      </c>
      <c r="G2183" t="inlineStr">
        <is>
          <t>diu7</t>
        </is>
      </c>
    </row>
    <row r="2184">
      <c r="A2184" t="n">
        <v>2200</v>
      </c>
      <c r="B2184" t="inlineStr">
        <is>
          <t>住</t>
        </is>
      </c>
      <c r="C2184" t="inlineStr">
        <is>
          <t>tua3</t>
        </is>
      </c>
      <c r="D2184" t="n">
        <v>0.6</v>
      </c>
      <c r="E2184" t="inlineStr">
        <is>
          <t>NA</t>
        </is>
      </c>
      <c r="F2184" s="600" t="n">
        <v>45576.46091435185</v>
      </c>
      <c r="G2184" t="inlineStr">
        <is>
          <t>dua3</t>
        </is>
      </c>
    </row>
    <row r="2185">
      <c r="A2185" t="n">
        <v>2201</v>
      </c>
      <c r="B2185" t="inlineStr">
        <is>
          <t>佐</t>
        </is>
      </c>
      <c r="C2185" t="inlineStr">
        <is>
          <t>tso3</t>
        </is>
      </c>
      <c r="D2185" t="n">
        <v>0.01</v>
      </c>
      <c r="E2185" t="inlineStr">
        <is>
          <t>NA</t>
        </is>
      </c>
      <c r="F2185" s="600" t="n">
        <v>45576.46091435185</v>
      </c>
      <c r="G2185" t="inlineStr">
        <is>
          <t>zor3</t>
        </is>
      </c>
    </row>
    <row r="2186">
      <c r="A2186" t="n">
        <v>2202</v>
      </c>
      <c r="B2186" t="inlineStr">
        <is>
          <t>佑</t>
        </is>
      </c>
      <c r="C2186" t="inlineStr">
        <is>
          <t>iu7</t>
        </is>
      </c>
      <c r="D2186" t="n">
        <v>0.01</v>
      </c>
      <c r="E2186" t="inlineStr">
        <is>
          <t>NA</t>
        </is>
      </c>
      <c r="F2186" s="600" t="n">
        <v>45576.46091435185</v>
      </c>
      <c r="G2186" t="inlineStr">
        <is>
          <t>iu7</t>
        </is>
      </c>
    </row>
    <row r="2187">
      <c r="A2187" t="n">
        <v>2203</v>
      </c>
      <c r="B2187" t="inlineStr">
        <is>
          <t>何</t>
        </is>
      </c>
      <c r="C2187" t="inlineStr">
        <is>
          <t>ua5</t>
        </is>
      </c>
      <c r="D2187" t="n">
        <v>0.01</v>
      </c>
      <c r="E2187" t="inlineStr">
        <is>
          <t>NA</t>
        </is>
      </c>
      <c r="F2187" s="600" t="n">
        <v>45576.46091435185</v>
      </c>
      <c r="G2187" t="inlineStr">
        <is>
          <t>ua5</t>
        </is>
      </c>
    </row>
    <row r="2188">
      <c r="A2188" t="n">
        <v>2204</v>
      </c>
      <c r="B2188" t="inlineStr">
        <is>
          <t>何</t>
        </is>
      </c>
      <c r="C2188" t="inlineStr">
        <is>
          <t>ho5</t>
        </is>
      </c>
      <c r="D2188" t="n">
        <v>0.8</v>
      </c>
      <c r="E2188" t="inlineStr">
        <is>
          <t>NA</t>
        </is>
      </c>
      <c r="F2188" s="600" t="n">
        <v>45576.46091435185</v>
      </c>
      <c r="G2188" t="inlineStr">
        <is>
          <t>hor5</t>
        </is>
      </c>
    </row>
    <row r="2189">
      <c r="A2189" t="n">
        <v>2205</v>
      </c>
      <c r="B2189" t="inlineStr">
        <is>
          <t>佗</t>
        </is>
      </c>
      <c r="C2189" t="inlineStr">
        <is>
          <t>to2</t>
        </is>
      </c>
      <c r="D2189" t="n">
        <v>0.1</v>
      </c>
      <c r="E2189" t="inlineStr">
        <is>
          <t>NA</t>
        </is>
      </c>
      <c r="F2189" s="600" t="n">
        <v>45576.46091435185</v>
      </c>
      <c r="G2189" t="inlineStr">
        <is>
          <t>dor2</t>
        </is>
      </c>
    </row>
    <row r="2190">
      <c r="A2190" t="n">
        <v>2206</v>
      </c>
      <c r="B2190" t="inlineStr">
        <is>
          <t>余</t>
        </is>
      </c>
      <c r="C2190" t="inlineStr">
        <is>
          <t>ir5</t>
        </is>
      </c>
      <c r="D2190" t="n">
        <v>0.01</v>
      </c>
      <c r="E2190" t="inlineStr">
        <is>
          <t>NA</t>
        </is>
      </c>
      <c r="F2190" s="600" t="n">
        <v>45576.46091435185</v>
      </c>
      <c r="G2190" t="inlineStr">
        <is>
          <t>ir5</t>
        </is>
      </c>
    </row>
    <row r="2191">
      <c r="A2191" t="n">
        <v>2207</v>
      </c>
      <c r="B2191" t="inlineStr">
        <is>
          <t>佚</t>
        </is>
      </c>
      <c r="C2191" t="inlineStr">
        <is>
          <t>it8</t>
        </is>
      </c>
      <c r="D2191" t="n">
        <v>0.01</v>
      </c>
      <c r="E2191" t="inlineStr">
        <is>
          <t>NA</t>
        </is>
      </c>
      <c r="F2191" s="600" t="n">
        <v>45576.46091435185</v>
      </c>
      <c r="G2191" t="inlineStr">
        <is>
          <t>it8</t>
        </is>
      </c>
    </row>
    <row r="2192">
      <c r="A2192" t="n">
        <v>2208</v>
      </c>
      <c r="B2192" t="inlineStr">
        <is>
          <t>佛</t>
        </is>
      </c>
      <c r="C2192" t="inlineStr">
        <is>
          <t>put8</t>
        </is>
      </c>
      <c r="D2192" t="n">
        <v>0.6</v>
      </c>
      <c r="E2192" t="inlineStr">
        <is>
          <t>NA</t>
        </is>
      </c>
      <c r="F2192" s="600" t="n">
        <v>45576.46091435185</v>
      </c>
      <c r="G2192" t="inlineStr">
        <is>
          <t>but8</t>
        </is>
      </c>
    </row>
    <row r="2193">
      <c r="A2193" t="n">
        <v>2209</v>
      </c>
      <c r="B2193" t="inlineStr">
        <is>
          <t>佛</t>
        </is>
      </c>
      <c r="C2193" t="inlineStr">
        <is>
          <t>hut8</t>
        </is>
      </c>
      <c r="D2193" t="n">
        <v>0.8</v>
      </c>
      <c r="E2193" t="inlineStr">
        <is>
          <t>NA</t>
        </is>
      </c>
      <c r="F2193" s="600" t="n">
        <v>45576.46091435185</v>
      </c>
      <c r="G2193" t="inlineStr">
        <is>
          <t>hut8</t>
        </is>
      </c>
    </row>
    <row r="2194">
      <c r="A2194" t="n">
        <v>2210</v>
      </c>
      <c r="B2194" t="inlineStr">
        <is>
          <t>作</t>
        </is>
      </c>
      <c r="C2194" t="inlineStr">
        <is>
          <t>tserh4</t>
        </is>
      </c>
      <c r="D2194" t="n">
        <v>0.01</v>
      </c>
      <c r="E2194" t="inlineStr">
        <is>
          <t>NA</t>
        </is>
      </c>
      <c r="F2194" s="600" t="n">
        <v>45576.46091435185</v>
      </c>
      <c r="G2194" t="inlineStr">
        <is>
          <t>zerh4</t>
        </is>
      </c>
    </row>
    <row r="2195">
      <c r="A2195" t="n">
        <v>2211</v>
      </c>
      <c r="B2195" t="inlineStr">
        <is>
          <t>作</t>
        </is>
      </c>
      <c r="C2195" t="inlineStr">
        <is>
          <t>tsoh4</t>
        </is>
      </c>
      <c r="D2195" t="n">
        <v>0.6</v>
      </c>
      <c r="E2195" t="inlineStr">
        <is>
          <t>NA</t>
        </is>
      </c>
      <c r="F2195" s="600" t="n">
        <v>45576.46091435185</v>
      </c>
      <c r="G2195" t="inlineStr">
        <is>
          <t>zoh4</t>
        </is>
      </c>
    </row>
    <row r="2196">
      <c r="A2196" t="n">
        <v>2212</v>
      </c>
      <c r="B2196" t="inlineStr">
        <is>
          <t>作</t>
        </is>
      </c>
      <c r="C2196" t="inlineStr">
        <is>
          <t>tsok4</t>
        </is>
      </c>
      <c r="D2196" t="n">
        <v>0.8</v>
      </c>
      <c r="E2196" t="inlineStr">
        <is>
          <t>NA</t>
        </is>
      </c>
      <c r="F2196" s="600" t="n">
        <v>45576.46091435185</v>
      </c>
      <c r="G2196" t="inlineStr">
        <is>
          <t>zok4</t>
        </is>
      </c>
    </row>
    <row r="2197">
      <c r="A2197" t="n">
        <v>2213</v>
      </c>
      <c r="B2197" t="inlineStr">
        <is>
          <t>佞</t>
        </is>
      </c>
      <c r="C2197" t="inlineStr">
        <is>
          <t>ling7</t>
        </is>
      </c>
      <c r="D2197" t="n">
        <v>0.01</v>
      </c>
      <c r="E2197" t="inlineStr">
        <is>
          <t>NA</t>
        </is>
      </c>
      <c r="F2197" s="600" t="n">
        <v>45576.46091435185</v>
      </c>
      <c r="G2197" t="inlineStr">
        <is>
          <t>ling7</t>
        </is>
      </c>
    </row>
    <row r="2198">
      <c r="A2198" t="n">
        <v>2214</v>
      </c>
      <c r="B2198" t="inlineStr">
        <is>
          <t>佟</t>
        </is>
      </c>
      <c r="C2198" t="inlineStr">
        <is>
          <t>tong5</t>
        </is>
      </c>
      <c r="D2198" t="n">
        <v>0.01</v>
      </c>
      <c r="E2198" t="inlineStr">
        <is>
          <t>NA</t>
        </is>
      </c>
      <c r="F2198" s="600" t="n">
        <v>45576.46091435185</v>
      </c>
      <c r="G2198" t="inlineStr">
        <is>
          <t>dong5</t>
        </is>
      </c>
    </row>
    <row r="2199">
      <c r="A2199" t="n">
        <v>2215</v>
      </c>
      <c r="B2199" t="inlineStr">
        <is>
          <t>你</t>
        </is>
      </c>
      <c r="C2199" t="inlineStr">
        <is>
          <t>ni2</t>
        </is>
      </c>
      <c r="D2199" t="n">
        <v>0.01</v>
      </c>
      <c r="E2199" t="inlineStr">
        <is>
          <t>NA</t>
        </is>
      </c>
      <c r="F2199" s="600" t="n">
        <v>45576.46091435185</v>
      </c>
      <c r="G2199" t="inlineStr">
        <is>
          <t>ni2</t>
        </is>
      </c>
    </row>
    <row r="2200">
      <c r="A2200" t="n">
        <v>2216</v>
      </c>
      <c r="B2200" t="inlineStr">
        <is>
          <t>克</t>
        </is>
      </c>
      <c r="C2200" t="inlineStr">
        <is>
          <t>khik4</t>
        </is>
      </c>
      <c r="D2200" t="n">
        <v>0.01</v>
      </c>
      <c r="E2200" t="inlineStr">
        <is>
          <t>NA</t>
        </is>
      </c>
      <c r="F2200" s="600" t="n">
        <v>45576.46091435185</v>
      </c>
      <c r="G2200" t="inlineStr">
        <is>
          <t>kik4</t>
        </is>
      </c>
    </row>
    <row r="2201">
      <c r="A2201" t="n">
        <v>2217</v>
      </c>
      <c r="B2201" t="inlineStr">
        <is>
          <t>兌</t>
        </is>
      </c>
      <c r="C2201" t="inlineStr">
        <is>
          <t>tue7</t>
        </is>
      </c>
      <c r="D2201" t="n">
        <v>0.01</v>
      </c>
      <c r="E2201" t="inlineStr">
        <is>
          <t>NA</t>
        </is>
      </c>
      <c r="F2201" s="600" t="n">
        <v>45576.46091435185</v>
      </c>
      <c r="G2201" t="inlineStr">
        <is>
          <t>due7</t>
        </is>
      </c>
    </row>
    <row r="2202">
      <c r="A2202" t="n">
        <v>2218</v>
      </c>
      <c r="B2202" t="inlineStr">
        <is>
          <t>兵</t>
        </is>
      </c>
      <c r="C2202" t="inlineStr">
        <is>
          <t>ping1</t>
        </is>
      </c>
      <c r="D2202" t="n">
        <v>0.1</v>
      </c>
      <c r="E2202" t="inlineStr">
        <is>
          <t>NA</t>
        </is>
      </c>
      <c r="F2202" s="600" t="n">
        <v>45576.46091435185</v>
      </c>
      <c r="G2202" t="inlineStr">
        <is>
          <t>bing1</t>
        </is>
      </c>
    </row>
    <row r="2203">
      <c r="A2203" t="n">
        <v>2219</v>
      </c>
      <c r="B2203" t="inlineStr">
        <is>
          <t>冷</t>
        </is>
      </c>
      <c r="C2203" t="inlineStr">
        <is>
          <t>ling2</t>
        </is>
      </c>
      <c r="D2203" t="n">
        <v>0.1</v>
      </c>
      <c r="E2203" t="inlineStr">
        <is>
          <t>NA</t>
        </is>
      </c>
      <c r="F2203" s="600" t="n">
        <v>45576.46091435185</v>
      </c>
      <c r="G2203" t="inlineStr">
        <is>
          <t>ling2</t>
        </is>
      </c>
    </row>
    <row r="2204">
      <c r="A2204" t="n">
        <v>2220</v>
      </c>
      <c r="B2204" t="inlineStr">
        <is>
          <t>刜</t>
        </is>
      </c>
      <c r="C2204" t="inlineStr">
        <is>
          <t>phut4</t>
        </is>
      </c>
      <c r="D2204" t="n">
        <v>0.01</v>
      </c>
      <c r="E2204" t="inlineStr">
        <is>
          <t>NA</t>
        </is>
      </c>
      <c r="F2204" s="600" t="n">
        <v>45576.46091435185</v>
      </c>
      <c r="G2204" t="inlineStr">
        <is>
          <t>put4</t>
        </is>
      </c>
    </row>
    <row r="2205">
      <c r="A2205" t="n">
        <v>2221</v>
      </c>
      <c r="B2205" t="inlineStr">
        <is>
          <t>判</t>
        </is>
      </c>
      <c r="C2205" t="inlineStr">
        <is>
          <t>phuann3</t>
        </is>
      </c>
      <c r="D2205" t="n">
        <v>0.01</v>
      </c>
      <c r="E2205" t="inlineStr">
        <is>
          <t>NA</t>
        </is>
      </c>
      <c r="F2205" s="600" t="n">
        <v>45576.46091435185</v>
      </c>
      <c r="G2205" t="inlineStr">
        <is>
          <t>puann3</t>
        </is>
      </c>
    </row>
    <row r="2206">
      <c r="A2206" t="n">
        <v>2222</v>
      </c>
      <c r="B2206" t="inlineStr">
        <is>
          <t>判</t>
        </is>
      </c>
      <c r="C2206" t="inlineStr">
        <is>
          <t>phuan3</t>
        </is>
      </c>
      <c r="D2206" t="n">
        <v>0.01</v>
      </c>
      <c r="E2206" t="inlineStr">
        <is>
          <t>NA</t>
        </is>
      </c>
      <c r="F2206" s="600" t="n">
        <v>45576.46091435185</v>
      </c>
      <c r="G2206" t="inlineStr">
        <is>
          <t>puan3</t>
        </is>
      </c>
    </row>
    <row r="2207">
      <c r="A2207" t="n">
        <v>2223</v>
      </c>
      <c r="B2207" t="inlineStr">
        <is>
          <t>利</t>
        </is>
      </c>
      <c r="C2207" t="inlineStr">
        <is>
          <t>li7</t>
        </is>
      </c>
      <c r="D2207" t="n">
        <v>0.1</v>
      </c>
      <c r="E2207" t="inlineStr">
        <is>
          <t>NA</t>
        </is>
      </c>
      <c r="F2207" s="600" t="n">
        <v>45576.46091435185</v>
      </c>
      <c r="G2207" t="inlineStr">
        <is>
          <t>li7</t>
        </is>
      </c>
    </row>
    <row r="2208">
      <c r="A2208" t="n">
        <v>2224</v>
      </c>
      <c r="B2208" t="inlineStr">
        <is>
          <t>利</t>
        </is>
      </c>
      <c r="C2208" t="inlineStr">
        <is>
          <t>le7</t>
        </is>
      </c>
      <c r="D2208" t="n">
        <v>0.1</v>
      </c>
      <c r="E2208" t="inlineStr">
        <is>
          <t>NA</t>
        </is>
      </c>
      <c r="F2208" s="600" t="n">
        <v>45576.46091435185</v>
      </c>
      <c r="G2208" t="inlineStr">
        <is>
          <t>le7</t>
        </is>
      </c>
    </row>
    <row r="2209">
      <c r="A2209" t="n">
        <v>2225</v>
      </c>
      <c r="B2209" t="inlineStr">
        <is>
          <t>助</t>
        </is>
      </c>
      <c r="C2209" t="inlineStr">
        <is>
          <t>tsoo7</t>
        </is>
      </c>
      <c r="D2209" t="n">
        <v>0.1</v>
      </c>
      <c r="E2209" t="inlineStr">
        <is>
          <t>NA</t>
        </is>
      </c>
      <c r="F2209" s="600" t="n">
        <v>45576.46091435185</v>
      </c>
      <c r="G2209" t="inlineStr">
        <is>
          <t>zoo7</t>
        </is>
      </c>
    </row>
    <row r="2210">
      <c r="A2210" t="n">
        <v>2226</v>
      </c>
      <c r="B2210" t="inlineStr">
        <is>
          <t>努</t>
        </is>
      </c>
      <c r="C2210" t="inlineStr">
        <is>
          <t>loo6</t>
        </is>
      </c>
      <c r="D2210" t="n">
        <v>0.01</v>
      </c>
      <c r="E2210" t="inlineStr">
        <is>
          <t>NA</t>
        </is>
      </c>
      <c r="F2210" s="600" t="n">
        <v>45576.46091435185</v>
      </c>
      <c r="G2210" t="inlineStr">
        <is>
          <t>loo6</t>
        </is>
      </c>
    </row>
    <row r="2211">
      <c r="A2211" t="n">
        <v>2227</v>
      </c>
      <c r="B2211" t="inlineStr">
        <is>
          <t>即</t>
        </is>
      </c>
      <c r="C2211" t="inlineStr">
        <is>
          <t>tsit4</t>
        </is>
      </c>
      <c r="D2211" t="n">
        <v>0.01</v>
      </c>
      <c r="E2211" t="inlineStr">
        <is>
          <t>NA</t>
        </is>
      </c>
      <c r="F2211" s="600" t="n">
        <v>45576.46091435185</v>
      </c>
      <c r="G2211" t="inlineStr">
        <is>
          <t>zit4</t>
        </is>
      </c>
    </row>
    <row r="2212">
      <c r="A2212" t="n">
        <v>2228</v>
      </c>
      <c r="B2212" t="inlineStr">
        <is>
          <t>即</t>
        </is>
      </c>
      <c r="C2212" t="inlineStr">
        <is>
          <t>tsik4</t>
        </is>
      </c>
      <c r="D2212" t="n">
        <v>0.8</v>
      </c>
      <c r="E2212" t="inlineStr">
        <is>
          <t>NA</t>
        </is>
      </c>
      <c r="F2212" s="600" t="n">
        <v>45576.46091435185</v>
      </c>
      <c r="G2212" t="inlineStr">
        <is>
          <t>zik4</t>
        </is>
      </c>
    </row>
    <row r="2213">
      <c r="A2213" t="n">
        <v>2230</v>
      </c>
      <c r="B2213" t="inlineStr">
        <is>
          <t>卵</t>
        </is>
      </c>
      <c r="C2213" t="inlineStr">
        <is>
          <t>luan2</t>
        </is>
      </c>
      <c r="D2213" t="n">
        <v>0.8</v>
      </c>
      <c r="E2213" t="inlineStr">
        <is>
          <t>NA</t>
        </is>
      </c>
      <c r="F2213" s="600" t="n">
        <v>45576.46091435185</v>
      </c>
      <c r="G2213" t="inlineStr">
        <is>
          <t>luan2</t>
        </is>
      </c>
    </row>
    <row r="2214">
      <c r="A2214" t="n">
        <v>2231</v>
      </c>
      <c r="B2214" t="inlineStr">
        <is>
          <t>卵</t>
        </is>
      </c>
      <c r="C2214" t="inlineStr">
        <is>
          <t>nui6</t>
        </is>
      </c>
      <c r="D2214" t="n">
        <v>0.5</v>
      </c>
      <c r="E2214" t="inlineStr">
        <is>
          <t>NA</t>
        </is>
      </c>
      <c r="F2214" s="600" t="n">
        <v>45576.46091435185</v>
      </c>
      <c r="G2214" t="inlineStr">
        <is>
          <t>nui6</t>
        </is>
      </c>
    </row>
    <row r="2215">
      <c r="A2215" t="n">
        <v>2232</v>
      </c>
      <c r="B2215" t="inlineStr">
        <is>
          <t>君</t>
        </is>
      </c>
      <c r="C2215" t="inlineStr">
        <is>
          <t>kun1</t>
        </is>
      </c>
      <c r="D2215" t="n">
        <v>0.01</v>
      </c>
      <c r="E2215" t="inlineStr">
        <is>
          <t>NA</t>
        </is>
      </c>
      <c r="F2215" s="600" t="n">
        <v>45576.46091435185</v>
      </c>
      <c r="G2215" t="inlineStr">
        <is>
          <t>gun1</t>
        </is>
      </c>
    </row>
    <row r="2216">
      <c r="A2216" t="n">
        <v>2233</v>
      </c>
      <c r="B2216" t="inlineStr">
        <is>
          <t>吝</t>
        </is>
      </c>
      <c r="C2216" t="inlineStr">
        <is>
          <t>lin7</t>
        </is>
      </c>
      <c r="D2216" t="n">
        <v>0.01</v>
      </c>
      <c r="E2216" t="inlineStr">
        <is>
          <t>NA</t>
        </is>
      </c>
      <c r="F2216" s="600" t="n">
        <v>45576.46091435185</v>
      </c>
      <c r="G2216" t="inlineStr">
        <is>
          <t>lin7</t>
        </is>
      </c>
    </row>
    <row r="2217">
      <c r="A2217" t="n">
        <v>2234</v>
      </c>
      <c r="B2217" t="inlineStr">
        <is>
          <t>吞</t>
        </is>
      </c>
      <c r="C2217" t="inlineStr">
        <is>
          <t>thun1</t>
        </is>
      </c>
      <c r="D2217" t="n">
        <v>0.01</v>
      </c>
      <c r="E2217" t="inlineStr">
        <is>
          <t>NA</t>
        </is>
      </c>
      <c r="F2217" s="600" t="n">
        <v>45576.46091435185</v>
      </c>
      <c r="G2217" t="inlineStr">
        <is>
          <t>tun1</t>
        </is>
      </c>
    </row>
    <row r="2218">
      <c r="A2218" t="n">
        <v>2235</v>
      </c>
      <c r="B2218" t="inlineStr">
        <is>
          <t>吟</t>
        </is>
      </c>
      <c r="C2218" t="inlineStr">
        <is>
          <t>gim5</t>
        </is>
      </c>
      <c r="D2218" t="n">
        <v>0.01</v>
      </c>
      <c r="E2218" t="inlineStr">
        <is>
          <t>NA</t>
        </is>
      </c>
      <c r="F2218" s="600" t="n">
        <v>45576.46091435185</v>
      </c>
      <c r="G2218" t="inlineStr">
        <is>
          <t>ggim5</t>
        </is>
      </c>
    </row>
    <row r="2219">
      <c r="A2219" t="n">
        <v>2236</v>
      </c>
      <c r="B2219" t="inlineStr">
        <is>
          <t>吠</t>
        </is>
      </c>
      <c r="C2219" t="inlineStr">
        <is>
          <t>pui7</t>
        </is>
      </c>
      <c r="D2219" t="n">
        <v>0.01</v>
      </c>
      <c r="E2219" t="inlineStr">
        <is>
          <t>NA</t>
        </is>
      </c>
      <c r="F2219" s="600" t="n">
        <v>45576.46091435185</v>
      </c>
      <c r="G2219" t="inlineStr">
        <is>
          <t>bui7</t>
        </is>
      </c>
    </row>
    <row r="2220">
      <c r="A2220" t="n">
        <v>2237</v>
      </c>
      <c r="B2220" t="inlineStr">
        <is>
          <t>吠</t>
        </is>
      </c>
      <c r="C2220" t="inlineStr">
        <is>
          <t>hui7</t>
        </is>
      </c>
      <c r="D2220" t="n">
        <v>0.01</v>
      </c>
      <c r="E2220" t="inlineStr">
        <is>
          <t>NA</t>
        </is>
      </c>
      <c r="F2220" s="600" t="n">
        <v>45576.46091435185</v>
      </c>
      <c r="G2220" t="inlineStr">
        <is>
          <t>hui7</t>
        </is>
      </c>
    </row>
    <row r="2221">
      <c r="A2221" t="n">
        <v>2238</v>
      </c>
      <c r="B2221" t="inlineStr">
        <is>
          <t>否</t>
        </is>
      </c>
      <c r="C2221" t="inlineStr">
        <is>
          <t>phi2</t>
        </is>
      </c>
      <c r="D2221" t="n">
        <v>0.7</v>
      </c>
      <c r="E2221" t="inlineStr">
        <is>
          <t>NA</t>
        </is>
      </c>
      <c r="F2221" s="600" t="n">
        <v>45576.46091435185</v>
      </c>
      <c r="G2221" t="inlineStr">
        <is>
          <t>pi2</t>
        </is>
      </c>
    </row>
    <row r="2222">
      <c r="A2222" t="n">
        <v>2239</v>
      </c>
      <c r="B2222" t="inlineStr">
        <is>
          <t>否</t>
        </is>
      </c>
      <c r="C2222" t="inlineStr">
        <is>
          <t>hoo2</t>
        </is>
      </c>
      <c r="D2222" t="n">
        <v>0.8</v>
      </c>
      <c r="E2222" t="inlineStr">
        <is>
          <t>m̄是; m̄-thang; 無, m̄准; 問 ê 話, 抑無, 抑m̄是.</t>
        </is>
      </c>
      <c r="F2222" s="600" t="n">
        <v>45576.46091435185</v>
      </c>
      <c r="G2222" t="inlineStr">
        <is>
          <t>hoo2</t>
        </is>
      </c>
    </row>
    <row r="2223">
      <c r="A2223" t="n">
        <v>2240</v>
      </c>
      <c r="B2223" t="inlineStr">
        <is>
          <t>吩</t>
        </is>
      </c>
      <c r="C2223" t="inlineStr">
        <is>
          <t>huan1</t>
        </is>
      </c>
      <c r="D2223" t="n">
        <v>0.01</v>
      </c>
      <c r="E2223" t="inlineStr">
        <is>
          <t>NA</t>
        </is>
      </c>
      <c r="F2223" s="600" t="n">
        <v>45576.46091435185</v>
      </c>
      <c r="G2223" t="inlineStr">
        <is>
          <t>huan1</t>
        </is>
      </c>
    </row>
    <row r="2224">
      <c r="A2224" t="n">
        <v>2241</v>
      </c>
      <c r="B2224" t="inlineStr">
        <is>
          <t>吩</t>
        </is>
      </c>
      <c r="C2224" t="inlineStr">
        <is>
          <t>hun1</t>
        </is>
      </c>
      <c r="D2224" t="n">
        <v>0.01</v>
      </c>
      <c r="E2224" t="inlineStr">
        <is>
          <t>NA</t>
        </is>
      </c>
      <c r="F2224" s="600" t="n">
        <v>45576.46091435185</v>
      </c>
      <c r="G2224" t="inlineStr">
        <is>
          <t>hun1</t>
        </is>
      </c>
    </row>
    <row r="2225">
      <c r="A2225" t="n">
        <v>2242</v>
      </c>
      <c r="B2225" t="inlineStr">
        <is>
          <t>吪</t>
        </is>
      </c>
      <c r="C2225" t="inlineStr">
        <is>
          <t>ngoo5</t>
        </is>
      </c>
      <c r="D2225" t="n">
        <v>0.01</v>
      </c>
      <c r="E2225" t="inlineStr">
        <is>
          <t>NA</t>
        </is>
      </c>
      <c r="F2225" s="600" t="n">
        <v>45576.46091435185</v>
      </c>
      <c r="G2225" t="inlineStr">
        <is>
          <t>ngoo5</t>
        </is>
      </c>
    </row>
    <row r="2226">
      <c r="A2226" t="n">
        <v>2243</v>
      </c>
      <c r="B2226" t="inlineStr">
        <is>
          <t>吪</t>
        </is>
      </c>
      <c r="C2226" t="inlineStr">
        <is>
          <t>go5</t>
        </is>
      </c>
      <c r="D2226" t="n">
        <v>0.01</v>
      </c>
      <c r="E2226" t="inlineStr">
        <is>
          <t>NA</t>
        </is>
      </c>
      <c r="F2226" s="600" t="n">
        <v>45576.46091435185</v>
      </c>
      <c r="G2226" t="inlineStr">
        <is>
          <t>ggor5</t>
        </is>
      </c>
    </row>
    <row r="2227">
      <c r="A2227" t="n">
        <v>2244</v>
      </c>
      <c r="B2227" t="inlineStr">
        <is>
          <t>吭</t>
        </is>
      </c>
      <c r="C2227" t="inlineStr">
        <is>
          <t>khngh4</t>
        </is>
      </c>
      <c r="D2227" t="n">
        <v>0.01</v>
      </c>
      <c r="E2227" t="inlineStr">
        <is>
          <t>NA</t>
        </is>
      </c>
      <c r="F2227" s="600" t="n">
        <v>45576.46091435185</v>
      </c>
      <c r="G2227" t="inlineStr">
        <is>
          <t>kngh4</t>
        </is>
      </c>
    </row>
    <row r="2228">
      <c r="A2228" t="n">
        <v>2245</v>
      </c>
      <c r="B2228" t="inlineStr">
        <is>
          <t>吮</t>
        </is>
      </c>
      <c r="C2228" t="inlineStr">
        <is>
          <t>tshuinn2</t>
        </is>
      </c>
      <c r="D2228" t="n">
        <v>0.01</v>
      </c>
      <c r="E2228" t="inlineStr">
        <is>
          <t>NA</t>
        </is>
      </c>
      <c r="F2228" s="600" t="n">
        <v>45576.46091435185</v>
      </c>
      <c r="G2228" t="inlineStr">
        <is>
          <t>cuinn2</t>
        </is>
      </c>
    </row>
    <row r="2229">
      <c r="A2229" t="n">
        <v>2246</v>
      </c>
      <c r="B2229" t="inlineStr">
        <is>
          <t>吮</t>
        </is>
      </c>
      <c r="C2229" t="inlineStr">
        <is>
          <t>sun6</t>
        </is>
      </c>
      <c r="D2229" t="n">
        <v>0.01</v>
      </c>
      <c r="E2229" t="inlineStr">
        <is>
          <t>NA</t>
        </is>
      </c>
      <c r="F2229" s="600" t="n">
        <v>45576.46091435185</v>
      </c>
      <c r="G2229" t="inlineStr">
        <is>
          <t>sun6</t>
        </is>
      </c>
    </row>
    <row r="2230">
      <c r="A2230" t="n">
        <v>2247</v>
      </c>
      <c r="B2230" t="inlineStr">
        <is>
          <t>吱</t>
        </is>
      </c>
      <c r="C2230" t="inlineStr">
        <is>
          <t>ki1</t>
        </is>
      </c>
      <c r="D2230" t="n">
        <v>0.01</v>
      </c>
      <c r="E2230" t="inlineStr">
        <is>
          <t>NA</t>
        </is>
      </c>
      <c r="F2230" s="600" t="n">
        <v>45576.46091435185</v>
      </c>
      <c r="G2230" t="inlineStr">
        <is>
          <t>gi1</t>
        </is>
      </c>
    </row>
    <row r="2231">
      <c r="A2231" t="n">
        <v>2248</v>
      </c>
      <c r="B2231" t="inlineStr">
        <is>
          <t>吳</t>
        </is>
      </c>
      <c r="C2231" t="inlineStr">
        <is>
          <t>goo5</t>
        </is>
      </c>
      <c r="D2231" t="n">
        <v>0.01</v>
      </c>
      <c r="E2231" t="inlineStr">
        <is>
          <t>NA</t>
        </is>
      </c>
      <c r="F2231" s="600" t="n">
        <v>45576.46091435185</v>
      </c>
      <c r="G2231" t="inlineStr">
        <is>
          <t>ggoo5</t>
        </is>
      </c>
    </row>
    <row r="2232">
      <c r="A2232" t="n">
        <v>2249</v>
      </c>
      <c r="B2232" t="inlineStr">
        <is>
          <t>吳</t>
        </is>
      </c>
      <c r="C2232" t="inlineStr">
        <is>
          <t>ngoo5</t>
        </is>
      </c>
      <c r="D2232" t="n">
        <v>0.01</v>
      </c>
      <c r="E2232" t="inlineStr">
        <is>
          <t>NA</t>
        </is>
      </c>
      <c r="F2232" s="600" t="n">
        <v>45576.46091435185</v>
      </c>
      <c r="G2232" t="inlineStr">
        <is>
          <t>ngoo5</t>
        </is>
      </c>
    </row>
    <row r="2233">
      <c r="A2233" t="n">
        <v>2250</v>
      </c>
      <c r="B2233" t="inlineStr">
        <is>
          <t>吸</t>
        </is>
      </c>
      <c r="C2233" t="inlineStr">
        <is>
          <t>khip4</t>
        </is>
      </c>
      <c r="D2233" t="n">
        <v>0.01</v>
      </c>
      <c r="E2233" t="inlineStr">
        <is>
          <t>NA</t>
        </is>
      </c>
      <c r="F2233" s="600" t="n">
        <v>45576.46091435185</v>
      </c>
      <c r="G2233" t="inlineStr">
        <is>
          <t>kip4</t>
        </is>
      </c>
    </row>
    <row r="2234">
      <c r="A2234" t="n">
        <v>2251</v>
      </c>
      <c r="B2234" t="inlineStr">
        <is>
          <t>吹</t>
        </is>
      </c>
      <c r="C2234" t="inlineStr">
        <is>
          <t>tshui1</t>
        </is>
      </c>
      <c r="D2234" t="n">
        <v>0.01</v>
      </c>
      <c r="E2234" t="inlineStr">
        <is>
          <t>NA</t>
        </is>
      </c>
      <c r="F2234" s="600" t="n">
        <v>45576.46091435185</v>
      </c>
      <c r="G2234" t="inlineStr">
        <is>
          <t>cui1</t>
        </is>
      </c>
    </row>
    <row r="2235">
      <c r="A2235" t="n">
        <v>2252</v>
      </c>
      <c r="B2235" t="inlineStr">
        <is>
          <t>吹</t>
        </is>
      </c>
      <c r="C2235" t="inlineStr">
        <is>
          <t>tsher1</t>
        </is>
      </c>
      <c r="D2235" t="n">
        <v>0.01</v>
      </c>
      <c r="E2235" t="inlineStr">
        <is>
          <t>NA</t>
        </is>
      </c>
      <c r="F2235" s="600" t="n">
        <v>45576.46091435185</v>
      </c>
      <c r="G2235" t="inlineStr">
        <is>
          <t>cer1</t>
        </is>
      </c>
    </row>
    <row r="2236">
      <c r="A2236" t="n">
        <v>2253</v>
      </c>
      <c r="B2236" t="inlineStr">
        <is>
          <t>吹</t>
        </is>
      </c>
      <c r="C2236" t="inlineStr">
        <is>
          <t>tshue1</t>
        </is>
      </c>
      <c r="D2236" t="n">
        <v>0.06</v>
      </c>
      <c r="E2236" t="inlineStr">
        <is>
          <t>NA</t>
        </is>
      </c>
      <c r="F2236" s="600" t="n">
        <v>45576.46091435185</v>
      </c>
      <c r="G2236" t="inlineStr">
        <is>
          <t>cue1</t>
        </is>
      </c>
    </row>
    <row r="2237">
      <c r="A2237" t="n">
        <v>2254</v>
      </c>
      <c r="B2237" t="inlineStr">
        <is>
          <t>吻</t>
        </is>
      </c>
      <c r="C2237" t="inlineStr">
        <is>
          <t>bun2</t>
        </is>
      </c>
      <c r="D2237" t="n">
        <v>0.01</v>
      </c>
      <c r="E2237" t="inlineStr">
        <is>
          <t>NA</t>
        </is>
      </c>
      <c r="F2237" s="600" t="n">
        <v>45576.46091435185</v>
      </c>
      <c r="G2237" t="inlineStr">
        <is>
          <t>bbun2</t>
        </is>
      </c>
    </row>
    <row r="2238">
      <c r="A2238" t="n">
        <v>2255</v>
      </c>
      <c r="B2238" t="inlineStr">
        <is>
          <t>吾</t>
        </is>
      </c>
      <c r="C2238" t="inlineStr">
        <is>
          <t>ngoo5</t>
        </is>
      </c>
      <c r="D2238" t="n">
        <v>0.1</v>
      </c>
      <c r="E2238" t="inlineStr">
        <is>
          <t>NA</t>
        </is>
      </c>
      <c r="F2238" s="600" t="n">
        <v>45576.46091435185</v>
      </c>
      <c r="G2238" t="inlineStr">
        <is>
          <t>ngoo5</t>
        </is>
      </c>
    </row>
    <row r="2239">
      <c r="A2239" t="n">
        <v>2256</v>
      </c>
      <c r="B2239" t="inlineStr">
        <is>
          <t>吾</t>
        </is>
      </c>
      <c r="C2239" t="inlineStr">
        <is>
          <t>goo5</t>
        </is>
      </c>
      <c r="D2239" t="n">
        <v>0.1</v>
      </c>
      <c r="E2239" t="inlineStr">
        <is>
          <t>NA</t>
        </is>
      </c>
      <c r="F2239" s="600" t="n">
        <v>45576.46091435185</v>
      </c>
      <c r="G2239" t="inlineStr">
        <is>
          <t>ggoo5</t>
        </is>
      </c>
    </row>
    <row r="2240">
      <c r="A2240" t="n">
        <v>2257</v>
      </c>
      <c r="B2240" t="inlineStr">
        <is>
          <t>呂</t>
        </is>
      </c>
      <c r="C2240" t="inlineStr">
        <is>
          <t>lir6</t>
        </is>
      </c>
      <c r="D2240" t="n">
        <v>0.01</v>
      </c>
      <c r="E2240" t="inlineStr">
        <is>
          <t>NA</t>
        </is>
      </c>
      <c r="F2240" s="600" t="n">
        <v>45576.46091435185</v>
      </c>
      <c r="G2240" t="inlineStr">
        <is>
          <t>lir6</t>
        </is>
      </c>
    </row>
    <row r="2241">
      <c r="A2241" t="n">
        <v>2258</v>
      </c>
      <c r="B2241" t="inlineStr">
        <is>
          <t>呂</t>
        </is>
      </c>
      <c r="C2241" t="inlineStr">
        <is>
          <t>li7</t>
        </is>
      </c>
      <c r="D2241" t="n">
        <v>0.1</v>
      </c>
      <c r="E2241" t="inlineStr">
        <is>
          <t>NA</t>
        </is>
      </c>
      <c r="F2241" s="600" t="n">
        <v>45576.46091435185</v>
      </c>
      <c r="G2241" t="inlineStr">
        <is>
          <t>li7</t>
        </is>
      </c>
    </row>
    <row r="2242">
      <c r="A2242" t="n">
        <v>2259</v>
      </c>
      <c r="B2242" t="inlineStr">
        <is>
          <t>呃</t>
        </is>
      </c>
      <c r="C2242" t="inlineStr">
        <is>
          <t>erh4</t>
        </is>
      </c>
      <c r="D2242" t="n">
        <v>0.01</v>
      </c>
      <c r="E2242" t="inlineStr">
        <is>
          <t>NA</t>
        </is>
      </c>
      <c r="F2242" s="600" t="n">
        <v>45576.46091435185</v>
      </c>
      <c r="G2242" t="inlineStr">
        <is>
          <t>erh4</t>
        </is>
      </c>
    </row>
    <row r="2243">
      <c r="A2243" t="n">
        <v>2260</v>
      </c>
      <c r="B2243" t="inlineStr">
        <is>
          <t>呅</t>
        </is>
      </c>
      <c r="C2243" t="inlineStr">
        <is>
          <t>bun1</t>
        </is>
      </c>
      <c r="D2243" t="n">
        <v>0.01</v>
      </c>
      <c r="E2243" t="inlineStr">
        <is>
          <t>NA</t>
        </is>
      </c>
      <c r="F2243" s="600" t="n">
        <v>45576.46091435185</v>
      </c>
      <c r="G2243" t="inlineStr">
        <is>
          <t>bbun1</t>
        </is>
      </c>
    </row>
    <row r="2244">
      <c r="A2244" t="n">
        <v>2261</v>
      </c>
      <c r="B2244" t="inlineStr">
        <is>
          <t>呈</t>
        </is>
      </c>
      <c r="C2244" t="inlineStr">
        <is>
          <t>thing5</t>
        </is>
      </c>
      <c r="D2244" t="n">
        <v>0.01</v>
      </c>
      <c r="E2244" t="inlineStr">
        <is>
          <t>NA</t>
        </is>
      </c>
      <c r="F2244" s="600" t="n">
        <v>45576.46091435185</v>
      </c>
      <c r="G2244" t="inlineStr">
        <is>
          <t>ting5</t>
        </is>
      </c>
    </row>
    <row r="2245">
      <c r="A2245" t="n">
        <v>2262</v>
      </c>
      <c r="B2245" t="inlineStr">
        <is>
          <t>告</t>
        </is>
      </c>
      <c r="C2245" t="inlineStr">
        <is>
          <t>ko3</t>
        </is>
      </c>
      <c r="D2245" t="n">
        <v>0.8</v>
      </c>
      <c r="E2245" t="inlineStr">
        <is>
          <t>牛 觸 柴 通知 人 ê 款式; 報名; 序細 稟 序大; 開拆; 告示.</t>
        </is>
      </c>
      <c r="F2245" s="600" t="n">
        <v>45576.46091435185</v>
      </c>
      <c r="G2245" t="inlineStr">
        <is>
          <t>gor3</t>
        </is>
      </c>
    </row>
    <row r="2246">
      <c r="A2246" t="n">
        <v>2263</v>
      </c>
      <c r="B2246" t="inlineStr">
        <is>
          <t>告</t>
        </is>
      </c>
      <c r="C2246" t="inlineStr">
        <is>
          <t>khok4</t>
        </is>
      </c>
      <c r="D2246" t="n">
        <v>0.7</v>
      </c>
      <c r="E2246" t="inlineStr">
        <is>
          <t>請令 kā 父母 講.</t>
        </is>
      </c>
      <c r="F2246" s="600" t="n">
        <v>45576.46091435185</v>
      </c>
      <c r="G2246" t="inlineStr">
        <is>
          <t>kok4</t>
        </is>
      </c>
    </row>
    <row r="2247">
      <c r="A2247" t="n">
        <v>2264</v>
      </c>
      <c r="B2247" t="inlineStr">
        <is>
          <t>呛</t>
        </is>
      </c>
      <c r="C2247" t="inlineStr">
        <is>
          <t>tshiunn3</t>
        </is>
      </c>
      <c r="D2247" t="n">
        <v>0.01</v>
      </c>
      <c r="E2247" t="inlineStr">
        <is>
          <t>NA</t>
        </is>
      </c>
      <c r="F2247" s="600" t="n">
        <v>45576.46091435185</v>
      </c>
      <c r="G2247" t="inlineStr">
        <is>
          <t>ciunn3</t>
        </is>
      </c>
    </row>
    <row r="2248">
      <c r="A2248" t="n">
        <v>2265</v>
      </c>
      <c r="B2248" t="inlineStr">
        <is>
          <t>囤</t>
        </is>
      </c>
      <c r="C2248" t="inlineStr">
        <is>
          <t>tun2</t>
        </is>
      </c>
      <c r="D2248" t="n">
        <v>0.01</v>
      </c>
      <c r="E2248" t="inlineStr">
        <is>
          <t>NA</t>
        </is>
      </c>
      <c r="F2248" s="600" t="n">
        <v>45576.46091435185</v>
      </c>
      <c r="G2248" t="inlineStr">
        <is>
          <t>dun2</t>
        </is>
      </c>
    </row>
    <row r="2249">
      <c r="A2249" t="n">
        <v>2266</v>
      </c>
      <c r="B2249" t="inlineStr">
        <is>
          <t>囥</t>
        </is>
      </c>
      <c r="C2249" t="inlineStr">
        <is>
          <t>khng3</t>
        </is>
      </c>
      <c r="D2249" t="n">
        <v>0.1</v>
      </c>
      <c r="E2249" t="inlineStr">
        <is>
          <t>NA</t>
        </is>
      </c>
      <c r="F2249" s="600" t="n">
        <v>45576.46091435185</v>
      </c>
      <c r="G2249" t="inlineStr">
        <is>
          <t>kng3</t>
        </is>
      </c>
    </row>
    <row r="2250">
      <c r="A2250" t="n">
        <v>2267</v>
      </c>
      <c r="B2250" t="inlineStr">
        <is>
          <t>囪</t>
        </is>
      </c>
      <c r="C2250" t="inlineStr">
        <is>
          <t>tshong1</t>
        </is>
      </c>
      <c r="D2250" t="n">
        <v>0.01</v>
      </c>
      <c r="E2250" t="inlineStr">
        <is>
          <t>NA</t>
        </is>
      </c>
      <c r="F2250" s="600" t="n">
        <v>45576.46091435185</v>
      </c>
      <c r="G2250" t="inlineStr">
        <is>
          <t>cong1</t>
        </is>
      </c>
    </row>
    <row r="2251">
      <c r="A2251" t="n">
        <v>2268</v>
      </c>
      <c r="B2251" t="inlineStr">
        <is>
          <t>囫</t>
        </is>
      </c>
      <c r="C2251" t="inlineStr">
        <is>
          <t>hut4</t>
        </is>
      </c>
      <c r="D2251" t="n">
        <v>0.01</v>
      </c>
      <c r="E2251" t="inlineStr">
        <is>
          <t>NA</t>
        </is>
      </c>
      <c r="F2251" s="600" t="n">
        <v>45576.46091435185</v>
      </c>
      <c r="G2251" t="inlineStr">
        <is>
          <t>hut4</t>
        </is>
      </c>
    </row>
    <row r="2252">
      <c r="A2252" t="n">
        <v>2269</v>
      </c>
      <c r="B2252" t="inlineStr">
        <is>
          <t>困</t>
        </is>
      </c>
      <c r="C2252" t="inlineStr">
        <is>
          <t>khun3</t>
        </is>
      </c>
      <c r="D2252" t="n">
        <v>0.1</v>
      </c>
      <c r="E2252" t="inlineStr">
        <is>
          <t>NA</t>
        </is>
      </c>
      <c r="F2252" s="600" t="n">
        <v>45576.46091435185</v>
      </c>
      <c r="G2252" t="inlineStr">
        <is>
          <t>kun3</t>
        </is>
      </c>
    </row>
    <row r="2253">
      <c r="A2253" t="n">
        <v>2270</v>
      </c>
      <c r="B2253" t="inlineStr">
        <is>
          <t>圿</t>
        </is>
      </c>
      <c r="C2253" t="inlineStr">
        <is>
          <t>kereh4</t>
        </is>
      </c>
      <c r="D2253" t="n">
        <v>0.01</v>
      </c>
      <c r="E2253" t="inlineStr">
        <is>
          <t>NA</t>
        </is>
      </c>
      <c r="F2253" s="600" t="n">
        <v>45576.46091435185</v>
      </c>
      <c r="G2253" t="inlineStr">
        <is>
          <t>gereh4</t>
        </is>
      </c>
    </row>
    <row r="2254">
      <c r="A2254" t="n">
        <v>2271</v>
      </c>
      <c r="B2254" t="inlineStr">
        <is>
          <t>址</t>
        </is>
      </c>
      <c r="C2254" t="inlineStr">
        <is>
          <t>tsi2</t>
        </is>
      </c>
      <c r="D2254" t="n">
        <v>0.01</v>
      </c>
      <c r="E2254" t="inlineStr">
        <is>
          <t>NA</t>
        </is>
      </c>
      <c r="F2254" s="600" t="n">
        <v>45576.46091435185</v>
      </c>
      <c r="G2254" t="inlineStr">
        <is>
          <t>zi2</t>
        </is>
      </c>
    </row>
    <row r="2255">
      <c r="A2255" t="n">
        <v>2272</v>
      </c>
      <c r="B2255" t="inlineStr">
        <is>
          <t>坂</t>
        </is>
      </c>
      <c r="C2255" t="inlineStr">
        <is>
          <t>puann2</t>
        </is>
      </c>
      <c r="D2255" t="n">
        <v>0.01</v>
      </c>
      <c r="E2255" t="inlineStr">
        <is>
          <t>NA</t>
        </is>
      </c>
      <c r="F2255" s="600" t="n">
        <v>45576.46091435185</v>
      </c>
      <c r="G2255" t="inlineStr">
        <is>
          <t>buann2</t>
        </is>
      </c>
    </row>
    <row r="2256">
      <c r="A2256" t="n">
        <v>2273</v>
      </c>
      <c r="B2256" t="inlineStr">
        <is>
          <t>均</t>
        </is>
      </c>
      <c r="C2256" t="inlineStr">
        <is>
          <t>kun1</t>
        </is>
      </c>
      <c r="D2256" t="n">
        <v>0.01</v>
      </c>
      <c r="E2256" t="inlineStr">
        <is>
          <t>NA</t>
        </is>
      </c>
      <c r="F2256" s="600" t="n">
        <v>45576.46091435185</v>
      </c>
      <c r="G2256" t="inlineStr">
        <is>
          <t>gun1</t>
        </is>
      </c>
    </row>
    <row r="2257">
      <c r="A2257" t="n">
        <v>2274</v>
      </c>
      <c r="B2257" t="inlineStr">
        <is>
          <t>坉</t>
        </is>
      </c>
      <c r="C2257" t="inlineStr">
        <is>
          <t>thun7</t>
        </is>
      </c>
      <c r="D2257" t="n">
        <v>0.01</v>
      </c>
      <c r="E2257" t="inlineStr">
        <is>
          <t>NA</t>
        </is>
      </c>
      <c r="F2257" s="600" t="n">
        <v>45576.46091435185</v>
      </c>
      <c r="G2257" t="inlineStr">
        <is>
          <t>tun7</t>
        </is>
      </c>
    </row>
    <row r="2258">
      <c r="A2258" t="n">
        <v>2275</v>
      </c>
      <c r="B2258" t="inlineStr">
        <is>
          <t>坊</t>
        </is>
      </c>
      <c r="C2258" t="inlineStr">
        <is>
          <t>hong1</t>
        </is>
      </c>
      <c r="D2258" t="n">
        <v>0.01</v>
      </c>
      <c r="E2258" t="inlineStr">
        <is>
          <t>NA</t>
        </is>
      </c>
      <c r="F2258" s="600" t="n">
        <v>45576.46091435185</v>
      </c>
      <c r="G2258" t="inlineStr">
        <is>
          <t>hong1</t>
        </is>
      </c>
    </row>
    <row r="2259">
      <c r="A2259" t="n">
        <v>2276</v>
      </c>
      <c r="B2259" t="inlineStr">
        <is>
          <t>坊</t>
        </is>
      </c>
      <c r="C2259" t="inlineStr">
        <is>
          <t>hng1</t>
        </is>
      </c>
      <c r="D2259" t="n">
        <v>0.01</v>
      </c>
      <c r="E2259" t="inlineStr">
        <is>
          <t>NA</t>
        </is>
      </c>
      <c r="F2259" s="600" t="n">
        <v>45576.46091435185</v>
      </c>
      <c r="G2259" t="inlineStr">
        <is>
          <t>hng1</t>
        </is>
      </c>
    </row>
    <row r="2260">
      <c r="A2260" t="n">
        <v>2277</v>
      </c>
      <c r="B2260" t="inlineStr">
        <is>
          <t>坐</t>
        </is>
      </c>
      <c r="C2260" t="inlineStr">
        <is>
          <t>tser6</t>
        </is>
      </c>
      <c r="D2260" t="n">
        <v>0.01</v>
      </c>
      <c r="E2260" t="inlineStr">
        <is>
          <t>NA</t>
        </is>
      </c>
      <c r="F2260" s="600" t="n">
        <v>45576.46091435185</v>
      </c>
      <c r="G2260" t="inlineStr">
        <is>
          <t>zer6</t>
        </is>
      </c>
    </row>
    <row r="2261">
      <c r="A2261" t="n">
        <v>2278</v>
      </c>
      <c r="B2261" t="inlineStr">
        <is>
          <t>坐</t>
        </is>
      </c>
      <c r="C2261" t="inlineStr">
        <is>
          <t>tso7</t>
        </is>
      </c>
      <c r="D2261" t="n">
        <v>0.8</v>
      </c>
      <c r="E2261" t="inlineStr">
        <is>
          <t>NA</t>
        </is>
      </c>
      <c r="F2261" s="600" t="n">
        <v>45576.46091435185</v>
      </c>
      <c r="G2261" t="inlineStr">
        <is>
          <t>zor7</t>
        </is>
      </c>
    </row>
    <row r="2262">
      <c r="A2262" t="n">
        <v>2279</v>
      </c>
      <c r="B2262" t="inlineStr">
        <is>
          <t>坑</t>
        </is>
      </c>
      <c r="C2262" t="inlineStr">
        <is>
          <t>khenn1</t>
        </is>
      </c>
      <c r="D2262" t="n">
        <v>0.01</v>
      </c>
      <c r="E2262" t="inlineStr">
        <is>
          <t>NA</t>
        </is>
      </c>
      <c r="F2262" s="600" t="n">
        <v>45576.46091435185</v>
      </c>
      <c r="G2262" t="inlineStr">
        <is>
          <t>kenn1</t>
        </is>
      </c>
    </row>
    <row r="2263">
      <c r="A2263" t="n">
        <v>2280</v>
      </c>
      <c r="B2263" t="inlineStr">
        <is>
          <t>坑</t>
        </is>
      </c>
      <c r="C2263" t="inlineStr">
        <is>
          <t>khing1</t>
        </is>
      </c>
      <c r="D2263" t="n">
        <v>0.01</v>
      </c>
      <c r="E2263" t="inlineStr">
        <is>
          <t>NA</t>
        </is>
      </c>
      <c r="F2263" s="600" t="n">
        <v>45576.46091435185</v>
      </c>
      <c r="G2263" t="inlineStr">
        <is>
          <t>king1</t>
        </is>
      </c>
    </row>
    <row r="2264">
      <c r="A2264" t="n">
        <v>2281</v>
      </c>
      <c r="B2264" t="inlineStr">
        <is>
          <t>壯</t>
        </is>
      </c>
      <c r="C2264" t="inlineStr">
        <is>
          <t>tsong3</t>
        </is>
      </c>
      <c r="D2264" t="n">
        <v>0.1</v>
      </c>
      <c r="E2264" t="inlineStr">
        <is>
          <t>NA</t>
        </is>
      </c>
      <c r="F2264" s="600" t="n">
        <v>45576.46091435185</v>
      </c>
      <c r="G2264" t="inlineStr">
        <is>
          <t>zong3</t>
        </is>
      </c>
    </row>
    <row r="2265">
      <c r="A2265" t="n">
        <v>2282</v>
      </c>
      <c r="B2265" t="inlineStr">
        <is>
          <t>夾</t>
        </is>
      </c>
      <c r="C2265" t="inlineStr">
        <is>
          <t>gereh4</t>
        </is>
      </c>
      <c r="D2265" t="n">
        <v>0.01</v>
      </c>
      <c r="E2265" t="inlineStr">
        <is>
          <t>NA</t>
        </is>
      </c>
      <c r="F2265" s="600" t="n">
        <v>45576.46091435185</v>
      </c>
      <c r="G2265" t="inlineStr">
        <is>
          <t>ggereh4</t>
        </is>
      </c>
    </row>
    <row r="2266">
      <c r="A2266" t="n">
        <v>2283</v>
      </c>
      <c r="B2266" t="inlineStr">
        <is>
          <t>夾</t>
        </is>
      </c>
      <c r="C2266" t="inlineStr">
        <is>
          <t>ngereh4</t>
        </is>
      </c>
      <c r="D2266" t="n">
        <v>0.01</v>
      </c>
      <c r="E2266" t="inlineStr">
        <is>
          <t>NA</t>
        </is>
      </c>
      <c r="F2266" s="600" t="n">
        <v>45576.46091435185</v>
      </c>
      <c r="G2266" t="inlineStr">
        <is>
          <t>ngereh4</t>
        </is>
      </c>
    </row>
    <row r="2267">
      <c r="A2267" t="n">
        <v>2284</v>
      </c>
      <c r="B2267" t="inlineStr">
        <is>
          <t>夾</t>
        </is>
      </c>
      <c r="C2267" t="inlineStr">
        <is>
          <t>ngeh4</t>
        </is>
      </c>
      <c r="D2267" t="n">
        <v>0.6</v>
      </c>
      <c r="E2267" t="inlineStr">
        <is>
          <t>NA</t>
        </is>
      </c>
      <c r="F2267" s="600" t="n">
        <v>45576.46091435185</v>
      </c>
      <c r="G2267" t="inlineStr">
        <is>
          <t>ngeh4</t>
        </is>
      </c>
    </row>
    <row r="2268">
      <c r="A2268" t="n">
        <v>2285</v>
      </c>
      <c r="B2268" t="inlineStr">
        <is>
          <t>妊</t>
        </is>
      </c>
      <c r="C2268" t="inlineStr">
        <is>
          <t>jim7</t>
        </is>
      </c>
      <c r="D2268" t="n">
        <v>0.01</v>
      </c>
      <c r="E2268" t="inlineStr">
        <is>
          <t>NA</t>
        </is>
      </c>
      <c r="F2268" s="600" t="n">
        <v>45576.46091435185</v>
      </c>
      <c r="G2268" t="inlineStr">
        <is>
          <t>zzim7</t>
        </is>
      </c>
    </row>
    <row r="2269">
      <c r="A2269" t="n">
        <v>2286</v>
      </c>
      <c r="B2269" t="inlineStr">
        <is>
          <t>妍</t>
        </is>
      </c>
      <c r="C2269" t="inlineStr">
        <is>
          <t>gian2</t>
        </is>
      </c>
      <c r="D2269" t="n">
        <v>0.01</v>
      </c>
      <c r="E2269" t="inlineStr">
        <is>
          <t>NA</t>
        </is>
      </c>
      <c r="F2269" s="600" t="n">
        <v>45576.46091435185</v>
      </c>
      <c r="G2269" t="inlineStr">
        <is>
          <t>ggian2</t>
        </is>
      </c>
    </row>
    <row r="2270">
      <c r="A2270" t="n">
        <v>2287</v>
      </c>
      <c r="B2270" t="inlineStr">
        <is>
          <t>妒</t>
        </is>
      </c>
      <c r="C2270" t="inlineStr">
        <is>
          <t>too3</t>
        </is>
      </c>
      <c r="D2270" t="n">
        <v>0.01</v>
      </c>
      <c r="E2270" t="inlineStr">
        <is>
          <t>NA</t>
        </is>
      </c>
      <c r="F2270" s="600" t="n">
        <v>45576.46091435185</v>
      </c>
      <c r="G2270" t="inlineStr">
        <is>
          <t>doo3</t>
        </is>
      </c>
    </row>
    <row r="2271">
      <c r="A2271" t="n">
        <v>2288</v>
      </c>
      <c r="B2271" t="inlineStr">
        <is>
          <t>妓</t>
        </is>
      </c>
      <c r="C2271" t="inlineStr">
        <is>
          <t>ki1</t>
        </is>
      </c>
      <c r="D2271" t="n">
        <v>0.01</v>
      </c>
      <c r="E2271" t="inlineStr">
        <is>
          <t>NA</t>
        </is>
      </c>
      <c r="F2271" s="600" t="n">
        <v>45576.46091435185</v>
      </c>
      <c r="G2271" t="inlineStr">
        <is>
          <t>gi1</t>
        </is>
      </c>
    </row>
    <row r="2272">
      <c r="A2272" t="n">
        <v>2289</v>
      </c>
      <c r="B2272" t="inlineStr">
        <is>
          <t>妗</t>
        </is>
      </c>
      <c r="C2272" t="inlineStr">
        <is>
          <t>kim6</t>
        </is>
      </c>
      <c r="D2272" t="n">
        <v>0.01</v>
      </c>
      <c r="E2272" t="inlineStr">
        <is>
          <t>NA</t>
        </is>
      </c>
      <c r="F2272" s="600" t="n">
        <v>45576.46091435185</v>
      </c>
      <c r="G2272" t="inlineStr">
        <is>
          <t>gim6</t>
        </is>
      </c>
    </row>
    <row r="2273">
      <c r="A2273" t="n">
        <v>2290</v>
      </c>
      <c r="B2273" t="inlineStr">
        <is>
          <t>妝</t>
        </is>
      </c>
      <c r="C2273" t="inlineStr">
        <is>
          <t>tsong1</t>
        </is>
      </c>
      <c r="D2273" t="n">
        <v>0.1</v>
      </c>
      <c r="E2273" t="inlineStr">
        <is>
          <t>NA</t>
        </is>
      </c>
      <c r="F2273" s="600" t="n">
        <v>45576.46091435185</v>
      </c>
      <c r="G2273" t="inlineStr">
        <is>
          <t>zong1</t>
        </is>
      </c>
    </row>
    <row r="2274">
      <c r="A2274" t="n">
        <v>2291</v>
      </c>
      <c r="B2274" t="inlineStr">
        <is>
          <t>妝</t>
        </is>
      </c>
      <c r="C2274" t="inlineStr">
        <is>
          <t>tsng1</t>
        </is>
      </c>
      <c r="D2274" t="n">
        <v>0.01</v>
      </c>
      <c r="E2274" t="inlineStr">
        <is>
          <t>NA</t>
        </is>
      </c>
      <c r="F2274" s="600" t="n">
        <v>45576.46091435185</v>
      </c>
      <c r="G2274" t="inlineStr">
        <is>
          <t>zng1</t>
        </is>
      </c>
    </row>
    <row r="2275">
      <c r="A2275" t="n">
        <v>2292</v>
      </c>
      <c r="B2275" t="inlineStr">
        <is>
          <t>妣</t>
        </is>
      </c>
      <c r="C2275" t="inlineStr">
        <is>
          <t>pi2</t>
        </is>
      </c>
      <c r="D2275" t="n">
        <v>0.01</v>
      </c>
      <c r="E2275" t="inlineStr">
        <is>
          <t>NA</t>
        </is>
      </c>
      <c r="F2275" s="600" t="n">
        <v>45576.46091435185</v>
      </c>
      <c r="G2275" t="inlineStr">
        <is>
          <t>bi2</t>
        </is>
      </c>
    </row>
    <row r="2276">
      <c r="A2276" t="n">
        <v>2293</v>
      </c>
      <c r="B2276" t="inlineStr">
        <is>
          <t>妤</t>
        </is>
      </c>
      <c r="C2276" t="inlineStr">
        <is>
          <t>ir5</t>
        </is>
      </c>
      <c r="D2276" t="n">
        <v>0.01</v>
      </c>
      <c r="E2276" t="inlineStr">
        <is>
          <t>NA</t>
        </is>
      </c>
      <c r="F2276" s="600" t="n">
        <v>45576.46091435185</v>
      </c>
      <c r="G2276" t="inlineStr">
        <is>
          <t>ir5</t>
        </is>
      </c>
    </row>
    <row r="2277">
      <c r="A2277" t="n">
        <v>2294</v>
      </c>
      <c r="B2277" t="inlineStr">
        <is>
          <t>妥</t>
        </is>
      </c>
      <c r="C2277" t="inlineStr">
        <is>
          <t>tho3</t>
        </is>
      </c>
      <c r="D2277" t="n">
        <v>0.01</v>
      </c>
      <c r="E2277" t="inlineStr">
        <is>
          <t>NA</t>
        </is>
      </c>
      <c r="F2277" s="600" t="n">
        <v>45576.46091435185</v>
      </c>
      <c r="G2277" t="inlineStr">
        <is>
          <t>tor3</t>
        </is>
      </c>
    </row>
    <row r="2278">
      <c r="A2278" t="n">
        <v>2295</v>
      </c>
      <c r="B2278" t="inlineStr">
        <is>
          <t>妨</t>
        </is>
      </c>
      <c r="C2278" t="inlineStr">
        <is>
          <t>hong1</t>
        </is>
      </c>
      <c r="D2278" t="n">
        <v>0.01</v>
      </c>
      <c r="E2278" t="inlineStr">
        <is>
          <t>NA</t>
        </is>
      </c>
      <c r="F2278" s="600" t="n">
        <v>45576.46091435185</v>
      </c>
      <c r="G2278" t="inlineStr">
        <is>
          <t>hong1</t>
        </is>
      </c>
    </row>
    <row r="2279">
      <c r="A2279" t="n">
        <v>2296</v>
      </c>
      <c r="B2279" t="inlineStr">
        <is>
          <t>孜</t>
        </is>
      </c>
      <c r="C2279" t="inlineStr">
        <is>
          <t>tsur1</t>
        </is>
      </c>
      <c r="D2279" t="n">
        <v>0.01</v>
      </c>
      <c r="E2279" t="inlineStr">
        <is>
          <t>NA</t>
        </is>
      </c>
      <c r="F2279" s="600" t="n">
        <v>45576.46091435185</v>
      </c>
      <c r="G2279" t="inlineStr">
        <is>
          <t>zur1</t>
        </is>
      </c>
    </row>
    <row r="2280">
      <c r="A2280" t="n">
        <v>2297</v>
      </c>
      <c r="B2280" t="inlineStr">
        <is>
          <t>宋</t>
        </is>
      </c>
      <c r="C2280" t="inlineStr">
        <is>
          <t>song3</t>
        </is>
      </c>
      <c r="D2280" t="n">
        <v>0.01</v>
      </c>
      <c r="E2280" t="inlineStr">
        <is>
          <t>NA</t>
        </is>
      </c>
      <c r="F2280" s="600" t="n">
        <v>45576.46091435185</v>
      </c>
      <c r="G2280" t="inlineStr">
        <is>
          <t>song3</t>
        </is>
      </c>
    </row>
    <row r="2281">
      <c r="A2281" t="n">
        <v>2298</v>
      </c>
      <c r="B2281" t="inlineStr">
        <is>
          <t>完</t>
        </is>
      </c>
      <c r="C2281" t="inlineStr">
        <is>
          <t>uan5</t>
        </is>
      </c>
      <c r="D2281" t="n">
        <v>0.1</v>
      </c>
      <c r="E2281" t="inlineStr">
        <is>
          <t>NA</t>
        </is>
      </c>
      <c r="F2281" s="600" t="n">
        <v>45576.46091435185</v>
      </c>
      <c r="G2281" t="inlineStr">
        <is>
          <t>uan5</t>
        </is>
      </c>
    </row>
    <row r="2282">
      <c r="A2282" t="n">
        <v>2299</v>
      </c>
      <c r="B2282" t="inlineStr">
        <is>
          <t>宏</t>
        </is>
      </c>
      <c r="C2282" t="inlineStr">
        <is>
          <t>hong5</t>
        </is>
      </c>
      <c r="D2282" t="n">
        <v>0.01</v>
      </c>
      <c r="E2282" t="inlineStr">
        <is>
          <t>NA</t>
        </is>
      </c>
      <c r="F2282" s="600" t="n">
        <v>45576.46091435185</v>
      </c>
      <c r="G2282" t="inlineStr">
        <is>
          <t>hong5</t>
        </is>
      </c>
    </row>
    <row r="2283">
      <c r="A2283" t="n">
        <v>2300</v>
      </c>
      <c r="B2283" t="inlineStr">
        <is>
          <t>尾</t>
        </is>
      </c>
      <c r="C2283" t="inlineStr">
        <is>
          <t>ber2</t>
        </is>
      </c>
      <c r="D2283" t="n">
        <v>0.01</v>
      </c>
      <c r="E2283" t="inlineStr">
        <is>
          <t>NA</t>
        </is>
      </c>
      <c r="F2283" s="600" t="n">
        <v>45576.46091435185</v>
      </c>
      <c r="G2283" t="inlineStr">
        <is>
          <t>bber2</t>
        </is>
      </c>
    </row>
    <row r="2284">
      <c r="A2284" t="n">
        <v>2301</v>
      </c>
      <c r="B2284" t="inlineStr">
        <is>
          <t>尿</t>
        </is>
      </c>
      <c r="C2284" t="inlineStr">
        <is>
          <t>jio7</t>
        </is>
      </c>
      <c r="D2284" t="n">
        <v>0.01</v>
      </c>
      <c r="E2284" t="inlineStr">
        <is>
          <t>NA</t>
        </is>
      </c>
      <c r="F2284" s="600" t="n">
        <v>45576.46091435185</v>
      </c>
      <c r="G2284" t="inlineStr">
        <is>
          <t>zzior7</t>
        </is>
      </c>
    </row>
    <row r="2285">
      <c r="A2285" t="n">
        <v>2302</v>
      </c>
      <c r="B2285" t="inlineStr">
        <is>
          <t>局</t>
        </is>
      </c>
      <c r="C2285" t="inlineStr">
        <is>
          <t>kik8</t>
        </is>
      </c>
      <c r="D2285" t="n">
        <v>0.01</v>
      </c>
      <c r="E2285" t="inlineStr">
        <is>
          <t>NA</t>
        </is>
      </c>
      <c r="F2285" s="600" t="n">
        <v>45576.46091435185</v>
      </c>
      <c r="G2285" t="inlineStr">
        <is>
          <t>gik8</t>
        </is>
      </c>
    </row>
    <row r="2286">
      <c r="A2286" t="n">
        <v>2303</v>
      </c>
      <c r="B2286" t="inlineStr">
        <is>
          <t>屁</t>
        </is>
      </c>
      <c r="C2286" t="inlineStr">
        <is>
          <t>phi3</t>
        </is>
      </c>
      <c r="D2286" t="n">
        <v>0.01</v>
      </c>
      <c r="E2286" t="inlineStr">
        <is>
          <t>NA</t>
        </is>
      </c>
      <c r="F2286" s="600" t="n">
        <v>45576.46091435185</v>
      </c>
      <c r="G2286" t="inlineStr">
        <is>
          <t>pi3</t>
        </is>
      </c>
    </row>
    <row r="2287">
      <c r="A2287" t="n">
        <v>2304</v>
      </c>
      <c r="B2287" t="inlineStr">
        <is>
          <t>屁</t>
        </is>
      </c>
      <c r="C2287" t="inlineStr">
        <is>
          <t>phui3</t>
        </is>
      </c>
      <c r="D2287" t="n">
        <v>0.01</v>
      </c>
      <c r="E2287" t="inlineStr">
        <is>
          <t>NA</t>
        </is>
      </c>
      <c r="F2287" s="600" t="n">
        <v>45576.46091435185</v>
      </c>
      <c r="G2287" t="inlineStr">
        <is>
          <t>pui3</t>
        </is>
      </c>
    </row>
    <row r="2288">
      <c r="A2288" t="n">
        <v>2305</v>
      </c>
      <c r="B2288" t="inlineStr">
        <is>
          <t>岐</t>
        </is>
      </c>
      <c r="C2288" t="inlineStr">
        <is>
          <t>ki5</t>
        </is>
      </c>
      <c r="D2288" t="n">
        <v>0.01</v>
      </c>
      <c r="E2288" t="inlineStr">
        <is>
          <t>NA</t>
        </is>
      </c>
      <c r="F2288" s="600" t="n">
        <v>45576.46091435185</v>
      </c>
      <c r="G2288" t="inlineStr">
        <is>
          <t>gi5</t>
        </is>
      </c>
    </row>
    <row r="2289">
      <c r="A2289" t="n">
        <v>2306</v>
      </c>
      <c r="B2289" t="inlineStr">
        <is>
          <t>岑</t>
        </is>
      </c>
      <c r="C2289" t="inlineStr">
        <is>
          <t>gim5</t>
        </is>
      </c>
      <c r="D2289" t="n">
        <v>0.01</v>
      </c>
      <c r="E2289" t="inlineStr">
        <is>
          <t>NA</t>
        </is>
      </c>
      <c r="F2289" s="600" t="n">
        <v>45576.46091435185</v>
      </c>
      <c r="G2289" t="inlineStr">
        <is>
          <t>ggim5</t>
        </is>
      </c>
    </row>
    <row r="2290">
      <c r="A2290" t="n">
        <v>2307</v>
      </c>
      <c r="B2290" t="inlineStr">
        <is>
          <t>岑</t>
        </is>
      </c>
      <c r="C2290" t="inlineStr">
        <is>
          <t>tshim5</t>
        </is>
      </c>
      <c r="D2290" t="n">
        <v>0.01</v>
      </c>
      <c r="E2290" t="inlineStr">
        <is>
          <t>NA</t>
        </is>
      </c>
      <c r="F2290" s="600" t="n">
        <v>45576.46091435185</v>
      </c>
      <c r="G2290" t="inlineStr">
        <is>
          <t>cim5</t>
        </is>
      </c>
    </row>
    <row r="2291">
      <c r="A2291" t="n">
        <v>2308</v>
      </c>
      <c r="B2291" t="inlineStr">
        <is>
          <t>巡</t>
        </is>
      </c>
      <c r="C2291" t="inlineStr">
        <is>
          <t>sun5</t>
        </is>
      </c>
      <c r="D2291" t="n">
        <v>0.1</v>
      </c>
      <c r="E2291" t="inlineStr">
        <is>
          <t>NA</t>
        </is>
      </c>
      <c r="F2291" s="600" t="n">
        <v>45576.46091435185</v>
      </c>
      <c r="G2291" t="inlineStr">
        <is>
          <t>sun5</t>
        </is>
      </c>
    </row>
    <row r="2292">
      <c r="A2292" t="n">
        <v>2309</v>
      </c>
      <c r="B2292" t="inlineStr">
        <is>
          <t>巫</t>
        </is>
      </c>
      <c r="C2292" t="inlineStr">
        <is>
          <t>bu5</t>
        </is>
      </c>
      <c r="D2292" t="n">
        <v>0.01</v>
      </c>
      <c r="E2292" t="inlineStr">
        <is>
          <t>NA</t>
        </is>
      </c>
      <c r="F2292" s="600" t="n">
        <v>45576.46091435185</v>
      </c>
      <c r="G2292" t="inlineStr">
        <is>
          <t>bbu5</t>
        </is>
      </c>
    </row>
    <row r="2293">
      <c r="A2293" t="n">
        <v>2310</v>
      </c>
      <c r="B2293" t="inlineStr">
        <is>
          <t>希</t>
        </is>
      </c>
      <c r="C2293" t="inlineStr">
        <is>
          <t>hi1</t>
        </is>
      </c>
      <c r="D2293" t="n">
        <v>0.1</v>
      </c>
      <c r="E2293" t="inlineStr">
        <is>
          <t>NA</t>
        </is>
      </c>
      <c r="F2293" s="600" t="n">
        <v>45576.46091435185</v>
      </c>
      <c r="G2293" t="inlineStr">
        <is>
          <t>hi1</t>
        </is>
      </c>
    </row>
    <row r="2294">
      <c r="A2294" t="n">
        <v>2311</v>
      </c>
      <c r="B2294" t="inlineStr">
        <is>
          <t>庇</t>
        </is>
      </c>
      <c r="C2294" t="inlineStr">
        <is>
          <t>pi3</t>
        </is>
      </c>
      <c r="D2294" t="n">
        <v>0.01</v>
      </c>
      <c r="E2294" t="inlineStr">
        <is>
          <t>NA</t>
        </is>
      </c>
      <c r="F2294" s="600" t="n">
        <v>45576.46091435185</v>
      </c>
      <c r="G2294" t="inlineStr">
        <is>
          <t>bi3</t>
        </is>
      </c>
    </row>
    <row r="2295">
      <c r="A2295" t="n">
        <v>2312</v>
      </c>
      <c r="B2295" t="inlineStr">
        <is>
          <t>床</t>
        </is>
      </c>
      <c r="C2295" t="inlineStr">
        <is>
          <t>tshong5</t>
        </is>
      </c>
      <c r="D2295" t="n">
        <v>0.8</v>
      </c>
      <c r="E2295" t="inlineStr">
        <is>
          <t>NA</t>
        </is>
      </c>
      <c r="F2295" s="600" t="n">
        <v>45576.46091435185</v>
      </c>
      <c r="G2295" t="inlineStr">
        <is>
          <t>cong5</t>
        </is>
      </c>
    </row>
    <row r="2296">
      <c r="A2296" t="n">
        <v>2313</v>
      </c>
      <c r="B2296" t="inlineStr">
        <is>
          <t>床</t>
        </is>
      </c>
      <c r="C2296" t="inlineStr">
        <is>
          <t>tshng5</t>
        </is>
      </c>
      <c r="D2296" t="n">
        <v>0.6</v>
      </c>
      <c r="E2296" t="inlineStr">
        <is>
          <t>NA</t>
        </is>
      </c>
      <c r="F2296" s="600" t="n">
        <v>45576.46091435185</v>
      </c>
      <c r="G2296" t="inlineStr">
        <is>
          <t>cng5</t>
        </is>
      </c>
    </row>
    <row r="2297">
      <c r="A2297" t="n">
        <v>2314</v>
      </c>
      <c r="B2297" t="inlineStr">
        <is>
          <t>床</t>
        </is>
      </c>
      <c r="C2297" t="inlineStr">
        <is>
          <t>sng5</t>
        </is>
      </c>
      <c r="D2297" t="n">
        <v>0.01</v>
      </c>
      <c r="E2297" t="inlineStr">
        <is>
          <t>NA</t>
        </is>
      </c>
      <c r="F2297" s="600" t="n">
        <v>45576.46091435185</v>
      </c>
      <c r="G2297" t="inlineStr">
        <is>
          <t>sng5</t>
        </is>
      </c>
    </row>
    <row r="2298">
      <c r="A2298" t="n">
        <v>2315</v>
      </c>
      <c r="B2298" t="inlineStr">
        <is>
          <t>序</t>
        </is>
      </c>
      <c r="C2298" t="inlineStr">
        <is>
          <t>si6</t>
        </is>
      </c>
      <c r="D2298" t="n">
        <v>0.01</v>
      </c>
      <c r="E2298" t="inlineStr">
        <is>
          <t>NA</t>
        </is>
      </c>
      <c r="F2298" s="600" t="n">
        <v>45576.46091435185</v>
      </c>
      <c r="G2298" t="inlineStr">
        <is>
          <t>si6</t>
        </is>
      </c>
    </row>
    <row r="2299">
      <c r="A2299" t="n">
        <v>2316</v>
      </c>
      <c r="B2299" t="inlineStr">
        <is>
          <t>序</t>
        </is>
      </c>
      <c r="C2299" t="inlineStr">
        <is>
          <t>sir6</t>
        </is>
      </c>
      <c r="D2299" t="n">
        <v>0.01</v>
      </c>
      <c r="E2299" t="inlineStr">
        <is>
          <t>NA</t>
        </is>
      </c>
      <c r="F2299" s="600" t="n">
        <v>45576.46091435185</v>
      </c>
      <c r="G2299" t="inlineStr">
        <is>
          <t>sir6</t>
        </is>
      </c>
    </row>
    <row r="2300">
      <c r="A2300" t="n">
        <v>2317</v>
      </c>
      <c r="B2300" t="inlineStr">
        <is>
          <t>廷</t>
        </is>
      </c>
      <c r="C2300" t="inlineStr">
        <is>
          <t>ting5</t>
        </is>
      </c>
      <c r="D2300" t="n">
        <v>0.01</v>
      </c>
      <c r="E2300" t="inlineStr">
        <is>
          <t>NA</t>
        </is>
      </c>
      <c r="F2300" s="600" t="n">
        <v>45576.46091435185</v>
      </c>
      <c r="G2300" t="inlineStr">
        <is>
          <t>ding5</t>
        </is>
      </c>
    </row>
    <row r="2301">
      <c r="A2301" t="n">
        <v>2318</v>
      </c>
      <c r="B2301" t="inlineStr">
        <is>
          <t>弄</t>
        </is>
      </c>
      <c r="C2301" t="inlineStr">
        <is>
          <t>long7</t>
        </is>
      </c>
      <c r="D2301" t="n">
        <v>0.01</v>
      </c>
      <c r="E2301" t="inlineStr">
        <is>
          <t>NA</t>
        </is>
      </c>
      <c r="F2301" s="600" t="n">
        <v>45576.46091435185</v>
      </c>
      <c r="G2301" t="inlineStr">
        <is>
          <t>long7</t>
        </is>
      </c>
    </row>
    <row r="2302">
      <c r="A2302" t="n">
        <v>2319</v>
      </c>
      <c r="B2302" t="inlineStr">
        <is>
          <t>弟</t>
        </is>
      </c>
      <c r="C2302" t="inlineStr">
        <is>
          <t>te7</t>
        </is>
      </c>
      <c r="D2302" t="n">
        <v>0.8</v>
      </c>
      <c r="E2302" t="inlineStr">
        <is>
          <t>NA</t>
        </is>
      </c>
      <c r="F2302" s="600" t="n">
        <v>45576.46091435185</v>
      </c>
      <c r="G2302" t="inlineStr">
        <is>
          <t>de7</t>
        </is>
      </c>
    </row>
    <row r="2303">
      <c r="A2303" t="n">
        <v>2320</v>
      </c>
      <c r="B2303" t="inlineStr">
        <is>
          <t>弟</t>
        </is>
      </c>
      <c r="C2303" t="inlineStr">
        <is>
          <t>ti7</t>
        </is>
      </c>
      <c r="D2303" t="n">
        <v>0.6</v>
      </c>
      <c r="E2303" t="inlineStr">
        <is>
          <t>NA</t>
        </is>
      </c>
      <c r="F2303" s="600" t="n">
        <v>45576.46091435185</v>
      </c>
      <c r="G2303" t="inlineStr">
        <is>
          <t>di7</t>
        </is>
      </c>
    </row>
    <row r="2304">
      <c r="A2304" t="n">
        <v>2321</v>
      </c>
      <c r="B2304" t="inlineStr">
        <is>
          <t>形</t>
        </is>
      </c>
      <c r="C2304" t="inlineStr">
        <is>
          <t>hing5</t>
        </is>
      </c>
      <c r="D2304" t="n">
        <v>0.1</v>
      </c>
      <c r="E2304" t="inlineStr">
        <is>
          <t>NA</t>
        </is>
      </c>
      <c r="F2304" s="600" t="n">
        <v>45576.46091435185</v>
      </c>
      <c r="G2304" t="inlineStr">
        <is>
          <t>hing5</t>
        </is>
      </c>
    </row>
    <row r="2305">
      <c r="A2305" t="n">
        <v>2322</v>
      </c>
      <c r="B2305" t="inlineStr">
        <is>
          <t>彤</t>
        </is>
      </c>
      <c r="C2305" t="inlineStr">
        <is>
          <t>tong5</t>
        </is>
      </c>
      <c r="D2305" t="n">
        <v>0.01</v>
      </c>
      <c r="E2305" t="inlineStr">
        <is>
          <t>NA</t>
        </is>
      </c>
      <c r="F2305" s="600" t="n">
        <v>45576.46091435185</v>
      </c>
      <c r="G2305" t="inlineStr">
        <is>
          <t>dong5</t>
        </is>
      </c>
    </row>
    <row r="2306">
      <c r="A2306" t="n">
        <v>2323</v>
      </c>
      <c r="B2306" t="inlineStr">
        <is>
          <t>彷</t>
        </is>
      </c>
      <c r="C2306" t="inlineStr">
        <is>
          <t>hong2</t>
        </is>
      </c>
      <c r="D2306" t="n">
        <v>0.01</v>
      </c>
      <c r="E2306" t="inlineStr">
        <is>
          <t>NA</t>
        </is>
      </c>
      <c r="F2306" s="600" t="n">
        <v>45576.46091435185</v>
      </c>
      <c r="G2306" t="inlineStr">
        <is>
          <t>hong2</t>
        </is>
      </c>
    </row>
    <row r="2307">
      <c r="A2307" t="n">
        <v>2324</v>
      </c>
      <c r="B2307" t="inlineStr">
        <is>
          <t>役</t>
        </is>
      </c>
      <c r="C2307" t="inlineStr">
        <is>
          <t>ik8</t>
        </is>
      </c>
      <c r="D2307" t="n">
        <v>0.8</v>
      </c>
      <c r="E2307" t="inlineStr">
        <is>
          <t>NA</t>
        </is>
      </c>
      <c r="F2307" s="600" t="n">
        <v>45576.46091435185</v>
      </c>
      <c r="G2307" t="inlineStr">
        <is>
          <t>ik8</t>
        </is>
      </c>
    </row>
    <row r="2308">
      <c r="A2308" t="n">
        <v>2325</v>
      </c>
      <c r="B2308" t="inlineStr">
        <is>
          <t>忌</t>
        </is>
      </c>
      <c r="C2308" t="inlineStr">
        <is>
          <t>ki7</t>
        </is>
      </c>
      <c r="D2308" t="n">
        <v>0.1</v>
      </c>
      <c r="E2308" t="inlineStr">
        <is>
          <t>NA</t>
        </is>
      </c>
      <c r="F2308" s="600" t="n">
        <v>45576.46091435185</v>
      </c>
      <c r="G2308" t="inlineStr">
        <is>
          <t>gi7</t>
        </is>
      </c>
    </row>
    <row r="2309">
      <c r="A2309" t="n">
        <v>2326</v>
      </c>
      <c r="B2309" t="inlineStr">
        <is>
          <t>忌</t>
        </is>
      </c>
      <c r="C2309" t="inlineStr">
        <is>
          <t>khi7</t>
        </is>
      </c>
      <c r="D2309" t="n">
        <v>0.01</v>
      </c>
      <c r="E2309" t="inlineStr">
        <is>
          <t>NA</t>
        </is>
      </c>
      <c r="F2309" s="600" t="n">
        <v>45576.46091435185</v>
      </c>
      <c r="G2309" t="inlineStr">
        <is>
          <t>ki7</t>
        </is>
      </c>
    </row>
    <row r="2310">
      <c r="A2310" t="n">
        <v>2327</v>
      </c>
      <c r="B2310" t="inlineStr">
        <is>
          <t>忍</t>
        </is>
      </c>
      <c r="C2310" t="inlineStr">
        <is>
          <t>jim2</t>
        </is>
      </c>
      <c r="D2310" t="n">
        <v>0.8</v>
      </c>
      <c r="E2310" t="inlineStr">
        <is>
          <t>NA</t>
        </is>
      </c>
      <c r="F2310" s="600" t="n">
        <v>45576.46091435185</v>
      </c>
      <c r="G2310" t="inlineStr">
        <is>
          <t>zzim2</t>
        </is>
      </c>
    </row>
    <row r="2311">
      <c r="A2311" t="n">
        <v>2328</v>
      </c>
      <c r="B2311" t="inlineStr">
        <is>
          <t>忍</t>
        </is>
      </c>
      <c r="C2311" t="inlineStr">
        <is>
          <t>lun2</t>
        </is>
      </c>
      <c r="D2311" t="n">
        <v>0.6</v>
      </c>
      <c r="E2311" t="inlineStr">
        <is>
          <t>NA</t>
        </is>
      </c>
      <c r="F2311" s="600" t="n">
        <v>45576.46091435185</v>
      </c>
      <c r="G2311" t="inlineStr">
        <is>
          <t>lun2</t>
        </is>
      </c>
    </row>
    <row r="2312">
      <c r="A2312" t="n">
        <v>2329</v>
      </c>
      <c r="B2312" t="inlineStr">
        <is>
          <t>忑</t>
        </is>
      </c>
      <c r="C2312" t="inlineStr">
        <is>
          <t>therk4</t>
        </is>
      </c>
      <c r="D2312" t="n">
        <v>0.01</v>
      </c>
      <c r="E2312" t="inlineStr">
        <is>
          <t>NA</t>
        </is>
      </c>
      <c r="F2312" s="600" t="n">
        <v>45576.46091435185</v>
      </c>
      <c r="G2312" t="inlineStr">
        <is>
          <t>terk4</t>
        </is>
      </c>
    </row>
    <row r="2313">
      <c r="A2313" t="n">
        <v>2330</v>
      </c>
      <c r="B2313" t="inlineStr">
        <is>
          <t>忒</t>
        </is>
      </c>
      <c r="C2313" t="inlineStr">
        <is>
          <t>thik4</t>
        </is>
      </c>
      <c r="D2313" t="n">
        <v>0.01</v>
      </c>
      <c r="E2313" t="inlineStr">
        <is>
          <t>NA</t>
        </is>
      </c>
      <c r="F2313" s="600" t="n">
        <v>45576.46091435185</v>
      </c>
      <c r="G2313" t="inlineStr">
        <is>
          <t>tik4</t>
        </is>
      </c>
    </row>
    <row r="2314">
      <c r="A2314" t="n">
        <v>2331</v>
      </c>
      <c r="B2314" t="inlineStr">
        <is>
          <t>忒</t>
        </is>
      </c>
      <c r="C2314" t="inlineStr">
        <is>
          <t>therk4</t>
        </is>
      </c>
      <c r="D2314" t="n">
        <v>0.01</v>
      </c>
      <c r="E2314" t="inlineStr">
        <is>
          <t>NA</t>
        </is>
      </c>
      <c r="F2314" s="600" t="n">
        <v>45576.46091435185</v>
      </c>
      <c r="G2314" t="inlineStr">
        <is>
          <t>terk4</t>
        </is>
      </c>
    </row>
    <row r="2315">
      <c r="A2315" t="n">
        <v>2332</v>
      </c>
      <c r="B2315" t="inlineStr">
        <is>
          <t>志</t>
        </is>
      </c>
      <c r="C2315" t="inlineStr">
        <is>
          <t>tsi3</t>
        </is>
      </c>
      <c r="D2315" t="n">
        <v>0.1</v>
      </c>
      <c r="E2315" t="inlineStr">
        <is>
          <t>NA</t>
        </is>
      </c>
      <c r="F2315" s="600" t="n">
        <v>45576.46091435185</v>
      </c>
      <c r="G2315" t="inlineStr">
        <is>
          <t>zi3</t>
        </is>
      </c>
    </row>
    <row r="2316">
      <c r="A2316" t="n">
        <v>2333</v>
      </c>
      <c r="B2316" t="inlineStr">
        <is>
          <t>忘</t>
        </is>
      </c>
      <c r="C2316" t="inlineStr">
        <is>
          <t>bong7</t>
        </is>
      </c>
      <c r="D2316" t="n">
        <v>0.01</v>
      </c>
      <c r="E2316" t="inlineStr">
        <is>
          <t>NA</t>
        </is>
      </c>
      <c r="F2316" s="600" t="n">
        <v>45576.46091435185</v>
      </c>
      <c r="G2316" t="inlineStr">
        <is>
          <t>bbong7</t>
        </is>
      </c>
    </row>
    <row r="2317">
      <c r="A2317" t="n">
        <v>2334</v>
      </c>
      <c r="B2317" t="inlineStr">
        <is>
          <t>忤</t>
        </is>
      </c>
      <c r="C2317" t="inlineStr">
        <is>
          <t>goo2</t>
        </is>
      </c>
      <c r="D2317" t="n">
        <v>0.01</v>
      </c>
      <c r="E2317" t="inlineStr">
        <is>
          <t>NA</t>
        </is>
      </c>
      <c r="F2317" s="600" t="n">
        <v>45576.46091435185</v>
      </c>
      <c r="G2317" t="inlineStr">
        <is>
          <t>ggoo2</t>
        </is>
      </c>
    </row>
    <row r="2318">
      <c r="A2318" t="n">
        <v>2335</v>
      </c>
      <c r="B2318" t="inlineStr">
        <is>
          <t>忤</t>
        </is>
      </c>
      <c r="C2318" t="inlineStr">
        <is>
          <t>ngoo2</t>
        </is>
      </c>
      <c r="D2318" t="n">
        <v>0.01</v>
      </c>
      <c r="E2318" t="inlineStr">
        <is>
          <t>NA</t>
        </is>
      </c>
      <c r="F2318" s="600" t="n">
        <v>45576.46091435185</v>
      </c>
      <c r="G2318" t="inlineStr">
        <is>
          <t>ngoo2</t>
        </is>
      </c>
    </row>
    <row r="2319">
      <c r="A2319" t="n">
        <v>2336</v>
      </c>
      <c r="B2319" t="inlineStr">
        <is>
          <t>快</t>
        </is>
      </c>
      <c r="C2319" t="inlineStr">
        <is>
          <t>khuai3</t>
        </is>
      </c>
      <c r="D2319" t="n">
        <v>0.01</v>
      </c>
      <c r="E2319" t="inlineStr">
        <is>
          <t>NA</t>
        </is>
      </c>
      <c r="F2319" s="600" t="n">
        <v>45576.46091435185</v>
      </c>
      <c r="G2319" t="inlineStr">
        <is>
          <t>kuai3</t>
        </is>
      </c>
    </row>
    <row r="2320">
      <c r="A2320" t="n">
        <v>2337</v>
      </c>
      <c r="B2320" t="inlineStr">
        <is>
          <t>快</t>
        </is>
      </c>
      <c r="C2320" t="inlineStr">
        <is>
          <t>khuann3</t>
        </is>
      </c>
      <c r="D2320" t="n">
        <v>0.01</v>
      </c>
      <c r="E2320" t="inlineStr">
        <is>
          <t>NA</t>
        </is>
      </c>
      <c r="F2320" s="600" t="n">
        <v>45576.46091435185</v>
      </c>
      <c r="G2320" t="inlineStr">
        <is>
          <t>kuann3</t>
        </is>
      </c>
    </row>
    <row r="2321">
      <c r="A2321" t="n">
        <v>2338</v>
      </c>
      <c r="B2321" t="inlineStr">
        <is>
          <t>快</t>
        </is>
      </c>
      <c r="C2321" t="inlineStr">
        <is>
          <t>khue3</t>
        </is>
      </c>
      <c r="D2321" t="n">
        <v>0.01</v>
      </c>
      <c r="E2321" t="inlineStr">
        <is>
          <t>NA</t>
        </is>
      </c>
      <c r="F2321" s="600" t="n">
        <v>45576.46091435185</v>
      </c>
      <c r="G2321" t="inlineStr">
        <is>
          <t>kue3</t>
        </is>
      </c>
    </row>
    <row r="2322">
      <c r="A2322" t="n">
        <v>2339</v>
      </c>
      <c r="B2322" t="inlineStr">
        <is>
          <t>快</t>
        </is>
      </c>
      <c r="C2322" t="inlineStr">
        <is>
          <t>kere7</t>
        </is>
      </c>
      <c r="D2322" t="n">
        <v>0.01</v>
      </c>
      <c r="E2322" t="inlineStr">
        <is>
          <t>NA</t>
        </is>
      </c>
      <c r="F2322" s="600" t="n">
        <v>45576.46091435185</v>
      </c>
      <c r="G2322" t="inlineStr">
        <is>
          <t>gere7</t>
        </is>
      </c>
    </row>
    <row r="2323">
      <c r="A2323" t="n">
        <v>2340</v>
      </c>
      <c r="B2323" t="inlineStr">
        <is>
          <t>忳</t>
        </is>
      </c>
      <c r="C2323" t="inlineStr">
        <is>
          <t>thun3</t>
        </is>
      </c>
      <c r="D2323" t="n">
        <v>0.01</v>
      </c>
      <c r="E2323" t="inlineStr">
        <is>
          <t>NA</t>
        </is>
      </c>
      <c r="F2323" s="600" t="n">
        <v>45576.46091435185</v>
      </c>
      <c r="G2323" t="inlineStr">
        <is>
          <t>tun3</t>
        </is>
      </c>
    </row>
    <row r="2324">
      <c r="A2324" t="n">
        <v>2341</v>
      </c>
      <c r="B2324" t="inlineStr">
        <is>
          <t>我</t>
        </is>
      </c>
      <c r="C2324" t="inlineStr">
        <is>
          <t>gua2</t>
        </is>
      </c>
      <c r="D2324" t="n">
        <v>0.6</v>
      </c>
      <c r="E2324" t="inlineStr">
        <is>
          <t>NA</t>
        </is>
      </c>
      <c r="F2324" s="600" t="n">
        <v>45576.46091435185</v>
      </c>
      <c r="G2324" t="inlineStr">
        <is>
          <t>ggua2</t>
        </is>
      </c>
    </row>
    <row r="2325">
      <c r="A2325" t="n">
        <v>2342</v>
      </c>
      <c r="B2325" t="inlineStr">
        <is>
          <t>我</t>
        </is>
      </c>
      <c r="C2325" t="inlineStr">
        <is>
          <t>ngoo2</t>
        </is>
      </c>
      <c r="D2325" t="n">
        <v>0.8</v>
      </c>
      <c r="E2325" t="inlineStr">
        <is>
          <t>NA</t>
        </is>
      </c>
      <c r="F2325" s="600" t="n">
        <v>45576.46091435185</v>
      </c>
      <c r="G2325" t="inlineStr">
        <is>
          <t>ngoo2</t>
        </is>
      </c>
    </row>
    <row r="2326">
      <c r="A2326" t="n">
        <v>2343</v>
      </c>
      <c r="B2326" t="inlineStr">
        <is>
          <t>扭</t>
        </is>
      </c>
      <c r="C2326" t="inlineStr">
        <is>
          <t>liu2</t>
        </is>
      </c>
      <c r="D2326" t="n">
        <v>0.01</v>
      </c>
      <c r="E2326" t="inlineStr">
        <is>
          <t>NA</t>
        </is>
      </c>
      <c r="F2326" s="600" t="n">
        <v>45576.46091435185</v>
      </c>
      <c r="G2326" t="inlineStr">
        <is>
          <t>liu2</t>
        </is>
      </c>
    </row>
    <row r="2327">
      <c r="A2327" t="n">
        <v>2344</v>
      </c>
      <c r="B2327" t="inlineStr">
        <is>
          <t>扭</t>
        </is>
      </c>
      <c r="C2327" t="inlineStr">
        <is>
          <t>ngiu2</t>
        </is>
      </c>
      <c r="D2327" t="n">
        <v>0.01</v>
      </c>
      <c r="E2327" t="inlineStr">
        <is>
          <t>NA</t>
        </is>
      </c>
      <c r="F2327" s="600" t="n">
        <v>45576.46091435185</v>
      </c>
      <c r="G2327" t="inlineStr">
        <is>
          <t>ngiu2</t>
        </is>
      </c>
    </row>
    <row r="2328">
      <c r="A2328" t="n">
        <v>2345</v>
      </c>
      <c r="B2328" t="inlineStr">
        <is>
          <t>扯</t>
        </is>
      </c>
      <c r="C2328" t="inlineStr">
        <is>
          <t>tshe2</t>
        </is>
      </c>
      <c r="D2328" t="n">
        <v>0.01</v>
      </c>
      <c r="E2328" t="inlineStr">
        <is>
          <t>NA</t>
        </is>
      </c>
      <c r="F2328" s="600" t="n">
        <v>45576.46091435185</v>
      </c>
      <c r="G2328" t="inlineStr">
        <is>
          <t>ce2</t>
        </is>
      </c>
    </row>
    <row r="2329">
      <c r="A2329" t="n">
        <v>2346</v>
      </c>
      <c r="B2329" t="inlineStr">
        <is>
          <t>扱</t>
        </is>
      </c>
      <c r="C2329" t="inlineStr">
        <is>
          <t>khip8</t>
        </is>
      </c>
      <c r="D2329" t="n">
        <v>0.01</v>
      </c>
      <c r="E2329" t="inlineStr">
        <is>
          <t>NA</t>
        </is>
      </c>
      <c r="F2329" s="600" t="n">
        <v>45576.46091435185</v>
      </c>
      <c r="G2329" t="inlineStr">
        <is>
          <t>kip8</t>
        </is>
      </c>
    </row>
    <row r="2330">
      <c r="A2330" t="n">
        <v>2347</v>
      </c>
      <c r="B2330" t="inlineStr">
        <is>
          <t>扴</t>
        </is>
      </c>
      <c r="C2330" t="inlineStr">
        <is>
          <t>keeh8</t>
        </is>
      </c>
      <c r="D2330" t="n">
        <v>0.01</v>
      </c>
      <c r="E2330" t="inlineStr">
        <is>
          <t>NA</t>
        </is>
      </c>
      <c r="F2330" s="600" t="n">
        <v>45576.46091435185</v>
      </c>
      <c r="G2330" t="inlineStr">
        <is>
          <t>geeh8</t>
        </is>
      </c>
    </row>
    <row r="2331">
      <c r="A2331" t="n">
        <v>2348</v>
      </c>
      <c r="B2331" t="inlineStr">
        <is>
          <t>扶</t>
        </is>
      </c>
      <c r="C2331" t="inlineStr">
        <is>
          <t>phoo5</t>
        </is>
      </c>
      <c r="D2331" t="n">
        <v>0.6</v>
      </c>
      <c r="E2331" t="inlineStr">
        <is>
          <t>NA</t>
        </is>
      </c>
      <c r="F2331" s="600" t="n">
        <v>45576.46091435185</v>
      </c>
      <c r="G2331" t="inlineStr">
        <is>
          <t>poo5</t>
        </is>
      </c>
    </row>
    <row r="2332">
      <c r="A2332" t="n">
        <v>2349</v>
      </c>
      <c r="B2332" t="inlineStr">
        <is>
          <t>扶</t>
        </is>
      </c>
      <c r="C2332" t="inlineStr">
        <is>
          <t>hu5</t>
        </is>
      </c>
      <c r="D2332" t="n">
        <v>0.8</v>
      </c>
      <c r="E2332" t="inlineStr">
        <is>
          <t>NA</t>
        </is>
      </c>
      <c r="F2332" s="600" t="n">
        <v>45576.46091435185</v>
      </c>
      <c r="G2332" t="inlineStr">
        <is>
          <t>hu5</t>
        </is>
      </c>
    </row>
    <row r="2333">
      <c r="A2333" t="n">
        <v>2350</v>
      </c>
      <c r="B2333" t="inlineStr">
        <is>
          <t>批</t>
        </is>
      </c>
      <c r="C2333" t="inlineStr">
        <is>
          <t>phe1</t>
        </is>
      </c>
      <c r="D2333" t="n">
        <v>0.01</v>
      </c>
      <c r="E2333" t="inlineStr">
        <is>
          <t>NA</t>
        </is>
      </c>
      <c r="F2333" s="600" t="n">
        <v>45576.46091435185</v>
      </c>
      <c r="G2333" t="inlineStr">
        <is>
          <t>pe1</t>
        </is>
      </c>
    </row>
    <row r="2334">
      <c r="A2334" t="n">
        <v>2351</v>
      </c>
      <c r="B2334" t="inlineStr">
        <is>
          <t>批</t>
        </is>
      </c>
      <c r="C2334" t="inlineStr">
        <is>
          <t>phere1</t>
        </is>
      </c>
      <c r="D2334" t="n">
        <v>0.01</v>
      </c>
      <c r="E2334" t="inlineStr">
        <is>
          <t>NA</t>
        </is>
      </c>
      <c r="F2334" s="600" t="n">
        <v>45576.46091435185</v>
      </c>
      <c r="G2334" t="inlineStr">
        <is>
          <t>pere1</t>
        </is>
      </c>
    </row>
    <row r="2335">
      <c r="A2335" t="n">
        <v>2352</v>
      </c>
      <c r="B2335" t="inlineStr">
        <is>
          <t>扼</t>
        </is>
      </c>
      <c r="C2335" t="inlineStr">
        <is>
          <t>ik4</t>
        </is>
      </c>
      <c r="D2335" t="n">
        <v>0.01</v>
      </c>
      <c r="E2335" t="inlineStr">
        <is>
          <t>NA</t>
        </is>
      </c>
      <c r="F2335" s="600" t="n">
        <v>45576.46091435185</v>
      </c>
      <c r="G2335" t="inlineStr">
        <is>
          <t>ik4</t>
        </is>
      </c>
    </row>
    <row r="2336">
      <c r="A2336" t="n">
        <v>2353</v>
      </c>
      <c r="B2336" t="inlineStr">
        <is>
          <t>扼</t>
        </is>
      </c>
      <c r="C2336" t="inlineStr">
        <is>
          <t>kirh8</t>
        </is>
      </c>
      <c r="D2336" t="n">
        <v>0.01</v>
      </c>
      <c r="E2336" t="inlineStr">
        <is>
          <t>NA</t>
        </is>
      </c>
      <c r="F2336" s="600" t="n">
        <v>45576.46091435185</v>
      </c>
      <c r="G2336" t="inlineStr">
        <is>
          <t>girh8</t>
        </is>
      </c>
    </row>
    <row r="2337">
      <c r="A2337" t="n">
        <v>2354</v>
      </c>
      <c r="B2337" t="inlineStr">
        <is>
          <t>技</t>
        </is>
      </c>
      <c r="C2337" t="inlineStr">
        <is>
          <t>ki1</t>
        </is>
      </c>
      <c r="D2337" t="n">
        <v>0.1</v>
      </c>
      <c r="E2337" t="inlineStr">
        <is>
          <t>NA</t>
        </is>
      </c>
      <c r="F2337" s="600" t="n">
        <v>45576.46091435185</v>
      </c>
      <c r="G2337" t="inlineStr">
        <is>
          <t>gi1</t>
        </is>
      </c>
    </row>
    <row r="2338">
      <c r="A2338" t="n">
        <v>2355</v>
      </c>
      <c r="B2338" t="inlineStr">
        <is>
          <t>抅</t>
        </is>
      </c>
      <c r="C2338" t="inlineStr">
        <is>
          <t>niuh4</t>
        </is>
      </c>
      <c r="D2338" t="n">
        <v>0.01</v>
      </c>
      <c r="E2338" t="inlineStr">
        <is>
          <t>NA</t>
        </is>
      </c>
      <c r="F2338" s="600" t="n">
        <v>45576.46091435185</v>
      </c>
      <c r="G2338" t="inlineStr">
        <is>
          <t>niuh4</t>
        </is>
      </c>
    </row>
    <row r="2339">
      <c r="A2339" t="n">
        <v>2356</v>
      </c>
      <c r="B2339" t="inlineStr">
        <is>
          <t>抉</t>
        </is>
      </c>
      <c r="C2339" t="inlineStr">
        <is>
          <t>kuat4</t>
        </is>
      </c>
      <c r="D2339" t="n">
        <v>0.01</v>
      </c>
      <c r="E2339" t="inlineStr">
        <is>
          <t>NA</t>
        </is>
      </c>
      <c r="F2339" s="600" t="n">
        <v>45576.46091435185</v>
      </c>
      <c r="G2339" t="inlineStr">
        <is>
          <t>guat4</t>
        </is>
      </c>
    </row>
    <row r="2340">
      <c r="A2340" t="n">
        <v>2357</v>
      </c>
      <c r="B2340" t="inlineStr">
        <is>
          <t>把</t>
        </is>
      </c>
      <c r="C2340" t="inlineStr">
        <is>
          <t>pee2</t>
        </is>
      </c>
      <c r="D2340" t="n">
        <v>0.05</v>
      </c>
      <c r="E2340" t="inlineStr">
        <is>
          <t>NA</t>
        </is>
      </c>
      <c r="F2340" s="600" t="n">
        <v>45576.46091435185</v>
      </c>
      <c r="G2340" t="inlineStr">
        <is>
          <t>bee2</t>
        </is>
      </c>
    </row>
    <row r="2341">
      <c r="A2341" t="n">
        <v>2358</v>
      </c>
      <c r="B2341" t="inlineStr">
        <is>
          <t>抌</t>
        </is>
      </c>
      <c r="C2341" t="inlineStr">
        <is>
          <t>tim3</t>
        </is>
      </c>
      <c r="D2341" t="n">
        <v>0.01</v>
      </c>
      <c r="E2341" t="inlineStr">
        <is>
          <t>NA</t>
        </is>
      </c>
      <c r="F2341" s="600" t="n">
        <v>45576.46091435185</v>
      </c>
      <c r="G2341" t="inlineStr">
        <is>
          <t>dim3</t>
        </is>
      </c>
    </row>
    <row r="2342">
      <c r="A2342" t="n">
        <v>2359</v>
      </c>
      <c r="B2342" t="inlineStr">
        <is>
          <t>抌</t>
        </is>
      </c>
      <c r="C2342" t="inlineStr">
        <is>
          <t>thim3</t>
        </is>
      </c>
      <c r="D2342" t="n">
        <v>0.01</v>
      </c>
      <c r="E2342" t="inlineStr">
        <is>
          <t>NA</t>
        </is>
      </c>
      <c r="F2342" s="600" t="n">
        <v>45576.46091435185</v>
      </c>
      <c r="G2342" t="inlineStr">
        <is>
          <t>tim3</t>
        </is>
      </c>
    </row>
    <row r="2343">
      <c r="A2343" t="n">
        <v>2360</v>
      </c>
      <c r="B2343" t="inlineStr">
        <is>
          <t>抑</t>
        </is>
      </c>
      <c r="C2343" t="inlineStr">
        <is>
          <t>ik4</t>
        </is>
      </c>
      <c r="D2343" t="n">
        <v>0.01</v>
      </c>
      <c r="E2343" t="inlineStr">
        <is>
          <t>NA</t>
        </is>
      </c>
      <c r="F2343" s="600" t="n">
        <v>45576.46091435185</v>
      </c>
      <c r="G2343" t="inlineStr">
        <is>
          <t>ik4</t>
        </is>
      </c>
    </row>
    <row r="2344">
      <c r="A2344" t="n">
        <v>2361</v>
      </c>
      <c r="B2344" t="inlineStr">
        <is>
          <t>抒</t>
        </is>
      </c>
      <c r="C2344" t="inlineStr">
        <is>
          <t>sir1</t>
        </is>
      </c>
      <c r="D2344" t="n">
        <v>0.01</v>
      </c>
      <c r="E2344" t="inlineStr">
        <is>
          <t>NA</t>
        </is>
      </c>
      <c r="F2344" s="600" t="n">
        <v>45576.46091435185</v>
      </c>
      <c r="G2344" t="inlineStr">
        <is>
          <t>sir1</t>
        </is>
      </c>
    </row>
    <row r="2345">
      <c r="A2345" t="n">
        <v>2362</v>
      </c>
      <c r="B2345" t="inlineStr">
        <is>
          <t>抔</t>
        </is>
      </c>
      <c r="C2345" t="inlineStr">
        <is>
          <t>put4</t>
        </is>
      </c>
      <c r="D2345" t="n">
        <v>0.01</v>
      </c>
      <c r="E2345" t="inlineStr">
        <is>
          <t>NA</t>
        </is>
      </c>
      <c r="F2345" s="600" t="n">
        <v>45576.46091435185</v>
      </c>
      <c r="G2345" t="inlineStr">
        <is>
          <t>but4</t>
        </is>
      </c>
    </row>
    <row r="2346">
      <c r="A2346" t="n">
        <v>2363</v>
      </c>
      <c r="B2346" t="inlineStr">
        <is>
          <t>投</t>
        </is>
      </c>
      <c r="C2346" t="inlineStr">
        <is>
          <t>tio5</t>
        </is>
      </c>
      <c r="D2346" t="n">
        <v>0.01</v>
      </c>
      <c r="E2346" t="inlineStr">
        <is>
          <t>NA</t>
        </is>
      </c>
      <c r="F2346" s="600" t="n">
        <v>45576.46091435185</v>
      </c>
      <c r="G2346" t="inlineStr">
        <is>
          <t>dio5</t>
        </is>
      </c>
    </row>
    <row r="2347">
      <c r="A2347" t="n">
        <v>2364</v>
      </c>
      <c r="B2347" t="inlineStr">
        <is>
          <t>抗</t>
        </is>
      </c>
      <c r="C2347" t="inlineStr">
        <is>
          <t>khong3</t>
        </is>
      </c>
      <c r="D2347" t="n">
        <v>0.01</v>
      </c>
      <c r="E2347" t="inlineStr">
        <is>
          <t>NA</t>
        </is>
      </c>
      <c r="F2347" s="600" t="n">
        <v>45576.46091435185</v>
      </c>
      <c r="G2347" t="inlineStr">
        <is>
          <t>kong3</t>
        </is>
      </c>
    </row>
    <row r="2348">
      <c r="A2348" t="n">
        <v>2365</v>
      </c>
      <c r="B2348" t="inlineStr">
        <is>
          <t>折</t>
        </is>
      </c>
      <c r="C2348" t="inlineStr">
        <is>
          <t>tsiat4</t>
        </is>
      </c>
      <c r="D2348" t="n">
        <v>0.01</v>
      </c>
      <c r="E2348" t="inlineStr">
        <is>
          <t>NA</t>
        </is>
      </c>
      <c r="F2348" s="600" t="n">
        <v>45576.46091435185</v>
      </c>
      <c r="G2348" t="inlineStr">
        <is>
          <t>ziat4</t>
        </is>
      </c>
    </row>
    <row r="2349">
      <c r="A2349" t="n">
        <v>2366</v>
      </c>
      <c r="B2349" t="inlineStr">
        <is>
          <t>折</t>
        </is>
      </c>
      <c r="C2349" t="inlineStr">
        <is>
          <t>siat8</t>
        </is>
      </c>
      <c r="D2349" t="n">
        <v>0.01</v>
      </c>
      <c r="E2349" t="inlineStr">
        <is>
          <t>NA</t>
        </is>
      </c>
      <c r="F2349" s="600" t="n">
        <v>45576.46091435185</v>
      </c>
      <c r="G2349" t="inlineStr">
        <is>
          <t>siat8</t>
        </is>
      </c>
    </row>
    <row r="2350">
      <c r="A2350" t="n">
        <v>2367</v>
      </c>
      <c r="B2350" t="inlineStr">
        <is>
          <t>折</t>
        </is>
      </c>
      <c r="C2350" t="inlineStr">
        <is>
          <t>tsih8</t>
        </is>
      </c>
      <c r="D2350" t="n">
        <v>0.01</v>
      </c>
      <c r="E2350" t="inlineStr">
        <is>
          <t>NA</t>
        </is>
      </c>
      <c r="F2350" s="600" t="n">
        <v>45576.46091435185</v>
      </c>
      <c r="G2350" t="inlineStr">
        <is>
          <t>zih8</t>
        </is>
      </c>
    </row>
    <row r="2351">
      <c r="A2351" t="n">
        <v>2368</v>
      </c>
      <c r="B2351" t="inlineStr">
        <is>
          <t>攸</t>
        </is>
      </c>
      <c r="C2351" t="inlineStr">
        <is>
          <t>iu5</t>
        </is>
      </c>
      <c r="D2351" t="n">
        <v>0.7</v>
      </c>
      <c r="E2351" t="inlineStr">
        <is>
          <t>NA</t>
        </is>
      </c>
      <c r="F2351" s="600" t="n">
        <v>45576.46091435185</v>
      </c>
      <c r="G2351" t="inlineStr">
        <is>
          <t>iu5</t>
        </is>
      </c>
    </row>
    <row r="2352">
      <c r="A2352" t="n">
        <v>2369</v>
      </c>
      <c r="B2352" t="inlineStr">
        <is>
          <t>改</t>
        </is>
      </c>
      <c r="C2352" t="inlineStr">
        <is>
          <t>kere2</t>
        </is>
      </c>
      <c r="D2352" t="n">
        <v>0.1</v>
      </c>
      <c r="E2352" t="inlineStr">
        <is>
          <t>NA</t>
        </is>
      </c>
      <c r="F2352" s="600" t="n">
        <v>45576.46091435185</v>
      </c>
      <c r="G2352" t="inlineStr">
        <is>
          <t>gere2</t>
        </is>
      </c>
    </row>
    <row r="2353">
      <c r="A2353" t="n">
        <v>2370</v>
      </c>
      <c r="B2353" t="inlineStr">
        <is>
          <t>攻</t>
        </is>
      </c>
      <c r="C2353" t="inlineStr">
        <is>
          <t>kong1</t>
        </is>
      </c>
      <c r="D2353" t="n">
        <v>0.01</v>
      </c>
      <c r="E2353" t="inlineStr">
        <is>
          <t>NA</t>
        </is>
      </c>
      <c r="F2353" s="600" t="n">
        <v>45576.46091435185</v>
      </c>
      <c r="G2353" t="inlineStr">
        <is>
          <t>gong1</t>
        </is>
      </c>
    </row>
    <row r="2354">
      <c r="A2354" t="n">
        <v>2371</v>
      </c>
      <c r="B2354" t="inlineStr">
        <is>
          <t>旱</t>
        </is>
      </c>
      <c r="C2354" t="inlineStr">
        <is>
          <t>uann6</t>
        </is>
      </c>
      <c r="D2354" t="n">
        <v>0.01</v>
      </c>
      <c r="E2354" t="inlineStr">
        <is>
          <t>NA</t>
        </is>
      </c>
      <c r="F2354" s="600" t="n">
        <v>45576.46091435185</v>
      </c>
      <c r="G2354" t="inlineStr">
        <is>
          <t>uann6</t>
        </is>
      </c>
    </row>
    <row r="2355">
      <c r="A2355" t="n">
        <v>2372</v>
      </c>
      <c r="B2355" t="inlineStr">
        <is>
          <t>旱</t>
        </is>
      </c>
      <c r="C2355" t="inlineStr">
        <is>
          <t>huann7</t>
        </is>
      </c>
      <c r="D2355" t="n">
        <v>0.01</v>
      </c>
      <c r="E2355" t="inlineStr">
        <is>
          <t>NA</t>
        </is>
      </c>
      <c r="F2355" s="600" t="n">
        <v>45576.46091435185</v>
      </c>
      <c r="G2355" t="inlineStr">
        <is>
          <t>huann7</t>
        </is>
      </c>
    </row>
    <row r="2356">
      <c r="A2356" t="n">
        <v>2373</v>
      </c>
      <c r="B2356" t="inlineStr">
        <is>
          <t>更</t>
        </is>
      </c>
      <c r="C2356" t="inlineStr">
        <is>
          <t>kenn1</t>
        </is>
      </c>
      <c r="D2356" t="n">
        <v>0.05</v>
      </c>
      <c r="E2356" t="inlineStr">
        <is>
          <t>NA</t>
        </is>
      </c>
      <c r="F2356" s="600" t="n">
        <v>45576.46091435185</v>
      </c>
      <c r="G2356" t="inlineStr">
        <is>
          <t>genn1</t>
        </is>
      </c>
    </row>
    <row r="2357">
      <c r="A2357" t="n">
        <v>2374</v>
      </c>
      <c r="B2357" t="inlineStr">
        <is>
          <t>更</t>
        </is>
      </c>
      <c r="C2357" t="inlineStr">
        <is>
          <t>king1</t>
        </is>
      </c>
      <c r="D2357" t="n">
        <v>0.01</v>
      </c>
      <c r="E2357" t="inlineStr">
        <is>
          <t>NA</t>
        </is>
      </c>
      <c r="F2357" s="600" t="n">
        <v>45576.46091435185</v>
      </c>
      <c r="G2357" t="inlineStr">
        <is>
          <t>ging1</t>
        </is>
      </c>
    </row>
    <row r="2358">
      <c r="A2358" t="n">
        <v>2375</v>
      </c>
      <c r="B2358" t="inlineStr">
        <is>
          <t>更</t>
        </is>
      </c>
      <c r="C2358" t="inlineStr">
        <is>
          <t>king3</t>
        </is>
      </c>
      <c r="D2358" t="n">
        <v>0.1</v>
      </c>
      <c r="E2358" t="inlineStr">
        <is>
          <t>NA</t>
        </is>
      </c>
      <c r="F2358" s="600" t="n">
        <v>45576.46091435185</v>
      </c>
      <c r="G2358" t="inlineStr">
        <is>
          <t>ging3</t>
        </is>
      </c>
    </row>
    <row r="2359">
      <c r="A2359" t="n">
        <v>2376</v>
      </c>
      <c r="B2359" t="inlineStr">
        <is>
          <t>更</t>
        </is>
      </c>
      <c r="C2359" t="inlineStr">
        <is>
          <t>kerng1</t>
        </is>
      </c>
      <c r="D2359" t="n">
        <v>0.01</v>
      </c>
      <c r="E2359" t="inlineStr">
        <is>
          <t>NA</t>
        </is>
      </c>
      <c r="F2359" s="600" t="n">
        <v>45576.46091435185</v>
      </c>
      <c r="G2359" t="inlineStr">
        <is>
          <t>gerng1</t>
        </is>
      </c>
    </row>
    <row r="2360">
      <c r="A2360" t="n">
        <v>2377</v>
      </c>
      <c r="B2360" t="inlineStr">
        <is>
          <t>更</t>
        </is>
      </c>
      <c r="C2360" t="inlineStr">
        <is>
          <t>kerng3</t>
        </is>
      </c>
      <c r="D2360" t="n">
        <v>0.01</v>
      </c>
      <c r="E2360" t="inlineStr">
        <is>
          <t>NA</t>
        </is>
      </c>
      <c r="F2360" s="600" t="n">
        <v>45576.46091435185</v>
      </c>
      <c r="G2360" t="inlineStr">
        <is>
          <t>gerng3</t>
        </is>
      </c>
    </row>
    <row r="2361">
      <c r="A2361" t="n">
        <v>2378</v>
      </c>
      <c r="B2361" t="inlineStr">
        <is>
          <t>杆</t>
        </is>
      </c>
      <c r="C2361" t="inlineStr">
        <is>
          <t>kuainn1</t>
        </is>
      </c>
      <c r="D2361" t="n">
        <v>0.01</v>
      </c>
      <c r="E2361" t="inlineStr">
        <is>
          <t>NA</t>
        </is>
      </c>
      <c r="F2361" s="600" t="n">
        <v>45576.46091435185</v>
      </c>
      <c r="G2361" t="inlineStr">
        <is>
          <t>guainn1</t>
        </is>
      </c>
    </row>
    <row r="2362">
      <c r="A2362" t="n">
        <v>2379</v>
      </c>
      <c r="B2362" t="inlineStr">
        <is>
          <t>李</t>
        </is>
      </c>
      <c r="C2362" t="inlineStr">
        <is>
          <t>li2</t>
        </is>
      </c>
      <c r="D2362" t="n">
        <v>0.1</v>
      </c>
      <c r="E2362" t="inlineStr">
        <is>
          <t>NA</t>
        </is>
      </c>
      <c r="F2362" s="600" t="n">
        <v>45576.46091435185</v>
      </c>
      <c r="G2362" t="inlineStr">
        <is>
          <t>li2</t>
        </is>
      </c>
    </row>
    <row r="2363">
      <c r="A2363" t="n">
        <v>2380</v>
      </c>
      <c r="B2363" t="inlineStr">
        <is>
          <t>杏</t>
        </is>
      </c>
      <c r="C2363" t="inlineStr">
        <is>
          <t>hing6</t>
        </is>
      </c>
      <c r="D2363" t="n">
        <v>0.01</v>
      </c>
      <c r="E2363" t="inlineStr">
        <is>
          <t>NA</t>
        </is>
      </c>
      <c r="F2363" s="600" t="n">
        <v>45576.46091435185</v>
      </c>
      <c r="G2363" t="inlineStr">
        <is>
          <t>hing6</t>
        </is>
      </c>
    </row>
    <row r="2364">
      <c r="A2364" t="n">
        <v>2381</v>
      </c>
      <c r="B2364" t="inlineStr">
        <is>
          <t>村</t>
        </is>
      </c>
      <c r="C2364" t="inlineStr">
        <is>
          <t>tshuan1</t>
        </is>
      </c>
      <c r="D2364" t="n">
        <v>0.8</v>
      </c>
      <c r="E2364" t="inlineStr">
        <is>
          <t>NA</t>
        </is>
      </c>
      <c r="F2364" s="600" t="n">
        <v>45576.46091435185</v>
      </c>
      <c r="G2364" t="inlineStr">
        <is>
          <t>cuan1</t>
        </is>
      </c>
    </row>
    <row r="2365">
      <c r="A2365" t="n">
        <v>2382</v>
      </c>
      <c r="B2365" t="inlineStr">
        <is>
          <t>村</t>
        </is>
      </c>
      <c r="C2365" t="inlineStr">
        <is>
          <t>tshng1</t>
        </is>
      </c>
      <c r="D2365" t="n">
        <v>0.3</v>
      </c>
      <c r="E2365" t="inlineStr">
        <is>
          <t>NA</t>
        </is>
      </c>
      <c r="F2365" s="600" t="n">
        <v>45576.46091435185</v>
      </c>
      <c r="G2365" t="inlineStr">
        <is>
          <t>cng1</t>
        </is>
      </c>
    </row>
    <row r="2366">
      <c r="A2366" t="n">
        <v>2383</v>
      </c>
      <c r="B2366" t="inlineStr">
        <is>
          <t>村</t>
        </is>
      </c>
      <c r="C2366" t="inlineStr">
        <is>
          <t>tshun1</t>
        </is>
      </c>
      <c r="D2366" t="n">
        <v>0.6</v>
      </c>
      <c r="E2366" t="inlineStr">
        <is>
          <t>NA</t>
        </is>
      </c>
      <c r="F2366" s="600" t="n">
        <v>45576.46091435185</v>
      </c>
      <c r="G2366" t="inlineStr">
        <is>
          <t>cun1</t>
        </is>
      </c>
    </row>
    <row r="2367">
      <c r="A2367" t="n">
        <v>2384</v>
      </c>
      <c r="B2367" t="inlineStr">
        <is>
          <t>杖</t>
        </is>
      </c>
      <c r="C2367" t="inlineStr">
        <is>
          <t>tiong7</t>
        </is>
      </c>
      <c r="D2367" t="n">
        <v>0.8</v>
      </c>
      <c r="E2367" t="inlineStr">
        <is>
          <t>NA</t>
        </is>
      </c>
      <c r="F2367" s="600" t="n">
        <v>45576.46091435185</v>
      </c>
      <c r="G2367" t="inlineStr">
        <is>
          <t>diong7</t>
        </is>
      </c>
    </row>
    <row r="2368">
      <c r="A2368" t="n">
        <v>2385</v>
      </c>
      <c r="B2368" t="inlineStr">
        <is>
          <t>杖</t>
        </is>
      </c>
      <c r="C2368" t="inlineStr">
        <is>
          <t>thng7</t>
        </is>
      </c>
      <c r="D2368" t="n">
        <v>0.6</v>
      </c>
      <c r="E2368" t="inlineStr">
        <is>
          <t>NA</t>
        </is>
      </c>
      <c r="F2368" s="600" t="n">
        <v>45576.46091435185</v>
      </c>
      <c r="G2368" t="inlineStr">
        <is>
          <t>tng7</t>
        </is>
      </c>
    </row>
    <row r="2369">
      <c r="A2369" t="n">
        <v>2386</v>
      </c>
      <c r="B2369" t="inlineStr">
        <is>
          <t>杜</t>
        </is>
      </c>
      <c r="C2369" t="inlineStr">
        <is>
          <t>too6</t>
        </is>
      </c>
      <c r="D2369" t="n">
        <v>0.01</v>
      </c>
      <c r="E2369" t="inlineStr">
        <is>
          <t>NA</t>
        </is>
      </c>
      <c r="F2369" s="600" t="n">
        <v>45576.46091435185</v>
      </c>
      <c r="G2369" t="inlineStr">
        <is>
          <t>doo6</t>
        </is>
      </c>
    </row>
    <row r="2370">
      <c r="A2370" t="n">
        <v>2387</v>
      </c>
      <c r="B2370" t="inlineStr">
        <is>
          <t>杞</t>
        </is>
      </c>
      <c r="C2370" t="inlineStr">
        <is>
          <t>ki2</t>
        </is>
      </c>
      <c r="D2370" t="n">
        <v>0.01</v>
      </c>
      <c r="E2370" t="inlineStr">
        <is>
          <t>NA</t>
        </is>
      </c>
      <c r="F2370" s="600" t="n">
        <v>45576.46091435185</v>
      </c>
      <c r="G2370" t="inlineStr">
        <is>
          <t>gi2</t>
        </is>
      </c>
    </row>
    <row r="2371">
      <c r="A2371" t="n">
        <v>2388</v>
      </c>
      <c r="B2371" t="inlineStr">
        <is>
          <t>束</t>
        </is>
      </c>
      <c r="C2371" t="inlineStr">
        <is>
          <t>sok4</t>
        </is>
      </c>
      <c r="D2371" t="n">
        <v>0.01</v>
      </c>
      <c r="E2371" t="inlineStr">
        <is>
          <t>NA</t>
        </is>
      </c>
      <c r="F2371" s="600" t="n">
        <v>45576.46091435185</v>
      </c>
      <c r="G2371" t="inlineStr">
        <is>
          <t>sok4</t>
        </is>
      </c>
    </row>
    <row r="2372">
      <c r="A2372" t="n">
        <v>2389</v>
      </c>
      <c r="B2372" t="inlineStr">
        <is>
          <t>步</t>
        </is>
      </c>
      <c r="C2372" t="inlineStr">
        <is>
          <t>poo7</t>
        </is>
      </c>
      <c r="D2372" t="n">
        <v>0.1</v>
      </c>
      <c r="E2372" t="inlineStr">
        <is>
          <t>NA</t>
        </is>
      </c>
      <c r="F2372" s="600" t="n">
        <v>45576.46091435185</v>
      </c>
      <c r="G2372" t="inlineStr">
        <is>
          <t>boo7</t>
        </is>
      </c>
    </row>
    <row r="2373">
      <c r="A2373" t="n">
        <v>2390</v>
      </c>
      <c r="B2373" t="inlineStr">
        <is>
          <t>每</t>
        </is>
      </c>
      <c r="C2373" t="inlineStr">
        <is>
          <t>mui2</t>
        </is>
      </c>
      <c r="D2373" t="n">
        <v>0.8</v>
      </c>
      <c r="E2373" t="inlineStr">
        <is>
          <t>NA</t>
        </is>
      </c>
      <c r="F2373" s="600" t="n">
        <v>45576.46091435185</v>
      </c>
      <c r="G2373" t="inlineStr">
        <is>
          <t>mui2</t>
        </is>
      </c>
    </row>
    <row r="2374">
      <c r="A2374" t="n">
        <v>2391</v>
      </c>
      <c r="B2374" t="inlineStr">
        <is>
          <t>求</t>
        </is>
      </c>
      <c r="C2374" t="inlineStr">
        <is>
          <t>kiu5</t>
        </is>
      </c>
      <c r="D2374" t="n">
        <v>0.1</v>
      </c>
      <c r="E2374" t="inlineStr">
        <is>
          <t>NA</t>
        </is>
      </c>
      <c r="F2374" s="600" t="n">
        <v>45576.46091435185</v>
      </c>
      <c r="G2374" t="inlineStr">
        <is>
          <t>giu5</t>
        </is>
      </c>
    </row>
    <row r="2375">
      <c r="A2375" t="n">
        <v>2392</v>
      </c>
      <c r="B2375" t="inlineStr">
        <is>
          <t>汩</t>
        </is>
      </c>
      <c r="C2375" t="inlineStr">
        <is>
          <t>khuh8</t>
        </is>
      </c>
      <c r="D2375" t="n">
        <v>0.01</v>
      </c>
      <c r="E2375" t="inlineStr">
        <is>
          <t>NA</t>
        </is>
      </c>
      <c r="F2375" s="600" t="n">
        <v>45576.46091435185</v>
      </c>
      <c r="G2375" t="inlineStr">
        <is>
          <t>kuh8</t>
        </is>
      </c>
    </row>
    <row r="2376">
      <c r="A2376" t="n">
        <v>2393</v>
      </c>
      <c r="B2376" t="inlineStr">
        <is>
          <t>汩</t>
        </is>
      </c>
      <c r="C2376" t="inlineStr">
        <is>
          <t>ut8</t>
        </is>
      </c>
      <c r="D2376" t="n">
        <v>0.01</v>
      </c>
      <c r="E2376" t="inlineStr">
        <is>
          <t>NA</t>
        </is>
      </c>
      <c r="F2376" s="600" t="n">
        <v>45576.46091435185</v>
      </c>
      <c r="G2376" t="inlineStr">
        <is>
          <t>ut8</t>
        </is>
      </c>
    </row>
    <row r="2377">
      <c r="A2377" t="n">
        <v>2394</v>
      </c>
      <c r="B2377" t="inlineStr">
        <is>
          <t>汪</t>
        </is>
      </c>
      <c r="C2377" t="inlineStr">
        <is>
          <t>ong1</t>
        </is>
      </c>
      <c r="D2377" t="n">
        <v>0.01</v>
      </c>
      <c r="E2377" t="inlineStr">
        <is>
          <t>NA</t>
        </is>
      </c>
      <c r="F2377" s="600" t="n">
        <v>45576.46091435185</v>
      </c>
      <c r="G2377" t="inlineStr">
        <is>
          <t>ong1</t>
        </is>
      </c>
    </row>
    <row r="2378">
      <c r="A2378" t="n">
        <v>2395</v>
      </c>
      <c r="B2378" t="inlineStr">
        <is>
          <t>汰</t>
        </is>
      </c>
      <c r="C2378" t="inlineStr">
        <is>
          <t>thua7</t>
        </is>
      </c>
      <c r="D2378" t="n">
        <v>0.01</v>
      </c>
      <c r="E2378" t="inlineStr">
        <is>
          <t>NA</t>
        </is>
      </c>
      <c r="F2378" s="600" t="n">
        <v>45576.46091435185</v>
      </c>
      <c r="G2378" t="inlineStr">
        <is>
          <t>tua7</t>
        </is>
      </c>
    </row>
    <row r="2379">
      <c r="A2379" t="n">
        <v>2396</v>
      </c>
      <c r="B2379" t="inlineStr">
        <is>
          <t>汲</t>
        </is>
      </c>
      <c r="C2379" t="inlineStr">
        <is>
          <t>kip4</t>
        </is>
      </c>
      <c r="D2379" t="n">
        <v>0.01</v>
      </c>
      <c r="E2379" t="inlineStr">
        <is>
          <t>NA</t>
        </is>
      </c>
      <c r="F2379" s="600" t="n">
        <v>45576.46091435185</v>
      </c>
      <c r="G2379" t="inlineStr">
        <is>
          <t>gip4</t>
        </is>
      </c>
    </row>
    <row r="2380">
      <c r="A2380" t="n">
        <v>2397</v>
      </c>
      <c r="B2380" t="inlineStr">
        <is>
          <t>汶</t>
        </is>
      </c>
      <c r="C2380" t="inlineStr">
        <is>
          <t>bun7</t>
        </is>
      </c>
      <c r="D2380" t="n">
        <v>0.01</v>
      </c>
      <c r="E2380" t="inlineStr">
        <is>
          <t>NA</t>
        </is>
      </c>
      <c r="F2380" s="600" t="n">
        <v>45576.46091435185</v>
      </c>
      <c r="G2380" t="inlineStr">
        <is>
          <t>bbun7</t>
        </is>
      </c>
    </row>
    <row r="2381">
      <c r="A2381" t="n">
        <v>2398</v>
      </c>
      <c r="B2381" t="inlineStr">
        <is>
          <t>決</t>
        </is>
      </c>
      <c r="C2381" t="inlineStr">
        <is>
          <t>kuat4</t>
        </is>
      </c>
      <c r="D2381" t="n">
        <v>0.01</v>
      </c>
      <c r="E2381" t="inlineStr">
        <is>
          <t>NA</t>
        </is>
      </c>
      <c r="F2381" s="600" t="n">
        <v>45576.46091435185</v>
      </c>
      <c r="G2381" t="inlineStr">
        <is>
          <t>guat4</t>
        </is>
      </c>
    </row>
    <row r="2382">
      <c r="A2382" t="n">
        <v>2399</v>
      </c>
      <c r="B2382" t="inlineStr">
        <is>
          <t>汽</t>
        </is>
      </c>
      <c r="C2382" t="inlineStr">
        <is>
          <t>khi3</t>
        </is>
      </c>
      <c r="D2382" t="n">
        <v>0.1</v>
      </c>
      <c r="E2382" t="inlineStr">
        <is>
          <t>NA</t>
        </is>
      </c>
      <c r="F2382" s="600" t="n">
        <v>45576.46091435185</v>
      </c>
      <c r="G2382" t="inlineStr">
        <is>
          <t>ki3</t>
        </is>
      </c>
    </row>
    <row r="2383">
      <c r="A2383" t="n">
        <v>2400</v>
      </c>
      <c r="B2383" t="inlineStr">
        <is>
          <t>汾</t>
        </is>
      </c>
      <c r="C2383" t="inlineStr">
        <is>
          <t>hun5</t>
        </is>
      </c>
      <c r="D2383" t="n">
        <v>0.01</v>
      </c>
      <c r="E2383" t="inlineStr">
        <is>
          <t>NA</t>
        </is>
      </c>
      <c r="F2383" s="600" t="n">
        <v>45576.46091435185</v>
      </c>
      <c r="G2383" t="inlineStr">
        <is>
          <t>hun5</t>
        </is>
      </c>
    </row>
    <row r="2384">
      <c r="A2384" t="n">
        <v>2401</v>
      </c>
      <c r="B2384" t="inlineStr">
        <is>
          <t>沁</t>
        </is>
      </c>
      <c r="C2384" t="inlineStr">
        <is>
          <t>tshim3</t>
        </is>
      </c>
      <c r="D2384" t="n">
        <v>0.01</v>
      </c>
      <c r="E2384" t="inlineStr">
        <is>
          <t>NA</t>
        </is>
      </c>
      <c r="F2384" s="600" t="n">
        <v>45576.46091435185</v>
      </c>
      <c r="G2384" t="inlineStr">
        <is>
          <t>cim3</t>
        </is>
      </c>
    </row>
    <row r="2385">
      <c r="A2385" t="n">
        <v>2402</v>
      </c>
      <c r="B2385" t="inlineStr">
        <is>
          <t>沂</t>
        </is>
      </c>
      <c r="C2385" t="inlineStr">
        <is>
          <t>gun5</t>
        </is>
      </c>
      <c r="D2385" t="n">
        <v>0.01</v>
      </c>
      <c r="E2385" t="inlineStr">
        <is>
          <t>NA</t>
        </is>
      </c>
      <c r="F2385" s="600" t="n">
        <v>45576.46091435185</v>
      </c>
      <c r="G2385" t="inlineStr">
        <is>
          <t>ggun5</t>
        </is>
      </c>
    </row>
    <row r="2386">
      <c r="A2386" t="n">
        <v>2403</v>
      </c>
      <c r="B2386" t="inlineStr">
        <is>
          <t>沃</t>
        </is>
      </c>
      <c r="C2386" t="inlineStr">
        <is>
          <t>ok4</t>
        </is>
      </c>
      <c r="D2386" t="n">
        <v>0.01</v>
      </c>
      <c r="E2386" t="inlineStr">
        <is>
          <t>NA</t>
        </is>
      </c>
      <c r="F2386" s="600" t="n">
        <v>45576.46091435185</v>
      </c>
      <c r="G2386" t="inlineStr">
        <is>
          <t>ok4</t>
        </is>
      </c>
    </row>
    <row r="2387">
      <c r="A2387" t="n">
        <v>2404</v>
      </c>
      <c r="B2387" t="inlineStr">
        <is>
          <t>沈</t>
        </is>
      </c>
      <c r="C2387" t="inlineStr">
        <is>
          <t>sim2</t>
        </is>
      </c>
      <c r="D2387" t="n">
        <v>0.01</v>
      </c>
      <c r="E2387" t="inlineStr">
        <is>
          <t>NA</t>
        </is>
      </c>
      <c r="F2387" s="600" t="n">
        <v>45576.46091435185</v>
      </c>
      <c r="G2387" t="inlineStr">
        <is>
          <t>sim2</t>
        </is>
      </c>
    </row>
    <row r="2388">
      <c r="A2388" t="n">
        <v>2405</v>
      </c>
      <c r="B2388" t="inlineStr">
        <is>
          <t>沉</t>
        </is>
      </c>
      <c r="C2388" t="inlineStr">
        <is>
          <t>tim5</t>
        </is>
      </c>
      <c r="D2388" t="n">
        <v>0.01</v>
      </c>
      <c r="E2388" t="inlineStr">
        <is>
          <t>NA</t>
        </is>
      </c>
      <c r="F2388" s="600" t="n">
        <v>45576.46091435185</v>
      </c>
      <c r="G2388" t="inlineStr">
        <is>
          <t>dim5</t>
        </is>
      </c>
    </row>
    <row r="2389">
      <c r="A2389" t="n">
        <v>2406</v>
      </c>
      <c r="B2389" t="inlineStr">
        <is>
          <t>沌</t>
        </is>
      </c>
      <c r="C2389" t="inlineStr">
        <is>
          <t>tun6</t>
        </is>
      </c>
      <c r="D2389" t="n">
        <v>0.01</v>
      </c>
      <c r="E2389" t="inlineStr">
        <is>
          <t>NA</t>
        </is>
      </c>
      <c r="F2389" s="600" t="n">
        <v>45576.46091435185</v>
      </c>
      <c r="G2389" t="inlineStr">
        <is>
          <t>dun6</t>
        </is>
      </c>
    </row>
    <row r="2390">
      <c r="A2390" t="n">
        <v>2407</v>
      </c>
      <c r="B2390" t="inlineStr">
        <is>
          <t>沐</t>
        </is>
      </c>
      <c r="C2390" t="inlineStr">
        <is>
          <t>bok8</t>
        </is>
      </c>
      <c r="D2390" t="n">
        <v>0.01</v>
      </c>
      <c r="E2390" t="inlineStr">
        <is>
          <t>NA</t>
        </is>
      </c>
      <c r="F2390" s="600" t="n">
        <v>45576.46091435185</v>
      </c>
      <c r="G2390" t="inlineStr">
        <is>
          <t>bbok8</t>
        </is>
      </c>
    </row>
    <row r="2391">
      <c r="A2391" t="n">
        <v>2408</v>
      </c>
      <c r="B2391" t="inlineStr">
        <is>
          <t>沒</t>
        </is>
      </c>
      <c r="C2391" t="inlineStr">
        <is>
          <t>but8</t>
        </is>
      </c>
      <c r="D2391" t="n">
        <v>0.01</v>
      </c>
      <c r="E2391" t="inlineStr">
        <is>
          <t>NA</t>
        </is>
      </c>
      <c r="F2391" s="600" t="n">
        <v>45576.46091435185</v>
      </c>
      <c r="G2391" t="inlineStr">
        <is>
          <t>bbut8</t>
        </is>
      </c>
    </row>
    <row r="2392">
      <c r="A2392" t="n">
        <v>2409</v>
      </c>
      <c r="B2392" t="inlineStr">
        <is>
          <t>沖</t>
        </is>
      </c>
      <c r="C2392" t="inlineStr">
        <is>
          <t>tshiang5</t>
        </is>
      </c>
      <c r="D2392" t="n">
        <v>0.01</v>
      </c>
      <c r="E2392" t="inlineStr">
        <is>
          <t>NA</t>
        </is>
      </c>
      <c r="F2392" s="600" t="n">
        <v>45576.46091435185</v>
      </c>
      <c r="G2392" t="inlineStr">
        <is>
          <t>ciang5</t>
        </is>
      </c>
    </row>
    <row r="2393">
      <c r="A2393" t="n">
        <v>2410</v>
      </c>
      <c r="B2393" t="inlineStr">
        <is>
          <t>沙</t>
        </is>
      </c>
      <c r="C2393" t="inlineStr">
        <is>
          <t>sua1</t>
        </is>
      </c>
      <c r="D2393" t="n">
        <v>0.6</v>
      </c>
      <c r="E2393" t="inlineStr">
        <is>
          <t>NA</t>
        </is>
      </c>
      <c r="F2393" s="600" t="n">
        <v>45576.46091435185</v>
      </c>
      <c r="G2393" t="inlineStr">
        <is>
          <t>sua1</t>
        </is>
      </c>
    </row>
    <row r="2394">
      <c r="A2394" t="n">
        <v>2411</v>
      </c>
      <c r="B2394" t="inlineStr">
        <is>
          <t>沢</t>
        </is>
      </c>
      <c r="C2394" t="inlineStr">
        <is>
          <t>tshioh4</t>
        </is>
      </c>
      <c r="D2394" t="n">
        <v>0.01</v>
      </c>
      <c r="E2394" t="inlineStr">
        <is>
          <t>NA</t>
        </is>
      </c>
      <c r="F2394" s="600" t="n">
        <v>45576.46091435185</v>
      </c>
      <c r="G2394" t="inlineStr">
        <is>
          <t>cioh4</t>
        </is>
      </c>
    </row>
    <row r="2395">
      <c r="A2395" t="n">
        <v>2412</v>
      </c>
      <c r="B2395" t="inlineStr">
        <is>
          <t>灶</t>
        </is>
      </c>
      <c r="C2395" t="inlineStr">
        <is>
          <t>tso3</t>
        </is>
      </c>
      <c r="D2395" t="n">
        <v>0.01</v>
      </c>
      <c r="E2395" t="inlineStr">
        <is>
          <t>NA</t>
        </is>
      </c>
      <c r="F2395" s="600" t="n">
        <v>45576.46091435185</v>
      </c>
      <c r="G2395" t="inlineStr">
        <is>
          <t>zor3</t>
        </is>
      </c>
    </row>
    <row r="2396">
      <c r="A2396" t="n">
        <v>2413</v>
      </c>
      <c r="B2396" t="inlineStr">
        <is>
          <t>灸</t>
        </is>
      </c>
      <c r="C2396" t="inlineStr">
        <is>
          <t>ku3</t>
        </is>
      </c>
      <c r="D2396" t="n">
        <v>0.01</v>
      </c>
      <c r="E2396" t="inlineStr">
        <is>
          <t>NA</t>
        </is>
      </c>
      <c r="F2396" s="600" t="n">
        <v>45576.46091435185</v>
      </c>
      <c r="G2396" t="inlineStr">
        <is>
          <t>gu3</t>
        </is>
      </c>
    </row>
    <row r="2397">
      <c r="A2397" t="n">
        <v>2414</v>
      </c>
      <c r="B2397" t="inlineStr">
        <is>
          <t>灼</t>
        </is>
      </c>
      <c r="C2397" t="inlineStr">
        <is>
          <t>tsiok4</t>
        </is>
      </c>
      <c r="D2397" t="n">
        <v>0.8</v>
      </c>
      <c r="E2397" t="inlineStr">
        <is>
          <t>NA</t>
        </is>
      </c>
      <c r="F2397" s="600" t="n">
        <v>45576.46091435185</v>
      </c>
      <c r="G2397" t="inlineStr">
        <is>
          <t>ziok4</t>
        </is>
      </c>
    </row>
    <row r="2398">
      <c r="A2398" t="n">
        <v>2415</v>
      </c>
      <c r="B2398" t="inlineStr">
        <is>
          <t>災</t>
        </is>
      </c>
      <c r="C2398" t="inlineStr">
        <is>
          <t>tser1</t>
        </is>
      </c>
      <c r="D2398" t="n">
        <v>0.01</v>
      </c>
      <c r="E2398" t="inlineStr">
        <is>
          <t>NA</t>
        </is>
      </c>
      <c r="F2398" s="600" t="n">
        <v>45576.46091435185</v>
      </c>
      <c r="G2398" t="inlineStr">
        <is>
          <t>zer1</t>
        </is>
      </c>
    </row>
    <row r="2399">
      <c r="A2399" t="n">
        <v>2416</v>
      </c>
      <c r="B2399" t="inlineStr">
        <is>
          <t>牡</t>
        </is>
      </c>
      <c r="C2399" t="inlineStr">
        <is>
          <t>boo2</t>
        </is>
      </c>
      <c r="D2399" t="n">
        <v>0.8</v>
      </c>
      <c r="E2399" t="inlineStr">
        <is>
          <t>NA</t>
        </is>
      </c>
      <c r="F2399" s="600" t="n">
        <v>45576.46091435185</v>
      </c>
      <c r="G2399" t="inlineStr">
        <is>
          <t>bboo2</t>
        </is>
      </c>
    </row>
    <row r="2400">
      <c r="A2400" t="n">
        <v>2417</v>
      </c>
      <c r="B2400" t="inlineStr">
        <is>
          <t>牢</t>
        </is>
      </c>
      <c r="C2400" t="inlineStr">
        <is>
          <t>lo5</t>
        </is>
      </c>
      <c r="D2400" t="n">
        <v>0.01</v>
      </c>
      <c r="E2400" t="inlineStr">
        <is>
          <t>NA</t>
        </is>
      </c>
      <c r="F2400" s="600" t="n">
        <v>45576.46091435185</v>
      </c>
      <c r="G2400" t="inlineStr">
        <is>
          <t>lor5</t>
        </is>
      </c>
    </row>
    <row r="2401">
      <c r="A2401" t="n">
        <v>2418</v>
      </c>
      <c r="B2401" t="inlineStr">
        <is>
          <t>狂</t>
        </is>
      </c>
      <c r="C2401" t="inlineStr">
        <is>
          <t>kong5</t>
        </is>
      </c>
      <c r="D2401" t="n">
        <v>0.01</v>
      </c>
      <c r="E2401" t="inlineStr">
        <is>
          <t>NA</t>
        </is>
      </c>
      <c r="F2401" s="600" t="n">
        <v>45576.46091435185</v>
      </c>
      <c r="G2401" t="inlineStr">
        <is>
          <t>gong5</t>
        </is>
      </c>
    </row>
    <row r="2402">
      <c r="A2402" t="n">
        <v>2419</v>
      </c>
      <c r="B2402" t="inlineStr">
        <is>
          <t>狄</t>
        </is>
      </c>
      <c r="C2402" t="inlineStr">
        <is>
          <t>tik8</t>
        </is>
      </c>
      <c r="D2402" t="n">
        <v>0.01</v>
      </c>
      <c r="E2402" t="inlineStr">
        <is>
          <t>NA</t>
        </is>
      </c>
      <c r="F2402" s="600" t="n">
        <v>45576.46091435185</v>
      </c>
      <c r="G2402" t="inlineStr">
        <is>
          <t>dik8</t>
        </is>
      </c>
    </row>
    <row r="2403">
      <c r="A2403" t="n">
        <v>2420</v>
      </c>
      <c r="B2403" t="inlineStr">
        <is>
          <t>玖</t>
        </is>
      </c>
      <c r="C2403" t="inlineStr">
        <is>
          <t>kiu2</t>
        </is>
      </c>
      <c r="D2403" t="n">
        <v>0.01</v>
      </c>
      <c r="E2403" t="inlineStr">
        <is>
          <t>NA</t>
        </is>
      </c>
      <c r="F2403" s="600" t="n">
        <v>45576.46091435185</v>
      </c>
      <c r="G2403" t="inlineStr">
        <is>
          <t>giu2</t>
        </is>
      </c>
    </row>
    <row r="2404">
      <c r="A2404" t="n">
        <v>2421</v>
      </c>
      <c r="B2404" t="inlineStr">
        <is>
          <t>甫</t>
        </is>
      </c>
      <c r="C2404" t="inlineStr">
        <is>
          <t>hu2</t>
        </is>
      </c>
      <c r="D2404" t="n">
        <v>0.01</v>
      </c>
      <c r="E2404" t="inlineStr">
        <is>
          <t>NA</t>
        </is>
      </c>
      <c r="F2404" s="600" t="n">
        <v>45576.46091435185</v>
      </c>
      <c r="G2404" t="inlineStr">
        <is>
          <t>hu2</t>
        </is>
      </c>
    </row>
    <row r="2405">
      <c r="A2405" t="n">
        <v>2422</v>
      </c>
      <c r="B2405" t="inlineStr">
        <is>
          <t>町</t>
        </is>
      </c>
      <c r="C2405" t="inlineStr">
        <is>
          <t>ting1</t>
        </is>
      </c>
      <c r="D2405" t="n">
        <v>0.01</v>
      </c>
      <c r="E2405" t="inlineStr">
        <is>
          <t>NA</t>
        </is>
      </c>
      <c r="F2405" s="600" t="n">
        <v>45576.46091435185</v>
      </c>
      <c r="G2405" t="inlineStr">
        <is>
          <t>ding1</t>
        </is>
      </c>
    </row>
    <row r="2406">
      <c r="A2406" t="n">
        <v>2423</v>
      </c>
      <c r="B2406" t="inlineStr">
        <is>
          <t>疕</t>
        </is>
      </c>
      <c r="C2406" t="inlineStr">
        <is>
          <t>phi2</t>
        </is>
      </c>
      <c r="D2406" t="n">
        <v>0.01</v>
      </c>
      <c r="E2406" t="inlineStr">
        <is>
          <t>NA</t>
        </is>
      </c>
      <c r="F2406" s="600" t="n">
        <v>45576.46091435185</v>
      </c>
      <c r="G2406" t="inlineStr">
        <is>
          <t>pi2</t>
        </is>
      </c>
    </row>
    <row r="2407">
      <c r="A2407" t="n">
        <v>2424</v>
      </c>
      <c r="B2407" t="inlineStr">
        <is>
          <t>皂</t>
        </is>
      </c>
      <c r="C2407" t="inlineStr">
        <is>
          <t>tso6</t>
        </is>
      </c>
      <c r="D2407" t="n">
        <v>0.01</v>
      </c>
      <c r="E2407" t="inlineStr">
        <is>
          <t>NA</t>
        </is>
      </c>
      <c r="F2407" s="600" t="n">
        <v>45576.46091435185</v>
      </c>
      <c r="G2407" t="inlineStr">
        <is>
          <t>zor6</t>
        </is>
      </c>
    </row>
    <row r="2408">
      <c r="A2408" t="n">
        <v>2425</v>
      </c>
      <c r="B2408" t="inlineStr">
        <is>
          <t>矣</t>
        </is>
      </c>
      <c r="C2408" t="inlineStr">
        <is>
          <t>i2</t>
        </is>
      </c>
      <c r="D2408" t="n">
        <v>0.6</v>
      </c>
      <c r="E2408" t="inlineStr">
        <is>
          <t>NA</t>
        </is>
      </c>
      <c r="F2408" s="600" t="n">
        <v>45576.46091435185</v>
      </c>
      <c r="G2408" t="inlineStr">
        <is>
          <t>i2</t>
        </is>
      </c>
    </row>
    <row r="2409">
      <c r="A2409" t="n">
        <v>2426</v>
      </c>
      <c r="B2409" t="inlineStr">
        <is>
          <t>禿</t>
        </is>
      </c>
      <c r="C2409" t="inlineStr">
        <is>
          <t>thuh4</t>
        </is>
      </c>
      <c r="D2409" t="n">
        <v>0.01</v>
      </c>
      <c r="E2409" t="inlineStr">
        <is>
          <t>NA</t>
        </is>
      </c>
      <c r="F2409" s="600" t="n">
        <v>45576.46091435185</v>
      </c>
      <c r="G2409" t="inlineStr">
        <is>
          <t>tuh4</t>
        </is>
      </c>
    </row>
    <row r="2410">
      <c r="A2410" t="n">
        <v>2427</v>
      </c>
      <c r="B2410" t="inlineStr">
        <is>
          <t>禿</t>
        </is>
      </c>
      <c r="C2410" t="inlineStr">
        <is>
          <t>thut4</t>
        </is>
      </c>
      <c r="D2410" t="n">
        <v>0.01</v>
      </c>
      <c r="E2410" t="inlineStr">
        <is>
          <t>NA</t>
        </is>
      </c>
      <c r="F2410" s="600" t="n">
        <v>45576.46091435185</v>
      </c>
      <c r="G2410" t="inlineStr">
        <is>
          <t>tut4</t>
        </is>
      </c>
    </row>
    <row r="2411">
      <c r="A2411" t="n">
        <v>2428</v>
      </c>
      <c r="B2411" t="inlineStr">
        <is>
          <t>秀</t>
        </is>
      </c>
      <c r="C2411" t="inlineStr">
        <is>
          <t>siu3</t>
        </is>
      </c>
      <c r="D2411" t="n">
        <v>0.1</v>
      </c>
      <c r="E2411" t="inlineStr">
        <is>
          <t>NA</t>
        </is>
      </c>
      <c r="F2411" s="600" t="n">
        <v>45576.46091435185</v>
      </c>
      <c r="G2411" t="inlineStr">
        <is>
          <t>siu3</t>
        </is>
      </c>
    </row>
    <row r="2412">
      <c r="A2412" t="n">
        <v>2429</v>
      </c>
      <c r="B2412" t="inlineStr">
        <is>
          <t>私</t>
        </is>
      </c>
      <c r="C2412" t="inlineStr">
        <is>
          <t>si1</t>
        </is>
      </c>
      <c r="D2412" t="n">
        <v>0.6</v>
      </c>
      <c r="E2412" t="inlineStr">
        <is>
          <t>NA</t>
        </is>
      </c>
      <c r="F2412" s="600" t="n">
        <v>45576.46091435185</v>
      </c>
      <c r="G2412" t="inlineStr">
        <is>
          <t>si1</t>
        </is>
      </c>
    </row>
    <row r="2413">
      <c r="A2413" t="n">
        <v>2430</v>
      </c>
      <c r="B2413" t="inlineStr">
        <is>
          <t>私</t>
        </is>
      </c>
      <c r="C2413" t="inlineStr">
        <is>
          <t>sur1</t>
        </is>
      </c>
      <c r="D2413" t="n">
        <v>0.01</v>
      </c>
      <c r="E2413" t="inlineStr">
        <is>
          <t>NA</t>
        </is>
      </c>
      <c r="F2413" s="600" t="n">
        <v>45576.46091435185</v>
      </c>
      <c r="G2413" t="inlineStr">
        <is>
          <t>sur1</t>
        </is>
      </c>
    </row>
    <row r="2414">
      <c r="A2414" t="n">
        <v>2431</v>
      </c>
      <c r="B2414" t="inlineStr">
        <is>
          <t>究</t>
        </is>
      </c>
      <c r="C2414" t="inlineStr">
        <is>
          <t>kiu3</t>
        </is>
      </c>
      <c r="D2414" t="n">
        <v>0.01</v>
      </c>
      <c r="E2414" t="inlineStr">
        <is>
          <t>NA</t>
        </is>
      </c>
      <c r="F2414" s="600" t="n">
        <v>45576.46091435185</v>
      </c>
      <c r="G2414" t="inlineStr">
        <is>
          <t>giu3</t>
        </is>
      </c>
    </row>
    <row r="2415">
      <c r="A2415" t="n">
        <v>2432</v>
      </c>
      <c r="B2415" t="inlineStr">
        <is>
          <t>系</t>
        </is>
      </c>
      <c r="C2415" t="inlineStr">
        <is>
          <t>he7</t>
        </is>
      </c>
      <c r="D2415" t="n">
        <v>0.01</v>
      </c>
      <c r="E2415" t="inlineStr">
        <is>
          <t>NA</t>
        </is>
      </c>
      <c r="F2415" s="600" t="n">
        <v>45576.46091435185</v>
      </c>
      <c r="G2415" t="inlineStr">
        <is>
          <t>he7</t>
        </is>
      </c>
    </row>
    <row r="2416">
      <c r="A2416" t="n">
        <v>2433</v>
      </c>
      <c r="B2416" t="inlineStr">
        <is>
          <t>肘</t>
        </is>
      </c>
      <c r="C2416" t="inlineStr">
        <is>
          <t>tiu5</t>
        </is>
      </c>
      <c r="D2416" t="n">
        <v>0.01</v>
      </c>
      <c r="E2416" t="inlineStr">
        <is>
          <t>NA</t>
        </is>
      </c>
      <c r="F2416" s="600" t="n">
        <v>45576.46091435185</v>
      </c>
      <c r="G2416" t="inlineStr">
        <is>
          <t>diu5</t>
        </is>
      </c>
    </row>
    <row r="2417">
      <c r="A2417" t="n">
        <v>2434</v>
      </c>
      <c r="B2417" t="inlineStr">
        <is>
          <t>肚</t>
        </is>
      </c>
      <c r="C2417" t="inlineStr">
        <is>
          <t>too2</t>
        </is>
      </c>
      <c r="D2417" t="n">
        <v>0.1</v>
      </c>
      <c r="E2417" t="inlineStr">
        <is>
          <t>NA</t>
        </is>
      </c>
      <c r="F2417" s="600" t="n">
        <v>45576.46091435185</v>
      </c>
      <c r="G2417" t="inlineStr">
        <is>
          <t>doo2</t>
        </is>
      </c>
    </row>
    <row r="2418">
      <c r="A2418" t="n">
        <v>2435</v>
      </c>
      <c r="B2418" t="inlineStr">
        <is>
          <t>肚</t>
        </is>
      </c>
      <c r="C2418" t="inlineStr">
        <is>
          <t>too6</t>
        </is>
      </c>
      <c r="D2418" t="n">
        <v>0.01</v>
      </c>
      <c r="E2418" t="inlineStr">
        <is>
          <t>NA</t>
        </is>
      </c>
      <c r="F2418" s="600" t="n">
        <v>45576.46091435185</v>
      </c>
      <c r="G2418" t="inlineStr">
        <is>
          <t>doo6</t>
        </is>
      </c>
    </row>
    <row r="2419">
      <c r="A2419" t="n">
        <v>2436</v>
      </c>
      <c r="B2419" t="inlineStr">
        <is>
          <t>肝</t>
        </is>
      </c>
      <c r="C2419" t="inlineStr">
        <is>
          <t>kuann1</t>
        </is>
      </c>
      <c r="D2419" t="n">
        <v>0.01</v>
      </c>
      <c r="E2419" t="inlineStr">
        <is>
          <t>NA</t>
        </is>
      </c>
      <c r="F2419" s="600" t="n">
        <v>45576.46091435185</v>
      </c>
      <c r="G2419" t="inlineStr">
        <is>
          <t>guann1</t>
        </is>
      </c>
    </row>
    <row r="2420">
      <c r="A2420" t="n">
        <v>2437</v>
      </c>
      <c r="B2420" t="inlineStr">
        <is>
          <t>育</t>
        </is>
      </c>
      <c r="C2420" t="inlineStr">
        <is>
          <t>io1</t>
        </is>
      </c>
      <c r="D2420" t="n">
        <v>0.01</v>
      </c>
      <c r="E2420" t="inlineStr">
        <is>
          <t>NA</t>
        </is>
      </c>
      <c r="F2420" s="600" t="n">
        <v>45576.46091435185</v>
      </c>
      <c r="G2420" t="inlineStr">
        <is>
          <t>io1</t>
        </is>
      </c>
    </row>
    <row r="2421">
      <c r="A2421" t="n">
        <v>2438</v>
      </c>
      <c r="B2421" t="inlineStr">
        <is>
          <t>良</t>
        </is>
      </c>
      <c r="C2421" t="inlineStr">
        <is>
          <t>liang5</t>
        </is>
      </c>
      <c r="D2421" t="n">
        <v>0.1</v>
      </c>
      <c r="E2421" t="inlineStr">
        <is>
          <t>NA</t>
        </is>
      </c>
      <c r="F2421" s="600" t="n">
        <v>45576.46091435185</v>
      </c>
      <c r="G2421" t="inlineStr">
        <is>
          <t>liang5</t>
        </is>
      </c>
    </row>
    <row r="2422">
      <c r="A2422" t="n">
        <v>2439</v>
      </c>
      <c r="B2422" t="inlineStr">
        <is>
          <t>良</t>
        </is>
      </c>
      <c r="C2422" t="inlineStr">
        <is>
          <t>liong5</t>
        </is>
      </c>
      <c r="D2422" t="n">
        <v>0.1</v>
      </c>
      <c r="E2422" t="inlineStr">
        <is>
          <t>NA</t>
        </is>
      </c>
      <c r="F2422" s="600" t="n">
        <v>45576.46091435185</v>
      </c>
      <c r="G2422" t="inlineStr">
        <is>
          <t>liong5</t>
        </is>
      </c>
    </row>
    <row r="2423">
      <c r="A2423" t="n">
        <v>2441</v>
      </c>
      <c r="B2423" t="inlineStr">
        <is>
          <t>芊</t>
        </is>
      </c>
      <c r="C2423" t="inlineStr">
        <is>
          <t>tshian1</t>
        </is>
      </c>
      <c r="D2423" t="n">
        <v>0.01</v>
      </c>
      <c r="E2423" t="inlineStr">
        <is>
          <t>NA</t>
        </is>
      </c>
      <c r="F2423" s="600" t="n">
        <v>45576.46091435185</v>
      </c>
      <c r="G2423" t="inlineStr">
        <is>
          <t>cian1</t>
        </is>
      </c>
    </row>
    <row r="2424">
      <c r="A2424" t="n">
        <v>2442</v>
      </c>
      <c r="B2424" t="inlineStr">
        <is>
          <t>芋</t>
        </is>
      </c>
      <c r="C2424" t="inlineStr">
        <is>
          <t>oo7</t>
        </is>
      </c>
      <c r="D2424" t="n">
        <v>0.1</v>
      </c>
      <c r="E2424" t="inlineStr">
        <is>
          <t>NA</t>
        </is>
      </c>
      <c r="F2424" s="600" t="n">
        <v>45576.46091435185</v>
      </c>
      <c r="G2424" t="inlineStr">
        <is>
          <t>oo7</t>
        </is>
      </c>
    </row>
    <row r="2425">
      <c r="A2425" t="n">
        <v>2443</v>
      </c>
      <c r="B2425" t="inlineStr">
        <is>
          <t>芋</t>
        </is>
      </c>
      <c r="C2425" t="inlineStr">
        <is>
          <t>u7</t>
        </is>
      </c>
      <c r="D2425" t="n">
        <v>0.01</v>
      </c>
      <c r="E2425" t="inlineStr">
        <is>
          <t>NA</t>
        </is>
      </c>
      <c r="F2425" s="600" t="n">
        <v>45576.46091435185</v>
      </c>
      <c r="G2425" t="inlineStr">
        <is>
          <t>u7</t>
        </is>
      </c>
    </row>
    <row r="2426">
      <c r="A2426" t="n">
        <v>2444</v>
      </c>
      <c r="B2426" t="inlineStr">
        <is>
          <t>芒</t>
        </is>
      </c>
      <c r="C2426" t="inlineStr">
        <is>
          <t>mee5</t>
        </is>
      </c>
      <c r="D2426" t="n">
        <v>0.01</v>
      </c>
      <c r="E2426" t="inlineStr">
        <is>
          <t>NA</t>
        </is>
      </c>
      <c r="F2426" s="600" t="n">
        <v>45576.46091435185</v>
      </c>
      <c r="G2426" t="inlineStr">
        <is>
          <t>mee5</t>
        </is>
      </c>
    </row>
    <row r="2427">
      <c r="A2427" t="n">
        <v>2445</v>
      </c>
      <c r="B2427" t="inlineStr">
        <is>
          <t>芒</t>
        </is>
      </c>
      <c r="C2427" t="inlineStr">
        <is>
          <t>bong5</t>
        </is>
      </c>
      <c r="D2427" t="n">
        <v>0.01</v>
      </c>
      <c r="E2427" t="inlineStr">
        <is>
          <t>NA</t>
        </is>
      </c>
      <c r="F2427" s="600" t="n">
        <v>45576.46091435185</v>
      </c>
      <c r="G2427" t="inlineStr">
        <is>
          <t>bbong5</t>
        </is>
      </c>
    </row>
    <row r="2428">
      <c r="A2428" t="n">
        <v>2446</v>
      </c>
      <c r="B2428" t="inlineStr">
        <is>
          <t>見</t>
        </is>
      </c>
      <c r="C2428" t="inlineStr">
        <is>
          <t>kian3</t>
        </is>
      </c>
      <c r="D2428" t="n">
        <v>0.8</v>
      </c>
      <c r="E2428" t="inlineStr">
        <is>
          <t>NA</t>
        </is>
      </c>
      <c r="F2428" s="600" t="n">
        <v>45576.46091435185</v>
      </c>
      <c r="G2428" t="inlineStr">
        <is>
          <t>gian3</t>
        </is>
      </c>
    </row>
    <row r="2429">
      <c r="A2429" t="n">
        <v>2447</v>
      </c>
      <c r="B2429" t="inlineStr">
        <is>
          <t>見</t>
        </is>
      </c>
      <c r="C2429" t="inlineStr">
        <is>
          <t>kinn3</t>
        </is>
      </c>
      <c r="D2429" t="n">
        <v>0.6</v>
      </c>
      <c r="E2429" t="inlineStr">
        <is>
          <t>NA</t>
        </is>
      </c>
      <c r="F2429" s="600" t="n">
        <v>45576.46091435185</v>
      </c>
      <c r="G2429" t="inlineStr">
        <is>
          <t>ginn3</t>
        </is>
      </c>
    </row>
    <row r="2430">
      <c r="A2430" t="n">
        <v>2448</v>
      </c>
      <c r="B2430" t="inlineStr">
        <is>
          <t>言</t>
        </is>
      </c>
      <c r="C2430" t="inlineStr">
        <is>
          <t>gian5</t>
        </is>
      </c>
      <c r="D2430" t="n">
        <v>0.8</v>
      </c>
      <c r="E2430" t="inlineStr">
        <is>
          <t>NA</t>
        </is>
      </c>
      <c r="F2430" s="600" t="n">
        <v>45576.46091435185</v>
      </c>
      <c r="G2430" t="inlineStr">
        <is>
          <t>ggian5</t>
        </is>
      </c>
    </row>
    <row r="2431">
      <c r="A2431" t="n">
        <v>2449</v>
      </c>
      <c r="B2431" t="inlineStr">
        <is>
          <t>言</t>
        </is>
      </c>
      <c r="C2431" t="inlineStr">
        <is>
          <t>gan5</t>
        </is>
      </c>
      <c r="D2431" t="n">
        <v>0.6</v>
      </c>
      <c r="E2431" t="inlineStr">
        <is>
          <t>NA</t>
        </is>
      </c>
      <c r="F2431" s="600" t="n">
        <v>45576.46091435185</v>
      </c>
      <c r="G2431" t="inlineStr">
        <is>
          <t>ggan5</t>
        </is>
      </c>
    </row>
    <row r="2432">
      <c r="A2432" t="n">
        <v>2450</v>
      </c>
      <c r="B2432" t="inlineStr">
        <is>
          <t>谷</t>
        </is>
      </c>
      <c r="C2432" t="inlineStr">
        <is>
          <t>kok4</t>
        </is>
      </c>
      <c r="D2432" t="n">
        <v>0.01</v>
      </c>
      <c r="E2432" t="inlineStr">
        <is>
          <t>NA</t>
        </is>
      </c>
      <c r="F2432" s="600" t="n">
        <v>45576.46091435185</v>
      </c>
      <c r="G2432" t="inlineStr">
        <is>
          <t>gok4</t>
        </is>
      </c>
    </row>
    <row r="2433">
      <c r="A2433" t="n">
        <v>2451</v>
      </c>
      <c r="B2433" t="inlineStr">
        <is>
          <t>豆</t>
        </is>
      </c>
      <c r="C2433" t="inlineStr">
        <is>
          <t>tio7</t>
        </is>
      </c>
      <c r="D2433" t="n">
        <v>0.01</v>
      </c>
      <c r="E2433" t="inlineStr">
        <is>
          <t>NA</t>
        </is>
      </c>
      <c r="F2433" s="600" t="n">
        <v>45576.46091435185</v>
      </c>
      <c r="G2433" t="inlineStr">
        <is>
          <t>dio7</t>
        </is>
      </c>
    </row>
    <row r="2434">
      <c r="A2434" t="n">
        <v>2452</v>
      </c>
      <c r="B2434" t="inlineStr">
        <is>
          <t>豸</t>
        </is>
      </c>
      <c r="C2434" t="inlineStr">
        <is>
          <t>thua6</t>
        </is>
      </c>
      <c r="D2434" t="n">
        <v>0.01</v>
      </c>
      <c r="E2434" t="inlineStr">
        <is>
          <t>NA</t>
        </is>
      </c>
      <c r="F2434" s="600" t="n">
        <v>45576.46091435185</v>
      </c>
      <c r="G2434" t="inlineStr">
        <is>
          <t>tua6</t>
        </is>
      </c>
    </row>
    <row r="2435">
      <c r="A2435" t="n">
        <v>2453</v>
      </c>
      <c r="B2435" t="inlineStr">
        <is>
          <t>豸</t>
        </is>
      </c>
      <c r="C2435" t="inlineStr">
        <is>
          <t>ti6</t>
        </is>
      </c>
      <c r="D2435" t="n">
        <v>0.01</v>
      </c>
      <c r="E2435" t="inlineStr">
        <is>
          <t>NA</t>
        </is>
      </c>
      <c r="F2435" s="600" t="n">
        <v>45576.46091435185</v>
      </c>
      <c r="G2435" t="inlineStr">
        <is>
          <t>di6</t>
        </is>
      </c>
    </row>
    <row r="2436">
      <c r="A2436" t="n">
        <v>2454</v>
      </c>
      <c r="B2436" t="inlineStr">
        <is>
          <t>貝</t>
        </is>
      </c>
      <c r="C2436" t="inlineStr">
        <is>
          <t>pue3</t>
        </is>
      </c>
      <c r="D2436" t="n">
        <v>0.01</v>
      </c>
      <c r="E2436" t="inlineStr">
        <is>
          <t>NA</t>
        </is>
      </c>
      <c r="F2436" s="600" t="n">
        <v>45576.46091435185</v>
      </c>
      <c r="G2436" t="inlineStr">
        <is>
          <t>bue3</t>
        </is>
      </c>
    </row>
    <row r="2437">
      <c r="A2437" t="n">
        <v>2455</v>
      </c>
      <c r="B2437" t="inlineStr">
        <is>
          <t>赤</t>
        </is>
      </c>
      <c r="C2437" t="inlineStr">
        <is>
          <t>tshik4</t>
        </is>
      </c>
      <c r="D2437" t="n">
        <v>0.01</v>
      </c>
      <c r="E2437" t="inlineStr">
        <is>
          <t>NA</t>
        </is>
      </c>
      <c r="F2437" s="600" t="n">
        <v>45576.46091435185</v>
      </c>
      <c r="G2437" t="inlineStr">
        <is>
          <t>cik4</t>
        </is>
      </c>
    </row>
    <row r="2438">
      <c r="A2438" t="n">
        <v>2456</v>
      </c>
      <c r="B2438" t="inlineStr">
        <is>
          <t>走</t>
        </is>
      </c>
      <c r="C2438" t="inlineStr">
        <is>
          <t>tsio2</t>
        </is>
      </c>
      <c r="D2438" t="n">
        <v>0.01</v>
      </c>
      <c r="E2438" t="inlineStr">
        <is>
          <t>NA</t>
        </is>
      </c>
      <c r="F2438" s="600" t="n">
        <v>45576.46091435185</v>
      </c>
      <c r="G2438" t="inlineStr">
        <is>
          <t>zio2</t>
        </is>
      </c>
    </row>
    <row r="2439">
      <c r="A2439" t="n">
        <v>2457</v>
      </c>
      <c r="B2439" t="inlineStr">
        <is>
          <t>足</t>
        </is>
      </c>
      <c r="C2439" t="inlineStr">
        <is>
          <t>tsiok4</t>
        </is>
      </c>
      <c r="D2439" t="n">
        <v>0.8</v>
      </c>
      <c r="E2439" t="inlineStr">
        <is>
          <t>NA</t>
        </is>
      </c>
      <c r="F2439" s="600" t="n">
        <v>45576.46091435185</v>
      </c>
      <c r="G2439" t="inlineStr">
        <is>
          <t>ziok4</t>
        </is>
      </c>
    </row>
    <row r="2440">
      <c r="A2440" t="n">
        <v>2458</v>
      </c>
      <c r="B2440" t="inlineStr">
        <is>
          <t>身</t>
        </is>
      </c>
      <c r="C2440" t="inlineStr">
        <is>
          <t>sin1</t>
        </is>
      </c>
      <c r="D2440" t="n">
        <v>0.1</v>
      </c>
      <c r="E2440" t="inlineStr">
        <is>
          <t>NA</t>
        </is>
      </c>
      <c r="F2440" s="600" t="n">
        <v>45576.46091435185</v>
      </c>
      <c r="G2440" t="inlineStr">
        <is>
          <t>sin1</t>
        </is>
      </c>
    </row>
    <row r="2441">
      <c r="A2441" t="n">
        <v>2459</v>
      </c>
      <c r="B2441" t="inlineStr">
        <is>
          <t>車</t>
        </is>
      </c>
      <c r="C2441" t="inlineStr">
        <is>
          <t>kir1</t>
        </is>
      </c>
      <c r="D2441" t="n">
        <v>0.05</v>
      </c>
      <c r="E2441" t="inlineStr">
        <is>
          <t>NA</t>
        </is>
      </c>
      <c r="F2441" s="600" t="n">
        <v>45576.46091435185</v>
      </c>
      <c r="G2441" t="inlineStr">
        <is>
          <t>gir1</t>
        </is>
      </c>
    </row>
    <row r="2442">
      <c r="A2442" t="n">
        <v>2460</v>
      </c>
      <c r="B2442" t="inlineStr">
        <is>
          <t>辛</t>
        </is>
      </c>
      <c r="C2442" t="inlineStr">
        <is>
          <t>sin1</t>
        </is>
      </c>
      <c r="D2442" t="n">
        <v>0.01</v>
      </c>
      <c r="E2442" t="inlineStr">
        <is>
          <t>NA</t>
        </is>
      </c>
      <c r="F2442" s="600" t="n">
        <v>45576.46091435185</v>
      </c>
      <c r="G2442" t="inlineStr">
        <is>
          <t>sin1</t>
        </is>
      </c>
    </row>
    <row r="2443">
      <c r="A2443" t="n">
        <v>2461</v>
      </c>
      <c r="B2443" t="inlineStr">
        <is>
          <t>辰</t>
        </is>
      </c>
      <c r="C2443" t="inlineStr">
        <is>
          <t>sin5</t>
        </is>
      </c>
      <c r="D2443" t="n">
        <v>0.01</v>
      </c>
      <c r="E2443" t="inlineStr">
        <is>
          <t>NA</t>
        </is>
      </c>
      <c r="F2443" s="600" t="n">
        <v>45576.46091435185</v>
      </c>
      <c r="G2443" t="inlineStr">
        <is>
          <t>sin5</t>
        </is>
      </c>
    </row>
    <row r="2444">
      <c r="A2444" t="n">
        <v>2462</v>
      </c>
      <c r="B2444" t="inlineStr">
        <is>
          <t>迂</t>
        </is>
      </c>
      <c r="C2444" t="inlineStr">
        <is>
          <t>u1</t>
        </is>
      </c>
      <c r="D2444" t="n">
        <v>0.01</v>
      </c>
      <c r="E2444" t="inlineStr">
        <is>
          <t>NA</t>
        </is>
      </c>
      <c r="F2444" s="600" t="n">
        <v>45576.46091435185</v>
      </c>
      <c r="G2444" t="inlineStr">
        <is>
          <t>u1</t>
        </is>
      </c>
    </row>
    <row r="2445">
      <c r="A2445" t="n">
        <v>2464</v>
      </c>
      <c r="B2445" t="inlineStr">
        <is>
          <t>迄</t>
        </is>
      </c>
      <c r="C2445" t="inlineStr">
        <is>
          <t>hit4</t>
        </is>
      </c>
      <c r="D2445" t="n">
        <v>0.01</v>
      </c>
      <c r="E2445" t="inlineStr">
        <is>
          <t>NA</t>
        </is>
      </c>
      <c r="F2445" s="600" t="n">
        <v>45576.46091435185</v>
      </c>
      <c r="G2445" t="inlineStr">
        <is>
          <t>hit4</t>
        </is>
      </c>
    </row>
    <row r="2446">
      <c r="A2446" t="n">
        <v>2465</v>
      </c>
      <c r="B2446" t="inlineStr">
        <is>
          <t>迄</t>
        </is>
      </c>
      <c r="C2446" t="inlineStr">
        <is>
          <t>gut4</t>
        </is>
      </c>
      <c r="D2446" t="n">
        <v>0.01</v>
      </c>
      <c r="E2446" t="inlineStr">
        <is>
          <t>NA</t>
        </is>
      </c>
      <c r="F2446" s="600" t="n">
        <v>45576.46091435185</v>
      </c>
      <c r="G2446" t="inlineStr">
        <is>
          <t>ggut4</t>
        </is>
      </c>
    </row>
    <row r="2447">
      <c r="A2447" t="n">
        <v>2466</v>
      </c>
      <c r="B2447" t="inlineStr">
        <is>
          <t>迅</t>
        </is>
      </c>
      <c r="C2447" t="inlineStr">
        <is>
          <t>sin3</t>
        </is>
      </c>
      <c r="D2447" t="n">
        <v>0.01</v>
      </c>
      <c r="E2447" t="inlineStr">
        <is>
          <t>NA</t>
        </is>
      </c>
      <c r="F2447" s="600" t="n">
        <v>45576.46091435185</v>
      </c>
      <c r="G2447" t="inlineStr">
        <is>
          <t>sin3</t>
        </is>
      </c>
    </row>
    <row r="2448">
      <c r="A2448" t="n">
        <v>2467</v>
      </c>
      <c r="B2448" t="inlineStr">
        <is>
          <t>邑</t>
        </is>
      </c>
      <c r="C2448" t="inlineStr">
        <is>
          <t>ip4</t>
        </is>
      </c>
      <c r="D2448" t="n">
        <v>0.01</v>
      </c>
      <c r="E2448" t="inlineStr">
        <is>
          <t>NA</t>
        </is>
      </c>
      <c r="F2448" s="600" t="n">
        <v>45576.46091435185</v>
      </c>
      <c r="G2448" t="inlineStr">
        <is>
          <t>ip4</t>
        </is>
      </c>
    </row>
    <row r="2449">
      <c r="A2449" t="n">
        <v>2468</v>
      </c>
      <c r="B2449" t="inlineStr">
        <is>
          <t>邢</t>
        </is>
      </c>
      <c r="C2449" t="inlineStr">
        <is>
          <t>hing5</t>
        </is>
      </c>
      <c r="D2449" t="n">
        <v>0.01</v>
      </c>
      <c r="E2449" t="inlineStr">
        <is>
          <t>NA</t>
        </is>
      </c>
      <c r="F2449" s="600" t="n">
        <v>45576.46091435185</v>
      </c>
      <c r="G2449" t="inlineStr">
        <is>
          <t>hing5</t>
        </is>
      </c>
    </row>
    <row r="2450">
      <c r="A2450" t="n">
        <v>2469</v>
      </c>
      <c r="B2450" t="inlineStr">
        <is>
          <t>那</t>
        </is>
      </c>
      <c r="C2450" t="inlineStr">
        <is>
          <t>lo5</t>
        </is>
      </c>
      <c r="D2450" t="n">
        <v>0.65</v>
      </c>
      <c r="E2450" t="inlineStr">
        <is>
          <t>NA</t>
        </is>
      </c>
      <c r="F2450" s="600" t="n">
        <v>45576.46091435185</v>
      </c>
      <c r="G2450" t="inlineStr">
        <is>
          <t>lor5</t>
        </is>
      </c>
    </row>
    <row r="2451">
      <c r="A2451" t="n">
        <v>2470</v>
      </c>
      <c r="B2451" t="inlineStr">
        <is>
          <t>酉</t>
        </is>
      </c>
      <c r="C2451" t="inlineStr">
        <is>
          <t>iu2</t>
        </is>
      </c>
      <c r="D2451" t="n">
        <v>0.01</v>
      </c>
      <c r="E2451" t="inlineStr">
        <is>
          <t>NA</t>
        </is>
      </c>
      <c r="F2451" s="600" t="n">
        <v>45576.46091435185</v>
      </c>
      <c r="G2451" t="inlineStr">
        <is>
          <t>iu2</t>
        </is>
      </c>
    </row>
    <row r="2452">
      <c r="A2452" t="n">
        <v>2471</v>
      </c>
      <c r="B2452" t="inlineStr">
        <is>
          <t>里</t>
        </is>
      </c>
      <c r="C2452" t="inlineStr">
        <is>
          <t>li2</t>
        </is>
      </c>
      <c r="D2452" t="n">
        <v>0.01</v>
      </c>
      <c r="E2452" t="inlineStr">
        <is>
          <t>NA</t>
        </is>
      </c>
      <c r="F2452" s="600" t="n">
        <v>45576.46091435185</v>
      </c>
      <c r="G2452" t="inlineStr">
        <is>
          <t>li2</t>
        </is>
      </c>
    </row>
    <row r="2453">
      <c r="A2453" t="n">
        <v>2472</v>
      </c>
      <c r="B2453" t="inlineStr">
        <is>
          <t>阮</t>
        </is>
      </c>
      <c r="C2453" t="inlineStr">
        <is>
          <t>guan2</t>
        </is>
      </c>
      <c r="D2453" t="n">
        <v>0.8</v>
      </c>
      <c r="E2453" t="inlineStr">
        <is>
          <t>NA</t>
        </is>
      </c>
      <c r="F2453" s="600" t="n">
        <v>45576.46091435185</v>
      </c>
      <c r="G2453" t="inlineStr">
        <is>
          <t>gguan2</t>
        </is>
      </c>
    </row>
    <row r="2454">
      <c r="A2454" t="n">
        <v>2473</v>
      </c>
      <c r="B2454" t="inlineStr">
        <is>
          <t>阮</t>
        </is>
      </c>
      <c r="C2454" t="inlineStr">
        <is>
          <t>ng2</t>
        </is>
      </c>
      <c r="D2454" t="n">
        <v>0.5</v>
      </c>
      <c r="E2454" t="inlineStr">
        <is>
          <t>NA</t>
        </is>
      </c>
      <c r="F2454" s="600" t="n">
        <v>45576.46091435185</v>
      </c>
      <c r="G2454" t="inlineStr">
        <is>
          <t>ng2</t>
        </is>
      </c>
    </row>
    <row r="2455">
      <c r="A2455" t="n">
        <v>2474</v>
      </c>
      <c r="B2455" t="inlineStr">
        <is>
          <t>阮</t>
        </is>
      </c>
      <c r="C2455" t="inlineStr">
        <is>
          <t>gun2</t>
        </is>
      </c>
      <c r="D2455" t="n">
        <v>0.6</v>
      </c>
      <c r="E2455" t="inlineStr">
        <is>
          <t>NA</t>
        </is>
      </c>
      <c r="F2455" s="600" t="n">
        <v>45576.46091435185</v>
      </c>
      <c r="G2455" t="inlineStr">
        <is>
          <t>ggun2</t>
        </is>
      </c>
    </row>
    <row r="2456">
      <c r="A2456" t="n">
        <v>2475</v>
      </c>
      <c r="B2456" t="inlineStr">
        <is>
          <t>阱</t>
        </is>
      </c>
      <c r="C2456" t="inlineStr">
        <is>
          <t>tsenn2</t>
        </is>
      </c>
      <c r="D2456" t="n">
        <v>0.01</v>
      </c>
      <c r="E2456" t="inlineStr">
        <is>
          <t>NA</t>
        </is>
      </c>
      <c r="F2456" s="600" t="n">
        <v>45576.46091435185</v>
      </c>
      <c r="G2456" t="inlineStr">
        <is>
          <t>zenn2</t>
        </is>
      </c>
    </row>
    <row r="2457">
      <c r="A2457" t="n">
        <v>2476</v>
      </c>
      <c r="B2457" t="inlineStr">
        <is>
          <t>阱</t>
        </is>
      </c>
      <c r="C2457" t="inlineStr">
        <is>
          <t>tsing2</t>
        </is>
      </c>
      <c r="D2457" t="n">
        <v>0.01</v>
      </c>
      <c r="E2457" t="inlineStr">
        <is>
          <t>NA</t>
        </is>
      </c>
      <c r="F2457" s="600" t="n">
        <v>45576.46091435185</v>
      </c>
      <c r="G2457" t="inlineStr">
        <is>
          <t>zing2</t>
        </is>
      </c>
    </row>
    <row r="2458">
      <c r="A2458" t="n">
        <v>2477</v>
      </c>
      <c r="B2458" t="inlineStr">
        <is>
          <t>防</t>
        </is>
      </c>
      <c r="C2458" t="inlineStr">
        <is>
          <t>hong5</t>
        </is>
      </c>
      <c r="D2458" t="n">
        <v>0.1</v>
      </c>
      <c r="E2458" t="inlineStr">
        <is>
          <t>NA</t>
        </is>
      </c>
      <c r="F2458" s="600" t="n">
        <v>45576.46091435185</v>
      </c>
      <c r="G2458" t="inlineStr">
        <is>
          <t>hong5</t>
        </is>
      </c>
    </row>
    <row r="2459">
      <c r="A2459" t="n">
        <v>2478</v>
      </c>
      <c r="B2459" t="inlineStr">
        <is>
          <t>㧒</t>
        </is>
      </c>
      <c r="C2459" t="inlineStr">
        <is>
          <t>hiat4</t>
        </is>
      </c>
      <c r="D2459" t="n">
        <v>0.01</v>
      </c>
      <c r="E2459" t="inlineStr">
        <is>
          <t>NA</t>
        </is>
      </c>
      <c r="F2459" s="600" t="n">
        <v>45576.46091435185</v>
      </c>
      <c r="G2459" t="inlineStr">
        <is>
          <t>hiat4</t>
        </is>
      </c>
    </row>
    <row r="2460">
      <c r="A2460" t="n">
        <v>2479</v>
      </c>
      <c r="B2460" t="inlineStr">
        <is>
          <t>並</t>
        </is>
      </c>
      <c r="C2460" t="inlineStr">
        <is>
          <t>ping3</t>
        </is>
      </c>
      <c r="D2460" t="n">
        <v>0.8</v>
      </c>
      <c r="E2460" t="inlineStr">
        <is>
          <t>NA</t>
        </is>
      </c>
      <c r="F2460" s="600" t="n">
        <v>45576.46091435185</v>
      </c>
      <c r="G2460" t="inlineStr">
        <is>
          <t>bing3</t>
        </is>
      </c>
    </row>
    <row r="2461">
      <c r="A2461" t="n">
        <v>2480</v>
      </c>
      <c r="B2461" t="inlineStr">
        <is>
          <t>並</t>
        </is>
      </c>
      <c r="C2461" t="inlineStr">
        <is>
          <t>phing7</t>
        </is>
      </c>
      <c r="D2461" t="n">
        <v>0.6</v>
      </c>
      <c r="E2461" t="inlineStr">
        <is>
          <t>NA</t>
        </is>
      </c>
      <c r="F2461" s="600" t="n">
        <v>45576.46091435185</v>
      </c>
      <c r="G2461" t="inlineStr">
        <is>
          <t>ping7</t>
        </is>
      </c>
    </row>
    <row r="2462">
      <c r="A2462" t="n">
        <v>2481</v>
      </c>
      <c r="B2462" t="inlineStr">
        <is>
          <t>乖</t>
        </is>
      </c>
      <c r="C2462" t="inlineStr">
        <is>
          <t>kuai1</t>
        </is>
      </c>
      <c r="D2462" t="n">
        <v>0.01</v>
      </c>
      <c r="E2462" t="inlineStr">
        <is>
          <t>NA</t>
        </is>
      </c>
      <c r="F2462" s="600" t="n">
        <v>45576.46091435185</v>
      </c>
      <c r="G2462" t="inlineStr">
        <is>
          <t>guai1</t>
        </is>
      </c>
    </row>
    <row r="2463">
      <c r="A2463" t="n">
        <v>2482</v>
      </c>
      <c r="B2463" t="inlineStr">
        <is>
          <t>乳</t>
        </is>
      </c>
      <c r="C2463" t="inlineStr">
        <is>
          <t>ju2</t>
        </is>
      </c>
      <c r="D2463" t="n">
        <v>0.01</v>
      </c>
      <c r="E2463" t="inlineStr">
        <is>
          <t>NA</t>
        </is>
      </c>
      <c r="F2463" s="600" t="n">
        <v>45576.46091435185</v>
      </c>
      <c r="G2463" t="inlineStr">
        <is>
          <t>ju2</t>
        </is>
      </c>
    </row>
    <row r="2464">
      <c r="A2464" t="n">
        <v>2483</v>
      </c>
      <c r="B2464" t="inlineStr">
        <is>
          <t>事</t>
        </is>
      </c>
      <c r="C2464" t="inlineStr">
        <is>
          <t>sur7</t>
        </is>
      </c>
      <c r="D2464" t="n">
        <v>0.1</v>
      </c>
      <c r="E2464" t="inlineStr">
        <is>
          <t>NA</t>
        </is>
      </c>
      <c r="F2464" s="600" t="n">
        <v>45576.46091435185</v>
      </c>
      <c r="G2464" t="inlineStr">
        <is>
          <t>sur7</t>
        </is>
      </c>
    </row>
    <row r="2465">
      <c r="A2465" t="n">
        <v>2484</v>
      </c>
      <c r="B2465" t="inlineStr">
        <is>
          <t>事</t>
        </is>
      </c>
      <c r="C2465" t="inlineStr">
        <is>
          <t>su7</t>
        </is>
      </c>
      <c r="D2465" t="n">
        <v>0.8</v>
      </c>
      <c r="E2465" t="inlineStr">
        <is>
          <t>NA</t>
        </is>
      </c>
      <c r="F2465" s="600" t="n">
        <v>45576.46091435185</v>
      </c>
      <c r="G2465" t="inlineStr">
        <is>
          <t>su7</t>
        </is>
      </c>
    </row>
    <row r="2466">
      <c r="A2466" t="n">
        <v>2485</v>
      </c>
      <c r="B2466" t="inlineStr">
        <is>
          <t>享</t>
        </is>
      </c>
      <c r="C2466" t="inlineStr">
        <is>
          <t>hiang2</t>
        </is>
      </c>
      <c r="D2466" t="n">
        <v>0.01</v>
      </c>
      <c r="E2466" t="inlineStr">
        <is>
          <t>NA</t>
        </is>
      </c>
      <c r="F2466" s="600" t="n">
        <v>45576.46091435185</v>
      </c>
      <c r="G2466" t="inlineStr">
        <is>
          <t>hiang2</t>
        </is>
      </c>
    </row>
    <row r="2467">
      <c r="A2467" t="n">
        <v>2486</v>
      </c>
      <c r="B2467" t="inlineStr">
        <is>
          <t>京</t>
        </is>
      </c>
      <c r="C2467" t="inlineStr">
        <is>
          <t>king1</t>
        </is>
      </c>
      <c r="D2467" t="n">
        <v>0.01</v>
      </c>
      <c r="E2467" t="inlineStr">
        <is>
          <t>NA</t>
        </is>
      </c>
      <c r="F2467" s="600" t="n">
        <v>45576.46091435185</v>
      </c>
      <c r="G2467" t="inlineStr">
        <is>
          <t>ging1</t>
        </is>
      </c>
    </row>
    <row r="2468">
      <c r="A2468" t="n">
        <v>2487</v>
      </c>
      <c r="B2468" t="inlineStr">
        <is>
          <t>佩</t>
        </is>
      </c>
      <c r="C2468" t="inlineStr">
        <is>
          <t>pue7</t>
        </is>
      </c>
      <c r="D2468" t="n">
        <v>0.1</v>
      </c>
      <c r="E2468" t="inlineStr">
        <is>
          <t>NA</t>
        </is>
      </c>
      <c r="F2468" s="600" t="n">
        <v>45576.46091435185</v>
      </c>
      <c r="G2468" t="inlineStr">
        <is>
          <t>bue7</t>
        </is>
      </c>
    </row>
    <row r="2469">
      <c r="A2469" t="n">
        <v>2488</v>
      </c>
      <c r="B2469" t="inlineStr">
        <is>
          <t>佯</t>
        </is>
      </c>
      <c r="C2469" t="inlineStr">
        <is>
          <t>tenn3</t>
        </is>
      </c>
      <c r="D2469" t="n">
        <v>0.01</v>
      </c>
      <c r="E2469" t="inlineStr">
        <is>
          <t>NA</t>
        </is>
      </c>
      <c r="F2469" s="600" t="n">
        <v>45576.46091435185</v>
      </c>
      <c r="G2469" t="inlineStr">
        <is>
          <t>denn3</t>
        </is>
      </c>
    </row>
    <row r="2470">
      <c r="A2470" t="n">
        <v>2489</v>
      </c>
      <c r="B2470" t="inlineStr">
        <is>
          <t>併</t>
        </is>
      </c>
      <c r="C2470" t="inlineStr">
        <is>
          <t>ping3</t>
        </is>
      </c>
      <c r="D2470" t="n">
        <v>0.01</v>
      </c>
      <c r="E2470" t="inlineStr">
        <is>
          <t>NA</t>
        </is>
      </c>
      <c r="F2470" s="600" t="n">
        <v>45576.46091435185</v>
      </c>
      <c r="G2470" t="inlineStr">
        <is>
          <t>bing3</t>
        </is>
      </c>
    </row>
    <row r="2471">
      <c r="A2471" t="n">
        <v>2490</v>
      </c>
      <c r="B2471" t="inlineStr">
        <is>
          <t>佾</t>
        </is>
      </c>
      <c r="C2471" t="inlineStr">
        <is>
          <t>it8</t>
        </is>
      </c>
      <c r="D2471" t="n">
        <v>0.01</v>
      </c>
      <c r="E2471" t="inlineStr">
        <is>
          <t>NA</t>
        </is>
      </c>
      <c r="F2471" s="600" t="n">
        <v>45576.46091435185</v>
      </c>
      <c r="G2471" t="inlineStr">
        <is>
          <t>it8</t>
        </is>
      </c>
    </row>
    <row r="2472">
      <c r="A2472" t="n">
        <v>2491</v>
      </c>
      <c r="B2472" t="inlineStr">
        <is>
          <t>使</t>
        </is>
      </c>
      <c r="C2472" t="inlineStr">
        <is>
          <t>sur2</t>
        </is>
      </c>
      <c r="D2472" t="n">
        <v>0.01</v>
      </c>
      <c r="E2472" t="inlineStr">
        <is>
          <t>NA</t>
        </is>
      </c>
      <c r="F2472" s="600" t="n">
        <v>45576.46091435185</v>
      </c>
      <c r="G2472" t="inlineStr">
        <is>
          <t>sur2</t>
        </is>
      </c>
    </row>
    <row r="2473">
      <c r="A2473" t="n">
        <v>2492</v>
      </c>
      <c r="B2473" t="inlineStr">
        <is>
          <t>使</t>
        </is>
      </c>
      <c r="C2473" t="inlineStr">
        <is>
          <t>sur3</t>
        </is>
      </c>
      <c r="D2473" t="n">
        <v>0.01</v>
      </c>
      <c r="E2473" t="inlineStr">
        <is>
          <t>NA</t>
        </is>
      </c>
      <c r="F2473" s="600" t="n">
        <v>45576.46091435185</v>
      </c>
      <c r="G2473" t="inlineStr">
        <is>
          <t>sur3</t>
        </is>
      </c>
    </row>
    <row r="2474">
      <c r="A2474" t="n">
        <v>2493</v>
      </c>
      <c r="B2474" t="inlineStr">
        <is>
          <t>來</t>
        </is>
      </c>
      <c r="C2474" t="inlineStr">
        <is>
          <t>lai0</t>
        </is>
      </c>
      <c r="D2474" t="n">
        <v>0.1</v>
      </c>
      <c r="E2474" t="inlineStr">
        <is>
          <t>NA</t>
        </is>
      </c>
      <c r="F2474" s="600" t="n">
        <v>45576.46091435185</v>
      </c>
      <c r="G2474" t="inlineStr">
        <is>
          <t>lai0</t>
        </is>
      </c>
    </row>
    <row r="2475">
      <c r="A2475" t="n">
        <v>2494</v>
      </c>
      <c r="B2475" t="inlineStr">
        <is>
          <t>侈</t>
        </is>
      </c>
      <c r="C2475" t="inlineStr">
        <is>
          <t>tshi2</t>
        </is>
      </c>
      <c r="D2475" t="n">
        <v>0.01</v>
      </c>
      <c r="E2475" t="inlineStr">
        <is>
          <t>NA</t>
        </is>
      </c>
      <c r="F2475" s="600" t="n">
        <v>45576.46091435185</v>
      </c>
      <c r="G2475" t="inlineStr">
        <is>
          <t>ci2</t>
        </is>
      </c>
    </row>
    <row r="2476">
      <c r="A2476" t="n">
        <v>2495</v>
      </c>
      <c r="B2476" t="inlineStr">
        <is>
          <t>例</t>
        </is>
      </c>
      <c r="C2476" t="inlineStr">
        <is>
          <t>le7</t>
        </is>
      </c>
      <c r="D2476" t="n">
        <v>0.1</v>
      </c>
      <c r="E2476" t="inlineStr">
        <is>
          <t>NA</t>
        </is>
      </c>
      <c r="F2476" s="600" t="n">
        <v>45576.46091435185</v>
      </c>
      <c r="G2476" t="inlineStr">
        <is>
          <t>le7</t>
        </is>
      </c>
    </row>
    <row r="2477">
      <c r="A2477" t="n">
        <v>2496</v>
      </c>
      <c r="B2477" t="inlineStr">
        <is>
          <t>侍</t>
        </is>
      </c>
      <c r="C2477" t="inlineStr">
        <is>
          <t>si7</t>
        </is>
      </c>
      <c r="D2477" t="n">
        <v>1</v>
      </c>
      <c r="E2477" t="inlineStr">
        <is>
          <t>NA</t>
        </is>
      </c>
      <c r="F2477" s="600" t="n">
        <v>45576.46091435185</v>
      </c>
      <c r="G2477" t="inlineStr">
        <is>
          <t>si7</t>
        </is>
      </c>
    </row>
    <row r="2478">
      <c r="A2478" t="n">
        <v>2497</v>
      </c>
      <c r="B2478" t="inlineStr">
        <is>
          <t>侑</t>
        </is>
      </c>
      <c r="C2478" t="inlineStr">
        <is>
          <t>iu7</t>
        </is>
      </c>
      <c r="D2478" t="n">
        <v>0.01</v>
      </c>
      <c r="E2478" t="inlineStr">
        <is>
          <t>NA</t>
        </is>
      </c>
      <c r="F2478" s="600" t="n">
        <v>45576.46091435185</v>
      </c>
      <c r="G2478" t="inlineStr">
        <is>
          <t>iu7</t>
        </is>
      </c>
    </row>
    <row r="2479">
      <c r="A2479" t="n">
        <v>2498</v>
      </c>
      <c r="B2479" t="inlineStr">
        <is>
          <t>侖</t>
        </is>
      </c>
      <c r="C2479" t="inlineStr">
        <is>
          <t>lun5</t>
        </is>
      </c>
      <c r="D2479" t="n">
        <v>0.01</v>
      </c>
      <c r="E2479" t="inlineStr">
        <is>
          <t>NA</t>
        </is>
      </c>
      <c r="F2479" s="600" t="n">
        <v>45576.46091435185</v>
      </c>
      <c r="G2479" t="inlineStr">
        <is>
          <t>lun5</t>
        </is>
      </c>
    </row>
    <row r="2480">
      <c r="A2480" t="n">
        <v>2499</v>
      </c>
      <c r="B2480" t="inlineStr">
        <is>
          <t>侗</t>
        </is>
      </c>
      <c r="C2480" t="inlineStr">
        <is>
          <t>siang5</t>
        </is>
      </c>
      <c r="D2480" t="n">
        <v>0.01</v>
      </c>
      <c r="E2480" t="inlineStr">
        <is>
          <t>NA</t>
        </is>
      </c>
      <c r="F2480" s="600" t="n">
        <v>45576.46091435185</v>
      </c>
      <c r="G2480" t="inlineStr">
        <is>
          <t>siang5</t>
        </is>
      </c>
    </row>
    <row r="2481">
      <c r="A2481" t="n">
        <v>2500</v>
      </c>
      <c r="B2481" t="inlineStr">
        <is>
          <t>侗</t>
        </is>
      </c>
      <c r="C2481" t="inlineStr">
        <is>
          <t>sang5</t>
        </is>
      </c>
      <c r="D2481" t="n">
        <v>0.01</v>
      </c>
      <c r="E2481" t="inlineStr">
        <is>
          <t>NA</t>
        </is>
      </c>
      <c r="F2481" s="600" t="n">
        <v>45576.46091435185</v>
      </c>
      <c r="G2481" t="inlineStr">
        <is>
          <t>sang5</t>
        </is>
      </c>
    </row>
    <row r="2482">
      <c r="A2482" t="n">
        <v>2501</v>
      </c>
      <c r="B2482" t="inlineStr">
        <is>
          <t>供</t>
        </is>
      </c>
      <c r="C2482" t="inlineStr">
        <is>
          <t>king1</t>
        </is>
      </c>
      <c r="D2482" t="n">
        <v>0.01</v>
      </c>
      <c r="E2482" t="inlineStr">
        <is>
          <t>NA</t>
        </is>
      </c>
      <c r="F2482" s="600" t="n">
        <v>45576.46091435185</v>
      </c>
      <c r="G2482" t="inlineStr">
        <is>
          <t>ging1</t>
        </is>
      </c>
    </row>
    <row r="2483">
      <c r="A2483" t="n">
        <v>2502</v>
      </c>
      <c r="B2483" t="inlineStr">
        <is>
          <t>依</t>
        </is>
      </c>
      <c r="C2483" t="inlineStr">
        <is>
          <t>i1</t>
        </is>
      </c>
      <c r="D2483" t="n">
        <v>0.01</v>
      </c>
      <c r="E2483" t="inlineStr">
        <is>
          <t>NA</t>
        </is>
      </c>
      <c r="F2483" s="600" t="n">
        <v>45576.46091435185</v>
      </c>
      <c r="G2483" t="inlineStr">
        <is>
          <t>i1</t>
        </is>
      </c>
    </row>
    <row r="2484">
      <c r="A2484" t="n">
        <v>2503</v>
      </c>
      <c r="B2484" t="inlineStr">
        <is>
          <t>兒</t>
        </is>
      </c>
      <c r="C2484" t="inlineStr">
        <is>
          <t>ji5</t>
        </is>
      </c>
      <c r="D2484" t="n">
        <v>0.01</v>
      </c>
      <c r="E2484" t="inlineStr">
        <is>
          <t>NA</t>
        </is>
      </c>
      <c r="F2484" s="600" t="n">
        <v>45576.46091435185</v>
      </c>
      <c r="G2484" t="inlineStr">
        <is>
          <t>zzi5</t>
        </is>
      </c>
    </row>
    <row r="2485">
      <c r="A2485" t="n">
        <v>2504</v>
      </c>
      <c r="B2485" t="inlineStr">
        <is>
          <t>兒</t>
        </is>
      </c>
      <c r="C2485" t="inlineStr">
        <is>
          <t>li5</t>
        </is>
      </c>
      <c r="D2485" t="n">
        <v>0.1</v>
      </c>
      <c r="E2485" t="inlineStr">
        <is>
          <t>NA</t>
        </is>
      </c>
      <c r="F2485" s="600" t="n">
        <v>45576.46091435185</v>
      </c>
      <c r="G2485" t="inlineStr">
        <is>
          <t>li5</t>
        </is>
      </c>
    </row>
    <row r="2486">
      <c r="A2486" t="n">
        <v>2505</v>
      </c>
      <c r="B2486" t="inlineStr">
        <is>
          <t>兔</t>
        </is>
      </c>
      <c r="C2486" t="inlineStr">
        <is>
          <t>thoo3</t>
        </is>
      </c>
      <c r="D2486" t="n">
        <v>0.01</v>
      </c>
      <c r="E2486" t="inlineStr">
        <is>
          <t>NA</t>
        </is>
      </c>
      <c r="F2486" s="600" t="n">
        <v>45576.46091435185</v>
      </c>
      <c r="G2486" t="inlineStr">
        <is>
          <t>too3</t>
        </is>
      </c>
    </row>
    <row r="2487">
      <c r="A2487" t="n">
        <v>2506</v>
      </c>
      <c r="B2487" t="inlineStr">
        <is>
          <t>兩</t>
        </is>
      </c>
      <c r="C2487" t="inlineStr">
        <is>
          <t>liang2</t>
        </is>
      </c>
      <c r="D2487" t="n">
        <v>0.1</v>
      </c>
      <c r="E2487" t="inlineStr">
        <is>
          <t>NA</t>
        </is>
      </c>
      <c r="F2487" s="600" t="n">
        <v>45576.46091435185</v>
      </c>
      <c r="G2487" t="inlineStr">
        <is>
          <t>liang2</t>
        </is>
      </c>
    </row>
    <row r="2488">
      <c r="A2488" t="n">
        <v>2507</v>
      </c>
      <c r="B2488" t="inlineStr">
        <is>
          <t>兩</t>
        </is>
      </c>
      <c r="C2488" t="inlineStr">
        <is>
          <t>noo6</t>
        </is>
      </c>
      <c r="D2488" t="n">
        <v>0.01</v>
      </c>
      <c r="E2488" t="inlineStr">
        <is>
          <t>NA</t>
        </is>
      </c>
      <c r="F2488" s="600" t="n">
        <v>45576.46091435185</v>
      </c>
      <c r="G2488" t="inlineStr">
        <is>
          <t>noo6</t>
        </is>
      </c>
    </row>
    <row r="2489">
      <c r="A2489" t="n">
        <v>2508</v>
      </c>
      <c r="B2489" t="inlineStr">
        <is>
          <t>兩</t>
        </is>
      </c>
      <c r="C2489" t="inlineStr">
        <is>
          <t>niu2</t>
        </is>
      </c>
      <c r="D2489" t="n">
        <v>0.01</v>
      </c>
      <c r="E2489" t="inlineStr">
        <is>
          <t>NA</t>
        </is>
      </c>
      <c r="F2489" s="600" t="n">
        <v>45576.46091435185</v>
      </c>
      <c r="G2489" t="inlineStr">
        <is>
          <t>niu2</t>
        </is>
      </c>
    </row>
    <row r="2490">
      <c r="A2490" t="n">
        <v>2509</v>
      </c>
      <c r="B2490" t="inlineStr">
        <is>
          <t>兩</t>
        </is>
      </c>
      <c r="C2490" t="inlineStr">
        <is>
          <t>nng6</t>
        </is>
      </c>
      <c r="D2490" t="n">
        <v>0.1</v>
      </c>
      <c r="E2490" t="inlineStr">
        <is>
          <t>NA</t>
        </is>
      </c>
      <c r="F2490" s="600" t="n">
        <v>45576.46091435185</v>
      </c>
      <c r="G2490" t="inlineStr">
        <is>
          <t>nng6</t>
        </is>
      </c>
    </row>
    <row r="2491">
      <c r="A2491" t="n">
        <v>2510</v>
      </c>
      <c r="B2491" t="inlineStr">
        <is>
          <t>其</t>
        </is>
      </c>
      <c r="C2491" t="inlineStr">
        <is>
          <t>ki5</t>
        </is>
      </c>
      <c r="D2491" t="n">
        <v>0.8</v>
      </c>
      <c r="E2491" t="inlineStr">
        <is>
          <t>指 所講 ê 人, 物; in, 伊, hit-ê, tio̍h； 敢敢, 語助詞.</t>
        </is>
      </c>
      <c r="F2491" s="600" t="n">
        <v>45576.46091435185</v>
      </c>
      <c r="G2491" t="inlineStr">
        <is>
          <t>gi5</t>
        </is>
      </c>
    </row>
    <row r="2492">
      <c r="A2492" t="n">
        <v>2511</v>
      </c>
      <c r="B2492" t="inlineStr">
        <is>
          <t>具</t>
        </is>
      </c>
      <c r="C2492" t="inlineStr">
        <is>
          <t>khu7</t>
        </is>
      </c>
      <c r="D2492" t="n">
        <v>0.01</v>
      </c>
      <c r="E2492" t="inlineStr">
        <is>
          <t>NA</t>
        </is>
      </c>
      <c r="F2492" s="600" t="n">
        <v>45576.46091435185</v>
      </c>
      <c r="G2492" t="inlineStr">
        <is>
          <t>ku7</t>
        </is>
      </c>
    </row>
    <row r="2493">
      <c r="A2493" t="n">
        <v>2512</v>
      </c>
      <c r="B2493" t="inlineStr">
        <is>
          <t>具</t>
        </is>
      </c>
      <c r="C2493" t="inlineStr">
        <is>
          <t>ku7</t>
        </is>
      </c>
      <c r="D2493" t="n">
        <v>0.01</v>
      </c>
      <c r="E2493" t="inlineStr">
        <is>
          <t>NA</t>
        </is>
      </c>
      <c r="F2493" s="600" t="n">
        <v>45576.46091435185</v>
      </c>
      <c r="G2493" t="inlineStr">
        <is>
          <t>gu7</t>
        </is>
      </c>
    </row>
    <row r="2494">
      <c r="A2494" t="n">
        <v>2513</v>
      </c>
      <c r="B2494" t="inlineStr">
        <is>
          <t>初</t>
        </is>
      </c>
      <c r="C2494" t="inlineStr">
        <is>
          <t>tshere1</t>
        </is>
      </c>
      <c r="D2494" t="n">
        <v>0.01</v>
      </c>
      <c r="E2494" t="inlineStr">
        <is>
          <t>NA</t>
        </is>
      </c>
      <c r="F2494" s="600" t="n">
        <v>45576.46091435185</v>
      </c>
      <c r="G2494" t="inlineStr">
        <is>
          <t>cere1</t>
        </is>
      </c>
    </row>
    <row r="2495">
      <c r="A2495" t="n">
        <v>2514</v>
      </c>
      <c r="B2495" t="inlineStr">
        <is>
          <t>初</t>
        </is>
      </c>
      <c r="C2495" t="inlineStr">
        <is>
          <t>tshoo1</t>
        </is>
      </c>
      <c r="D2495" t="n">
        <v>1</v>
      </c>
      <c r="E2495" t="inlineStr">
        <is>
          <t>NA</t>
        </is>
      </c>
      <c r="F2495" s="600" t="n">
        <v>45576.46091435185</v>
      </c>
      <c r="G2495" t="inlineStr">
        <is>
          <t>coo1</t>
        </is>
      </c>
    </row>
    <row r="2496">
      <c r="A2496" t="n">
        <v>2515</v>
      </c>
      <c r="B2496" t="inlineStr">
        <is>
          <t>刮</t>
        </is>
      </c>
      <c r="C2496" t="inlineStr">
        <is>
          <t>kuat4</t>
        </is>
      </c>
      <c r="D2496" t="n">
        <v>0.05</v>
      </c>
      <c r="E2496" t="inlineStr">
        <is>
          <t>NA</t>
        </is>
      </c>
      <c r="F2496" s="600" t="n">
        <v>45576.46091435185</v>
      </c>
      <c r="G2496" t="inlineStr">
        <is>
          <t>guat4</t>
        </is>
      </c>
    </row>
    <row r="2497">
      <c r="A2497" t="n">
        <v>2516</v>
      </c>
      <c r="B2497" t="inlineStr">
        <is>
          <t>刮</t>
        </is>
      </c>
      <c r="C2497" t="inlineStr">
        <is>
          <t>khue1</t>
        </is>
      </c>
      <c r="D2497" t="n">
        <v>0.01</v>
      </c>
      <c r="E2497" t="inlineStr">
        <is>
          <t>NA</t>
        </is>
      </c>
      <c r="F2497" s="600" t="n">
        <v>45576.46091435185</v>
      </c>
      <c r="G2497" t="inlineStr">
        <is>
          <t>kue1</t>
        </is>
      </c>
    </row>
    <row r="2498">
      <c r="A2498" t="n">
        <v>2517</v>
      </c>
      <c r="B2498" t="inlineStr">
        <is>
          <t>刮</t>
        </is>
      </c>
      <c r="C2498" t="inlineStr">
        <is>
          <t>kuih4</t>
        </is>
      </c>
      <c r="D2498" t="n">
        <v>0.01</v>
      </c>
      <c r="E2498" t="inlineStr">
        <is>
          <t>NA</t>
        </is>
      </c>
      <c r="F2498" s="600" t="n">
        <v>45576.46091435185</v>
      </c>
      <c r="G2498" t="inlineStr">
        <is>
          <t>guih4</t>
        </is>
      </c>
    </row>
    <row r="2499">
      <c r="A2499" t="n">
        <v>2518</v>
      </c>
      <c r="B2499" t="inlineStr">
        <is>
          <t>到</t>
        </is>
      </c>
      <c r="C2499" t="inlineStr">
        <is>
          <t>to3</t>
        </is>
      </c>
      <c r="D2499" t="n">
        <v>0.05</v>
      </c>
      <c r="E2499" t="inlineStr">
        <is>
          <t>NA</t>
        </is>
      </c>
      <c r="F2499" s="600" t="n">
        <v>45576.46091435185</v>
      </c>
      <c r="G2499" t="inlineStr">
        <is>
          <t>dor3</t>
        </is>
      </c>
    </row>
    <row r="2500">
      <c r="A2500" t="n">
        <v>2519</v>
      </c>
      <c r="B2500" t="inlineStr">
        <is>
          <t>到</t>
        </is>
      </c>
      <c r="C2500" t="inlineStr">
        <is>
          <t>too3</t>
        </is>
      </c>
      <c r="D2500" t="n">
        <v>0.05</v>
      </c>
      <c r="E2500" t="inlineStr">
        <is>
          <t>NA</t>
        </is>
      </c>
      <c r="F2500" s="600" t="n">
        <v>45576.46091435185</v>
      </c>
      <c r="G2500" t="inlineStr">
        <is>
          <t>doo3</t>
        </is>
      </c>
    </row>
    <row r="2501">
      <c r="A2501" t="n">
        <v>2521</v>
      </c>
      <c r="B2501" t="inlineStr">
        <is>
          <t>制</t>
        </is>
      </c>
      <c r="C2501" t="inlineStr">
        <is>
          <t>tse3</t>
        </is>
      </c>
      <c r="D2501" t="n">
        <v>0.1</v>
      </c>
      <c r="E2501" t="inlineStr">
        <is>
          <t>NA</t>
        </is>
      </c>
      <c r="F2501" s="600" t="n">
        <v>45576.46091435185</v>
      </c>
      <c r="G2501" t="inlineStr">
        <is>
          <t>ze3</t>
        </is>
      </c>
    </row>
    <row r="2502">
      <c r="A2502" t="n">
        <v>2522</v>
      </c>
      <c r="B2502" t="inlineStr">
        <is>
          <t>刷</t>
        </is>
      </c>
      <c r="C2502" t="inlineStr">
        <is>
          <t>suat4</t>
        </is>
      </c>
      <c r="D2502" t="n">
        <v>0.01</v>
      </c>
      <c r="E2502" t="inlineStr">
        <is>
          <t>NA</t>
        </is>
      </c>
      <c r="F2502" s="600" t="n">
        <v>45576.46091435185</v>
      </c>
      <c r="G2502" t="inlineStr">
        <is>
          <t>suat4</t>
        </is>
      </c>
    </row>
    <row r="2503">
      <c r="A2503" t="n">
        <v>2523</v>
      </c>
      <c r="B2503" t="inlineStr">
        <is>
          <t>券</t>
        </is>
      </c>
      <c r="C2503" t="inlineStr">
        <is>
          <t>kuan3</t>
        </is>
      </c>
      <c r="D2503" t="n">
        <v>0.01</v>
      </c>
      <c r="E2503" t="inlineStr">
        <is>
          <t>NA</t>
        </is>
      </c>
      <c r="F2503" s="600" t="n">
        <v>45576.46091435185</v>
      </c>
      <c r="G2503" t="inlineStr">
        <is>
          <t>guan3</t>
        </is>
      </c>
    </row>
    <row r="2504">
      <c r="A2504" t="n">
        <v>2524</v>
      </c>
      <c r="B2504" t="inlineStr">
        <is>
          <t>券</t>
        </is>
      </c>
      <c r="C2504" t="inlineStr">
        <is>
          <t>kuinn3</t>
        </is>
      </c>
      <c r="D2504" t="n">
        <v>0.01</v>
      </c>
      <c r="E2504" t="inlineStr">
        <is>
          <t>NA</t>
        </is>
      </c>
      <c r="F2504" s="600" t="n">
        <v>45576.46091435185</v>
      </c>
      <c r="G2504" t="inlineStr">
        <is>
          <t>guinn3</t>
        </is>
      </c>
    </row>
    <row r="2505">
      <c r="A2505" t="n">
        <v>2525</v>
      </c>
      <c r="B2505" t="inlineStr">
        <is>
          <t>刺</t>
        </is>
      </c>
      <c r="C2505" t="inlineStr">
        <is>
          <t>tshi3</t>
        </is>
      </c>
      <c r="D2505" t="n">
        <v>0.1</v>
      </c>
      <c r="E2505" t="inlineStr">
        <is>
          <t>NA</t>
        </is>
      </c>
      <c r="F2505" s="600" t="n">
        <v>45576.46091435185</v>
      </c>
      <c r="G2505" t="inlineStr">
        <is>
          <t>ci3</t>
        </is>
      </c>
    </row>
    <row r="2506">
      <c r="A2506" t="n">
        <v>2526</v>
      </c>
      <c r="B2506" t="inlineStr">
        <is>
          <t>刻</t>
        </is>
      </c>
      <c r="C2506" t="inlineStr">
        <is>
          <t>khik4</t>
        </is>
      </c>
      <c r="D2506" t="n">
        <v>0.01</v>
      </c>
      <c r="E2506" t="inlineStr">
        <is>
          <t>NA</t>
        </is>
      </c>
      <c r="F2506" s="600" t="n">
        <v>45576.46091435185</v>
      </c>
      <c r="G2506" t="inlineStr">
        <is>
          <t>kik4</t>
        </is>
      </c>
    </row>
    <row r="2507">
      <c r="A2507" t="n">
        <v>2527</v>
      </c>
      <c r="B2507" t="inlineStr">
        <is>
          <t>剁</t>
        </is>
      </c>
      <c r="C2507" t="inlineStr">
        <is>
          <t>tok4</t>
        </is>
      </c>
      <c r="D2507" t="n">
        <v>0.01</v>
      </c>
      <c r="E2507" t="inlineStr">
        <is>
          <t>NA</t>
        </is>
      </c>
      <c r="F2507" s="600" t="n">
        <v>45576.46091435185</v>
      </c>
      <c r="G2507" t="inlineStr">
        <is>
          <t>dok4</t>
        </is>
      </c>
    </row>
    <row r="2508">
      <c r="A2508" t="n">
        <v>2528</v>
      </c>
      <c r="B2508" t="inlineStr">
        <is>
          <t>劾</t>
        </is>
      </c>
      <c r="C2508" t="inlineStr">
        <is>
          <t>hik8</t>
        </is>
      </c>
      <c r="D2508" t="n">
        <v>0.01</v>
      </c>
      <c r="E2508" t="inlineStr">
        <is>
          <t>NA</t>
        </is>
      </c>
      <c r="F2508" s="600" t="n">
        <v>45576.46091435185</v>
      </c>
      <c r="G2508" t="inlineStr">
        <is>
          <t>hik8</t>
        </is>
      </c>
    </row>
    <row r="2509">
      <c r="A2509" t="n">
        <v>2529</v>
      </c>
      <c r="B2509" t="inlineStr">
        <is>
          <t>卑</t>
        </is>
      </c>
      <c r="C2509" t="inlineStr">
        <is>
          <t>pi1</t>
        </is>
      </c>
      <c r="D2509" t="n">
        <v>0.01</v>
      </c>
      <c r="E2509" t="inlineStr">
        <is>
          <t>NA</t>
        </is>
      </c>
      <c r="F2509" s="600" t="n">
        <v>45576.46091435185</v>
      </c>
      <c r="G2509" t="inlineStr">
        <is>
          <t>bi1</t>
        </is>
      </c>
    </row>
    <row r="2510">
      <c r="A2510" t="n">
        <v>2530</v>
      </c>
      <c r="B2510" t="inlineStr">
        <is>
          <t>卒</t>
        </is>
      </c>
      <c r="C2510" t="inlineStr">
        <is>
          <t>tsut4</t>
        </is>
      </c>
      <c r="D2510" t="n">
        <v>0.01</v>
      </c>
      <c r="E2510" t="inlineStr">
        <is>
          <t>NA</t>
        </is>
      </c>
      <c r="F2510" s="600" t="n">
        <v>45576.46091435185</v>
      </c>
      <c r="G2510" t="inlineStr">
        <is>
          <t>zut4</t>
        </is>
      </c>
    </row>
    <row r="2511">
      <c r="A2511" t="n">
        <v>2531</v>
      </c>
      <c r="B2511" t="inlineStr">
        <is>
          <t>卓</t>
        </is>
      </c>
      <c r="C2511" t="inlineStr">
        <is>
          <t>toh4</t>
        </is>
      </c>
      <c r="D2511" t="n">
        <v>0.01</v>
      </c>
      <c r="E2511" t="inlineStr">
        <is>
          <t>NA</t>
        </is>
      </c>
      <c r="F2511" s="600" t="n">
        <v>45576.46091435185</v>
      </c>
      <c r="G2511" t="inlineStr">
        <is>
          <t>doh4</t>
        </is>
      </c>
    </row>
    <row r="2512">
      <c r="A2512" t="n">
        <v>2532</v>
      </c>
      <c r="B2512" t="inlineStr">
        <is>
          <t>卓</t>
        </is>
      </c>
      <c r="C2512" t="inlineStr">
        <is>
          <t>tok4</t>
        </is>
      </c>
      <c r="D2512" t="n">
        <v>0.01</v>
      </c>
      <c r="E2512" t="inlineStr">
        <is>
          <t>NA</t>
        </is>
      </c>
      <c r="F2512" s="600" t="n">
        <v>45576.46091435185</v>
      </c>
      <c r="G2512" t="inlineStr">
        <is>
          <t>dok4</t>
        </is>
      </c>
    </row>
    <row r="2513">
      <c r="A2513" t="n">
        <v>2533</v>
      </c>
      <c r="B2513" t="inlineStr">
        <is>
          <t>卦</t>
        </is>
      </c>
      <c r="C2513" t="inlineStr">
        <is>
          <t>kua3</t>
        </is>
      </c>
      <c r="D2513" t="n">
        <v>0.01</v>
      </c>
      <c r="E2513" t="inlineStr">
        <is>
          <t>NA</t>
        </is>
      </c>
      <c r="F2513" s="600" t="n">
        <v>45576.46091435185</v>
      </c>
      <c r="G2513" t="inlineStr">
        <is>
          <t>gua3</t>
        </is>
      </c>
    </row>
    <row r="2514">
      <c r="A2514" t="n">
        <v>2534</v>
      </c>
      <c r="B2514" t="inlineStr">
        <is>
          <t>卷</t>
        </is>
      </c>
      <c r="C2514" t="inlineStr">
        <is>
          <t>kuan2</t>
        </is>
      </c>
      <c r="D2514" t="n">
        <v>0.01</v>
      </c>
      <c r="E2514" t="inlineStr">
        <is>
          <t>NA</t>
        </is>
      </c>
      <c r="F2514" s="600" t="n">
        <v>45576.46091435185</v>
      </c>
      <c r="G2514" t="inlineStr">
        <is>
          <t>guan2</t>
        </is>
      </c>
    </row>
    <row r="2515">
      <c r="A2515" t="n">
        <v>2535</v>
      </c>
      <c r="B2515" t="inlineStr">
        <is>
          <t>卷</t>
        </is>
      </c>
      <c r="C2515" t="inlineStr">
        <is>
          <t>kuan3</t>
        </is>
      </c>
      <c r="D2515" t="n">
        <v>0.01</v>
      </c>
      <c r="E2515" t="inlineStr">
        <is>
          <t>NA</t>
        </is>
      </c>
      <c r="F2515" s="600" t="n">
        <v>45576.46091435185</v>
      </c>
      <c r="G2515" t="inlineStr">
        <is>
          <t>guan3</t>
        </is>
      </c>
    </row>
    <row r="2516">
      <c r="A2516" t="n">
        <v>2536</v>
      </c>
      <c r="B2516" t="inlineStr">
        <is>
          <t>卷</t>
        </is>
      </c>
      <c r="C2516" t="inlineStr">
        <is>
          <t>kuinn2</t>
        </is>
      </c>
      <c r="D2516" t="n">
        <v>0.01</v>
      </c>
      <c r="E2516" t="inlineStr">
        <is>
          <t>NA</t>
        </is>
      </c>
      <c r="F2516" s="600" t="n">
        <v>45576.46091435185</v>
      </c>
      <c r="G2516" t="inlineStr">
        <is>
          <t>guinn2</t>
        </is>
      </c>
    </row>
    <row r="2517">
      <c r="A2517" t="n">
        <v>2537</v>
      </c>
      <c r="B2517" t="inlineStr">
        <is>
          <t>卷</t>
        </is>
      </c>
      <c r="C2517" t="inlineStr">
        <is>
          <t>kuinn3</t>
        </is>
      </c>
      <c r="D2517" t="n">
        <v>0.01</v>
      </c>
      <c r="E2517" t="inlineStr">
        <is>
          <t>NA</t>
        </is>
      </c>
      <c r="F2517" s="600" t="n">
        <v>45576.46091435185</v>
      </c>
      <c r="G2517" t="inlineStr">
        <is>
          <t>guinn3</t>
        </is>
      </c>
    </row>
    <row r="2518">
      <c r="A2518" t="n">
        <v>2538</v>
      </c>
      <c r="B2518" t="inlineStr">
        <is>
          <t>叔</t>
        </is>
      </c>
      <c r="C2518" t="inlineStr">
        <is>
          <t>tseeh4</t>
        </is>
      </c>
      <c r="D2518" t="n">
        <v>0.01</v>
      </c>
      <c r="E2518" t="inlineStr">
        <is>
          <t>NA</t>
        </is>
      </c>
      <c r="F2518" s="600" t="n">
        <v>45576.46091435185</v>
      </c>
      <c r="G2518" t="inlineStr">
        <is>
          <t>zeeh4</t>
        </is>
      </c>
    </row>
    <row r="2519">
      <c r="A2519" t="n">
        <v>2539</v>
      </c>
      <c r="B2519" t="inlineStr">
        <is>
          <t>叔</t>
        </is>
      </c>
      <c r="C2519" t="inlineStr">
        <is>
          <t>tsik4</t>
        </is>
      </c>
      <c r="D2519" t="n">
        <v>0.01</v>
      </c>
      <c r="E2519" t="inlineStr">
        <is>
          <t>NA</t>
        </is>
      </c>
      <c r="F2519" s="600" t="n">
        <v>45576.46091435185</v>
      </c>
      <c r="G2519" t="inlineStr">
        <is>
          <t>zik4</t>
        </is>
      </c>
    </row>
    <row r="2520">
      <c r="A2520" t="n">
        <v>2540</v>
      </c>
      <c r="B2520" t="inlineStr">
        <is>
          <t>取</t>
        </is>
      </c>
      <c r="C2520" t="inlineStr">
        <is>
          <t>tshu2</t>
        </is>
      </c>
      <c r="D2520" t="n">
        <v>0.01</v>
      </c>
      <c r="E2520" t="inlineStr">
        <is>
          <t>NA</t>
        </is>
      </c>
      <c r="F2520" s="600" t="n">
        <v>45576.46091435185</v>
      </c>
      <c r="G2520" t="inlineStr">
        <is>
          <t>cu2</t>
        </is>
      </c>
    </row>
    <row r="2521">
      <c r="A2521" t="n">
        <v>2541</v>
      </c>
      <c r="B2521" t="inlineStr">
        <is>
          <t>受</t>
        </is>
      </c>
      <c r="C2521" t="inlineStr">
        <is>
          <t>siu7</t>
        </is>
      </c>
      <c r="D2521" t="n">
        <v>1</v>
      </c>
      <c r="E2521" t="inlineStr">
        <is>
          <t>相 交付; 承接, 得tio̍h, 容允; 領袖; 承受; 受罪, 受苦.</t>
        </is>
      </c>
      <c r="F2521" s="600" t="n">
        <v>45576.46091435185</v>
      </c>
      <c r="G2521" t="inlineStr">
        <is>
          <t>siu7</t>
        </is>
      </c>
    </row>
    <row r="2522">
      <c r="A2522" t="n">
        <v>2542</v>
      </c>
      <c r="B2522" t="inlineStr">
        <is>
          <t>呢</t>
        </is>
      </c>
      <c r="C2522" t="inlineStr">
        <is>
          <t>neeh0</t>
        </is>
      </c>
      <c r="D2522" t="n">
        <v>0.01</v>
      </c>
      <c r="E2522" t="inlineStr">
        <is>
          <t>NA</t>
        </is>
      </c>
      <c r="F2522" s="600" t="n">
        <v>45576.46091435185</v>
      </c>
      <c r="G2522" t="inlineStr">
        <is>
          <t>neeh0</t>
        </is>
      </c>
    </row>
    <row r="2523">
      <c r="A2523" t="n">
        <v>2543</v>
      </c>
      <c r="B2523" t="inlineStr">
        <is>
          <t>呢</t>
        </is>
      </c>
      <c r="C2523" t="inlineStr">
        <is>
          <t>nee1</t>
        </is>
      </c>
      <c r="D2523" t="n">
        <v>0.01</v>
      </c>
      <c r="E2523" t="inlineStr">
        <is>
          <t>NA</t>
        </is>
      </c>
      <c r="F2523" s="600" t="n">
        <v>45576.46091435185</v>
      </c>
      <c r="G2523" t="inlineStr">
        <is>
          <t>nee1</t>
        </is>
      </c>
    </row>
    <row r="2524">
      <c r="A2524" t="n">
        <v>2544</v>
      </c>
      <c r="B2524" t="inlineStr">
        <is>
          <t>呢</t>
        </is>
      </c>
      <c r="C2524" t="inlineStr">
        <is>
          <t>ni5</t>
        </is>
      </c>
      <c r="D2524" t="n">
        <v>0.01</v>
      </c>
      <c r="E2524" t="inlineStr">
        <is>
          <t>NA</t>
        </is>
      </c>
      <c r="F2524" s="600" t="n">
        <v>45576.46091435185</v>
      </c>
      <c r="G2524" t="inlineStr">
        <is>
          <t>ni5</t>
        </is>
      </c>
    </row>
    <row r="2525">
      <c r="A2525" t="n">
        <v>2545</v>
      </c>
      <c r="B2525" t="inlineStr">
        <is>
          <t>周</t>
        </is>
      </c>
      <c r="C2525" t="inlineStr">
        <is>
          <t>tsiu1</t>
        </is>
      </c>
      <c r="D2525" t="n">
        <v>0.01</v>
      </c>
      <c r="E2525" t="inlineStr">
        <is>
          <t>NA</t>
        </is>
      </c>
      <c r="F2525" s="600" t="n">
        <v>45576.46091435185</v>
      </c>
      <c r="G2525" t="inlineStr">
        <is>
          <t>ziu1</t>
        </is>
      </c>
    </row>
    <row r="2526">
      <c r="A2526" t="n">
        <v>2546</v>
      </c>
      <c r="B2526" t="inlineStr">
        <is>
          <t>呱</t>
        </is>
      </c>
      <c r="C2526" t="inlineStr">
        <is>
          <t>kua1</t>
        </is>
      </c>
      <c r="D2526" t="n">
        <v>0.01</v>
      </c>
      <c r="E2526" t="inlineStr">
        <is>
          <t>NA</t>
        </is>
      </c>
      <c r="F2526" s="600" t="n">
        <v>45576.46091435185</v>
      </c>
      <c r="G2526" t="inlineStr">
        <is>
          <t>gua1</t>
        </is>
      </c>
    </row>
    <row r="2527">
      <c r="A2527" t="n">
        <v>2547</v>
      </c>
      <c r="B2527" t="inlineStr">
        <is>
          <t>味</t>
        </is>
      </c>
      <c r="C2527" t="inlineStr">
        <is>
          <t>bi7</t>
        </is>
      </c>
      <c r="D2527" t="n">
        <v>0.8</v>
      </c>
      <c r="E2527" t="inlineStr">
        <is>
          <t>NA</t>
        </is>
      </c>
      <c r="F2527" s="600" t="n">
        <v>45576.46091435185</v>
      </c>
      <c r="G2527" t="inlineStr">
        <is>
          <t>bbi7</t>
        </is>
      </c>
    </row>
    <row r="2528">
      <c r="A2528" t="n">
        <v>2548</v>
      </c>
      <c r="B2528" t="inlineStr">
        <is>
          <t>呵</t>
        </is>
      </c>
      <c r="C2528" t="inlineStr">
        <is>
          <t>o1</t>
        </is>
      </c>
      <c r="D2528" t="n">
        <v>0.01</v>
      </c>
      <c r="E2528" t="inlineStr">
        <is>
          <t>NA</t>
        </is>
      </c>
      <c r="F2528" s="600" t="n">
        <v>45576.46091435185</v>
      </c>
      <c r="G2528" t="inlineStr">
        <is>
          <t>or1</t>
        </is>
      </c>
    </row>
    <row r="2529">
      <c r="A2529" t="n">
        <v>2549</v>
      </c>
      <c r="B2529" t="inlineStr">
        <is>
          <t>呸</t>
        </is>
      </c>
      <c r="C2529" t="inlineStr">
        <is>
          <t>phui3</t>
        </is>
      </c>
      <c r="D2529" t="n">
        <v>0.01</v>
      </c>
      <c r="E2529" t="inlineStr">
        <is>
          <t>NA</t>
        </is>
      </c>
      <c r="F2529" s="600" t="n">
        <v>45576.46091435185</v>
      </c>
      <c r="G2529" t="inlineStr">
        <is>
          <t>pui3</t>
        </is>
      </c>
    </row>
    <row r="2530">
      <c r="A2530" t="n">
        <v>2550</v>
      </c>
      <c r="B2530" t="inlineStr">
        <is>
          <t>呻</t>
        </is>
      </c>
      <c r="C2530" t="inlineStr">
        <is>
          <t>sin1</t>
        </is>
      </c>
      <c r="D2530" t="n">
        <v>0.01</v>
      </c>
      <c r="E2530" t="inlineStr">
        <is>
          <t>NA</t>
        </is>
      </c>
      <c r="F2530" s="600" t="n">
        <v>45576.46091435185</v>
      </c>
      <c r="G2530" t="inlineStr">
        <is>
          <t>sin1</t>
        </is>
      </c>
    </row>
    <row r="2531">
      <c r="A2531" t="n">
        <v>2551</v>
      </c>
      <c r="B2531" t="inlineStr">
        <is>
          <t>呼</t>
        </is>
      </c>
      <c r="C2531" t="inlineStr">
        <is>
          <t>khoo1</t>
        </is>
      </c>
      <c r="D2531" t="n">
        <v>0.01</v>
      </c>
      <c r="E2531" t="inlineStr">
        <is>
          <t>NA</t>
        </is>
      </c>
      <c r="F2531" s="600" t="n">
        <v>45576.46091435185</v>
      </c>
      <c r="G2531" t="inlineStr">
        <is>
          <t>koo1</t>
        </is>
      </c>
    </row>
    <row r="2532">
      <c r="A2532" t="n">
        <v>2552</v>
      </c>
      <c r="B2532" t="inlineStr">
        <is>
          <t>呼</t>
        </is>
      </c>
      <c r="C2532" t="inlineStr">
        <is>
          <t>hoo1</t>
        </is>
      </c>
      <c r="D2532" t="n">
        <v>0.01</v>
      </c>
      <c r="E2532" t="inlineStr">
        <is>
          <t>NA</t>
        </is>
      </c>
      <c r="F2532" s="600" t="n">
        <v>45576.46091435185</v>
      </c>
      <c r="G2532" t="inlineStr">
        <is>
          <t>hoo1</t>
        </is>
      </c>
    </row>
    <row r="2533">
      <c r="A2533" t="n">
        <v>2553</v>
      </c>
      <c r="B2533" t="inlineStr">
        <is>
          <t>命</t>
        </is>
      </c>
      <c r="C2533" t="inlineStr">
        <is>
          <t>bing7</t>
        </is>
      </c>
      <c r="D2533" t="n">
        <v>0.8</v>
      </c>
      <c r="E2533" t="inlineStr">
        <is>
          <t>NA</t>
        </is>
      </c>
      <c r="F2533" s="600" t="n">
        <v>45576.46091435185</v>
      </c>
      <c r="G2533" t="inlineStr">
        <is>
          <t>bbing7</t>
        </is>
      </c>
    </row>
    <row r="2534">
      <c r="A2534" t="n">
        <v>2554</v>
      </c>
      <c r="B2534" t="inlineStr">
        <is>
          <t>呿</t>
        </is>
      </c>
      <c r="C2534" t="inlineStr">
        <is>
          <t>khuh4</t>
        </is>
      </c>
      <c r="D2534" t="n">
        <v>0.01</v>
      </c>
      <c r="E2534" t="inlineStr">
        <is>
          <t>NA</t>
        </is>
      </c>
      <c r="F2534" s="600" t="n">
        <v>45576.46091435185</v>
      </c>
      <c r="G2534" t="inlineStr">
        <is>
          <t>kuh4</t>
        </is>
      </c>
    </row>
    <row r="2535">
      <c r="A2535" t="n">
        <v>2555</v>
      </c>
      <c r="B2535" t="inlineStr">
        <is>
          <t>咀</t>
        </is>
      </c>
      <c r="C2535" t="inlineStr">
        <is>
          <t>tsir2</t>
        </is>
      </c>
      <c r="D2535" t="n">
        <v>0.01</v>
      </c>
      <c r="E2535" t="inlineStr">
        <is>
          <t>NA</t>
        </is>
      </c>
      <c r="F2535" s="600" t="n">
        <v>45576.46091435185</v>
      </c>
      <c r="G2535" t="inlineStr">
        <is>
          <t>zir2</t>
        </is>
      </c>
    </row>
    <row r="2536">
      <c r="A2536" t="n">
        <v>2556</v>
      </c>
      <c r="B2536" t="inlineStr">
        <is>
          <t>咄</t>
        </is>
      </c>
      <c r="C2536" t="inlineStr">
        <is>
          <t>tut4</t>
        </is>
      </c>
      <c r="D2536" t="n">
        <v>0.01</v>
      </c>
      <c r="E2536" t="inlineStr">
        <is>
          <t>NA</t>
        </is>
      </c>
      <c r="F2536" s="600" t="n">
        <v>45576.46091435185</v>
      </c>
      <c r="G2536" t="inlineStr">
        <is>
          <t>dut4</t>
        </is>
      </c>
    </row>
    <row r="2537">
      <c r="A2537" t="n">
        <v>2557</v>
      </c>
      <c r="B2537" t="inlineStr">
        <is>
          <t>和</t>
        </is>
      </c>
      <c r="C2537" t="inlineStr">
        <is>
          <t>her5</t>
        </is>
      </c>
      <c r="D2537" t="n">
        <v>0.01</v>
      </c>
      <c r="E2537" t="inlineStr">
        <is>
          <t>NA</t>
        </is>
      </c>
      <c r="F2537" s="600" t="n">
        <v>45576.46091435185</v>
      </c>
      <c r="G2537" t="inlineStr">
        <is>
          <t>her5</t>
        </is>
      </c>
    </row>
    <row r="2538">
      <c r="A2538" t="n">
        <v>2558</v>
      </c>
      <c r="B2538" t="inlineStr">
        <is>
          <t>和</t>
        </is>
      </c>
      <c r="C2538" t="inlineStr">
        <is>
          <t>ho5</t>
        </is>
      </c>
      <c r="D2538" t="n">
        <v>1</v>
      </c>
      <c r="E2538" t="inlineStr">
        <is>
          <t>NA</t>
        </is>
      </c>
      <c r="F2538" s="600" t="n">
        <v>45576.46091435185</v>
      </c>
      <c r="G2538" t="inlineStr">
        <is>
          <t>hor5</t>
        </is>
      </c>
    </row>
    <row r="2539">
      <c r="A2539" t="n">
        <v>2559</v>
      </c>
      <c r="B2539" t="inlineStr">
        <is>
          <t>咎</t>
        </is>
      </c>
      <c r="C2539" t="inlineStr">
        <is>
          <t>kiu7</t>
        </is>
      </c>
      <c r="D2539" t="n">
        <v>0.01</v>
      </c>
      <c r="E2539" t="inlineStr">
        <is>
          <t>NA</t>
        </is>
      </c>
      <c r="F2539" s="600" t="n">
        <v>45576.46091435185</v>
      </c>
      <c r="G2539" t="inlineStr">
        <is>
          <t>giu7</t>
        </is>
      </c>
    </row>
    <row r="2540">
      <c r="A2540" t="n">
        <v>2560</v>
      </c>
      <c r="B2540" t="inlineStr">
        <is>
          <t>咐</t>
        </is>
      </c>
      <c r="C2540" t="inlineStr">
        <is>
          <t>hu3</t>
        </is>
      </c>
      <c r="D2540" t="n">
        <v>0.01</v>
      </c>
      <c r="E2540" t="inlineStr">
        <is>
          <t>NA</t>
        </is>
      </c>
      <c r="F2540" s="600" t="n">
        <v>45576.46091435185</v>
      </c>
      <c r="G2540" t="inlineStr">
        <is>
          <t>hu3</t>
        </is>
      </c>
    </row>
    <row r="2541">
      <c r="A2541" t="n">
        <v>2561</v>
      </c>
      <c r="B2541" t="inlineStr">
        <is>
          <t>咒</t>
        </is>
      </c>
      <c r="C2541" t="inlineStr">
        <is>
          <t>tsiu3</t>
        </is>
      </c>
      <c r="D2541" t="n">
        <v>0.1</v>
      </c>
      <c r="E2541" t="inlineStr">
        <is>
          <t>NA</t>
        </is>
      </c>
      <c r="F2541" s="600" t="n">
        <v>45576.46091435185</v>
      </c>
      <c r="G2541" t="inlineStr">
        <is>
          <t>ziu3</t>
        </is>
      </c>
    </row>
    <row r="2542">
      <c r="A2542" t="n">
        <v>2562</v>
      </c>
      <c r="B2542" t="inlineStr">
        <is>
          <t>咕</t>
        </is>
      </c>
      <c r="C2542" t="inlineStr">
        <is>
          <t>koo1</t>
        </is>
      </c>
      <c r="D2542" t="n">
        <v>0.01</v>
      </c>
      <c r="E2542" t="inlineStr">
        <is>
          <t>NA</t>
        </is>
      </c>
      <c r="F2542" s="600" t="n">
        <v>45576.46091435185</v>
      </c>
      <c r="G2542" t="inlineStr">
        <is>
          <t>goo1</t>
        </is>
      </c>
    </row>
    <row r="2543">
      <c r="A2543" t="n">
        <v>2563</v>
      </c>
      <c r="B2543" t="inlineStr">
        <is>
          <t>咕</t>
        </is>
      </c>
      <c r="C2543" t="inlineStr">
        <is>
          <t>kuh8</t>
        </is>
      </c>
      <c r="D2543" t="n">
        <v>0.01</v>
      </c>
      <c r="E2543" t="inlineStr">
        <is>
          <t>NA</t>
        </is>
      </c>
      <c r="F2543" s="600" t="n">
        <v>45576.46091435185</v>
      </c>
      <c r="G2543" t="inlineStr">
        <is>
          <t>guh8</t>
        </is>
      </c>
    </row>
    <row r="2544">
      <c r="A2544" t="n">
        <v>2564</v>
      </c>
      <c r="B2544" t="inlineStr">
        <is>
          <t>咖</t>
        </is>
      </c>
      <c r="C2544" t="inlineStr">
        <is>
          <t>ko1</t>
        </is>
      </c>
      <c r="D2544" t="n">
        <v>0.01</v>
      </c>
      <c r="E2544" t="inlineStr">
        <is>
          <t>NA</t>
        </is>
      </c>
      <c r="F2544" s="600" t="n">
        <v>45576.46091435185</v>
      </c>
      <c r="G2544" t="inlineStr">
        <is>
          <t>gor1</t>
        </is>
      </c>
    </row>
    <row r="2545">
      <c r="A2545" t="n">
        <v>2565</v>
      </c>
      <c r="B2545" t="inlineStr">
        <is>
          <t>固</t>
        </is>
      </c>
      <c r="C2545" t="inlineStr">
        <is>
          <t>koo3</t>
        </is>
      </c>
      <c r="D2545" t="n">
        <v>0.01</v>
      </c>
      <c r="E2545" t="inlineStr">
        <is>
          <t>NA</t>
        </is>
      </c>
      <c r="F2545" s="600" t="n">
        <v>45576.46091435185</v>
      </c>
      <c r="G2545" t="inlineStr">
        <is>
          <t>goo3</t>
        </is>
      </c>
    </row>
    <row r="2546">
      <c r="A2546" t="n">
        <v>2566</v>
      </c>
      <c r="B2546" t="inlineStr">
        <is>
          <t>坡</t>
        </is>
      </c>
      <c r="C2546" t="inlineStr">
        <is>
          <t>pho1</t>
        </is>
      </c>
      <c r="D2546" t="n">
        <v>0.01</v>
      </c>
      <c r="E2546" t="inlineStr">
        <is>
          <t>NA</t>
        </is>
      </c>
      <c r="F2546" s="600" t="n">
        <v>45576.46091435185</v>
      </c>
      <c r="G2546" t="inlineStr">
        <is>
          <t>por1</t>
        </is>
      </c>
    </row>
    <row r="2547">
      <c r="A2547" t="n">
        <v>2567</v>
      </c>
      <c r="B2547" t="inlineStr">
        <is>
          <t>坤</t>
        </is>
      </c>
      <c r="C2547" t="inlineStr">
        <is>
          <t>khun1</t>
        </is>
      </c>
      <c r="D2547" t="n">
        <v>0.01</v>
      </c>
      <c r="E2547" t="inlineStr">
        <is>
          <t>NA</t>
        </is>
      </c>
      <c r="F2547" s="600" t="n">
        <v>45576.46091435185</v>
      </c>
      <c r="G2547" t="inlineStr">
        <is>
          <t>kun1</t>
        </is>
      </c>
    </row>
    <row r="2548">
      <c r="A2548" t="n">
        <v>2568</v>
      </c>
      <c r="B2548" t="inlineStr">
        <is>
          <t>坪</t>
        </is>
      </c>
      <c r="C2548" t="inlineStr">
        <is>
          <t>penn5</t>
        </is>
      </c>
      <c r="D2548" t="n">
        <v>0.01</v>
      </c>
      <c r="E2548" t="inlineStr">
        <is>
          <t>NA</t>
        </is>
      </c>
      <c r="F2548" s="600" t="n">
        <v>45576.46091435185</v>
      </c>
      <c r="G2548" t="inlineStr">
        <is>
          <t>benn5</t>
        </is>
      </c>
    </row>
    <row r="2549">
      <c r="A2549" t="n">
        <v>2569</v>
      </c>
      <c r="B2549" t="inlineStr">
        <is>
          <t>坪</t>
        </is>
      </c>
      <c r="C2549" t="inlineStr">
        <is>
          <t>phing5</t>
        </is>
      </c>
      <c r="D2549" t="n">
        <v>0.01</v>
      </c>
      <c r="E2549" t="inlineStr">
        <is>
          <t>NA</t>
        </is>
      </c>
      <c r="F2549" s="600" t="n">
        <v>45576.46091435185</v>
      </c>
      <c r="G2549" t="inlineStr">
        <is>
          <t>ping5</t>
        </is>
      </c>
    </row>
    <row r="2550">
      <c r="A2550" t="n">
        <v>2570</v>
      </c>
      <c r="B2550" t="inlineStr">
        <is>
          <t>坯</t>
        </is>
      </c>
      <c r="C2550" t="inlineStr">
        <is>
          <t>phue1</t>
        </is>
      </c>
      <c r="D2550" t="n">
        <v>0.01</v>
      </c>
      <c r="E2550" t="inlineStr">
        <is>
          <t>NA</t>
        </is>
      </c>
      <c r="F2550" s="600" t="n">
        <v>45576.46091435185</v>
      </c>
      <c r="G2550" t="inlineStr">
        <is>
          <t>pue1</t>
        </is>
      </c>
    </row>
    <row r="2551">
      <c r="A2551" t="n">
        <v>2571</v>
      </c>
      <c r="B2551" t="inlineStr">
        <is>
          <t>坯</t>
        </is>
      </c>
      <c r="C2551" t="inlineStr">
        <is>
          <t>pher1</t>
        </is>
      </c>
      <c r="D2551" t="n">
        <v>0.01</v>
      </c>
      <c r="E2551" t="inlineStr">
        <is>
          <t>NA</t>
        </is>
      </c>
      <c r="F2551" s="600" t="n">
        <v>45576.46091435185</v>
      </c>
      <c r="G2551" t="inlineStr">
        <is>
          <t>per1</t>
        </is>
      </c>
    </row>
    <row r="2552">
      <c r="A2552" t="n">
        <v>2572</v>
      </c>
      <c r="B2552" t="inlineStr">
        <is>
          <t>坱</t>
        </is>
      </c>
      <c r="C2552" t="inlineStr">
        <is>
          <t>ing1</t>
        </is>
      </c>
      <c r="D2552" t="n">
        <v>0.01</v>
      </c>
      <c r="E2552" t="inlineStr">
        <is>
          <t>NA</t>
        </is>
      </c>
      <c r="F2552" s="600" t="n">
        <v>45576.46091435185</v>
      </c>
      <c r="G2552" t="inlineStr">
        <is>
          <t>ing1</t>
        </is>
      </c>
    </row>
    <row r="2553">
      <c r="A2553" t="n">
        <v>2573</v>
      </c>
      <c r="B2553" t="inlineStr">
        <is>
          <t>坵</t>
        </is>
      </c>
      <c r="C2553" t="inlineStr">
        <is>
          <t>khu1</t>
        </is>
      </c>
      <c r="D2553" t="n">
        <v>0.01</v>
      </c>
      <c r="E2553" t="inlineStr">
        <is>
          <t>NA</t>
        </is>
      </c>
      <c r="F2553" s="600" t="n">
        <v>45576.46091435185</v>
      </c>
      <c r="G2553" t="inlineStr">
        <is>
          <t>ku1</t>
        </is>
      </c>
    </row>
    <row r="2554">
      <c r="A2554" t="n">
        <v>2574</v>
      </c>
      <c r="B2554" t="inlineStr">
        <is>
          <t>坵</t>
        </is>
      </c>
      <c r="C2554" t="inlineStr">
        <is>
          <t>khiu1</t>
        </is>
      </c>
      <c r="D2554" t="n">
        <v>0.01</v>
      </c>
      <c r="E2554" t="inlineStr">
        <is>
          <t>NA</t>
        </is>
      </c>
      <c r="F2554" s="600" t="n">
        <v>45576.46091435185</v>
      </c>
      <c r="G2554" t="inlineStr">
        <is>
          <t>kiu1</t>
        </is>
      </c>
    </row>
    <row r="2555">
      <c r="A2555" t="n">
        <v>2575</v>
      </c>
      <c r="B2555" t="inlineStr">
        <is>
          <t>坷</t>
        </is>
      </c>
      <c r="C2555" t="inlineStr">
        <is>
          <t>khonn2</t>
        </is>
      </c>
      <c r="D2555" t="n">
        <v>0.01</v>
      </c>
      <c r="E2555" t="inlineStr">
        <is>
          <t>NA</t>
        </is>
      </c>
      <c r="F2555" s="600" t="n">
        <v>45576.46091435185</v>
      </c>
      <c r="G2555" t="inlineStr">
        <is>
          <t>koonn2</t>
        </is>
      </c>
    </row>
    <row r="2556">
      <c r="A2556" t="n">
        <v>2576</v>
      </c>
      <c r="B2556" t="inlineStr">
        <is>
          <t>坷</t>
        </is>
      </c>
      <c r="C2556" t="inlineStr">
        <is>
          <t>kho2</t>
        </is>
      </c>
      <c r="D2556" t="n">
        <v>0.01</v>
      </c>
      <c r="E2556" t="inlineStr">
        <is>
          <t>NA</t>
        </is>
      </c>
      <c r="F2556" s="600" t="n">
        <v>45576.46091435185</v>
      </c>
      <c r="G2556" t="inlineStr">
        <is>
          <t>kor2</t>
        </is>
      </c>
    </row>
    <row r="2557">
      <c r="A2557" t="n">
        <v>2577</v>
      </c>
      <c r="B2557" t="inlineStr">
        <is>
          <t>夜</t>
        </is>
      </c>
      <c r="C2557" t="inlineStr">
        <is>
          <t>ia7</t>
        </is>
      </c>
      <c r="D2557" t="n">
        <v>0.06</v>
      </c>
      <c r="E2557" t="inlineStr">
        <is>
          <t>NA</t>
        </is>
      </c>
      <c r="F2557" s="600" t="n">
        <v>45576.46091435185</v>
      </c>
      <c r="G2557" t="inlineStr">
        <is>
          <t>ia7</t>
        </is>
      </c>
    </row>
    <row r="2558">
      <c r="A2558" t="n">
        <v>2579</v>
      </c>
      <c r="B2558" t="inlineStr">
        <is>
          <t>奇</t>
        </is>
      </c>
      <c r="C2558" t="inlineStr">
        <is>
          <t>ki5</t>
        </is>
      </c>
      <c r="D2558" t="n">
        <v>0.1</v>
      </c>
      <c r="E2558" t="inlineStr">
        <is>
          <t>NA</t>
        </is>
      </c>
      <c r="F2558" s="600" t="n">
        <v>45576.46091435185</v>
      </c>
      <c r="G2558" t="inlineStr">
        <is>
          <t>gi5</t>
        </is>
      </c>
    </row>
    <row r="2559">
      <c r="A2559" t="n">
        <v>2580</v>
      </c>
      <c r="B2559" t="inlineStr">
        <is>
          <t>奉</t>
        </is>
      </c>
      <c r="C2559" t="inlineStr">
        <is>
          <t>hong7</t>
        </is>
      </c>
      <c r="D2559" t="n">
        <v>1</v>
      </c>
      <c r="E2559" t="inlineStr">
        <is>
          <t>NA</t>
        </is>
      </c>
      <c r="F2559" s="600" t="n">
        <v>45576.46091435185</v>
      </c>
      <c r="G2559" t="inlineStr">
        <is>
          <t>hong7</t>
        </is>
      </c>
    </row>
    <row r="2560">
      <c r="A2560" t="n">
        <v>2581</v>
      </c>
      <c r="B2560" t="inlineStr">
        <is>
          <t>奔</t>
        </is>
      </c>
      <c r="C2560" t="inlineStr">
        <is>
          <t>phun1</t>
        </is>
      </c>
      <c r="D2560" t="n">
        <v>0.01</v>
      </c>
      <c r="E2560" t="inlineStr">
        <is>
          <t>NA</t>
        </is>
      </c>
      <c r="F2560" s="600" t="n">
        <v>45576.46091435185</v>
      </c>
      <c r="G2560" t="inlineStr">
        <is>
          <t>pun1</t>
        </is>
      </c>
    </row>
    <row r="2561">
      <c r="A2561" t="n">
        <v>2582</v>
      </c>
      <c r="B2561" t="inlineStr">
        <is>
          <t>妮</t>
        </is>
      </c>
      <c r="C2561" t="inlineStr">
        <is>
          <t>ni5</t>
        </is>
      </c>
      <c r="D2561" t="n">
        <v>0.01</v>
      </c>
      <c r="E2561" t="inlineStr">
        <is>
          <t>NA</t>
        </is>
      </c>
      <c r="F2561" s="600" t="n">
        <v>45576.46091435185</v>
      </c>
      <c r="G2561" t="inlineStr">
        <is>
          <t>ni5</t>
        </is>
      </c>
    </row>
    <row r="2562">
      <c r="A2562" t="n">
        <v>2583</v>
      </c>
      <c r="B2562" t="inlineStr">
        <is>
          <t>妹</t>
        </is>
      </c>
      <c r="C2562" t="inlineStr">
        <is>
          <t>muai7</t>
        </is>
      </c>
      <c r="D2562" t="n">
        <v>0.01</v>
      </c>
      <c r="E2562" t="inlineStr">
        <is>
          <t>NA</t>
        </is>
      </c>
      <c r="F2562" s="600" t="n">
        <v>45576.46091435185</v>
      </c>
      <c r="G2562" t="inlineStr">
        <is>
          <t>muai7</t>
        </is>
      </c>
    </row>
    <row r="2563">
      <c r="A2563" t="n">
        <v>2584</v>
      </c>
      <c r="B2563" t="inlineStr">
        <is>
          <t>妹</t>
        </is>
      </c>
      <c r="C2563" t="inlineStr">
        <is>
          <t>mue7</t>
        </is>
      </c>
      <c r="D2563" t="n">
        <v>0.01</v>
      </c>
      <c r="E2563" t="inlineStr">
        <is>
          <t>NA</t>
        </is>
      </c>
      <c r="F2563" s="600" t="n">
        <v>45576.46091435185</v>
      </c>
      <c r="G2563" t="inlineStr">
        <is>
          <t>mue7</t>
        </is>
      </c>
    </row>
    <row r="2564">
      <c r="A2564" t="n">
        <v>2585</v>
      </c>
      <c r="B2564" t="inlineStr">
        <is>
          <t>妹</t>
        </is>
      </c>
      <c r="C2564" t="inlineStr">
        <is>
          <t>ber7</t>
        </is>
      </c>
      <c r="D2564" t="n">
        <v>0.01</v>
      </c>
      <c r="E2564" t="inlineStr">
        <is>
          <t>NA</t>
        </is>
      </c>
      <c r="F2564" s="600" t="n">
        <v>45576.46091435185</v>
      </c>
      <c r="G2564" t="inlineStr">
        <is>
          <t>bber7</t>
        </is>
      </c>
    </row>
    <row r="2565">
      <c r="A2565" t="n">
        <v>2586</v>
      </c>
      <c r="B2565" t="inlineStr">
        <is>
          <t>妻</t>
        </is>
      </c>
      <c r="C2565" t="inlineStr">
        <is>
          <t>tshe1</t>
        </is>
      </c>
      <c r="D2565" t="n">
        <v>0.01</v>
      </c>
      <c r="E2565" t="inlineStr">
        <is>
          <t>NA</t>
        </is>
      </c>
      <c r="F2565" s="600" t="n">
        <v>45576.46091435185</v>
      </c>
      <c r="G2565" t="inlineStr">
        <is>
          <t>ce1</t>
        </is>
      </c>
    </row>
    <row r="2566">
      <c r="A2566" t="n">
        <v>2587</v>
      </c>
      <c r="B2566" t="inlineStr">
        <is>
          <t>姆</t>
        </is>
      </c>
      <c r="C2566" t="inlineStr">
        <is>
          <t>m2</t>
        </is>
      </c>
      <c r="D2566" t="n">
        <v>0.01</v>
      </c>
      <c r="E2566" t="inlineStr">
        <is>
          <t>NA</t>
        </is>
      </c>
      <c r="F2566" s="600" t="n">
        <v>45576.46091435185</v>
      </c>
      <c r="G2566" t="inlineStr">
        <is>
          <t>m2</t>
        </is>
      </c>
    </row>
    <row r="2567">
      <c r="A2567" t="n">
        <v>2588</v>
      </c>
      <c r="B2567" t="inlineStr">
        <is>
          <t>姊</t>
        </is>
      </c>
      <c r="C2567" t="inlineStr">
        <is>
          <t>tsi2</t>
        </is>
      </c>
      <c r="D2567" t="n">
        <v>0.1</v>
      </c>
      <c r="E2567" t="inlineStr">
        <is>
          <t>NA</t>
        </is>
      </c>
      <c r="F2567" s="600" t="n">
        <v>45576.46091435185</v>
      </c>
      <c r="G2567" t="inlineStr">
        <is>
          <t>zi2</t>
        </is>
      </c>
    </row>
    <row r="2568">
      <c r="A2568" t="n">
        <v>2589</v>
      </c>
      <c r="B2568" t="inlineStr">
        <is>
          <t>始</t>
        </is>
      </c>
      <c r="C2568" t="inlineStr">
        <is>
          <t>si2</t>
        </is>
      </c>
      <c r="D2568" t="n">
        <v>0.01</v>
      </c>
      <c r="E2568" t="inlineStr">
        <is>
          <t>NA</t>
        </is>
      </c>
      <c r="F2568" s="600" t="n">
        <v>45576.46091435185</v>
      </c>
      <c r="G2568" t="inlineStr">
        <is>
          <t>si2</t>
        </is>
      </c>
    </row>
    <row r="2569">
      <c r="A2569" t="n">
        <v>2590</v>
      </c>
      <c r="B2569" t="inlineStr">
        <is>
          <t>始</t>
        </is>
      </c>
      <c r="C2569" t="inlineStr">
        <is>
          <t>su2</t>
        </is>
      </c>
      <c r="D2569" t="n">
        <v>0.1</v>
      </c>
      <c r="E2569" t="inlineStr">
        <is>
          <t>NA</t>
        </is>
      </c>
      <c r="F2569" s="600" t="n">
        <v>45576.46091435185</v>
      </c>
      <c r="G2569" t="inlineStr">
        <is>
          <t>su2</t>
        </is>
      </c>
    </row>
    <row r="2570">
      <c r="A2570" t="n">
        <v>2591</v>
      </c>
      <c r="B2570" t="inlineStr">
        <is>
          <t>姑</t>
        </is>
      </c>
      <c r="C2570" t="inlineStr">
        <is>
          <t>koo1</t>
        </is>
      </c>
      <c r="D2570" t="n">
        <v>0.01</v>
      </c>
      <c r="E2570" t="inlineStr">
        <is>
          <t>NA</t>
        </is>
      </c>
      <c r="F2570" s="600" t="n">
        <v>45576.46091435185</v>
      </c>
      <c r="G2570" t="inlineStr">
        <is>
          <t>goo1</t>
        </is>
      </c>
    </row>
    <row r="2571">
      <c r="A2571" t="n">
        <v>2592</v>
      </c>
      <c r="B2571" t="inlineStr">
        <is>
          <t>姒</t>
        </is>
      </c>
      <c r="C2571" t="inlineStr">
        <is>
          <t>sur6</t>
        </is>
      </c>
      <c r="D2571" t="n">
        <v>0.01</v>
      </c>
      <c r="E2571" t="inlineStr">
        <is>
          <t>NA</t>
        </is>
      </c>
      <c r="F2571" s="600" t="n">
        <v>45576.46091435185</v>
      </c>
      <c r="G2571" t="inlineStr">
        <is>
          <t>sur6</t>
        </is>
      </c>
    </row>
    <row r="2572">
      <c r="A2572" t="n">
        <v>2593</v>
      </c>
      <c r="B2572" t="inlineStr">
        <is>
          <t>姓</t>
        </is>
      </c>
      <c r="C2572" t="inlineStr">
        <is>
          <t>senn3</t>
        </is>
      </c>
      <c r="D2572" t="n">
        <v>0.01</v>
      </c>
      <c r="E2572" t="inlineStr">
        <is>
          <t>NA</t>
        </is>
      </c>
      <c r="F2572" s="600" t="n">
        <v>45576.46091435185</v>
      </c>
      <c r="G2572" t="inlineStr">
        <is>
          <t>senn3</t>
        </is>
      </c>
    </row>
    <row r="2573">
      <c r="A2573" t="n">
        <v>2594</v>
      </c>
      <c r="B2573" t="inlineStr">
        <is>
          <t>姓</t>
        </is>
      </c>
      <c r="C2573" t="inlineStr">
        <is>
          <t>sing3</t>
        </is>
      </c>
      <c r="D2573" t="n">
        <v>0.01</v>
      </c>
      <c r="E2573" t="inlineStr">
        <is>
          <t>NA</t>
        </is>
      </c>
      <c r="F2573" s="600" t="n">
        <v>45576.46091435185</v>
      </c>
      <c r="G2573" t="inlineStr">
        <is>
          <t>sing3</t>
        </is>
      </c>
    </row>
    <row r="2574">
      <c r="A2574" t="n">
        <v>2595</v>
      </c>
      <c r="B2574" t="inlineStr">
        <is>
          <t>委</t>
        </is>
      </c>
      <c r="C2574" t="inlineStr">
        <is>
          <t>ui2</t>
        </is>
      </c>
      <c r="D2574" t="n">
        <v>0.1</v>
      </c>
      <c r="E2574" t="inlineStr">
        <is>
          <t>NA</t>
        </is>
      </c>
      <c r="F2574" s="600" t="n">
        <v>45576.46091435185</v>
      </c>
      <c r="G2574" t="inlineStr">
        <is>
          <t>ui2</t>
        </is>
      </c>
    </row>
    <row r="2575">
      <c r="A2575" t="n">
        <v>2596</v>
      </c>
      <c r="B2575" t="inlineStr">
        <is>
          <t>孟</t>
        </is>
      </c>
      <c r="C2575" t="inlineStr">
        <is>
          <t>bing7</t>
        </is>
      </c>
      <c r="D2575" t="n">
        <v>0.01</v>
      </c>
      <c r="E2575" t="inlineStr">
        <is>
          <t>NA</t>
        </is>
      </c>
      <c r="F2575" s="600" t="n">
        <v>45576.46091435185</v>
      </c>
      <c r="G2575" t="inlineStr">
        <is>
          <t>bbing7</t>
        </is>
      </c>
    </row>
    <row r="2576">
      <c r="A2576" t="n">
        <v>2597</v>
      </c>
      <c r="B2576" t="inlineStr">
        <is>
          <t>季</t>
        </is>
      </c>
      <c r="C2576" t="inlineStr">
        <is>
          <t>kui3</t>
        </is>
      </c>
      <c r="D2576" t="n">
        <v>0.1</v>
      </c>
      <c r="E2576" t="inlineStr">
        <is>
          <t>NA</t>
        </is>
      </c>
      <c r="F2576" s="600" t="n">
        <v>45576.46091435185</v>
      </c>
      <c r="G2576" t="inlineStr">
        <is>
          <t>gui3</t>
        </is>
      </c>
    </row>
    <row r="2577">
      <c r="A2577" t="n">
        <v>2598</v>
      </c>
      <c r="B2577" t="inlineStr">
        <is>
          <t>孤</t>
        </is>
      </c>
      <c r="C2577" t="inlineStr">
        <is>
          <t>koo1</t>
        </is>
      </c>
      <c r="D2577" t="n">
        <v>0.1</v>
      </c>
      <c r="E2577" t="inlineStr">
        <is>
          <t>NA</t>
        </is>
      </c>
      <c r="F2577" s="600" t="n">
        <v>45576.46091435185</v>
      </c>
      <c r="G2577" t="inlineStr">
        <is>
          <t>goo1</t>
        </is>
      </c>
    </row>
    <row r="2578">
      <c r="A2578" t="n">
        <v>2599</v>
      </c>
      <c r="B2578" t="inlineStr">
        <is>
          <t>宓</t>
        </is>
      </c>
      <c r="C2578" t="inlineStr">
        <is>
          <t>bit8</t>
        </is>
      </c>
      <c r="D2578" t="n">
        <v>0.01</v>
      </c>
      <c r="E2578" t="inlineStr">
        <is>
          <t>NA</t>
        </is>
      </c>
      <c r="F2578" s="600" t="n">
        <v>45576.46091435185</v>
      </c>
      <c r="G2578" t="inlineStr">
        <is>
          <t>bbit8</t>
        </is>
      </c>
    </row>
    <row r="2579">
      <c r="A2579" t="n">
        <v>2600</v>
      </c>
      <c r="B2579" t="inlineStr">
        <is>
          <t>宗</t>
        </is>
      </c>
      <c r="C2579" t="inlineStr">
        <is>
          <t>tsong1</t>
        </is>
      </c>
      <c r="D2579" t="n">
        <v>0.1</v>
      </c>
      <c r="E2579" t="inlineStr">
        <is>
          <t>NA</t>
        </is>
      </c>
      <c r="F2579" s="600" t="n">
        <v>45576.46091435185</v>
      </c>
      <c r="G2579" t="inlineStr">
        <is>
          <t>zong1</t>
        </is>
      </c>
    </row>
    <row r="2580">
      <c r="A2580" t="n">
        <v>2601</v>
      </c>
      <c r="B2580" t="inlineStr">
        <is>
          <t>官</t>
        </is>
      </c>
      <c r="C2580" t="inlineStr">
        <is>
          <t>kuann1</t>
        </is>
      </c>
      <c r="D2580" t="n">
        <v>0.01</v>
      </c>
      <c r="E2580" t="inlineStr">
        <is>
          <t>NA</t>
        </is>
      </c>
      <c r="F2580" s="600" t="n">
        <v>45576.46091435185</v>
      </c>
      <c r="G2580" t="inlineStr">
        <is>
          <t>guann1</t>
        </is>
      </c>
    </row>
    <row r="2581">
      <c r="A2581" t="n">
        <v>2602</v>
      </c>
      <c r="B2581" t="inlineStr">
        <is>
          <t>官</t>
        </is>
      </c>
      <c r="C2581" t="inlineStr">
        <is>
          <t>kuan1</t>
        </is>
      </c>
      <c r="D2581" t="n">
        <v>0.01</v>
      </c>
      <c r="E2581" t="inlineStr">
        <is>
          <t>NA</t>
        </is>
      </c>
      <c r="F2581" s="600" t="n">
        <v>45576.46091435185</v>
      </c>
      <c r="G2581" t="inlineStr">
        <is>
          <t>guan1</t>
        </is>
      </c>
    </row>
    <row r="2582">
      <c r="A2582" t="n">
        <v>2603</v>
      </c>
      <c r="B2582" t="inlineStr">
        <is>
          <t>宙</t>
        </is>
      </c>
      <c r="C2582" t="inlineStr">
        <is>
          <t>tiu6</t>
        </is>
      </c>
      <c r="D2582" t="n">
        <v>0.1</v>
      </c>
      <c r="E2582" t="inlineStr">
        <is>
          <t>NA</t>
        </is>
      </c>
      <c r="F2582" s="600" t="n">
        <v>45576.46091435185</v>
      </c>
      <c r="G2582" t="inlineStr">
        <is>
          <t>diu6</t>
        </is>
      </c>
    </row>
    <row r="2583">
      <c r="A2583" t="n">
        <v>2604</v>
      </c>
      <c r="B2583" t="inlineStr">
        <is>
          <t>定</t>
        </is>
      </c>
      <c r="C2583" t="inlineStr">
        <is>
          <t>ting7</t>
        </is>
      </c>
      <c r="D2583" t="n">
        <v>0.8</v>
      </c>
      <c r="E2583" t="inlineStr">
        <is>
          <t>NA</t>
        </is>
      </c>
      <c r="F2583" s="600" t="n">
        <v>45576.46091435185</v>
      </c>
      <c r="G2583" t="inlineStr">
        <is>
          <t>ding7</t>
        </is>
      </c>
    </row>
    <row r="2584">
      <c r="A2584" t="n">
        <v>2605</v>
      </c>
      <c r="B2584" t="inlineStr">
        <is>
          <t>宛</t>
        </is>
      </c>
      <c r="C2584" t="inlineStr">
        <is>
          <t>uan2</t>
        </is>
      </c>
      <c r="D2584" t="n">
        <v>0.01</v>
      </c>
      <c r="E2584" t="inlineStr">
        <is>
          <t>NA</t>
        </is>
      </c>
      <c r="F2584" s="600" t="n">
        <v>45576.46091435185</v>
      </c>
      <c r="G2584" t="inlineStr">
        <is>
          <t>uan2</t>
        </is>
      </c>
    </row>
    <row r="2585">
      <c r="A2585" t="n">
        <v>2606</v>
      </c>
      <c r="B2585" t="inlineStr">
        <is>
          <t>宜</t>
        </is>
      </c>
      <c r="C2585" t="inlineStr">
        <is>
          <t>gi5</t>
        </is>
      </c>
      <c r="D2585" t="n">
        <v>0.01</v>
      </c>
      <c r="E2585" t="inlineStr">
        <is>
          <t>NA</t>
        </is>
      </c>
      <c r="F2585" s="600" t="n">
        <v>45576.46091435185</v>
      </c>
      <c r="G2585" t="inlineStr">
        <is>
          <t>ggi5</t>
        </is>
      </c>
    </row>
    <row r="2586">
      <c r="A2586" t="n">
        <v>2607</v>
      </c>
      <c r="B2586" t="inlineStr">
        <is>
          <t>尚</t>
        </is>
      </c>
      <c r="C2586" t="inlineStr">
        <is>
          <t>siang7</t>
        </is>
      </c>
      <c r="D2586" t="n">
        <v>0.01</v>
      </c>
      <c r="E2586" t="inlineStr">
        <is>
          <t>NA</t>
        </is>
      </c>
      <c r="F2586" s="600" t="n">
        <v>45576.46091435185</v>
      </c>
      <c r="G2586" t="inlineStr">
        <is>
          <t>siang7</t>
        </is>
      </c>
    </row>
    <row r="2587">
      <c r="A2587" t="n">
        <v>2608</v>
      </c>
      <c r="B2587" t="inlineStr">
        <is>
          <t>尚</t>
        </is>
      </c>
      <c r="C2587" t="inlineStr">
        <is>
          <t>siunn7</t>
        </is>
      </c>
      <c r="D2587" t="n">
        <v>0.01</v>
      </c>
      <c r="E2587" t="inlineStr">
        <is>
          <t>NA</t>
        </is>
      </c>
      <c r="F2587" s="600" t="n">
        <v>45576.46091435185</v>
      </c>
      <c r="G2587" t="inlineStr">
        <is>
          <t>siunn7</t>
        </is>
      </c>
    </row>
    <row r="2588">
      <c r="A2588" t="n">
        <v>2609</v>
      </c>
      <c r="B2588" t="inlineStr">
        <is>
          <t>尚</t>
        </is>
      </c>
      <c r="C2588" t="inlineStr">
        <is>
          <t>siong7</t>
        </is>
      </c>
      <c r="D2588" t="n">
        <v>0.1</v>
      </c>
      <c r="E2588" t="inlineStr">
        <is>
          <t>NA</t>
        </is>
      </c>
      <c r="F2588" s="600" t="n">
        <v>45576.46091435185</v>
      </c>
      <c r="G2588" t="inlineStr">
        <is>
          <t>siong7</t>
        </is>
      </c>
    </row>
    <row r="2589">
      <c r="A2589" t="n">
        <v>2610</v>
      </c>
      <c r="B2589" t="inlineStr">
        <is>
          <t>居</t>
        </is>
      </c>
      <c r="C2589" t="inlineStr">
        <is>
          <t>kir1</t>
        </is>
      </c>
      <c r="D2589" t="n">
        <v>0.01</v>
      </c>
      <c r="E2589" t="inlineStr">
        <is>
          <t>NA</t>
        </is>
      </c>
      <c r="F2589" s="600" t="n">
        <v>45576.46091435185</v>
      </c>
      <c r="G2589" t="inlineStr">
        <is>
          <t>gir1</t>
        </is>
      </c>
    </row>
    <row r="2590">
      <c r="A2590" t="n">
        <v>2611</v>
      </c>
      <c r="B2590" t="inlineStr">
        <is>
          <t>居</t>
        </is>
      </c>
      <c r="C2590" t="inlineStr">
        <is>
          <t>ki1</t>
        </is>
      </c>
      <c r="D2590" t="n">
        <v>0.1</v>
      </c>
      <c r="E2590" t="inlineStr">
        <is>
          <t>NA</t>
        </is>
      </c>
      <c r="F2590" s="600" t="n">
        <v>45576.46091435185</v>
      </c>
      <c r="G2590" t="inlineStr">
        <is>
          <t>gi1</t>
        </is>
      </c>
    </row>
    <row r="2591">
      <c r="A2591" t="n">
        <v>2612</v>
      </c>
      <c r="B2591" t="inlineStr">
        <is>
          <t>屈</t>
        </is>
      </c>
      <c r="C2591" t="inlineStr">
        <is>
          <t>khut4</t>
        </is>
      </c>
      <c r="D2591" t="n">
        <v>0.01</v>
      </c>
      <c r="E2591" t="inlineStr">
        <is>
          <t>NA</t>
        </is>
      </c>
      <c r="F2591" s="600" t="n">
        <v>45576.46091435185</v>
      </c>
      <c r="G2591" t="inlineStr">
        <is>
          <t>kut4</t>
        </is>
      </c>
    </row>
    <row r="2592">
      <c r="A2592" t="n">
        <v>2613</v>
      </c>
      <c r="B2592" t="inlineStr">
        <is>
          <t>岡</t>
        </is>
      </c>
      <c r="C2592" t="inlineStr">
        <is>
          <t>kong1</t>
        </is>
      </c>
      <c r="D2592" t="n">
        <v>0.01</v>
      </c>
      <c r="E2592" t="inlineStr">
        <is>
          <t>NA</t>
        </is>
      </c>
      <c r="F2592" s="600" t="n">
        <v>45576.46091435185</v>
      </c>
      <c r="G2592" t="inlineStr">
        <is>
          <t>gong1</t>
        </is>
      </c>
    </row>
    <row r="2593">
      <c r="A2593" t="n">
        <v>2614</v>
      </c>
      <c r="B2593" t="inlineStr">
        <is>
          <t>岫</t>
        </is>
      </c>
      <c r="C2593" t="inlineStr">
        <is>
          <t>siu7</t>
        </is>
      </c>
      <c r="D2593" t="n">
        <v>0.1</v>
      </c>
      <c r="E2593" t="inlineStr">
        <is>
          <t>NA</t>
        </is>
      </c>
      <c r="F2593" s="600" t="n">
        <v>45576.46091435185</v>
      </c>
      <c r="G2593" t="inlineStr">
        <is>
          <t>siu7</t>
        </is>
      </c>
    </row>
    <row r="2594">
      <c r="A2594" t="n">
        <v>2615</v>
      </c>
      <c r="B2594" t="inlineStr">
        <is>
          <t>岷</t>
        </is>
      </c>
      <c r="C2594" t="inlineStr">
        <is>
          <t>bin5</t>
        </is>
      </c>
      <c r="D2594" t="n">
        <v>0.01</v>
      </c>
      <c r="E2594" t="inlineStr">
        <is>
          <t>NA</t>
        </is>
      </c>
      <c r="F2594" s="600" t="n">
        <v>45576.46091435185</v>
      </c>
      <c r="G2594" t="inlineStr">
        <is>
          <t>bbin5</t>
        </is>
      </c>
    </row>
    <row r="2595">
      <c r="A2595" t="n">
        <v>2616</v>
      </c>
      <c r="B2595" t="inlineStr">
        <is>
          <t>岸</t>
        </is>
      </c>
      <c r="C2595" t="inlineStr">
        <is>
          <t>huann7</t>
        </is>
      </c>
      <c r="D2595" t="n">
        <v>0.6</v>
      </c>
      <c r="E2595" t="inlineStr">
        <is>
          <t>NA</t>
        </is>
      </c>
      <c r="F2595" s="600" t="n">
        <v>45576.46091435185</v>
      </c>
      <c r="G2595" t="inlineStr">
        <is>
          <t>huann7</t>
        </is>
      </c>
    </row>
    <row r="2596">
      <c r="A2596" t="n">
        <v>2617</v>
      </c>
      <c r="B2596" t="inlineStr">
        <is>
          <t>帕</t>
        </is>
      </c>
      <c r="C2596" t="inlineStr">
        <is>
          <t>phee3</t>
        </is>
      </c>
      <c r="D2596" t="n">
        <v>0.01</v>
      </c>
      <c r="E2596" t="inlineStr">
        <is>
          <t>NA</t>
        </is>
      </c>
      <c r="F2596" s="600" t="n">
        <v>45576.46091435185</v>
      </c>
      <c r="G2596" t="inlineStr">
        <is>
          <t>pee3</t>
        </is>
      </c>
    </row>
    <row r="2597">
      <c r="A2597" t="n">
        <v>2618</v>
      </c>
      <c r="B2597" t="inlineStr">
        <is>
          <t>帚</t>
        </is>
      </c>
      <c r="C2597" t="inlineStr">
        <is>
          <t>tsiu2</t>
        </is>
      </c>
      <c r="D2597" t="n">
        <v>0.01</v>
      </c>
      <c r="E2597" t="inlineStr">
        <is>
          <t>NA</t>
        </is>
      </c>
      <c r="F2597" s="600" t="n">
        <v>45576.46091435185</v>
      </c>
      <c r="G2597" t="inlineStr">
        <is>
          <t>ziu2</t>
        </is>
      </c>
    </row>
    <row r="2598">
      <c r="A2598" t="n">
        <v>2619</v>
      </c>
      <c r="B2598" t="inlineStr">
        <is>
          <t>帚</t>
        </is>
      </c>
      <c r="C2598" t="inlineStr">
        <is>
          <t>tshiu2</t>
        </is>
      </c>
      <c r="D2598" t="n">
        <v>0.01</v>
      </c>
      <c r="E2598" t="inlineStr">
        <is>
          <t>NA</t>
        </is>
      </c>
      <c r="F2598" s="600" t="n">
        <v>45576.46091435185</v>
      </c>
      <c r="G2598" t="inlineStr">
        <is>
          <t>ciu2</t>
        </is>
      </c>
    </row>
    <row r="2599">
      <c r="A2599" t="n">
        <v>2620</v>
      </c>
      <c r="B2599" t="inlineStr">
        <is>
          <t>帛</t>
        </is>
      </c>
      <c r="C2599" t="inlineStr">
        <is>
          <t>peeh8</t>
        </is>
      </c>
      <c r="D2599" t="n">
        <v>0.01</v>
      </c>
      <c r="E2599" t="inlineStr">
        <is>
          <t>NA</t>
        </is>
      </c>
      <c r="F2599" s="600" t="n">
        <v>45576.46091435185</v>
      </c>
      <c r="G2599" t="inlineStr">
        <is>
          <t>beeh8</t>
        </is>
      </c>
    </row>
    <row r="2600">
      <c r="A2600" t="n">
        <v>2621</v>
      </c>
      <c r="B2600" t="inlineStr">
        <is>
          <t>帛</t>
        </is>
      </c>
      <c r="C2600" t="inlineStr">
        <is>
          <t>pik8</t>
        </is>
      </c>
      <c r="D2600" t="n">
        <v>0.01</v>
      </c>
      <c r="E2600" t="inlineStr">
        <is>
          <t>NA</t>
        </is>
      </c>
      <c r="F2600" s="600" t="n">
        <v>45576.46091435185</v>
      </c>
      <c r="G2600" t="inlineStr">
        <is>
          <t>bik8</t>
        </is>
      </c>
    </row>
    <row r="2601">
      <c r="A2601" t="n">
        <v>2622</v>
      </c>
      <c r="B2601" t="inlineStr">
        <is>
          <t>幸</t>
        </is>
      </c>
      <c r="C2601" t="inlineStr">
        <is>
          <t>hing7</t>
        </is>
      </c>
      <c r="D2601" t="n">
        <v>0.1</v>
      </c>
      <c r="E2601" t="inlineStr">
        <is>
          <t>NA</t>
        </is>
      </c>
      <c r="F2601" s="600" t="n">
        <v>45576.46091435185</v>
      </c>
      <c r="G2601" t="inlineStr">
        <is>
          <t>hing7</t>
        </is>
      </c>
    </row>
    <row r="2602">
      <c r="A2602" t="n">
        <v>2623</v>
      </c>
      <c r="B2602" t="inlineStr">
        <is>
          <t>底</t>
        </is>
      </c>
      <c r="C2602" t="inlineStr">
        <is>
          <t>te2</t>
        </is>
      </c>
      <c r="D2602" t="n">
        <v>0.01</v>
      </c>
      <c r="E2602" t="inlineStr">
        <is>
          <t>NA</t>
        </is>
      </c>
      <c r="F2602" s="600" t="n">
        <v>45576.46091435185</v>
      </c>
      <c r="G2602" t="inlineStr">
        <is>
          <t>de2</t>
        </is>
      </c>
    </row>
    <row r="2603">
      <c r="A2603" t="n">
        <v>2624</v>
      </c>
      <c r="B2603" t="inlineStr">
        <is>
          <t>底</t>
        </is>
      </c>
      <c r="C2603" t="inlineStr">
        <is>
          <t>ti6</t>
        </is>
      </c>
      <c r="D2603" t="n">
        <v>0.1</v>
      </c>
      <c r="E2603" t="inlineStr">
        <is>
          <t>NA</t>
        </is>
      </c>
      <c r="F2603" s="600" t="n">
        <v>45576.46091435185</v>
      </c>
      <c r="G2603" t="inlineStr">
        <is>
          <t>di6</t>
        </is>
      </c>
    </row>
    <row r="2604">
      <c r="A2604" t="n">
        <v>2625</v>
      </c>
      <c r="B2604" t="inlineStr">
        <is>
          <t>底</t>
        </is>
      </c>
      <c r="C2604" t="inlineStr">
        <is>
          <t>tere2</t>
        </is>
      </c>
      <c r="D2604" t="n">
        <v>0.01</v>
      </c>
      <c r="E2604" t="inlineStr">
        <is>
          <t>NA</t>
        </is>
      </c>
      <c r="F2604" s="600" t="n">
        <v>45576.46091435185</v>
      </c>
      <c r="G2604" t="inlineStr">
        <is>
          <t>dere2</t>
        </is>
      </c>
    </row>
    <row r="2605">
      <c r="A2605" t="n">
        <v>2626</v>
      </c>
      <c r="B2605" t="inlineStr">
        <is>
          <t>庚</t>
        </is>
      </c>
      <c r="C2605" t="inlineStr">
        <is>
          <t>kenn1</t>
        </is>
      </c>
      <c r="D2605" t="n">
        <v>0.01</v>
      </c>
      <c r="E2605" t="inlineStr">
        <is>
          <t>NA</t>
        </is>
      </c>
      <c r="F2605" s="600" t="n">
        <v>45576.46091435185</v>
      </c>
      <c r="G2605" t="inlineStr">
        <is>
          <t>genn1</t>
        </is>
      </c>
    </row>
    <row r="2606">
      <c r="A2606" t="n">
        <v>2627</v>
      </c>
      <c r="B2606" t="inlineStr">
        <is>
          <t>庚</t>
        </is>
      </c>
      <c r="C2606" t="inlineStr">
        <is>
          <t>king1</t>
        </is>
      </c>
      <c r="D2606" t="n">
        <v>0.01</v>
      </c>
      <c r="E2606" t="inlineStr">
        <is>
          <t>NA</t>
        </is>
      </c>
      <c r="F2606" s="600" t="n">
        <v>45576.46091435185</v>
      </c>
      <c r="G2606" t="inlineStr">
        <is>
          <t>ging1</t>
        </is>
      </c>
    </row>
    <row r="2607">
      <c r="A2607" t="n">
        <v>2628</v>
      </c>
      <c r="B2607" t="inlineStr">
        <is>
          <t>庚</t>
        </is>
      </c>
      <c r="C2607" t="inlineStr">
        <is>
          <t>kerng1</t>
        </is>
      </c>
      <c r="D2607" t="n">
        <v>0.01</v>
      </c>
      <c r="E2607" t="inlineStr">
        <is>
          <t>NA</t>
        </is>
      </c>
      <c r="F2607" s="600" t="n">
        <v>45576.46091435185</v>
      </c>
      <c r="G2607" t="inlineStr">
        <is>
          <t>gerng1</t>
        </is>
      </c>
    </row>
    <row r="2608">
      <c r="A2608" t="n">
        <v>2629</v>
      </c>
      <c r="B2608" t="inlineStr">
        <is>
          <t>府</t>
        </is>
      </c>
      <c r="C2608" t="inlineStr">
        <is>
          <t>hu2</t>
        </is>
      </c>
      <c r="D2608" t="n">
        <v>0.1</v>
      </c>
      <c r="E2608" t="inlineStr">
        <is>
          <t>NA</t>
        </is>
      </c>
      <c r="F2608" s="600" t="n">
        <v>45576.46091435185</v>
      </c>
      <c r="G2608" t="inlineStr">
        <is>
          <t>hu2</t>
        </is>
      </c>
    </row>
    <row r="2609">
      <c r="A2609" t="n">
        <v>2630</v>
      </c>
      <c r="B2609" t="inlineStr">
        <is>
          <t>延</t>
        </is>
      </c>
      <c r="C2609" t="inlineStr">
        <is>
          <t>tshian5</t>
        </is>
      </c>
      <c r="D2609" t="n">
        <v>0.01</v>
      </c>
      <c r="E2609" t="inlineStr">
        <is>
          <t>NA</t>
        </is>
      </c>
      <c r="F2609" s="600" t="n">
        <v>45576.46091435185</v>
      </c>
      <c r="G2609" t="inlineStr">
        <is>
          <t>cian5</t>
        </is>
      </c>
    </row>
    <row r="2610">
      <c r="A2610" t="n">
        <v>2631</v>
      </c>
      <c r="B2610" t="inlineStr">
        <is>
          <t>弦</t>
        </is>
      </c>
      <c r="C2610" t="inlineStr">
        <is>
          <t>hian5</t>
        </is>
      </c>
      <c r="D2610" t="n">
        <v>0.01</v>
      </c>
      <c r="E2610" t="inlineStr">
        <is>
          <t>NA</t>
        </is>
      </c>
      <c r="F2610" s="600" t="n">
        <v>45576.46091435185</v>
      </c>
      <c r="G2610" t="inlineStr">
        <is>
          <t>hian5</t>
        </is>
      </c>
    </row>
    <row r="2611">
      <c r="A2611" t="n">
        <v>2632</v>
      </c>
      <c r="B2611" t="inlineStr">
        <is>
          <t>弧</t>
        </is>
      </c>
      <c r="C2611" t="inlineStr">
        <is>
          <t>oo5</t>
        </is>
      </c>
      <c r="D2611" t="n">
        <v>0.01</v>
      </c>
      <c r="E2611" t="inlineStr">
        <is>
          <t>NA</t>
        </is>
      </c>
      <c r="F2611" s="600" t="n">
        <v>45576.46091435185</v>
      </c>
      <c r="G2611" t="inlineStr">
        <is>
          <t>oo5</t>
        </is>
      </c>
    </row>
    <row r="2612">
      <c r="A2612" t="n">
        <v>2633</v>
      </c>
      <c r="B2612" t="inlineStr">
        <is>
          <t>弧</t>
        </is>
      </c>
      <c r="C2612" t="inlineStr">
        <is>
          <t>hoo5</t>
        </is>
      </c>
      <c r="D2612" t="n">
        <v>0.01</v>
      </c>
      <c r="E2612" t="inlineStr">
        <is>
          <t>NA</t>
        </is>
      </c>
      <c r="F2612" s="600" t="n">
        <v>45576.46091435185</v>
      </c>
      <c r="G2612" t="inlineStr">
        <is>
          <t>hoo5</t>
        </is>
      </c>
    </row>
    <row r="2613">
      <c r="A2613" t="n">
        <v>2634</v>
      </c>
      <c r="B2613" t="inlineStr">
        <is>
          <t>弩</t>
        </is>
      </c>
      <c r="C2613" t="inlineStr">
        <is>
          <t>loo6</t>
        </is>
      </c>
      <c r="D2613" t="n">
        <v>0.01</v>
      </c>
      <c r="E2613" t="inlineStr">
        <is>
          <t>NA</t>
        </is>
      </c>
      <c r="F2613" s="600" t="n">
        <v>45576.46091435185</v>
      </c>
      <c r="G2613" t="inlineStr">
        <is>
          <t>loo6</t>
        </is>
      </c>
    </row>
    <row r="2614">
      <c r="A2614" t="n">
        <v>2635</v>
      </c>
      <c r="B2614" t="inlineStr">
        <is>
          <t>彼</t>
        </is>
      </c>
      <c r="C2614" t="inlineStr">
        <is>
          <t>he1</t>
        </is>
      </c>
      <c r="D2614" t="n">
        <v>0.5</v>
      </c>
      <c r="E2614" t="inlineStr">
        <is>
          <t>NA</t>
        </is>
      </c>
      <c r="F2614" s="600" t="n">
        <v>45576.46091435185</v>
      </c>
      <c r="G2614" t="inlineStr">
        <is>
          <t>he1</t>
        </is>
      </c>
    </row>
    <row r="2615">
      <c r="A2615" t="n">
        <v>2636</v>
      </c>
      <c r="B2615" t="inlineStr">
        <is>
          <t>彼</t>
        </is>
      </c>
      <c r="C2615" t="inlineStr">
        <is>
          <t>pi2</t>
        </is>
      </c>
      <c r="D2615" t="n">
        <v>0.8</v>
      </c>
      <c r="E2615" t="inlineStr">
        <is>
          <t>NA</t>
        </is>
      </c>
      <c r="F2615" s="600" t="n">
        <v>45576.46091435185</v>
      </c>
      <c r="G2615" t="inlineStr">
        <is>
          <t>bi2</t>
        </is>
      </c>
    </row>
    <row r="2616">
      <c r="A2616" t="n">
        <v>2637</v>
      </c>
      <c r="B2616" t="inlineStr">
        <is>
          <t>彼</t>
        </is>
      </c>
      <c r="C2616" t="inlineStr">
        <is>
          <t>hit4</t>
        </is>
      </c>
      <c r="D2616" t="n">
        <v>0.6</v>
      </c>
      <c r="E2616" t="inlineStr">
        <is>
          <t>NA</t>
        </is>
      </c>
      <c r="F2616" s="600" t="n">
        <v>45576.46091435185</v>
      </c>
      <c r="G2616" t="inlineStr">
        <is>
          <t>hit4</t>
        </is>
      </c>
    </row>
    <row r="2617">
      <c r="A2617" t="n">
        <v>2638</v>
      </c>
      <c r="B2617" t="inlineStr">
        <is>
          <t>彿</t>
        </is>
      </c>
      <c r="C2617" t="inlineStr">
        <is>
          <t>hut4</t>
        </is>
      </c>
      <c r="D2617" t="n">
        <v>0.01</v>
      </c>
      <c r="E2617" t="inlineStr">
        <is>
          <t>NA</t>
        </is>
      </c>
      <c r="F2617" s="600" t="n">
        <v>45576.46091435185</v>
      </c>
      <c r="G2617" t="inlineStr">
        <is>
          <t>hut4</t>
        </is>
      </c>
    </row>
    <row r="2618">
      <c r="A2618" t="n">
        <v>2639</v>
      </c>
      <c r="B2618" t="inlineStr">
        <is>
          <t>往</t>
        </is>
      </c>
      <c r="C2618" t="inlineStr">
        <is>
          <t>ing2</t>
        </is>
      </c>
      <c r="D2618" t="n">
        <v>0.6</v>
      </c>
      <c r="E2618" t="inlineStr">
        <is>
          <t>NA</t>
        </is>
      </c>
      <c r="F2618" s="600" t="n">
        <v>45576.46091435185</v>
      </c>
      <c r="G2618" t="inlineStr">
        <is>
          <t>ing2</t>
        </is>
      </c>
    </row>
    <row r="2619">
      <c r="A2619" t="n">
        <v>2640</v>
      </c>
      <c r="B2619" t="inlineStr">
        <is>
          <t>往</t>
        </is>
      </c>
      <c r="C2619" t="inlineStr">
        <is>
          <t>ong2</t>
        </is>
      </c>
      <c r="D2619" t="n">
        <v>1</v>
      </c>
      <c r="E2619" t="inlineStr">
        <is>
          <t>NA</t>
        </is>
      </c>
      <c r="F2619" s="600" t="n">
        <v>45576.46091435185</v>
      </c>
      <c r="G2619" t="inlineStr">
        <is>
          <t>ong2</t>
        </is>
      </c>
    </row>
    <row r="2620">
      <c r="A2620" t="n">
        <v>2641</v>
      </c>
      <c r="B2620" t="inlineStr">
        <is>
          <t>征</t>
        </is>
      </c>
      <c r="C2620" t="inlineStr">
        <is>
          <t>tsing1</t>
        </is>
      </c>
      <c r="D2620" t="n">
        <v>0.01</v>
      </c>
      <c r="E2620" t="inlineStr">
        <is>
          <t>NA</t>
        </is>
      </c>
      <c r="F2620" s="600" t="n">
        <v>45576.46091435185</v>
      </c>
      <c r="G2620" t="inlineStr">
        <is>
          <t>zing1</t>
        </is>
      </c>
    </row>
    <row r="2621">
      <c r="A2621" t="n">
        <v>2642</v>
      </c>
      <c r="B2621" t="inlineStr">
        <is>
          <t>忽</t>
        </is>
      </c>
      <c r="C2621" t="inlineStr">
        <is>
          <t>hut4</t>
        </is>
      </c>
      <c r="D2621" t="n">
        <v>0.01</v>
      </c>
      <c r="E2621" t="inlineStr">
        <is>
          <t>NA</t>
        </is>
      </c>
      <c r="F2621" s="600" t="n">
        <v>45576.46091435185</v>
      </c>
      <c r="G2621" t="inlineStr">
        <is>
          <t>hut4</t>
        </is>
      </c>
    </row>
    <row r="2622">
      <c r="A2622" t="n">
        <v>2643</v>
      </c>
      <c r="B2622" t="inlineStr">
        <is>
          <t>忿</t>
        </is>
      </c>
      <c r="C2622" t="inlineStr">
        <is>
          <t>hun3</t>
        </is>
      </c>
      <c r="D2622" t="n">
        <v>0.01</v>
      </c>
      <c r="E2622" t="inlineStr">
        <is>
          <t>NA</t>
        </is>
      </c>
      <c r="F2622" s="600" t="n">
        <v>45576.46091435185</v>
      </c>
      <c r="G2622" t="inlineStr">
        <is>
          <t>hun3</t>
        </is>
      </c>
    </row>
    <row r="2623">
      <c r="A2623" t="n">
        <v>2644</v>
      </c>
      <c r="B2623" t="inlineStr">
        <is>
          <t>怐</t>
        </is>
      </c>
      <c r="C2623" t="inlineStr">
        <is>
          <t>khoo3</t>
        </is>
      </c>
      <c r="D2623" t="n">
        <v>0.01</v>
      </c>
      <c r="E2623" t="inlineStr">
        <is>
          <t>NA</t>
        </is>
      </c>
      <c r="F2623" s="600" t="n">
        <v>45576.46091435185</v>
      </c>
      <c r="G2623" t="inlineStr">
        <is>
          <t>koo3</t>
        </is>
      </c>
    </row>
    <row r="2624">
      <c r="A2624" t="n">
        <v>2645</v>
      </c>
      <c r="B2624" t="inlineStr">
        <is>
          <t>怔</t>
        </is>
      </c>
      <c r="C2624" t="inlineStr">
        <is>
          <t>tsing1</t>
        </is>
      </c>
      <c r="D2624" t="n">
        <v>0.01</v>
      </c>
      <c r="E2624" t="inlineStr">
        <is>
          <t>NA</t>
        </is>
      </c>
      <c r="F2624" s="600" t="n">
        <v>45576.46091435185</v>
      </c>
      <c r="G2624" t="inlineStr">
        <is>
          <t>zing1</t>
        </is>
      </c>
    </row>
    <row r="2625">
      <c r="A2625" t="n">
        <v>2646</v>
      </c>
      <c r="B2625" t="inlineStr">
        <is>
          <t>怖</t>
        </is>
      </c>
      <c r="C2625" t="inlineStr">
        <is>
          <t>poo3</t>
        </is>
      </c>
      <c r="D2625" t="n">
        <v>0.01</v>
      </c>
      <c r="E2625" t="inlineStr">
        <is>
          <t>NA</t>
        </is>
      </c>
      <c r="F2625" s="600" t="n">
        <v>45576.46091435185</v>
      </c>
      <c r="G2625" t="inlineStr">
        <is>
          <t>boo3</t>
        </is>
      </c>
    </row>
    <row r="2626">
      <c r="A2626" t="n">
        <v>2647</v>
      </c>
      <c r="B2626" t="inlineStr">
        <is>
          <t>怙</t>
        </is>
      </c>
      <c r="C2626" t="inlineStr">
        <is>
          <t>koo6</t>
        </is>
      </c>
      <c r="D2626" t="n">
        <v>0.01</v>
      </c>
      <c r="E2626" t="inlineStr">
        <is>
          <t>NA</t>
        </is>
      </c>
      <c r="F2626" s="600" t="n">
        <v>45576.46091435185</v>
      </c>
      <c r="G2626" t="inlineStr">
        <is>
          <t>goo6</t>
        </is>
      </c>
    </row>
    <row r="2627">
      <c r="A2627" t="n">
        <v>2648</v>
      </c>
      <c r="B2627" t="inlineStr">
        <is>
          <t>怙</t>
        </is>
      </c>
      <c r="C2627" t="inlineStr">
        <is>
          <t>hoo6</t>
        </is>
      </c>
      <c r="D2627" t="n">
        <v>0.01</v>
      </c>
      <c r="E2627" t="inlineStr">
        <is>
          <t>NA</t>
        </is>
      </c>
      <c r="F2627" s="600" t="n">
        <v>45576.46091435185</v>
      </c>
      <c r="G2627" t="inlineStr">
        <is>
          <t>hoo6</t>
        </is>
      </c>
    </row>
    <row r="2628">
      <c r="A2628" t="n">
        <v>2649</v>
      </c>
      <c r="B2628" t="inlineStr">
        <is>
          <t>怡</t>
        </is>
      </c>
      <c r="C2628" t="inlineStr">
        <is>
          <t>i5</t>
        </is>
      </c>
      <c r="D2628" t="n">
        <v>0.01</v>
      </c>
      <c r="E2628" t="inlineStr">
        <is>
          <t>NA</t>
        </is>
      </c>
      <c r="F2628" s="600" t="n">
        <v>45576.46091435185</v>
      </c>
      <c r="G2628" t="inlineStr">
        <is>
          <t>i5</t>
        </is>
      </c>
    </row>
    <row r="2629">
      <c r="A2629" t="n">
        <v>2650</v>
      </c>
      <c r="B2629" t="inlineStr">
        <is>
          <t>怢</t>
        </is>
      </c>
      <c r="C2629" t="inlineStr">
        <is>
          <t>thuh8</t>
        </is>
      </c>
      <c r="D2629" t="n">
        <v>0.01</v>
      </c>
      <c r="E2629" t="inlineStr">
        <is>
          <t>NA</t>
        </is>
      </c>
      <c r="F2629" s="600" t="n">
        <v>45576.46091435185</v>
      </c>
      <c r="G2629" t="inlineStr">
        <is>
          <t>tuh8</t>
        </is>
      </c>
    </row>
    <row r="2630">
      <c r="A2630" t="n">
        <v>2651</v>
      </c>
      <c r="B2630" t="inlineStr">
        <is>
          <t>怦</t>
        </is>
      </c>
      <c r="C2630" t="inlineStr">
        <is>
          <t>phenn7</t>
        </is>
      </c>
      <c r="D2630" t="n">
        <v>0.01</v>
      </c>
      <c r="E2630" t="inlineStr">
        <is>
          <t>NA</t>
        </is>
      </c>
      <c r="F2630" s="600" t="n">
        <v>45576.46091435185</v>
      </c>
      <c r="G2630" t="inlineStr">
        <is>
          <t>penn7</t>
        </is>
      </c>
    </row>
    <row r="2631">
      <c r="A2631" t="n">
        <v>2652</v>
      </c>
      <c r="B2631" t="inlineStr">
        <is>
          <t>怦</t>
        </is>
      </c>
      <c r="C2631" t="inlineStr">
        <is>
          <t>phing1</t>
        </is>
      </c>
      <c r="D2631" t="n">
        <v>0.01</v>
      </c>
      <c r="E2631" t="inlineStr">
        <is>
          <t>NA</t>
        </is>
      </c>
      <c r="F2631" s="600" t="n">
        <v>45576.46091435185</v>
      </c>
      <c r="G2631" t="inlineStr">
        <is>
          <t>ping1</t>
        </is>
      </c>
    </row>
    <row r="2632">
      <c r="A2632" t="n">
        <v>2653</v>
      </c>
      <c r="B2632" t="inlineStr">
        <is>
          <t>性</t>
        </is>
      </c>
      <c r="C2632" t="inlineStr">
        <is>
          <t>senn3</t>
        </is>
      </c>
      <c r="D2632" t="n">
        <v>0.01</v>
      </c>
      <c r="E2632" t="inlineStr">
        <is>
          <t>NA</t>
        </is>
      </c>
      <c r="F2632" s="600" t="n">
        <v>45576.46091435185</v>
      </c>
      <c r="G2632" t="inlineStr">
        <is>
          <t>senn3</t>
        </is>
      </c>
    </row>
    <row r="2633">
      <c r="A2633" t="n">
        <v>2654</v>
      </c>
      <c r="B2633" t="inlineStr">
        <is>
          <t>性</t>
        </is>
      </c>
      <c r="C2633" t="inlineStr">
        <is>
          <t>sing3</t>
        </is>
      </c>
      <c r="D2633" t="n">
        <v>0.1</v>
      </c>
      <c r="E2633" t="inlineStr">
        <is>
          <t>NA</t>
        </is>
      </c>
      <c r="F2633" s="600" t="n">
        <v>45576.46091435185</v>
      </c>
      <c r="G2633" t="inlineStr">
        <is>
          <t>sing3</t>
        </is>
      </c>
    </row>
    <row r="2634">
      <c r="A2634" t="n">
        <v>2655</v>
      </c>
      <c r="B2634" t="inlineStr">
        <is>
          <t>怪</t>
        </is>
      </c>
      <c r="C2634" t="inlineStr">
        <is>
          <t>kuai3</t>
        </is>
      </c>
      <c r="D2634" t="n">
        <v>0.1</v>
      </c>
      <c r="E2634" t="inlineStr">
        <is>
          <t>NA</t>
        </is>
      </c>
      <c r="F2634" s="600" t="n">
        <v>45576.46091435185</v>
      </c>
      <c r="G2634" t="inlineStr">
        <is>
          <t>guai3</t>
        </is>
      </c>
    </row>
    <row r="2635">
      <c r="A2635" t="n">
        <v>2656</v>
      </c>
      <c r="B2635" t="inlineStr">
        <is>
          <t>怪</t>
        </is>
      </c>
      <c r="C2635" t="inlineStr">
        <is>
          <t>kuee3</t>
        </is>
      </c>
      <c r="D2635" t="n">
        <v>0.01</v>
      </c>
      <c r="E2635" t="inlineStr">
        <is>
          <t>NA</t>
        </is>
      </c>
      <c r="F2635" s="600" t="n">
        <v>45576.46091435185</v>
      </c>
      <c r="G2635" t="inlineStr">
        <is>
          <t>guee3</t>
        </is>
      </c>
    </row>
    <row r="2636">
      <c r="A2636" t="n">
        <v>2657</v>
      </c>
      <c r="B2636" t="inlineStr">
        <is>
          <t>怫</t>
        </is>
      </c>
      <c r="C2636" t="inlineStr">
        <is>
          <t>phut4</t>
        </is>
      </c>
      <c r="D2636" t="n">
        <v>0.01</v>
      </c>
      <c r="E2636" t="inlineStr">
        <is>
          <t>NA</t>
        </is>
      </c>
      <c r="F2636" s="600" t="n">
        <v>45576.46091435185</v>
      </c>
      <c r="G2636" t="inlineStr">
        <is>
          <t>put4</t>
        </is>
      </c>
    </row>
    <row r="2637">
      <c r="A2637" t="n">
        <v>2658</v>
      </c>
      <c r="B2637" t="inlineStr">
        <is>
          <t>或</t>
        </is>
      </c>
      <c r="C2637" t="inlineStr">
        <is>
          <t>hik8</t>
        </is>
      </c>
      <c r="D2637" t="n">
        <v>0.8</v>
      </c>
      <c r="E2637" t="inlineStr">
        <is>
          <t>NA</t>
        </is>
      </c>
      <c r="F2637" s="600" t="n">
        <v>45576.46091435185</v>
      </c>
      <c r="G2637" t="inlineStr">
        <is>
          <t>hik8</t>
        </is>
      </c>
    </row>
    <row r="2638">
      <c r="A2638" t="n">
        <v>2659</v>
      </c>
      <c r="B2638" t="inlineStr">
        <is>
          <t>戽</t>
        </is>
      </c>
      <c r="C2638" t="inlineStr">
        <is>
          <t>hoo3</t>
        </is>
      </c>
      <c r="D2638" t="n">
        <v>0.01</v>
      </c>
      <c r="E2638" t="inlineStr">
        <is>
          <t>NA</t>
        </is>
      </c>
      <c r="F2638" s="600" t="n">
        <v>45576.46091435185</v>
      </c>
      <c r="G2638" t="inlineStr">
        <is>
          <t>hoo3</t>
        </is>
      </c>
    </row>
    <row r="2639">
      <c r="A2639" t="n">
        <v>2660</v>
      </c>
      <c r="B2639" t="inlineStr">
        <is>
          <t>戾</t>
        </is>
      </c>
      <c r="C2639" t="inlineStr">
        <is>
          <t>le7</t>
        </is>
      </c>
      <c r="D2639" t="n">
        <v>0.01</v>
      </c>
      <c r="E2639" t="inlineStr">
        <is>
          <t>NA</t>
        </is>
      </c>
      <c r="F2639" s="600" t="n">
        <v>45576.46091435185</v>
      </c>
      <c r="G2639" t="inlineStr">
        <is>
          <t>le7</t>
        </is>
      </c>
    </row>
    <row r="2640">
      <c r="A2640" t="n">
        <v>2661</v>
      </c>
      <c r="B2640" t="inlineStr">
        <is>
          <t>房</t>
        </is>
      </c>
      <c r="C2640" t="inlineStr">
        <is>
          <t>pong5</t>
        </is>
      </c>
      <c r="D2640" t="n">
        <v>0.01</v>
      </c>
      <c r="E2640" t="inlineStr">
        <is>
          <t>NA</t>
        </is>
      </c>
      <c r="F2640" s="600" t="n">
        <v>45576.46091435185</v>
      </c>
      <c r="G2640" t="inlineStr">
        <is>
          <t>bong5</t>
        </is>
      </c>
    </row>
    <row r="2641">
      <c r="A2641" t="n">
        <v>2662</v>
      </c>
      <c r="B2641" t="inlineStr">
        <is>
          <t>所</t>
        </is>
      </c>
      <c r="C2641" t="inlineStr">
        <is>
          <t>soo2</t>
        </is>
      </c>
      <c r="D2641" t="n">
        <v>0.8</v>
      </c>
      <c r="E2641" t="inlineStr">
        <is>
          <t>NA</t>
        </is>
      </c>
      <c r="F2641" s="600" t="n">
        <v>45576.46091435185</v>
      </c>
      <c r="G2641" t="inlineStr">
        <is>
          <t>soo2</t>
        </is>
      </c>
    </row>
    <row r="2642">
      <c r="A2642" t="n">
        <v>2663</v>
      </c>
      <c r="B2642" t="inlineStr">
        <is>
          <t>承</t>
        </is>
      </c>
      <c r="C2642" t="inlineStr">
        <is>
          <t>sin5</t>
        </is>
      </c>
      <c r="D2642" t="n">
        <v>0.6</v>
      </c>
      <c r="E2642" t="inlineStr">
        <is>
          <t>NA</t>
        </is>
      </c>
      <c r="F2642" s="600" t="n">
        <v>45576.46091435185</v>
      </c>
      <c r="G2642" t="inlineStr">
        <is>
          <t>sin5</t>
        </is>
      </c>
    </row>
    <row r="2643">
      <c r="A2643" t="n">
        <v>2664</v>
      </c>
      <c r="B2643" t="inlineStr">
        <is>
          <t>承</t>
        </is>
      </c>
      <c r="C2643" t="inlineStr">
        <is>
          <t>sing5</t>
        </is>
      </c>
      <c r="D2643" t="n">
        <v>0.8</v>
      </c>
      <c r="E2643" t="inlineStr">
        <is>
          <t>NA</t>
        </is>
      </c>
      <c r="F2643" s="600" t="n">
        <v>45576.46091435185</v>
      </c>
      <c r="G2643" t="inlineStr">
        <is>
          <t>sing5</t>
        </is>
      </c>
    </row>
    <row r="2644">
      <c r="A2644" t="n">
        <v>2665</v>
      </c>
      <c r="B2644" t="inlineStr">
        <is>
          <t>披</t>
        </is>
      </c>
      <c r="C2644" t="inlineStr">
        <is>
          <t>phi1</t>
        </is>
      </c>
      <c r="D2644" t="n">
        <v>0.01</v>
      </c>
      <c r="E2644" t="inlineStr">
        <is>
          <t>NA</t>
        </is>
      </c>
      <c r="F2644" s="600" t="n">
        <v>45576.46091435185</v>
      </c>
      <c r="G2644" t="inlineStr">
        <is>
          <t>pi1</t>
        </is>
      </c>
    </row>
    <row r="2645">
      <c r="A2645" t="n">
        <v>2666</v>
      </c>
      <c r="B2645" t="inlineStr">
        <is>
          <t>抱</t>
        </is>
      </c>
      <c r="C2645" t="inlineStr">
        <is>
          <t>pho7</t>
        </is>
      </c>
      <c r="D2645" t="n">
        <v>0.6</v>
      </c>
      <c r="E2645" t="inlineStr">
        <is>
          <t>NA</t>
        </is>
      </c>
      <c r="F2645" s="600" t="n">
        <v>45576.46091435185</v>
      </c>
      <c r="G2645" t="inlineStr">
        <is>
          <t>por7</t>
        </is>
      </c>
    </row>
    <row r="2646">
      <c r="A2646" t="n">
        <v>2667</v>
      </c>
      <c r="B2646" t="inlineStr">
        <is>
          <t>抵</t>
        </is>
      </c>
      <c r="C2646" t="inlineStr">
        <is>
          <t>te2</t>
        </is>
      </c>
      <c r="D2646" t="n">
        <v>0.01</v>
      </c>
      <c r="E2646" t="inlineStr">
        <is>
          <t>NA</t>
        </is>
      </c>
      <c r="F2646" s="600" t="n">
        <v>45576.46091435185</v>
      </c>
      <c r="G2646" t="inlineStr">
        <is>
          <t>de2</t>
        </is>
      </c>
    </row>
    <row r="2647">
      <c r="A2647" t="n">
        <v>2668</v>
      </c>
      <c r="B2647" t="inlineStr">
        <is>
          <t>抵</t>
        </is>
      </c>
      <c r="C2647" t="inlineStr">
        <is>
          <t>ti2</t>
        </is>
      </c>
      <c r="D2647" t="n">
        <v>0.01</v>
      </c>
      <c r="E2647" t="inlineStr">
        <is>
          <t>NA</t>
        </is>
      </c>
      <c r="F2647" s="600" t="n">
        <v>45576.46091435185</v>
      </c>
      <c r="G2647" t="inlineStr">
        <is>
          <t>di2</t>
        </is>
      </c>
    </row>
    <row r="2648">
      <c r="A2648" t="n">
        <v>2669</v>
      </c>
      <c r="B2648" t="inlineStr">
        <is>
          <t>抹</t>
        </is>
      </c>
      <c r="C2648" t="inlineStr">
        <is>
          <t>buah4</t>
        </is>
      </c>
      <c r="D2648" t="n">
        <v>0.01</v>
      </c>
      <c r="E2648" t="inlineStr">
        <is>
          <t>NA</t>
        </is>
      </c>
      <c r="F2648" s="600" t="n">
        <v>45576.46091435185</v>
      </c>
      <c r="G2648" t="inlineStr">
        <is>
          <t>bbuah4</t>
        </is>
      </c>
    </row>
    <row r="2649">
      <c r="A2649" t="n">
        <v>2670</v>
      </c>
      <c r="B2649" t="inlineStr">
        <is>
          <t>抹</t>
        </is>
      </c>
      <c r="C2649" t="inlineStr">
        <is>
          <t>buat4</t>
        </is>
      </c>
      <c r="D2649" t="n">
        <v>0.01</v>
      </c>
      <c r="E2649" t="inlineStr">
        <is>
          <t>NA</t>
        </is>
      </c>
      <c r="F2649" s="600" t="n">
        <v>45576.46091435185</v>
      </c>
      <c r="G2649" t="inlineStr">
        <is>
          <t>bbuat4</t>
        </is>
      </c>
    </row>
    <row r="2650">
      <c r="A2650" t="n">
        <v>2671</v>
      </c>
      <c r="B2650" t="inlineStr">
        <is>
          <t>抽</t>
        </is>
      </c>
      <c r="C2650" t="inlineStr">
        <is>
          <t>thiu1</t>
        </is>
      </c>
      <c r="D2650" t="n">
        <v>0.01</v>
      </c>
      <c r="E2650" t="inlineStr">
        <is>
          <t>NA</t>
        </is>
      </c>
      <c r="F2650" s="600" t="n">
        <v>45576.46091435185</v>
      </c>
      <c r="G2650" t="inlineStr">
        <is>
          <t>tiu1</t>
        </is>
      </c>
    </row>
    <row r="2651">
      <c r="A2651" t="n">
        <v>2672</v>
      </c>
      <c r="B2651" t="inlineStr">
        <is>
          <t>抾</t>
        </is>
      </c>
      <c r="C2651" t="inlineStr">
        <is>
          <t>khioh4</t>
        </is>
      </c>
      <c r="D2651" t="n">
        <v>0.01</v>
      </c>
      <c r="E2651" t="inlineStr">
        <is>
          <t>NA</t>
        </is>
      </c>
      <c r="F2651" s="600" t="n">
        <v>45576.46091435185</v>
      </c>
      <c r="G2651" t="inlineStr">
        <is>
          <t>kioh4</t>
        </is>
      </c>
    </row>
    <row r="2652">
      <c r="A2652" t="n">
        <v>2673</v>
      </c>
      <c r="B2652" t="inlineStr">
        <is>
          <t>抿</t>
        </is>
      </c>
      <c r="C2652" t="inlineStr">
        <is>
          <t>bin2</t>
        </is>
      </c>
      <c r="D2652" t="n">
        <v>0.01</v>
      </c>
      <c r="E2652" t="inlineStr">
        <is>
          <t>NA</t>
        </is>
      </c>
      <c r="F2652" s="600" t="n">
        <v>45576.46091435185</v>
      </c>
      <c r="G2652" t="inlineStr">
        <is>
          <t>bbin2</t>
        </is>
      </c>
    </row>
    <row r="2653">
      <c r="A2653" t="n">
        <v>2674</v>
      </c>
      <c r="B2653" t="inlineStr">
        <is>
          <t>拂</t>
        </is>
      </c>
      <c r="C2653" t="inlineStr">
        <is>
          <t>hut4</t>
        </is>
      </c>
      <c r="D2653" t="n">
        <v>0.01</v>
      </c>
      <c r="E2653" t="inlineStr">
        <is>
          <t>NA</t>
        </is>
      </c>
      <c r="F2653" s="600" t="n">
        <v>45576.46091435185</v>
      </c>
      <c r="G2653" t="inlineStr">
        <is>
          <t>hut4</t>
        </is>
      </c>
    </row>
    <row r="2654">
      <c r="A2654" t="n">
        <v>2675</v>
      </c>
      <c r="B2654" t="inlineStr">
        <is>
          <t>拄</t>
        </is>
      </c>
      <c r="C2654" t="inlineStr">
        <is>
          <t>tu2</t>
        </is>
      </c>
      <c r="D2654" t="n">
        <v>0.01</v>
      </c>
      <c r="E2654" t="inlineStr">
        <is>
          <t>NA</t>
        </is>
      </c>
      <c r="F2654" s="600" t="n">
        <v>45576.46091435185</v>
      </c>
      <c r="G2654" t="inlineStr">
        <is>
          <t>du2</t>
        </is>
      </c>
    </row>
    <row r="2655">
      <c r="A2655" t="n">
        <v>2676</v>
      </c>
      <c r="B2655" t="inlineStr">
        <is>
          <t>拇</t>
        </is>
      </c>
      <c r="C2655" t="inlineStr">
        <is>
          <t>bu2</t>
        </is>
      </c>
      <c r="D2655" t="n">
        <v>0.01</v>
      </c>
      <c r="E2655" t="inlineStr">
        <is>
          <t>NA</t>
        </is>
      </c>
      <c r="F2655" s="600" t="n">
        <v>45576.46091435185</v>
      </c>
      <c r="G2655" t="inlineStr">
        <is>
          <t>bbu2</t>
        </is>
      </c>
    </row>
    <row r="2656">
      <c r="A2656" t="n">
        <v>2677</v>
      </c>
      <c r="B2656" t="inlineStr">
        <is>
          <t>拈</t>
        </is>
      </c>
      <c r="C2656" t="inlineStr">
        <is>
          <t>nee1</t>
        </is>
      </c>
      <c r="D2656" t="n">
        <v>0.01</v>
      </c>
      <c r="E2656" t="inlineStr">
        <is>
          <t>NA</t>
        </is>
      </c>
      <c r="F2656" s="600" t="n">
        <v>45576.46091435185</v>
      </c>
      <c r="G2656" t="inlineStr">
        <is>
          <t>nee1</t>
        </is>
      </c>
    </row>
    <row r="2657">
      <c r="A2657" t="n">
        <v>2678</v>
      </c>
      <c r="B2657" t="inlineStr">
        <is>
          <t>拋</t>
        </is>
      </c>
      <c r="C2657" t="inlineStr">
        <is>
          <t>phua1</t>
        </is>
      </c>
      <c r="D2657" t="n">
        <v>0.01</v>
      </c>
      <c r="E2657" t="inlineStr">
        <is>
          <t>NA</t>
        </is>
      </c>
      <c r="F2657" s="600" t="n">
        <v>45576.46091435185</v>
      </c>
      <c r="G2657" t="inlineStr">
        <is>
          <t>pua1</t>
        </is>
      </c>
    </row>
    <row r="2658">
      <c r="A2658" t="n">
        <v>2679</v>
      </c>
      <c r="B2658" t="inlineStr">
        <is>
          <t>拌</t>
        </is>
      </c>
      <c r="C2658" t="inlineStr">
        <is>
          <t>puann6</t>
        </is>
      </c>
      <c r="D2658" t="n">
        <v>0.01</v>
      </c>
      <c r="E2658" t="inlineStr">
        <is>
          <t>NA</t>
        </is>
      </c>
      <c r="F2658" s="600" t="n">
        <v>45576.46091435185</v>
      </c>
      <c r="G2658" t="inlineStr">
        <is>
          <t>buann6</t>
        </is>
      </c>
    </row>
    <row r="2659">
      <c r="A2659" t="n">
        <v>2680</v>
      </c>
      <c r="B2659" t="inlineStr">
        <is>
          <t>拌</t>
        </is>
      </c>
      <c r="C2659" t="inlineStr">
        <is>
          <t>puan6</t>
        </is>
      </c>
      <c r="D2659" t="n">
        <v>0.01</v>
      </c>
      <c r="E2659" t="inlineStr">
        <is>
          <t>NA</t>
        </is>
      </c>
      <c r="F2659" s="600" t="n">
        <v>45576.46091435185</v>
      </c>
      <c r="G2659" t="inlineStr">
        <is>
          <t>buan6</t>
        </is>
      </c>
    </row>
    <row r="2660">
      <c r="A2660" t="n">
        <v>2681</v>
      </c>
      <c r="B2660" t="inlineStr">
        <is>
          <t>拍</t>
        </is>
      </c>
      <c r="C2660" t="inlineStr">
        <is>
          <t>phik4</t>
        </is>
      </c>
      <c r="D2660" t="n">
        <v>0.01</v>
      </c>
      <c r="E2660" t="inlineStr">
        <is>
          <t>NA</t>
        </is>
      </c>
      <c r="F2660" s="600" t="n">
        <v>45576.46091435185</v>
      </c>
      <c r="G2660" t="inlineStr">
        <is>
          <t>pik4</t>
        </is>
      </c>
    </row>
    <row r="2661">
      <c r="A2661" t="n">
        <v>2682</v>
      </c>
      <c r="B2661" t="inlineStr">
        <is>
          <t>拐</t>
        </is>
      </c>
      <c r="C2661" t="inlineStr">
        <is>
          <t>kuai2</t>
        </is>
      </c>
      <c r="D2661" t="n">
        <v>0.01</v>
      </c>
      <c r="E2661" t="inlineStr">
        <is>
          <t>NA</t>
        </is>
      </c>
      <c r="F2661" s="600" t="n">
        <v>45576.46091435185</v>
      </c>
      <c r="G2661" t="inlineStr">
        <is>
          <t>guai2</t>
        </is>
      </c>
    </row>
    <row r="2662">
      <c r="A2662" t="n">
        <v>2683</v>
      </c>
      <c r="B2662" t="inlineStr">
        <is>
          <t>拑</t>
        </is>
      </c>
      <c r="C2662" t="inlineStr">
        <is>
          <t>khinn5</t>
        </is>
      </c>
      <c r="D2662" t="n">
        <v>0.01</v>
      </c>
      <c r="E2662" t="inlineStr">
        <is>
          <t>NA</t>
        </is>
      </c>
      <c r="F2662" s="600" t="n">
        <v>45576.46091435185</v>
      </c>
      <c r="G2662" t="inlineStr">
        <is>
          <t>kinn5</t>
        </is>
      </c>
    </row>
    <row r="2663">
      <c r="A2663" t="n">
        <v>2684</v>
      </c>
      <c r="B2663" t="inlineStr">
        <is>
          <t>拒</t>
        </is>
      </c>
      <c r="C2663" t="inlineStr">
        <is>
          <t>kir6</t>
        </is>
      </c>
      <c r="D2663" t="n">
        <v>0.01</v>
      </c>
      <c r="E2663" t="inlineStr">
        <is>
          <t>NA</t>
        </is>
      </c>
      <c r="F2663" s="600" t="n">
        <v>45576.46091435185</v>
      </c>
      <c r="G2663" t="inlineStr">
        <is>
          <t>gir6</t>
        </is>
      </c>
    </row>
    <row r="2664">
      <c r="A2664" t="n">
        <v>2685</v>
      </c>
      <c r="B2664" t="inlineStr">
        <is>
          <t>拓</t>
        </is>
      </c>
      <c r="C2664" t="inlineStr">
        <is>
          <t>thok4</t>
        </is>
      </c>
      <c r="D2664" t="n">
        <v>0.01</v>
      </c>
      <c r="E2664" t="inlineStr">
        <is>
          <t>NA</t>
        </is>
      </c>
      <c r="F2664" s="600" t="n">
        <v>45576.46091435185</v>
      </c>
      <c r="G2664" t="inlineStr">
        <is>
          <t>tok4</t>
        </is>
      </c>
    </row>
    <row r="2665">
      <c r="A2665" t="n">
        <v>2686</v>
      </c>
      <c r="B2665" t="inlineStr">
        <is>
          <t>拓</t>
        </is>
      </c>
      <c r="C2665" t="inlineStr">
        <is>
          <t>tsit4</t>
        </is>
      </c>
      <c r="D2665" t="n">
        <v>0.1</v>
      </c>
      <c r="E2665" t="inlineStr">
        <is>
          <t>NA</t>
        </is>
      </c>
      <c r="F2665" s="600" t="n">
        <v>45576.46091435185</v>
      </c>
      <c r="G2665" t="inlineStr">
        <is>
          <t>zit4</t>
        </is>
      </c>
    </row>
    <row r="2666">
      <c r="A2666" t="n">
        <v>2687</v>
      </c>
      <c r="B2666" t="inlineStr">
        <is>
          <t>拔</t>
        </is>
      </c>
      <c r="C2666" t="inlineStr">
        <is>
          <t>puat8</t>
        </is>
      </c>
      <c r="D2666" t="n">
        <v>0.05</v>
      </c>
      <c r="E2666" t="inlineStr">
        <is>
          <t>NA</t>
        </is>
      </c>
      <c r="F2666" s="600" t="n">
        <v>45576.46091435185</v>
      </c>
      <c r="G2666" t="inlineStr">
        <is>
          <t>buat8</t>
        </is>
      </c>
    </row>
    <row r="2667">
      <c r="A2667" t="n">
        <v>2688</v>
      </c>
      <c r="B2667" t="inlineStr">
        <is>
          <t>拔</t>
        </is>
      </c>
      <c r="C2667" t="inlineStr">
        <is>
          <t>puih8</t>
        </is>
      </c>
      <c r="D2667" t="n">
        <v>0.01</v>
      </c>
      <c r="E2667" t="inlineStr">
        <is>
          <t>NA</t>
        </is>
      </c>
      <c r="F2667" s="600" t="n">
        <v>45576.46091435185</v>
      </c>
      <c r="G2667" t="inlineStr">
        <is>
          <t>buih8</t>
        </is>
      </c>
    </row>
    <row r="2668">
      <c r="A2668" t="n">
        <v>2689</v>
      </c>
      <c r="B2668" t="inlineStr">
        <is>
          <t>拔</t>
        </is>
      </c>
      <c r="C2668" t="inlineStr">
        <is>
          <t>peh8</t>
        </is>
      </c>
      <c r="D2668" t="n">
        <v>0.01</v>
      </c>
      <c r="E2668" t="inlineStr">
        <is>
          <t>NA</t>
        </is>
      </c>
      <c r="F2668" s="600" t="n">
        <v>45576.46091435185</v>
      </c>
      <c r="G2668" t="inlineStr">
        <is>
          <t>beh8</t>
        </is>
      </c>
    </row>
    <row r="2669">
      <c r="A2669" t="n">
        <v>2690</v>
      </c>
      <c r="B2669" t="inlineStr">
        <is>
          <t>拖</t>
        </is>
      </c>
      <c r="C2669" t="inlineStr">
        <is>
          <t>thua1</t>
        </is>
      </c>
      <c r="D2669" t="n">
        <v>0.01</v>
      </c>
      <c r="E2669" t="inlineStr">
        <is>
          <t>NA</t>
        </is>
      </c>
      <c r="F2669" s="600" t="n">
        <v>45576.46091435185</v>
      </c>
      <c r="G2669" t="inlineStr">
        <is>
          <t>tua1</t>
        </is>
      </c>
    </row>
    <row r="2670">
      <c r="A2670" t="n">
        <v>2691</v>
      </c>
      <c r="B2670" t="inlineStr">
        <is>
          <t>拖</t>
        </is>
      </c>
      <c r="C2670" t="inlineStr">
        <is>
          <t>tho1</t>
        </is>
      </c>
      <c r="D2670" t="n">
        <v>0.01</v>
      </c>
      <c r="E2670" t="inlineStr">
        <is>
          <t>NA</t>
        </is>
      </c>
      <c r="F2670" s="600" t="n">
        <v>45576.46091435185</v>
      </c>
      <c r="G2670" t="inlineStr">
        <is>
          <t>tor1</t>
        </is>
      </c>
    </row>
    <row r="2671">
      <c r="A2671" t="n">
        <v>2692</v>
      </c>
      <c r="B2671" t="inlineStr">
        <is>
          <t>拙</t>
        </is>
      </c>
      <c r="C2671" t="inlineStr">
        <is>
          <t>tsuat4</t>
        </is>
      </c>
      <c r="D2671" t="n">
        <v>0.01</v>
      </c>
      <c r="E2671" t="inlineStr">
        <is>
          <t>NA</t>
        </is>
      </c>
      <c r="F2671" s="600" t="n">
        <v>45576.46091435185</v>
      </c>
      <c r="G2671" t="inlineStr">
        <is>
          <t>zuat4</t>
        </is>
      </c>
    </row>
    <row r="2672">
      <c r="A2672" t="n">
        <v>2693</v>
      </c>
      <c r="B2672" t="inlineStr">
        <is>
          <t>招</t>
        </is>
      </c>
      <c r="C2672" t="inlineStr">
        <is>
          <t>tsio1</t>
        </is>
      </c>
      <c r="D2672" t="n">
        <v>0.01</v>
      </c>
      <c r="E2672" t="inlineStr">
        <is>
          <t>NA</t>
        </is>
      </c>
      <c r="F2672" s="600" t="n">
        <v>45576.46091435185</v>
      </c>
      <c r="G2672" t="inlineStr">
        <is>
          <t>zio1</t>
        </is>
      </c>
    </row>
    <row r="2673">
      <c r="A2673" t="n">
        <v>2694</v>
      </c>
      <c r="B2673" t="inlineStr">
        <is>
          <t>放</t>
        </is>
      </c>
      <c r="C2673" t="inlineStr">
        <is>
          <t>hong3</t>
        </is>
      </c>
      <c r="D2673" t="n">
        <v>0.8</v>
      </c>
      <c r="E2673" t="inlineStr">
        <is>
          <t>NA</t>
        </is>
      </c>
      <c r="F2673" s="600" t="n">
        <v>45576.46091435185</v>
      </c>
      <c r="G2673" t="inlineStr">
        <is>
          <t>hong3</t>
        </is>
      </c>
    </row>
    <row r="2674">
      <c r="A2674" t="n">
        <v>2695</v>
      </c>
      <c r="B2674" t="inlineStr">
        <is>
          <t>斧</t>
        </is>
      </c>
      <c r="C2674" t="inlineStr">
        <is>
          <t>poo2</t>
        </is>
      </c>
      <c r="D2674" t="n">
        <v>0.01</v>
      </c>
      <c r="E2674" t="inlineStr">
        <is>
          <t>NA</t>
        </is>
      </c>
      <c r="F2674" s="600" t="n">
        <v>45576.46091435185</v>
      </c>
      <c r="G2674" t="inlineStr">
        <is>
          <t>boo2</t>
        </is>
      </c>
    </row>
    <row r="2675">
      <c r="A2675" t="n">
        <v>2696</v>
      </c>
      <c r="B2675" t="inlineStr">
        <is>
          <t>斧</t>
        </is>
      </c>
      <c r="C2675" t="inlineStr">
        <is>
          <t>hu2</t>
        </is>
      </c>
      <c r="D2675" t="n">
        <v>0.01</v>
      </c>
      <c r="E2675" t="inlineStr">
        <is>
          <t>NA</t>
        </is>
      </c>
      <c r="F2675" s="600" t="n">
        <v>45576.46091435185</v>
      </c>
      <c r="G2675" t="inlineStr">
        <is>
          <t>hu2</t>
        </is>
      </c>
    </row>
    <row r="2676">
      <c r="A2676" t="n">
        <v>2697</v>
      </c>
      <c r="B2676" t="inlineStr">
        <is>
          <t>於</t>
        </is>
      </c>
      <c r="C2676" t="inlineStr">
        <is>
          <t>ir1</t>
        </is>
      </c>
      <c r="D2676" t="n">
        <v>0.01</v>
      </c>
      <c r="E2676" t="inlineStr">
        <is>
          <t>NA</t>
        </is>
      </c>
      <c r="F2676" s="600" t="n">
        <v>45576.46091435185</v>
      </c>
      <c r="G2676" t="inlineStr">
        <is>
          <t>ir1</t>
        </is>
      </c>
    </row>
    <row r="2677">
      <c r="A2677" t="n">
        <v>2698</v>
      </c>
      <c r="B2677" t="inlineStr">
        <is>
          <t>於</t>
        </is>
      </c>
      <c r="C2677" t="inlineStr">
        <is>
          <t>i5</t>
        </is>
      </c>
      <c r="D2677" t="n">
        <v>0.5</v>
      </c>
      <c r="E2677" t="inlineStr">
        <is>
          <t>NA</t>
        </is>
      </c>
      <c r="F2677" s="600" t="n">
        <v>45576.46091435185</v>
      </c>
      <c r="G2677" t="inlineStr">
        <is>
          <t>i5</t>
        </is>
      </c>
    </row>
    <row r="2678">
      <c r="A2678" t="n">
        <v>2702</v>
      </c>
      <c r="B2678" t="inlineStr">
        <is>
          <t>旺</t>
        </is>
      </c>
      <c r="C2678" t="inlineStr">
        <is>
          <t>ong7</t>
        </is>
      </c>
      <c r="D2678" t="n">
        <v>0.1</v>
      </c>
      <c r="E2678" t="inlineStr">
        <is>
          <t>NA</t>
        </is>
      </c>
      <c r="F2678" s="600" t="n">
        <v>45576.46091435185</v>
      </c>
      <c r="G2678" t="inlineStr">
        <is>
          <t>ong7</t>
        </is>
      </c>
    </row>
    <row r="2679">
      <c r="A2679" t="n">
        <v>2703</v>
      </c>
      <c r="B2679" t="inlineStr">
        <is>
          <t>旻</t>
        </is>
      </c>
      <c r="C2679" t="inlineStr">
        <is>
          <t>bin5</t>
        </is>
      </c>
      <c r="D2679" t="n">
        <v>0.01</v>
      </c>
      <c r="E2679" t="inlineStr">
        <is>
          <t>NA</t>
        </is>
      </c>
      <c r="F2679" s="600" t="n">
        <v>45576.46091435185</v>
      </c>
      <c r="G2679" t="inlineStr">
        <is>
          <t>bbin5</t>
        </is>
      </c>
    </row>
    <row r="2680">
      <c r="A2680" t="n">
        <v>2704</v>
      </c>
      <c r="B2680" t="inlineStr">
        <is>
          <t>昂</t>
        </is>
      </c>
      <c r="C2680" t="inlineStr">
        <is>
          <t>gong5</t>
        </is>
      </c>
      <c r="D2680" t="n">
        <v>0.01</v>
      </c>
      <c r="E2680" t="inlineStr">
        <is>
          <t>NA</t>
        </is>
      </c>
      <c r="F2680" s="600" t="n">
        <v>45576.46091435185</v>
      </c>
      <c r="G2680" t="inlineStr">
        <is>
          <t>ggong5</t>
        </is>
      </c>
    </row>
    <row r="2681">
      <c r="A2681" t="n">
        <v>2705</v>
      </c>
      <c r="B2681" t="inlineStr">
        <is>
          <t>昆</t>
        </is>
      </c>
      <c r="C2681" t="inlineStr">
        <is>
          <t>khun1</t>
        </is>
      </c>
      <c r="D2681" t="n">
        <v>0.01</v>
      </c>
      <c r="E2681" t="inlineStr">
        <is>
          <t>NA</t>
        </is>
      </c>
      <c r="F2681" s="600" t="n">
        <v>45576.46091435185</v>
      </c>
      <c r="G2681" t="inlineStr">
        <is>
          <t>kun1</t>
        </is>
      </c>
    </row>
    <row r="2682">
      <c r="A2682" t="n">
        <v>2706</v>
      </c>
      <c r="B2682" t="inlineStr">
        <is>
          <t>昇</t>
        </is>
      </c>
      <c r="C2682" t="inlineStr">
        <is>
          <t>sing1</t>
        </is>
      </c>
      <c r="D2682" t="n">
        <v>0.1</v>
      </c>
      <c r="E2682" t="inlineStr">
        <is>
          <t>NA</t>
        </is>
      </c>
      <c r="F2682" s="600" t="n">
        <v>45576.46091435185</v>
      </c>
      <c r="G2682" t="inlineStr">
        <is>
          <t>sing1</t>
        </is>
      </c>
    </row>
    <row r="2683">
      <c r="A2683" t="n">
        <v>2707</v>
      </c>
      <c r="B2683" t="inlineStr">
        <is>
          <t>昊</t>
        </is>
      </c>
      <c r="C2683" t="inlineStr">
        <is>
          <t>ho6</t>
        </is>
      </c>
      <c r="D2683" t="n">
        <v>0.01</v>
      </c>
      <c r="E2683" t="inlineStr">
        <is>
          <t>NA</t>
        </is>
      </c>
      <c r="F2683" s="600" t="n">
        <v>45576.46091435185</v>
      </c>
      <c r="G2683" t="inlineStr">
        <is>
          <t>hor6</t>
        </is>
      </c>
    </row>
    <row r="2684">
      <c r="A2684" t="n">
        <v>2708</v>
      </c>
      <c r="B2684" t="inlineStr">
        <is>
          <t>昌</t>
        </is>
      </c>
      <c r="C2684" t="inlineStr">
        <is>
          <t>tshiang1</t>
        </is>
      </c>
      <c r="D2684" t="n">
        <v>0.01</v>
      </c>
      <c r="E2684" t="inlineStr">
        <is>
          <t>NA</t>
        </is>
      </c>
      <c r="F2684" s="600" t="n">
        <v>45576.46091435185</v>
      </c>
      <c r="G2684" t="inlineStr">
        <is>
          <t>ciang1</t>
        </is>
      </c>
    </row>
    <row r="2685">
      <c r="A2685" t="n">
        <v>2709</v>
      </c>
      <c r="B2685" t="inlineStr">
        <is>
          <t>明</t>
        </is>
      </c>
      <c r="C2685" t="inlineStr">
        <is>
          <t>mua5</t>
        </is>
      </c>
      <c r="D2685" t="n">
        <v>0.01</v>
      </c>
      <c r="E2685" t="inlineStr">
        <is>
          <t>NA</t>
        </is>
      </c>
      <c r="F2685" s="600" t="n">
        <v>45576.46091435185</v>
      </c>
      <c r="G2685" t="inlineStr">
        <is>
          <t>mua5</t>
        </is>
      </c>
    </row>
    <row r="2686">
      <c r="A2686" t="n">
        <v>2710</v>
      </c>
      <c r="B2686" t="inlineStr">
        <is>
          <t>明</t>
        </is>
      </c>
      <c r="C2686" t="inlineStr">
        <is>
          <t>bin5</t>
        </is>
      </c>
      <c r="D2686" t="n">
        <v>0.6</v>
      </c>
      <c r="E2686" t="inlineStr">
        <is>
          <t>NA</t>
        </is>
      </c>
      <c r="F2686" s="600" t="n">
        <v>45576.46091435185</v>
      </c>
      <c r="G2686" t="inlineStr">
        <is>
          <t>bbin5</t>
        </is>
      </c>
    </row>
    <row r="2687">
      <c r="A2687" t="n">
        <v>2711</v>
      </c>
      <c r="B2687" t="inlineStr">
        <is>
          <t>明</t>
        </is>
      </c>
      <c r="C2687" t="inlineStr">
        <is>
          <t>bing5</t>
        </is>
      </c>
      <c r="D2687" t="n">
        <v>0.8</v>
      </c>
      <c r="E2687" t="inlineStr">
        <is>
          <t>NA</t>
        </is>
      </c>
      <c r="F2687" s="600" t="n">
        <v>45576.46091435185</v>
      </c>
      <c r="G2687" t="inlineStr">
        <is>
          <t>bbing5</t>
        </is>
      </c>
    </row>
    <row r="2688">
      <c r="A2688" t="n">
        <v>2712</v>
      </c>
      <c r="B2688" t="inlineStr">
        <is>
          <t>昏</t>
        </is>
      </c>
      <c r="C2688" t="inlineStr">
        <is>
          <t>huinn1</t>
        </is>
      </c>
      <c r="D2688" t="n">
        <v>0.01</v>
      </c>
      <c r="E2688" t="inlineStr">
        <is>
          <t>NA</t>
        </is>
      </c>
      <c r="F2688" s="600" t="n">
        <v>45576.46091435185</v>
      </c>
      <c r="G2688" t="inlineStr">
        <is>
          <t>huinn1</t>
        </is>
      </c>
    </row>
    <row r="2689">
      <c r="A2689" t="n">
        <v>2713</v>
      </c>
      <c r="B2689" t="inlineStr">
        <is>
          <t>昏</t>
        </is>
      </c>
      <c r="C2689" t="inlineStr">
        <is>
          <t>hun1</t>
        </is>
      </c>
      <c r="D2689" t="n">
        <v>0.1</v>
      </c>
      <c r="E2689" t="inlineStr">
        <is>
          <t>NA</t>
        </is>
      </c>
      <c r="F2689" s="600" t="n">
        <v>45576.46091435185</v>
      </c>
      <c r="G2689" t="inlineStr">
        <is>
          <t>hun1</t>
        </is>
      </c>
    </row>
    <row r="2690">
      <c r="A2690" t="n">
        <v>2714</v>
      </c>
      <c r="B2690" t="inlineStr">
        <is>
          <t>易</t>
        </is>
      </c>
      <c r="C2690" t="inlineStr">
        <is>
          <t>i7</t>
        </is>
      </c>
      <c r="D2690" t="n">
        <v>0.6</v>
      </c>
      <c r="E2690" t="inlineStr">
        <is>
          <t>NA</t>
        </is>
      </c>
      <c r="F2690" s="600" t="n">
        <v>45576.46091435185</v>
      </c>
      <c r="G2690" t="inlineStr">
        <is>
          <t>i7</t>
        </is>
      </c>
    </row>
    <row r="2691">
      <c r="A2691" t="n">
        <v>2715</v>
      </c>
      <c r="B2691" t="inlineStr">
        <is>
          <t>易</t>
        </is>
      </c>
      <c r="C2691" t="inlineStr">
        <is>
          <t>ik8</t>
        </is>
      </c>
      <c r="D2691" t="n">
        <v>0.8</v>
      </c>
      <c r="E2691" t="inlineStr">
        <is>
          <t>NA</t>
        </is>
      </c>
      <c r="F2691" s="600" t="n">
        <v>45576.46091435185</v>
      </c>
      <c r="G2691" t="inlineStr">
        <is>
          <t>ik8</t>
        </is>
      </c>
    </row>
    <row r="2692">
      <c r="A2692" t="n">
        <v>2716</v>
      </c>
      <c r="B2692" t="inlineStr">
        <is>
          <t>昔</t>
        </is>
      </c>
      <c r="C2692" t="inlineStr">
        <is>
          <t>sik4</t>
        </is>
      </c>
      <c r="D2692" t="n">
        <v>0.01</v>
      </c>
      <c r="E2692" t="inlineStr">
        <is>
          <t>NA</t>
        </is>
      </c>
      <c r="F2692" s="600" t="n">
        <v>45576.46091435185</v>
      </c>
      <c r="G2692" t="inlineStr">
        <is>
          <t>sik4</t>
        </is>
      </c>
    </row>
    <row r="2693">
      <c r="A2693" t="n">
        <v>2717</v>
      </c>
      <c r="B2693" t="inlineStr">
        <is>
          <t>朋</t>
        </is>
      </c>
      <c r="C2693" t="inlineStr">
        <is>
          <t>ping5</t>
        </is>
      </c>
      <c r="D2693" t="n">
        <v>0.1</v>
      </c>
      <c r="E2693" t="inlineStr">
        <is>
          <t>NA</t>
        </is>
      </c>
      <c r="F2693" s="600" t="n">
        <v>45576.46091435185</v>
      </c>
      <c r="G2693" t="inlineStr">
        <is>
          <t>bing5</t>
        </is>
      </c>
    </row>
    <row r="2694">
      <c r="A2694" t="n">
        <v>2718</v>
      </c>
      <c r="B2694" t="inlineStr">
        <is>
          <t>服</t>
        </is>
      </c>
      <c r="C2694" t="inlineStr">
        <is>
          <t>hok8</t>
        </is>
      </c>
      <c r="D2694" t="n">
        <v>0.01</v>
      </c>
      <c r="E2694" t="inlineStr">
        <is>
          <t>NA</t>
        </is>
      </c>
      <c r="F2694" s="600" t="n">
        <v>45576.46091435185</v>
      </c>
      <c r="G2694" t="inlineStr">
        <is>
          <t>hok8</t>
        </is>
      </c>
    </row>
    <row r="2695">
      <c r="A2695" t="n">
        <v>2719</v>
      </c>
      <c r="B2695" t="inlineStr">
        <is>
          <t>杮</t>
        </is>
      </c>
      <c r="C2695" t="inlineStr">
        <is>
          <t>pher3</t>
        </is>
      </c>
      <c r="D2695" t="n">
        <v>0.01</v>
      </c>
      <c r="E2695" t="inlineStr">
        <is>
          <t>NA</t>
        </is>
      </c>
      <c r="F2695" s="600" t="n">
        <v>45576.46091435185</v>
      </c>
      <c r="G2695" t="inlineStr">
        <is>
          <t>per3</t>
        </is>
      </c>
    </row>
    <row r="2696">
      <c r="A2696" t="n">
        <v>2720</v>
      </c>
      <c r="B2696" t="inlineStr">
        <is>
          <t>杯</t>
        </is>
      </c>
      <c r="C2696" t="inlineStr">
        <is>
          <t>pue1</t>
        </is>
      </c>
      <c r="D2696" t="n">
        <v>0.1</v>
      </c>
      <c r="E2696" t="inlineStr">
        <is>
          <t>NA</t>
        </is>
      </c>
      <c r="F2696" s="600" t="n">
        <v>45576.46091435185</v>
      </c>
      <c r="G2696" t="inlineStr">
        <is>
          <t>bue1</t>
        </is>
      </c>
    </row>
    <row r="2697">
      <c r="A2697" t="n">
        <v>2721</v>
      </c>
      <c r="B2697" t="inlineStr">
        <is>
          <t>杰</t>
        </is>
      </c>
      <c r="C2697" t="inlineStr">
        <is>
          <t>kiat8</t>
        </is>
      </c>
      <c r="D2697" t="n">
        <v>0.01</v>
      </c>
      <c r="E2697" t="inlineStr">
        <is>
          <t>NA</t>
        </is>
      </c>
      <c r="F2697" s="600" t="n">
        <v>45576.46091435185</v>
      </c>
      <c r="G2697" t="inlineStr">
        <is>
          <t>giat8</t>
        </is>
      </c>
    </row>
    <row r="2698">
      <c r="A2698" t="n">
        <v>2722</v>
      </c>
      <c r="B2698" t="inlineStr">
        <is>
          <t>東</t>
        </is>
      </c>
      <c r="C2698" t="inlineStr">
        <is>
          <t>tong1</t>
        </is>
      </c>
      <c r="D2698" t="n">
        <v>0.01</v>
      </c>
      <c r="E2698" t="inlineStr">
        <is>
          <t>NA</t>
        </is>
      </c>
      <c r="F2698" s="600" t="n">
        <v>45576.46091435185</v>
      </c>
      <c r="G2698" t="inlineStr">
        <is>
          <t>dong1</t>
        </is>
      </c>
    </row>
    <row r="2699">
      <c r="A2699" t="n">
        <v>2723</v>
      </c>
      <c r="B2699" t="inlineStr">
        <is>
          <t>杵</t>
        </is>
      </c>
      <c r="C2699" t="inlineStr">
        <is>
          <t>thir2</t>
        </is>
      </c>
      <c r="D2699" t="n">
        <v>0.01</v>
      </c>
      <c r="E2699" t="inlineStr">
        <is>
          <t>NA</t>
        </is>
      </c>
      <c r="F2699" s="600" t="n">
        <v>45576.46091435185</v>
      </c>
      <c r="G2699" t="inlineStr">
        <is>
          <t>tir2</t>
        </is>
      </c>
    </row>
    <row r="2700">
      <c r="A2700" t="n">
        <v>2724</v>
      </c>
      <c r="B2700" t="inlineStr">
        <is>
          <t>杷</t>
        </is>
      </c>
      <c r="C2700" t="inlineStr">
        <is>
          <t>pee5</t>
        </is>
      </c>
      <c r="D2700" t="n">
        <v>0.01</v>
      </c>
      <c r="E2700" t="inlineStr">
        <is>
          <t>NA</t>
        </is>
      </c>
      <c r="F2700" s="600" t="n">
        <v>45576.46091435185</v>
      </c>
      <c r="G2700" t="inlineStr">
        <is>
          <t>bee5</t>
        </is>
      </c>
    </row>
    <row r="2701">
      <c r="A2701" t="n">
        <v>2725</v>
      </c>
      <c r="B2701" t="inlineStr">
        <is>
          <t>杼</t>
        </is>
      </c>
      <c r="C2701" t="inlineStr">
        <is>
          <t>tir6</t>
        </is>
      </c>
      <c r="D2701" t="n">
        <v>0.01</v>
      </c>
      <c r="E2701" t="inlineStr">
        <is>
          <t>NA</t>
        </is>
      </c>
      <c r="F2701" s="600" t="n">
        <v>45576.46091435185</v>
      </c>
      <c r="G2701" t="inlineStr">
        <is>
          <t>dir6</t>
        </is>
      </c>
    </row>
    <row r="2702">
      <c r="A2702" t="n">
        <v>2726</v>
      </c>
      <c r="B2702" t="inlineStr">
        <is>
          <t>松</t>
        </is>
      </c>
      <c r="C2702" t="inlineStr">
        <is>
          <t>song5</t>
        </is>
      </c>
      <c r="D2702" t="n">
        <v>0.5</v>
      </c>
      <c r="E2702" t="inlineStr">
        <is>
          <t>松同; 松膠=松膠, 就是 thang 做 黏物 ê 路用.</t>
        </is>
      </c>
      <c r="F2702" s="600" t="n">
        <v>45576.46091435185</v>
      </c>
      <c r="G2702" t="inlineStr">
        <is>
          <t>song5</t>
        </is>
      </c>
    </row>
    <row r="2703">
      <c r="A2703" t="n">
        <v>2727</v>
      </c>
      <c r="B2703" t="inlineStr">
        <is>
          <t>松</t>
        </is>
      </c>
      <c r="C2703" t="inlineStr">
        <is>
          <t>tshing5</t>
        </is>
      </c>
      <c r="D2703" t="n">
        <v>0.6</v>
      </c>
      <c r="E2703" t="inlineStr">
        <is>
          <t>松柏, 松柏 類; 松糊, 松奶.</t>
        </is>
      </c>
      <c r="F2703" s="600" t="n">
        <v>45576.46091435185</v>
      </c>
      <c r="G2703" t="inlineStr">
        <is>
          <t>cing5</t>
        </is>
      </c>
    </row>
    <row r="2704">
      <c r="A2704" t="n">
        <v>2728</v>
      </c>
      <c r="B2704" t="inlineStr">
        <is>
          <t>枇</t>
        </is>
      </c>
      <c r="C2704" t="inlineStr">
        <is>
          <t>pi5</t>
        </is>
      </c>
      <c r="D2704" t="n">
        <v>0.01</v>
      </c>
      <c r="E2704" t="inlineStr">
        <is>
          <t>NA</t>
        </is>
      </c>
      <c r="F2704" s="600" t="n">
        <v>45576.46091435185</v>
      </c>
      <c r="G2704" t="inlineStr">
        <is>
          <t>bi5</t>
        </is>
      </c>
    </row>
    <row r="2705">
      <c r="A2705" t="n">
        <v>2729</v>
      </c>
      <c r="B2705" t="inlineStr">
        <is>
          <t>枉</t>
        </is>
      </c>
      <c r="C2705" t="inlineStr">
        <is>
          <t>ong2</t>
        </is>
      </c>
      <c r="D2705" t="n">
        <v>0.01</v>
      </c>
      <c r="E2705" t="inlineStr">
        <is>
          <t>NA</t>
        </is>
      </c>
      <c r="F2705" s="600" t="n">
        <v>45576.46091435185</v>
      </c>
      <c r="G2705" t="inlineStr">
        <is>
          <t>ong2</t>
        </is>
      </c>
    </row>
    <row r="2706">
      <c r="A2706" t="n">
        <v>2730</v>
      </c>
      <c r="B2706" t="inlineStr">
        <is>
          <t>析</t>
        </is>
      </c>
      <c r="C2706" t="inlineStr">
        <is>
          <t>sik4</t>
        </is>
      </c>
      <c r="D2706" t="n">
        <v>0.01</v>
      </c>
      <c r="E2706" t="inlineStr">
        <is>
          <t>NA</t>
        </is>
      </c>
      <c r="F2706" s="600" t="n">
        <v>45576.46091435185</v>
      </c>
      <c r="G2706" t="inlineStr">
        <is>
          <t>sik4</t>
        </is>
      </c>
    </row>
    <row r="2707">
      <c r="A2707" t="n">
        <v>2731</v>
      </c>
      <c r="B2707" t="inlineStr">
        <is>
          <t>枕</t>
        </is>
      </c>
      <c r="C2707" t="inlineStr">
        <is>
          <t>tsim2</t>
        </is>
      </c>
      <c r="D2707" t="n">
        <v>0.1</v>
      </c>
      <c r="E2707" t="inlineStr">
        <is>
          <t>NA</t>
        </is>
      </c>
      <c r="F2707" s="600" t="n">
        <v>45576.46091435185</v>
      </c>
      <c r="G2707" t="inlineStr">
        <is>
          <t>zim2</t>
        </is>
      </c>
    </row>
    <row r="2708">
      <c r="A2708" t="n">
        <v>2732</v>
      </c>
      <c r="B2708" t="inlineStr">
        <is>
          <t>林</t>
        </is>
      </c>
      <c r="C2708" t="inlineStr">
        <is>
          <t>lim5</t>
        </is>
      </c>
      <c r="D2708" t="n">
        <v>0.8</v>
      </c>
      <c r="E2708" t="inlineStr">
        <is>
          <t>NA</t>
        </is>
      </c>
      <c r="F2708" s="600" t="n">
        <v>45576.46091435185</v>
      </c>
      <c r="G2708" t="inlineStr">
        <is>
          <t>lim5</t>
        </is>
      </c>
    </row>
    <row r="2709">
      <c r="A2709" t="n">
        <v>2733</v>
      </c>
      <c r="B2709" t="inlineStr">
        <is>
          <t>果</t>
        </is>
      </c>
      <c r="C2709" t="inlineStr">
        <is>
          <t>ker2</t>
        </is>
      </c>
      <c r="D2709" t="n">
        <v>0.05</v>
      </c>
      <c r="E2709" t="inlineStr">
        <is>
          <t>NA</t>
        </is>
      </c>
      <c r="F2709" s="600" t="n">
        <v>45576.46091435185</v>
      </c>
      <c r="G2709" t="inlineStr">
        <is>
          <t>ger2</t>
        </is>
      </c>
    </row>
    <row r="2710">
      <c r="A2710" t="n">
        <v>2734</v>
      </c>
      <c r="B2710" t="inlineStr">
        <is>
          <t>果</t>
        </is>
      </c>
      <c r="C2710" t="inlineStr">
        <is>
          <t>ko2</t>
        </is>
      </c>
      <c r="D2710" t="n">
        <v>0.1</v>
      </c>
      <c r="E2710" t="inlineStr">
        <is>
          <t>NA</t>
        </is>
      </c>
      <c r="F2710" s="600" t="n">
        <v>45576.46091435185</v>
      </c>
      <c r="G2710" t="inlineStr">
        <is>
          <t>gor2</t>
        </is>
      </c>
    </row>
    <row r="2711">
      <c r="A2711" t="n">
        <v>2735</v>
      </c>
      <c r="B2711" t="inlineStr">
        <is>
          <t>果</t>
        </is>
      </c>
      <c r="C2711" t="inlineStr">
        <is>
          <t>koo2</t>
        </is>
      </c>
      <c r="D2711" t="n">
        <v>0.1</v>
      </c>
      <c r="E2711" t="inlineStr">
        <is>
          <t>NA</t>
        </is>
      </c>
      <c r="F2711" s="600" t="n">
        <v>45576.46091435185</v>
      </c>
      <c r="G2711" t="inlineStr">
        <is>
          <t>goo2</t>
        </is>
      </c>
    </row>
    <row r="2712">
      <c r="A2712" t="n">
        <v>2736</v>
      </c>
      <c r="B2712" t="inlineStr">
        <is>
          <t>枝</t>
        </is>
      </c>
      <c r="C2712" t="inlineStr">
        <is>
          <t>ki1</t>
        </is>
      </c>
      <c r="D2712" t="n">
        <v>0.1</v>
      </c>
      <c r="E2712" t="inlineStr">
        <is>
          <t>NA</t>
        </is>
      </c>
      <c r="F2712" s="600" t="n">
        <v>45576.46091435185</v>
      </c>
      <c r="G2712" t="inlineStr">
        <is>
          <t>gi1</t>
        </is>
      </c>
    </row>
    <row r="2713">
      <c r="A2713" t="n">
        <v>2737</v>
      </c>
      <c r="B2713" t="inlineStr">
        <is>
          <t>枝</t>
        </is>
      </c>
      <c r="C2713" t="inlineStr">
        <is>
          <t>tsi1</t>
        </is>
      </c>
      <c r="D2713" t="n">
        <v>0.01</v>
      </c>
      <c r="E2713" t="inlineStr">
        <is>
          <t>NA</t>
        </is>
      </c>
      <c r="F2713" s="600" t="n">
        <v>45576.46091435185</v>
      </c>
      <c r="G2713" t="inlineStr">
        <is>
          <t>zi1</t>
        </is>
      </c>
    </row>
    <row r="2714">
      <c r="A2714" t="n">
        <v>2738</v>
      </c>
      <c r="B2714" t="inlineStr">
        <is>
          <t>武</t>
        </is>
      </c>
      <c r="C2714" t="inlineStr">
        <is>
          <t>bu2</t>
        </is>
      </c>
      <c r="D2714" t="n">
        <v>0.1</v>
      </c>
      <c r="E2714" t="inlineStr">
        <is>
          <t>NA</t>
        </is>
      </c>
      <c r="F2714" s="600" t="n">
        <v>45576.46091435185</v>
      </c>
      <c r="G2714" t="inlineStr">
        <is>
          <t>bbu2</t>
        </is>
      </c>
    </row>
    <row r="2715">
      <c r="A2715" t="n">
        <v>2739</v>
      </c>
      <c r="B2715" t="inlineStr">
        <is>
          <t>歧</t>
        </is>
      </c>
      <c r="C2715" t="inlineStr">
        <is>
          <t>ki5</t>
        </is>
      </c>
      <c r="D2715" t="n">
        <v>0.01</v>
      </c>
      <c r="E2715" t="inlineStr">
        <is>
          <t>NA</t>
        </is>
      </c>
      <c r="F2715" s="600" t="n">
        <v>45576.46091435185</v>
      </c>
      <c r="G2715" t="inlineStr">
        <is>
          <t>gi5</t>
        </is>
      </c>
    </row>
    <row r="2716">
      <c r="A2716" t="n">
        <v>2740</v>
      </c>
      <c r="B2716" t="inlineStr">
        <is>
          <t>歿</t>
        </is>
      </c>
      <c r="C2716" t="inlineStr">
        <is>
          <t>but8</t>
        </is>
      </c>
      <c r="D2716" t="n">
        <v>0.01</v>
      </c>
      <c r="E2716" t="inlineStr">
        <is>
          <t>NA</t>
        </is>
      </c>
      <c r="F2716" s="600" t="n">
        <v>45576.46091435185</v>
      </c>
      <c r="G2716" t="inlineStr">
        <is>
          <t>bbut8</t>
        </is>
      </c>
    </row>
    <row r="2717">
      <c r="A2717" t="n">
        <v>2741</v>
      </c>
      <c r="B2717" t="inlineStr">
        <is>
          <t>氛</t>
        </is>
      </c>
      <c r="C2717" t="inlineStr">
        <is>
          <t>hun1</t>
        </is>
      </c>
      <c r="D2717" t="n">
        <v>0.01</v>
      </c>
      <c r="E2717" t="inlineStr">
        <is>
          <t>NA</t>
        </is>
      </c>
      <c r="F2717" s="600" t="n">
        <v>45576.46091435185</v>
      </c>
      <c r="G2717" t="inlineStr">
        <is>
          <t>hun1</t>
        </is>
      </c>
    </row>
    <row r="2718">
      <c r="A2718" t="n">
        <v>2742</v>
      </c>
      <c r="B2718" t="inlineStr">
        <is>
          <t>沫</t>
        </is>
      </c>
      <c r="C2718" t="inlineStr">
        <is>
          <t>pherh8</t>
        </is>
      </c>
      <c r="D2718" t="n">
        <v>0.01</v>
      </c>
      <c r="E2718" t="inlineStr">
        <is>
          <t>NA</t>
        </is>
      </c>
      <c r="F2718" s="600" t="n">
        <v>45576.46091435185</v>
      </c>
      <c r="G2718" t="inlineStr">
        <is>
          <t>perh8</t>
        </is>
      </c>
    </row>
    <row r="2719">
      <c r="A2719" t="n">
        <v>2743</v>
      </c>
      <c r="B2719" t="inlineStr">
        <is>
          <t>沬</t>
        </is>
      </c>
      <c r="C2719" t="inlineStr">
        <is>
          <t>bi7</t>
        </is>
      </c>
      <c r="D2719" t="n">
        <v>0.01</v>
      </c>
      <c r="E2719" t="inlineStr">
        <is>
          <t>NA</t>
        </is>
      </c>
      <c r="F2719" s="600" t="n">
        <v>45576.46091435185</v>
      </c>
      <c r="G2719" t="inlineStr">
        <is>
          <t>bbi7</t>
        </is>
      </c>
    </row>
    <row r="2720">
      <c r="A2720" t="n">
        <v>2744</v>
      </c>
      <c r="B2720" t="inlineStr">
        <is>
          <t>沮</t>
        </is>
      </c>
      <c r="C2720" t="inlineStr">
        <is>
          <t>tsir6</t>
        </is>
      </c>
      <c r="D2720" t="n">
        <v>0.01</v>
      </c>
      <c r="E2720" t="inlineStr">
        <is>
          <t>NA</t>
        </is>
      </c>
      <c r="F2720" s="600" t="n">
        <v>45576.46091435185</v>
      </c>
      <c r="G2720" t="inlineStr">
        <is>
          <t>zir6</t>
        </is>
      </c>
    </row>
    <row r="2721">
      <c r="A2721" t="n">
        <v>2745</v>
      </c>
      <c r="B2721" t="inlineStr">
        <is>
          <t>沱</t>
        </is>
      </c>
      <c r="C2721" t="inlineStr">
        <is>
          <t>to5</t>
        </is>
      </c>
      <c r="D2721" t="n">
        <v>0.01</v>
      </c>
      <c r="E2721" t="inlineStr">
        <is>
          <t>NA</t>
        </is>
      </c>
      <c r="F2721" s="600" t="n">
        <v>45576.46091435185</v>
      </c>
      <c r="G2721" t="inlineStr">
        <is>
          <t>dor5</t>
        </is>
      </c>
    </row>
    <row r="2722">
      <c r="A2722" t="n">
        <v>2746</v>
      </c>
      <c r="B2722" t="inlineStr">
        <is>
          <t>河</t>
        </is>
      </c>
      <c r="C2722" t="inlineStr">
        <is>
          <t>ho5</t>
        </is>
      </c>
      <c r="D2722" t="n">
        <v>0.01</v>
      </c>
      <c r="E2722" t="inlineStr">
        <is>
          <t>NA</t>
        </is>
      </c>
      <c r="F2722" s="600" t="n">
        <v>45576.46091435185</v>
      </c>
      <c r="G2722" t="inlineStr">
        <is>
          <t>hor5</t>
        </is>
      </c>
    </row>
    <row r="2723">
      <c r="A2723" t="n">
        <v>2747</v>
      </c>
      <c r="B2723" t="inlineStr">
        <is>
          <t>沸</t>
        </is>
      </c>
      <c r="C2723" t="inlineStr">
        <is>
          <t>pui3</t>
        </is>
      </c>
      <c r="D2723" t="n">
        <v>0.01</v>
      </c>
      <c r="E2723" t="inlineStr">
        <is>
          <t>NA</t>
        </is>
      </c>
      <c r="F2723" s="600" t="n">
        <v>45576.46091435185</v>
      </c>
      <c r="G2723" t="inlineStr">
        <is>
          <t>bui3</t>
        </is>
      </c>
    </row>
    <row r="2724">
      <c r="A2724" t="n">
        <v>2748</v>
      </c>
      <c r="B2724" t="inlineStr">
        <is>
          <t>沸</t>
        </is>
      </c>
      <c r="C2724" t="inlineStr">
        <is>
          <t>hui3</t>
        </is>
      </c>
      <c r="D2724" t="n">
        <v>0.01</v>
      </c>
      <c r="E2724" t="inlineStr">
        <is>
          <t>NA</t>
        </is>
      </c>
      <c r="F2724" s="600" t="n">
        <v>45576.46091435185</v>
      </c>
      <c r="G2724" t="inlineStr">
        <is>
          <t>hui3</t>
        </is>
      </c>
    </row>
    <row r="2725">
      <c r="A2725" t="n">
        <v>2749</v>
      </c>
      <c r="B2725" t="inlineStr">
        <is>
          <t>沸</t>
        </is>
      </c>
      <c r="C2725" t="inlineStr">
        <is>
          <t>hut4</t>
        </is>
      </c>
      <c r="D2725" t="n">
        <v>0.01</v>
      </c>
      <c r="E2725" t="inlineStr">
        <is>
          <t>NA</t>
        </is>
      </c>
      <c r="F2725" s="600" t="n">
        <v>45576.46091435185</v>
      </c>
      <c r="G2725" t="inlineStr">
        <is>
          <t>hut4</t>
        </is>
      </c>
    </row>
    <row r="2726">
      <c r="A2726" t="n">
        <v>2750</v>
      </c>
      <c r="B2726" t="inlineStr">
        <is>
          <t>油</t>
        </is>
      </c>
      <c r="C2726" t="inlineStr">
        <is>
          <t>iu5</t>
        </is>
      </c>
      <c r="D2726" t="n">
        <v>0.1</v>
      </c>
      <c r="E2726" t="inlineStr">
        <is>
          <t>NA</t>
        </is>
      </c>
      <c r="F2726" s="600" t="n">
        <v>45576.46091435185</v>
      </c>
      <c r="G2726" t="inlineStr">
        <is>
          <t>iu5</t>
        </is>
      </c>
    </row>
    <row r="2727">
      <c r="A2727" t="n">
        <v>2751</v>
      </c>
      <c r="B2727" t="inlineStr">
        <is>
          <t>治</t>
        </is>
      </c>
      <c r="C2727" t="inlineStr">
        <is>
          <t>ti7</t>
        </is>
      </c>
      <c r="D2727" t="n">
        <v>0.8</v>
      </c>
      <c r="E2727" t="inlineStr">
        <is>
          <t>水 ê 名, 料理 到 好勢; 太平, 字姓, 治理, 醫治, 處治.</t>
        </is>
      </c>
      <c r="F2727" s="600" t="n">
        <v>45576.46091435185</v>
      </c>
      <c r="G2727" t="inlineStr">
        <is>
          <t>di7</t>
        </is>
      </c>
    </row>
    <row r="2728">
      <c r="A2728" t="n">
        <v>2752</v>
      </c>
      <c r="B2728" t="inlineStr">
        <is>
          <t>沽</t>
        </is>
      </c>
      <c r="C2728" t="inlineStr">
        <is>
          <t>koo1</t>
        </is>
      </c>
      <c r="D2728" t="n">
        <v>0.01</v>
      </c>
      <c r="E2728" t="inlineStr">
        <is>
          <t>NA</t>
        </is>
      </c>
      <c r="F2728" s="600" t="n">
        <v>45576.46091435185</v>
      </c>
      <c r="G2728" t="inlineStr">
        <is>
          <t>goo1</t>
        </is>
      </c>
    </row>
    <row r="2729">
      <c r="A2729" t="n">
        <v>2753</v>
      </c>
      <c r="B2729" t="inlineStr">
        <is>
          <t>況</t>
        </is>
      </c>
      <c r="C2729" t="inlineStr">
        <is>
          <t>hong2</t>
        </is>
      </c>
      <c r="D2729" t="n">
        <v>0.1</v>
      </c>
      <c r="E2729" t="inlineStr">
        <is>
          <t>NA</t>
        </is>
      </c>
      <c r="F2729" s="600" t="n">
        <v>45576.46091435185</v>
      </c>
      <c r="G2729" t="inlineStr">
        <is>
          <t>hong2</t>
        </is>
      </c>
    </row>
    <row r="2730">
      <c r="A2730" t="n">
        <v>2754</v>
      </c>
      <c r="B2730" t="inlineStr">
        <is>
          <t>泄</t>
        </is>
      </c>
      <c r="C2730" t="inlineStr">
        <is>
          <t>siat4</t>
        </is>
      </c>
      <c r="D2730" t="n">
        <v>0.01</v>
      </c>
      <c r="E2730" t="inlineStr">
        <is>
          <t>NA</t>
        </is>
      </c>
      <c r="F2730" s="600" t="n">
        <v>45576.46091435185</v>
      </c>
      <c r="G2730" t="inlineStr">
        <is>
          <t>siat4</t>
        </is>
      </c>
    </row>
    <row r="2731">
      <c r="A2731" t="n">
        <v>2755</v>
      </c>
      <c r="B2731" t="inlineStr">
        <is>
          <t>泄</t>
        </is>
      </c>
      <c r="C2731" t="inlineStr">
        <is>
          <t>tshua7</t>
        </is>
      </c>
      <c r="D2731" t="n">
        <v>0.01</v>
      </c>
      <c r="E2731" t="inlineStr">
        <is>
          <t>NA</t>
        </is>
      </c>
      <c r="F2731" s="600" t="n">
        <v>45576.46091435185</v>
      </c>
      <c r="G2731" t="inlineStr">
        <is>
          <t>cua7</t>
        </is>
      </c>
    </row>
    <row r="2732">
      <c r="A2732" t="n">
        <v>2756</v>
      </c>
      <c r="B2732" t="inlineStr">
        <is>
          <t>泅</t>
        </is>
      </c>
      <c r="C2732" t="inlineStr">
        <is>
          <t>siu5</t>
        </is>
      </c>
      <c r="D2732" t="n">
        <v>0.1</v>
      </c>
      <c r="E2732" t="inlineStr">
        <is>
          <t>NA</t>
        </is>
      </c>
      <c r="F2732" s="600" t="n">
        <v>45576.46091435185</v>
      </c>
      <c r="G2732" t="inlineStr">
        <is>
          <t>siu5</t>
        </is>
      </c>
    </row>
    <row r="2733">
      <c r="A2733" t="n">
        <v>2757</v>
      </c>
      <c r="B2733" t="inlineStr">
        <is>
          <t>泊</t>
        </is>
      </c>
      <c r="C2733" t="inlineStr">
        <is>
          <t>pok8</t>
        </is>
      </c>
      <c r="D2733" t="n">
        <v>0.01</v>
      </c>
      <c r="E2733" t="inlineStr">
        <is>
          <t>NA</t>
        </is>
      </c>
      <c r="F2733" s="600" t="n">
        <v>45576.46091435185</v>
      </c>
      <c r="G2733" t="inlineStr">
        <is>
          <t>bok8</t>
        </is>
      </c>
    </row>
    <row r="2734">
      <c r="A2734" t="n">
        <v>2758</v>
      </c>
      <c r="B2734" t="inlineStr">
        <is>
          <t>泏</t>
        </is>
      </c>
      <c r="C2734" t="inlineStr">
        <is>
          <t>tsuah4</t>
        </is>
      </c>
      <c r="D2734" t="n">
        <v>0.05</v>
      </c>
      <c r="E2734" t="inlineStr">
        <is>
          <t>NA</t>
        </is>
      </c>
      <c r="F2734" s="600" t="n">
        <v>45576.46091435185</v>
      </c>
      <c r="G2734" t="inlineStr">
        <is>
          <t>zuah4</t>
        </is>
      </c>
    </row>
    <row r="2735">
      <c r="A2735" t="n">
        <v>2759</v>
      </c>
      <c r="B2735" t="inlineStr">
        <is>
          <t>泏</t>
        </is>
      </c>
      <c r="C2735" t="inlineStr">
        <is>
          <t>tsuat4</t>
        </is>
      </c>
      <c r="D2735" t="n">
        <v>0.01</v>
      </c>
      <c r="E2735" t="inlineStr">
        <is>
          <t>NA</t>
        </is>
      </c>
      <c r="F2735" s="600" t="n">
        <v>45576.46091435185</v>
      </c>
      <c r="G2735" t="inlineStr">
        <is>
          <t>zuat4</t>
        </is>
      </c>
    </row>
    <row r="2736">
      <c r="A2736" t="n">
        <v>2760</v>
      </c>
      <c r="B2736" t="inlineStr">
        <is>
          <t>法</t>
        </is>
      </c>
      <c r="C2736" t="inlineStr">
        <is>
          <t>huat4</t>
        </is>
      </c>
      <c r="D2736" t="n">
        <v>0.8</v>
      </c>
      <c r="E2736" t="inlineStr">
        <is>
          <t>NA</t>
        </is>
      </c>
      <c r="F2736" s="600" t="n">
        <v>45576.46091435185</v>
      </c>
      <c r="G2736" t="inlineStr">
        <is>
          <t>huat4</t>
        </is>
      </c>
    </row>
    <row r="2737">
      <c r="A2737" t="n">
        <v>2761</v>
      </c>
      <c r="B2737" t="inlineStr">
        <is>
          <t>泛</t>
        </is>
      </c>
      <c r="C2737" t="inlineStr">
        <is>
          <t>huan3</t>
        </is>
      </c>
      <c r="D2737" t="n">
        <v>0.01</v>
      </c>
      <c r="E2737" t="inlineStr">
        <is>
          <t>NA</t>
        </is>
      </c>
      <c r="F2737" s="600" t="n">
        <v>45576.46091435185</v>
      </c>
      <c r="G2737" t="inlineStr">
        <is>
          <t>huan3</t>
        </is>
      </c>
    </row>
    <row r="2738">
      <c r="A2738" t="n">
        <v>2762</v>
      </c>
      <c r="B2738" t="inlineStr">
        <is>
          <t>泡</t>
        </is>
      </c>
      <c r="C2738" t="inlineStr">
        <is>
          <t>pho1</t>
        </is>
      </c>
      <c r="D2738" t="n">
        <v>0.01</v>
      </c>
      <c r="E2738" t="inlineStr">
        <is>
          <t>NA</t>
        </is>
      </c>
      <c r="F2738" s="600" t="n">
        <v>45576.46091435185</v>
      </c>
      <c r="G2738" t="inlineStr">
        <is>
          <t>por1</t>
        </is>
      </c>
    </row>
    <row r="2739">
      <c r="A2739" t="n">
        <v>2763</v>
      </c>
      <c r="B2739" t="inlineStr">
        <is>
          <t>波</t>
        </is>
      </c>
      <c r="C2739" t="inlineStr">
        <is>
          <t>pho1</t>
        </is>
      </c>
      <c r="D2739" t="n">
        <v>0.01</v>
      </c>
      <c r="E2739" t="inlineStr">
        <is>
          <t>NA</t>
        </is>
      </c>
      <c r="F2739" s="600" t="n">
        <v>45576.46091435185</v>
      </c>
      <c r="G2739" t="inlineStr">
        <is>
          <t>por1</t>
        </is>
      </c>
    </row>
    <row r="2740">
      <c r="A2740" t="n">
        <v>2764</v>
      </c>
      <c r="B2740" t="inlineStr">
        <is>
          <t>泣</t>
        </is>
      </c>
      <c r="C2740" t="inlineStr">
        <is>
          <t>khip4</t>
        </is>
      </c>
      <c r="D2740" t="n">
        <v>0.01</v>
      </c>
      <c r="E2740" t="inlineStr">
        <is>
          <t>NA</t>
        </is>
      </c>
      <c r="F2740" s="600" t="n">
        <v>45576.46091435185</v>
      </c>
      <c r="G2740" t="inlineStr">
        <is>
          <t>kip4</t>
        </is>
      </c>
    </row>
    <row r="2741">
      <c r="A2741" t="n">
        <v>2765</v>
      </c>
      <c r="B2741" t="inlineStr">
        <is>
          <t>泥</t>
        </is>
      </c>
      <c r="C2741" t="inlineStr">
        <is>
          <t>ni5</t>
        </is>
      </c>
      <c r="D2741" t="n">
        <v>0.01</v>
      </c>
      <c r="E2741" t="inlineStr">
        <is>
          <t>NA</t>
        </is>
      </c>
      <c r="F2741" s="600" t="n">
        <v>45576.46091435185</v>
      </c>
      <c r="G2741" t="inlineStr">
        <is>
          <t>ni5</t>
        </is>
      </c>
    </row>
    <row r="2742">
      <c r="A2742" t="n">
        <v>2766</v>
      </c>
      <c r="B2742" t="inlineStr">
        <is>
          <t>注</t>
        </is>
      </c>
      <c r="C2742" t="inlineStr">
        <is>
          <t>tu3</t>
        </is>
      </c>
      <c r="D2742" t="n">
        <v>0.01</v>
      </c>
      <c r="E2742" t="inlineStr">
        <is>
          <t>NA</t>
        </is>
      </c>
      <c r="F2742" s="600" t="n">
        <v>45576.46091435185</v>
      </c>
      <c r="G2742" t="inlineStr">
        <is>
          <t>du3</t>
        </is>
      </c>
    </row>
    <row r="2743">
      <c r="A2743" t="n">
        <v>2767</v>
      </c>
      <c r="B2743" t="inlineStr">
        <is>
          <t>注</t>
        </is>
      </c>
      <c r="C2743" t="inlineStr">
        <is>
          <t>tsu3</t>
        </is>
      </c>
      <c r="D2743" t="n">
        <v>0.01</v>
      </c>
      <c r="E2743" t="inlineStr">
        <is>
          <t>NA</t>
        </is>
      </c>
      <c r="F2743" s="600" t="n">
        <v>45576.46091435185</v>
      </c>
      <c r="G2743" t="inlineStr">
        <is>
          <t>zu3</t>
        </is>
      </c>
    </row>
    <row r="2744">
      <c r="A2744" t="n">
        <v>2768</v>
      </c>
      <c r="B2744" t="inlineStr">
        <is>
          <t>泮</t>
        </is>
      </c>
      <c r="C2744" t="inlineStr">
        <is>
          <t>phuan3</t>
        </is>
      </c>
      <c r="D2744" t="n">
        <v>0.01</v>
      </c>
      <c r="E2744" t="inlineStr">
        <is>
          <t>NA</t>
        </is>
      </c>
      <c r="F2744" s="600" t="n">
        <v>45576.46091435185</v>
      </c>
      <c r="G2744" t="inlineStr">
        <is>
          <t>puan3</t>
        </is>
      </c>
    </row>
    <row r="2745">
      <c r="A2745" t="n">
        <v>2769</v>
      </c>
      <c r="B2745" t="inlineStr">
        <is>
          <t>泯</t>
        </is>
      </c>
      <c r="C2745" t="inlineStr">
        <is>
          <t>bin2</t>
        </is>
      </c>
      <c r="D2745" t="n">
        <v>0.01</v>
      </c>
      <c r="E2745" t="inlineStr">
        <is>
          <t>NA</t>
        </is>
      </c>
      <c r="F2745" s="600" t="n">
        <v>45576.46091435185</v>
      </c>
      <c r="G2745" t="inlineStr">
        <is>
          <t>bbin2</t>
        </is>
      </c>
    </row>
    <row r="2746">
      <c r="A2746" t="n">
        <v>2770</v>
      </c>
      <c r="B2746" t="inlineStr">
        <is>
          <t>泱</t>
        </is>
      </c>
      <c r="C2746" t="inlineStr">
        <is>
          <t>iang1</t>
        </is>
      </c>
      <c r="D2746" t="n">
        <v>0.01</v>
      </c>
      <c r="E2746" t="inlineStr">
        <is>
          <t>NA</t>
        </is>
      </c>
      <c r="F2746" s="600" t="n">
        <v>45576.46091435185</v>
      </c>
      <c r="G2746" t="inlineStr">
        <is>
          <t>iang1</t>
        </is>
      </c>
    </row>
    <row r="2747">
      <c r="A2747" t="n">
        <v>2771</v>
      </c>
      <c r="B2747" t="inlineStr">
        <is>
          <t>泳</t>
        </is>
      </c>
      <c r="C2747" t="inlineStr">
        <is>
          <t>ing2</t>
        </is>
      </c>
      <c r="D2747" t="n">
        <v>0.01</v>
      </c>
      <c r="E2747" t="inlineStr">
        <is>
          <t>NA</t>
        </is>
      </c>
      <c r="F2747" s="600" t="n">
        <v>45576.46091435185</v>
      </c>
      <c r="G2747" t="inlineStr">
        <is>
          <t>ing2</t>
        </is>
      </c>
    </row>
    <row r="2748">
      <c r="A2748" t="n">
        <v>2772</v>
      </c>
      <c r="B2748" t="inlineStr">
        <is>
          <t>炅</t>
        </is>
      </c>
      <c r="C2748" t="inlineStr">
        <is>
          <t>kui3</t>
        </is>
      </c>
      <c r="D2748" t="n">
        <v>0.01</v>
      </c>
      <c r="E2748" t="inlineStr">
        <is>
          <t>NA</t>
        </is>
      </c>
      <c r="F2748" s="600" t="n">
        <v>45576.46091435185</v>
      </c>
      <c r="G2748" t="inlineStr">
        <is>
          <t>gui3</t>
        </is>
      </c>
    </row>
    <row r="2749">
      <c r="A2749" t="n">
        <v>2773</v>
      </c>
      <c r="B2749" t="inlineStr">
        <is>
          <t>炊</t>
        </is>
      </c>
      <c r="C2749" t="inlineStr">
        <is>
          <t>tsher1</t>
        </is>
      </c>
      <c r="D2749" t="n">
        <v>0.01</v>
      </c>
      <c r="E2749" t="inlineStr">
        <is>
          <t>NA</t>
        </is>
      </c>
      <c r="F2749" s="600" t="n">
        <v>45576.46091435185</v>
      </c>
      <c r="G2749" t="inlineStr">
        <is>
          <t>cer1</t>
        </is>
      </c>
    </row>
    <row r="2750">
      <c r="A2750" t="n">
        <v>2774</v>
      </c>
      <c r="B2750" t="inlineStr">
        <is>
          <t>炕</t>
        </is>
      </c>
      <c r="C2750" t="inlineStr">
        <is>
          <t>khong3</t>
        </is>
      </c>
      <c r="D2750" t="n">
        <v>0.1</v>
      </c>
      <c r="E2750" t="inlineStr">
        <is>
          <t>NA</t>
        </is>
      </c>
      <c r="F2750" s="600" t="n">
        <v>45576.46091435185</v>
      </c>
      <c r="G2750" t="inlineStr">
        <is>
          <t>kong3</t>
        </is>
      </c>
    </row>
    <row r="2751">
      <c r="A2751" t="n">
        <v>2775</v>
      </c>
      <c r="B2751" t="inlineStr">
        <is>
          <t>爬</t>
        </is>
      </c>
      <c r="C2751" t="inlineStr">
        <is>
          <t>pee5</t>
        </is>
      </c>
      <c r="D2751" t="n">
        <v>0.1</v>
      </c>
      <c r="E2751" t="inlineStr">
        <is>
          <t>NA</t>
        </is>
      </c>
      <c r="F2751" s="600" t="n">
        <v>45576.46091435185</v>
      </c>
      <c r="G2751" t="inlineStr">
        <is>
          <t>bee5</t>
        </is>
      </c>
    </row>
    <row r="2752">
      <c r="A2752" t="n">
        <v>2776</v>
      </c>
      <c r="B2752" t="inlineStr">
        <is>
          <t>爭</t>
        </is>
      </c>
      <c r="C2752" t="inlineStr">
        <is>
          <t>tsenn1</t>
        </is>
      </c>
      <c r="D2752" t="n">
        <v>0.1</v>
      </c>
      <c r="E2752" t="inlineStr">
        <is>
          <t>NA</t>
        </is>
      </c>
      <c r="F2752" s="600" t="n">
        <v>45576.46091435185</v>
      </c>
      <c r="G2752" t="inlineStr">
        <is>
          <t>zenn1</t>
        </is>
      </c>
    </row>
    <row r="2753">
      <c r="A2753" t="n">
        <v>2777</v>
      </c>
      <c r="B2753" t="inlineStr">
        <is>
          <t>爭</t>
        </is>
      </c>
      <c r="C2753" t="inlineStr">
        <is>
          <t>tsinn1</t>
        </is>
      </c>
      <c r="D2753" t="n">
        <v>0.1</v>
      </c>
      <c r="E2753" t="inlineStr">
        <is>
          <t>NA</t>
        </is>
      </c>
      <c r="F2753" s="600" t="n">
        <v>45576.46091435185</v>
      </c>
      <c r="G2753" t="inlineStr">
        <is>
          <t>zinn1</t>
        </is>
      </c>
    </row>
    <row r="2754">
      <c r="A2754" t="n">
        <v>2778</v>
      </c>
      <c r="B2754" t="inlineStr">
        <is>
          <t>爭</t>
        </is>
      </c>
      <c r="C2754" t="inlineStr">
        <is>
          <t>tsing1</t>
        </is>
      </c>
      <c r="D2754" t="n">
        <v>0.01</v>
      </c>
      <c r="E2754" t="inlineStr">
        <is>
          <t>NA</t>
        </is>
      </c>
      <c r="F2754" s="600" t="n">
        <v>45576.46091435185</v>
      </c>
      <c r="G2754" t="inlineStr">
        <is>
          <t>zing1</t>
        </is>
      </c>
    </row>
    <row r="2755">
      <c r="A2755" t="n">
        <v>2779</v>
      </c>
      <c r="B2755" t="inlineStr">
        <is>
          <t>爭</t>
        </is>
      </c>
      <c r="C2755" t="inlineStr">
        <is>
          <t>tserng1</t>
        </is>
      </c>
      <c r="D2755" t="n">
        <v>0.01</v>
      </c>
      <c r="E2755" t="inlineStr">
        <is>
          <t>NA</t>
        </is>
      </c>
      <c r="F2755" s="600" t="n">
        <v>45576.46091435185</v>
      </c>
      <c r="G2755" t="inlineStr">
        <is>
          <t>zerng1</t>
        </is>
      </c>
    </row>
    <row r="2756">
      <c r="A2756" t="n">
        <v>2780</v>
      </c>
      <c r="B2756" t="inlineStr">
        <is>
          <t>牧</t>
        </is>
      </c>
      <c r="C2756" t="inlineStr">
        <is>
          <t>bok8</t>
        </is>
      </c>
      <c r="D2756" t="n">
        <v>0.01</v>
      </c>
      <c r="E2756" t="inlineStr">
        <is>
          <t>NA</t>
        </is>
      </c>
      <c r="F2756" s="600" t="n">
        <v>45576.46091435185</v>
      </c>
      <c r="G2756" t="inlineStr">
        <is>
          <t>bbok8</t>
        </is>
      </c>
    </row>
    <row r="2757">
      <c r="A2757" t="n">
        <v>2782</v>
      </c>
      <c r="B2757" t="inlineStr">
        <is>
          <t>物</t>
        </is>
      </c>
      <c r="C2757" t="inlineStr">
        <is>
          <t>mih8</t>
        </is>
      </c>
      <c r="D2757" t="n">
        <v>0.6</v>
      </c>
      <c r="E2757" t="inlineStr">
        <is>
          <t>NA</t>
        </is>
      </c>
      <c r="F2757" s="600" t="n">
        <v>45576.46091435185</v>
      </c>
      <c r="G2757" t="inlineStr">
        <is>
          <t>mih8</t>
        </is>
      </c>
    </row>
    <row r="2758">
      <c r="A2758" t="n">
        <v>2783</v>
      </c>
      <c r="B2758" t="inlineStr">
        <is>
          <t>物</t>
        </is>
      </c>
      <c r="C2758" t="inlineStr">
        <is>
          <t>but8</t>
        </is>
      </c>
      <c r="D2758" t="n">
        <v>0.8</v>
      </c>
      <c r="E2758" t="inlineStr">
        <is>
          <t>NA</t>
        </is>
      </c>
      <c r="F2758" s="600" t="n">
        <v>45576.46091435185</v>
      </c>
      <c r="G2758" t="inlineStr">
        <is>
          <t>bbut8</t>
        </is>
      </c>
    </row>
    <row r="2759">
      <c r="A2759" t="n">
        <v>2784</v>
      </c>
      <c r="B2759" t="inlineStr">
        <is>
          <t>物</t>
        </is>
      </c>
      <c r="C2759" t="inlineStr">
        <is>
          <t>mngh8</t>
        </is>
      </c>
      <c r="D2759" t="n">
        <v>0.01</v>
      </c>
      <c r="E2759" t="inlineStr">
        <is>
          <t>NA</t>
        </is>
      </c>
      <c r="F2759" s="600" t="n">
        <v>45576.46091435185</v>
      </c>
      <c r="G2759" t="inlineStr">
        <is>
          <t>mngh8</t>
        </is>
      </c>
    </row>
    <row r="2760">
      <c r="A2760" t="n">
        <v>2785</v>
      </c>
      <c r="B2760" t="inlineStr">
        <is>
          <t>狀</t>
        </is>
      </c>
      <c r="C2760" t="inlineStr">
        <is>
          <t>tsiang7</t>
        </is>
      </c>
      <c r="D2760" t="n">
        <v>0.01</v>
      </c>
      <c r="E2760" t="inlineStr">
        <is>
          <t>NA</t>
        </is>
      </c>
      <c r="F2760" s="600" t="n">
        <v>45576.46091435185</v>
      </c>
      <c r="G2760" t="inlineStr">
        <is>
          <t>ziang7</t>
        </is>
      </c>
    </row>
    <row r="2761">
      <c r="A2761" t="n">
        <v>2786</v>
      </c>
      <c r="B2761" t="inlineStr">
        <is>
          <t>狀</t>
        </is>
      </c>
      <c r="C2761" t="inlineStr">
        <is>
          <t>tsong7</t>
        </is>
      </c>
      <c r="D2761" t="n">
        <v>0.1</v>
      </c>
      <c r="E2761" t="inlineStr">
        <is>
          <t>NA</t>
        </is>
      </c>
      <c r="F2761" s="600" t="n">
        <v>45576.46091435185</v>
      </c>
      <c r="G2761" t="inlineStr">
        <is>
          <t>zong7</t>
        </is>
      </c>
    </row>
    <row r="2762">
      <c r="A2762" t="n">
        <v>2787</v>
      </c>
      <c r="B2762" t="inlineStr">
        <is>
          <t>狀</t>
        </is>
      </c>
      <c r="C2762" t="inlineStr">
        <is>
          <t>tsng7</t>
        </is>
      </c>
      <c r="D2762" t="n">
        <v>0.01</v>
      </c>
      <c r="E2762" t="inlineStr">
        <is>
          <t>NA</t>
        </is>
      </c>
      <c r="F2762" s="600" t="n">
        <v>45576.46091435185</v>
      </c>
      <c r="G2762" t="inlineStr">
        <is>
          <t>zng7</t>
        </is>
      </c>
    </row>
    <row r="2763">
      <c r="A2763" t="n">
        <v>2788</v>
      </c>
      <c r="B2763" t="inlineStr">
        <is>
          <t>狐</t>
        </is>
      </c>
      <c r="C2763" t="inlineStr">
        <is>
          <t>hoo5</t>
        </is>
      </c>
      <c r="D2763" t="n">
        <v>0.01</v>
      </c>
      <c r="E2763" t="inlineStr">
        <is>
          <t>NA</t>
        </is>
      </c>
      <c r="F2763" s="600" t="n">
        <v>45576.46091435185</v>
      </c>
      <c r="G2763" t="inlineStr">
        <is>
          <t>hoo5</t>
        </is>
      </c>
    </row>
    <row r="2764">
      <c r="A2764" t="n">
        <v>2789</v>
      </c>
      <c r="B2764" t="inlineStr">
        <is>
          <t>狗</t>
        </is>
      </c>
      <c r="C2764" t="inlineStr">
        <is>
          <t>kio2</t>
        </is>
      </c>
      <c r="D2764" t="n">
        <v>0.01</v>
      </c>
      <c r="E2764" t="inlineStr">
        <is>
          <t>NA</t>
        </is>
      </c>
      <c r="F2764" s="600" t="n">
        <v>45576.46091435185</v>
      </c>
      <c r="G2764" t="inlineStr">
        <is>
          <t>gio2</t>
        </is>
      </c>
    </row>
    <row r="2765">
      <c r="A2765" t="n">
        <v>2790</v>
      </c>
      <c r="B2765" t="inlineStr">
        <is>
          <t>狙</t>
        </is>
      </c>
      <c r="C2765" t="inlineStr">
        <is>
          <t>tshir1</t>
        </is>
      </c>
      <c r="D2765" t="n">
        <v>0.01</v>
      </c>
      <c r="E2765" t="inlineStr">
        <is>
          <t>NA</t>
        </is>
      </c>
      <c r="F2765" s="600" t="n">
        <v>45576.46091435185</v>
      </c>
      <c r="G2765" t="inlineStr">
        <is>
          <t>cir1</t>
        </is>
      </c>
    </row>
    <row r="2766">
      <c r="A2766" t="n">
        <v>2791</v>
      </c>
      <c r="B2766" t="inlineStr">
        <is>
          <t>玥</t>
        </is>
      </c>
      <c r="C2766" t="inlineStr">
        <is>
          <t>guat8</t>
        </is>
      </c>
      <c r="D2766" t="n">
        <v>0.01</v>
      </c>
      <c r="E2766" t="inlineStr">
        <is>
          <t>NA</t>
        </is>
      </c>
      <c r="F2766" s="600" t="n">
        <v>45576.46091435185</v>
      </c>
      <c r="G2766" t="inlineStr">
        <is>
          <t>gguat8</t>
        </is>
      </c>
    </row>
    <row r="2767">
      <c r="A2767" t="n">
        <v>2792</v>
      </c>
      <c r="B2767" t="inlineStr">
        <is>
          <t>玩</t>
        </is>
      </c>
      <c r="C2767" t="inlineStr">
        <is>
          <t>guan2</t>
        </is>
      </c>
      <c r="D2767" t="n">
        <v>0.01</v>
      </c>
      <c r="E2767" t="inlineStr">
        <is>
          <t>NA</t>
        </is>
      </c>
      <c r="F2767" s="600" t="n">
        <v>45576.46091435185</v>
      </c>
      <c r="G2767" t="inlineStr">
        <is>
          <t>gguan2</t>
        </is>
      </c>
    </row>
    <row r="2768">
      <c r="A2768" t="n">
        <v>2793</v>
      </c>
      <c r="B2768" t="inlineStr">
        <is>
          <t>玫</t>
        </is>
      </c>
      <c r="C2768" t="inlineStr">
        <is>
          <t>mue5</t>
        </is>
      </c>
      <c r="D2768" t="n">
        <v>0.01</v>
      </c>
      <c r="E2768" t="inlineStr">
        <is>
          <t>NA</t>
        </is>
      </c>
      <c r="F2768" s="600" t="n">
        <v>45576.46091435185</v>
      </c>
      <c r="G2768" t="inlineStr">
        <is>
          <t>mue5</t>
        </is>
      </c>
    </row>
    <row r="2769">
      <c r="A2769" t="n">
        <v>2794</v>
      </c>
      <c r="B2769" t="inlineStr">
        <is>
          <t>疚</t>
        </is>
      </c>
      <c r="C2769" t="inlineStr">
        <is>
          <t>kiu3</t>
        </is>
      </c>
      <c r="D2769" t="n">
        <v>0.8</v>
      </c>
      <c r="E2769" t="inlineStr">
        <is>
          <t>NA</t>
        </is>
      </c>
      <c r="F2769" s="600" t="n">
        <v>45576.46091435185</v>
      </c>
      <c r="G2769" t="inlineStr">
        <is>
          <t>giu3</t>
        </is>
      </c>
    </row>
    <row r="2770">
      <c r="A2770" t="n">
        <v>2795</v>
      </c>
      <c r="B2770" t="inlineStr">
        <is>
          <t>的</t>
        </is>
      </c>
      <c r="C2770" t="inlineStr">
        <is>
          <t>tik4</t>
        </is>
      </c>
      <c r="D2770" t="n">
        <v>0.8</v>
      </c>
      <c r="E2770" t="inlineStr">
        <is>
          <t>NA</t>
        </is>
      </c>
      <c r="F2770" s="600" t="n">
        <v>45576.46091435185</v>
      </c>
      <c r="G2770" t="inlineStr">
        <is>
          <t>dik4</t>
        </is>
      </c>
    </row>
    <row r="2771">
      <c r="A2771" t="n">
        <v>2796</v>
      </c>
      <c r="B2771" t="inlineStr">
        <is>
          <t>盂</t>
        </is>
      </c>
      <c r="C2771" t="inlineStr">
        <is>
          <t>u5</t>
        </is>
      </c>
      <c r="D2771" t="n">
        <v>0.01</v>
      </c>
      <c r="E2771" t="inlineStr">
        <is>
          <t>NA</t>
        </is>
      </c>
      <c r="F2771" s="600" t="n">
        <v>45576.46091435185</v>
      </c>
      <c r="G2771" t="inlineStr">
        <is>
          <t>u5</t>
        </is>
      </c>
    </row>
    <row r="2772">
      <c r="A2772" t="n">
        <v>2797</v>
      </c>
      <c r="B2772" t="inlineStr">
        <is>
          <t>盲</t>
        </is>
      </c>
      <c r="C2772" t="inlineStr">
        <is>
          <t>mee5</t>
        </is>
      </c>
      <c r="D2772" t="n">
        <v>0.01</v>
      </c>
      <c r="E2772" t="inlineStr">
        <is>
          <t>NA</t>
        </is>
      </c>
      <c r="F2772" s="600" t="n">
        <v>45576.46091435185</v>
      </c>
      <c r="G2772" t="inlineStr">
        <is>
          <t>mee5</t>
        </is>
      </c>
    </row>
    <row r="2773">
      <c r="A2773" t="n">
        <v>2798</v>
      </c>
      <c r="B2773" t="inlineStr">
        <is>
          <t>盲</t>
        </is>
      </c>
      <c r="C2773" t="inlineStr">
        <is>
          <t>bong5</t>
        </is>
      </c>
      <c r="D2773" t="n">
        <v>0.01</v>
      </c>
      <c r="E2773" t="inlineStr">
        <is>
          <t>NA</t>
        </is>
      </c>
      <c r="F2773" s="600" t="n">
        <v>45576.46091435185</v>
      </c>
      <c r="G2773" t="inlineStr">
        <is>
          <t>bbong5</t>
        </is>
      </c>
    </row>
    <row r="2774">
      <c r="A2774" t="n">
        <v>2799</v>
      </c>
      <c r="B2774" t="inlineStr">
        <is>
          <t>直</t>
        </is>
      </c>
      <c r="C2774" t="inlineStr">
        <is>
          <t>tit8</t>
        </is>
      </c>
      <c r="D2774" t="n">
        <v>0.01</v>
      </c>
      <c r="E2774" t="inlineStr">
        <is>
          <t>NA</t>
        </is>
      </c>
      <c r="F2774" s="600" t="n">
        <v>45576.46091435185</v>
      </c>
      <c r="G2774" t="inlineStr">
        <is>
          <t>dit8</t>
        </is>
      </c>
    </row>
    <row r="2775">
      <c r="A2775" t="n">
        <v>2800</v>
      </c>
      <c r="B2775" t="inlineStr">
        <is>
          <t>直</t>
        </is>
      </c>
      <c r="C2775" t="inlineStr">
        <is>
          <t>tik8</t>
        </is>
      </c>
      <c r="D2775" t="n">
        <v>0.01</v>
      </c>
      <c r="E2775" t="inlineStr">
        <is>
          <t>NA</t>
        </is>
      </c>
      <c r="F2775" s="600" t="n">
        <v>45576.46091435185</v>
      </c>
      <c r="G2775" t="inlineStr">
        <is>
          <t>dik8</t>
        </is>
      </c>
    </row>
    <row r="2776">
      <c r="A2776" t="n">
        <v>2801</v>
      </c>
      <c r="B2776" t="inlineStr">
        <is>
          <t>知</t>
        </is>
      </c>
      <c r="C2776" t="inlineStr">
        <is>
          <t>ti1</t>
        </is>
      </c>
      <c r="D2776" t="n">
        <v>0.8</v>
      </c>
      <c r="E2776" t="inlineStr">
        <is>
          <t>NA</t>
        </is>
      </c>
      <c r="F2776" s="600" t="n">
        <v>45576.46091435185</v>
      </c>
      <c r="G2776" t="inlineStr">
        <is>
          <t>di1</t>
        </is>
      </c>
    </row>
    <row r="2777">
      <c r="A2777" t="n">
        <v>2802</v>
      </c>
      <c r="B2777" t="inlineStr">
        <is>
          <t>矽</t>
        </is>
      </c>
      <c r="C2777" t="inlineStr">
        <is>
          <t>sik8</t>
        </is>
      </c>
      <c r="D2777" t="n">
        <v>0.01</v>
      </c>
      <c r="E2777" t="inlineStr">
        <is>
          <t>NA</t>
        </is>
      </c>
      <c r="F2777" s="600" t="n">
        <v>45576.46091435185</v>
      </c>
      <c r="G2777" t="inlineStr">
        <is>
          <t>sik8</t>
        </is>
      </c>
    </row>
    <row r="2778">
      <c r="A2778" t="n">
        <v>2803</v>
      </c>
      <c r="B2778" t="inlineStr">
        <is>
          <t>祀</t>
        </is>
      </c>
      <c r="C2778" t="inlineStr">
        <is>
          <t>si6</t>
        </is>
      </c>
      <c r="D2778" t="n">
        <v>0.01</v>
      </c>
      <c r="E2778" t="inlineStr">
        <is>
          <t>NA</t>
        </is>
      </c>
      <c r="F2778" s="600" t="n">
        <v>45576.46091435185</v>
      </c>
      <c r="G2778" t="inlineStr">
        <is>
          <t>si6</t>
        </is>
      </c>
    </row>
    <row r="2779">
      <c r="A2779" t="n">
        <v>2804</v>
      </c>
      <c r="B2779" t="inlineStr">
        <is>
          <t>祀</t>
        </is>
      </c>
      <c r="C2779" t="inlineStr">
        <is>
          <t>sur6</t>
        </is>
      </c>
      <c r="D2779" t="n">
        <v>0.01</v>
      </c>
      <c r="E2779" t="inlineStr">
        <is>
          <t>NA</t>
        </is>
      </c>
      <c r="F2779" s="600" t="n">
        <v>45576.46091435185</v>
      </c>
      <c r="G2779" t="inlineStr">
        <is>
          <t>sur6</t>
        </is>
      </c>
    </row>
    <row r="2780">
      <c r="A2780" t="n">
        <v>2805</v>
      </c>
      <c r="B2780" t="inlineStr">
        <is>
          <t>祁</t>
        </is>
      </c>
      <c r="C2780" t="inlineStr">
        <is>
          <t>ki5</t>
        </is>
      </c>
      <c r="D2780" t="n">
        <v>0.01</v>
      </c>
      <c r="E2780" t="inlineStr">
        <is>
          <t>NA</t>
        </is>
      </c>
      <c r="F2780" s="600" t="n">
        <v>45576.46091435185</v>
      </c>
      <c r="G2780" t="inlineStr">
        <is>
          <t>gi5</t>
        </is>
      </c>
    </row>
    <row r="2781">
      <c r="A2781" t="n">
        <v>2806</v>
      </c>
      <c r="B2781" t="inlineStr">
        <is>
          <t>秉</t>
        </is>
      </c>
      <c r="C2781" t="inlineStr">
        <is>
          <t>ping2</t>
        </is>
      </c>
      <c r="D2781" t="n">
        <v>0.01</v>
      </c>
      <c r="E2781" t="inlineStr">
        <is>
          <t>NA</t>
        </is>
      </c>
      <c r="F2781" s="600" t="n">
        <v>45576.46091435185</v>
      </c>
      <c r="G2781" t="inlineStr">
        <is>
          <t>bing2</t>
        </is>
      </c>
    </row>
    <row r="2782">
      <c r="A2782" t="n">
        <v>2807</v>
      </c>
      <c r="B2782" t="inlineStr">
        <is>
          <t>空</t>
        </is>
      </c>
      <c r="C2782" t="inlineStr">
        <is>
          <t>khong1</t>
        </is>
      </c>
      <c r="D2782" t="n">
        <v>0.1</v>
      </c>
      <c r="E2782" t="inlineStr">
        <is>
          <t>NA</t>
        </is>
      </c>
      <c r="F2782" s="600" t="n">
        <v>45576.46091435185</v>
      </c>
      <c r="G2782" t="inlineStr">
        <is>
          <t>kong1</t>
        </is>
      </c>
    </row>
    <row r="2783">
      <c r="A2783" t="n">
        <v>2808</v>
      </c>
      <c r="B2783" t="inlineStr">
        <is>
          <t>空</t>
        </is>
      </c>
      <c r="C2783" t="inlineStr">
        <is>
          <t>khong3</t>
        </is>
      </c>
      <c r="D2783" t="n">
        <v>0.01</v>
      </c>
      <c r="E2783" t="inlineStr">
        <is>
          <t>NA</t>
        </is>
      </c>
      <c r="F2783" s="600" t="n">
        <v>45576.46091435185</v>
      </c>
      <c r="G2783" t="inlineStr">
        <is>
          <t>kong3</t>
        </is>
      </c>
    </row>
    <row r="2784">
      <c r="A2784" t="n">
        <v>2809</v>
      </c>
      <c r="B2784" t="inlineStr">
        <is>
          <t>糾</t>
        </is>
      </c>
      <c r="C2784" t="inlineStr">
        <is>
          <t>kiu3</t>
        </is>
      </c>
      <c r="D2784" t="n">
        <v>0.1</v>
      </c>
      <c r="E2784" t="inlineStr">
        <is>
          <t>NA</t>
        </is>
      </c>
      <c r="F2784" s="600" t="n">
        <v>45576.46091435185</v>
      </c>
      <c r="G2784" t="inlineStr">
        <is>
          <t>giu3</t>
        </is>
      </c>
    </row>
    <row r="2785">
      <c r="A2785" t="n">
        <v>2810</v>
      </c>
      <c r="B2785" t="inlineStr">
        <is>
          <t>罔</t>
        </is>
      </c>
      <c r="C2785" t="inlineStr">
        <is>
          <t>bong2</t>
        </is>
      </c>
      <c r="D2785" t="n">
        <v>0.01</v>
      </c>
      <c r="E2785" t="inlineStr">
        <is>
          <t>NA</t>
        </is>
      </c>
      <c r="F2785" s="600" t="n">
        <v>45576.46091435185</v>
      </c>
      <c r="G2785" t="inlineStr">
        <is>
          <t>bbong2</t>
        </is>
      </c>
    </row>
    <row r="2786">
      <c r="A2786" t="n">
        <v>2811</v>
      </c>
      <c r="B2786" t="inlineStr">
        <is>
          <t>羌</t>
        </is>
      </c>
      <c r="C2786" t="inlineStr">
        <is>
          <t>khiang1</t>
        </is>
      </c>
      <c r="D2786" t="n">
        <v>0.01</v>
      </c>
      <c r="E2786" t="inlineStr">
        <is>
          <t>NA</t>
        </is>
      </c>
      <c r="F2786" s="600" t="n">
        <v>45576.46091435185</v>
      </c>
      <c r="G2786" t="inlineStr">
        <is>
          <t>kiang1</t>
        </is>
      </c>
    </row>
    <row r="2787">
      <c r="A2787" t="n">
        <v>2812</v>
      </c>
      <c r="B2787" t="inlineStr">
        <is>
          <t>羌</t>
        </is>
      </c>
      <c r="C2787" t="inlineStr">
        <is>
          <t>kiunn1</t>
        </is>
      </c>
      <c r="D2787" t="n">
        <v>0.01</v>
      </c>
      <c r="E2787" t="inlineStr">
        <is>
          <t>NA</t>
        </is>
      </c>
      <c r="F2787" s="600" t="n">
        <v>45576.46091435185</v>
      </c>
      <c r="G2787" t="inlineStr">
        <is>
          <t>giunn1</t>
        </is>
      </c>
    </row>
    <row r="2788">
      <c r="A2788" t="n">
        <v>2813</v>
      </c>
      <c r="B2788" t="inlineStr">
        <is>
          <t>者</t>
        </is>
      </c>
      <c r="C2788" t="inlineStr">
        <is>
          <t>tsia2</t>
        </is>
      </c>
      <c r="D2788" t="n">
        <v>0.8</v>
      </c>
      <c r="E2788" t="inlineStr">
        <is>
          <t>NA</t>
        </is>
      </c>
      <c r="F2788" s="600" t="n">
        <v>45576.46091435185</v>
      </c>
      <c r="G2788" t="inlineStr">
        <is>
          <t>zia2</t>
        </is>
      </c>
    </row>
    <row r="2789">
      <c r="A2789" t="n">
        <v>2814</v>
      </c>
      <c r="B2789" t="inlineStr">
        <is>
          <t>股</t>
        </is>
      </c>
      <c r="C2789" t="inlineStr">
        <is>
          <t>koo2</t>
        </is>
      </c>
      <c r="D2789" t="n">
        <v>0.01</v>
      </c>
      <c r="E2789" t="inlineStr">
        <is>
          <t>NA</t>
        </is>
      </c>
      <c r="F2789" s="600" t="n">
        <v>45576.46091435185</v>
      </c>
      <c r="G2789" t="inlineStr">
        <is>
          <t>goo2</t>
        </is>
      </c>
    </row>
    <row r="2790">
      <c r="A2790" t="n">
        <v>2815</v>
      </c>
      <c r="B2790" t="inlineStr">
        <is>
          <t>肢</t>
        </is>
      </c>
      <c r="C2790" t="inlineStr">
        <is>
          <t>ki1</t>
        </is>
      </c>
      <c r="D2790" t="n">
        <v>0.01</v>
      </c>
      <c r="E2790" t="inlineStr">
        <is>
          <t>NA</t>
        </is>
      </c>
      <c r="F2790" s="600" t="n">
        <v>45576.46091435185</v>
      </c>
      <c r="G2790" t="inlineStr">
        <is>
          <t>gi1</t>
        </is>
      </c>
    </row>
    <row r="2791">
      <c r="A2791" t="n">
        <v>2816</v>
      </c>
      <c r="B2791" t="inlineStr">
        <is>
          <t>肥</t>
        </is>
      </c>
      <c r="C2791" t="inlineStr">
        <is>
          <t>pui5</t>
        </is>
      </c>
      <c r="D2791" t="n">
        <v>0.1</v>
      </c>
      <c r="E2791" t="inlineStr">
        <is>
          <t>NA</t>
        </is>
      </c>
      <c r="F2791" s="600" t="n">
        <v>45576.46091435185</v>
      </c>
      <c r="G2791" t="inlineStr">
        <is>
          <t>bui5</t>
        </is>
      </c>
    </row>
    <row r="2792">
      <c r="A2792" t="n">
        <v>2817</v>
      </c>
      <c r="B2792" t="inlineStr">
        <is>
          <t>肥</t>
        </is>
      </c>
      <c r="C2792" t="inlineStr">
        <is>
          <t>hui5</t>
        </is>
      </c>
      <c r="D2792" t="n">
        <v>0.05</v>
      </c>
      <c r="E2792" t="inlineStr">
        <is>
          <t>NA</t>
        </is>
      </c>
      <c r="F2792" s="600" t="n">
        <v>45576.46091435185</v>
      </c>
      <c r="G2792" t="inlineStr">
        <is>
          <t>hui5</t>
        </is>
      </c>
    </row>
    <row r="2793">
      <c r="A2793" t="n">
        <v>2818</v>
      </c>
      <c r="B2793" t="inlineStr">
        <is>
          <t>肩</t>
        </is>
      </c>
      <c r="C2793" t="inlineStr">
        <is>
          <t>kian1</t>
        </is>
      </c>
      <c r="D2793" t="n">
        <v>0.05</v>
      </c>
      <c r="E2793" t="inlineStr">
        <is>
          <t>NA</t>
        </is>
      </c>
      <c r="F2793" s="600" t="n">
        <v>45576.46091435185</v>
      </c>
      <c r="G2793" t="inlineStr">
        <is>
          <t>gian1</t>
        </is>
      </c>
    </row>
    <row r="2794">
      <c r="A2794" t="n">
        <v>2819</v>
      </c>
      <c r="B2794" t="inlineStr">
        <is>
          <t>肯</t>
        </is>
      </c>
      <c r="C2794" t="inlineStr">
        <is>
          <t>khin2</t>
        </is>
      </c>
      <c r="D2794" t="n">
        <v>0.01</v>
      </c>
      <c r="E2794" t="inlineStr">
        <is>
          <t>NA</t>
        </is>
      </c>
      <c r="F2794" s="600" t="n">
        <v>45576.46091435185</v>
      </c>
      <c r="G2794" t="inlineStr">
        <is>
          <t>kin2</t>
        </is>
      </c>
    </row>
    <row r="2795">
      <c r="A2795" t="n">
        <v>2820</v>
      </c>
      <c r="B2795" t="inlineStr">
        <is>
          <t>肯</t>
        </is>
      </c>
      <c r="C2795" t="inlineStr">
        <is>
          <t>khing2</t>
        </is>
      </c>
      <c r="D2795" t="n">
        <v>0.1</v>
      </c>
      <c r="E2795" t="inlineStr">
        <is>
          <t>NA</t>
        </is>
      </c>
      <c r="F2795" s="600" t="n">
        <v>45576.46091435185</v>
      </c>
      <c r="G2795" t="inlineStr">
        <is>
          <t>king2</t>
        </is>
      </c>
    </row>
    <row r="2796">
      <c r="A2796" t="n">
        <v>2821</v>
      </c>
      <c r="B2796" t="inlineStr">
        <is>
          <t>肯</t>
        </is>
      </c>
      <c r="C2796" t="inlineStr">
        <is>
          <t>kherng2</t>
        </is>
      </c>
      <c r="D2796" t="n">
        <v>0.01</v>
      </c>
      <c r="E2796" t="inlineStr">
        <is>
          <t>NA</t>
        </is>
      </c>
      <c r="F2796" s="600" t="n">
        <v>45576.46091435185</v>
      </c>
      <c r="G2796" t="inlineStr">
        <is>
          <t>kerng2</t>
        </is>
      </c>
    </row>
    <row r="2797">
      <c r="A2797" t="n">
        <v>2822</v>
      </c>
      <c r="B2797" t="inlineStr">
        <is>
          <t>肱</t>
        </is>
      </c>
      <c r="C2797" t="inlineStr">
        <is>
          <t>kong1</t>
        </is>
      </c>
      <c r="D2797" t="n">
        <v>0.01</v>
      </c>
      <c r="E2797" t="inlineStr">
        <is>
          <t>NA</t>
        </is>
      </c>
      <c r="F2797" s="600" t="n">
        <v>45576.46091435185</v>
      </c>
      <c r="G2797" t="inlineStr">
        <is>
          <t>gong1</t>
        </is>
      </c>
    </row>
    <row r="2798">
      <c r="A2798" t="n">
        <v>2823</v>
      </c>
      <c r="B2798" t="inlineStr">
        <is>
          <t>肺</t>
        </is>
      </c>
      <c r="C2798" t="inlineStr">
        <is>
          <t>hui3</t>
        </is>
      </c>
      <c r="D2798" t="n">
        <v>0.01</v>
      </c>
      <c r="E2798" t="inlineStr">
        <is>
          <t>NA</t>
        </is>
      </c>
      <c r="F2798" s="600" t="n">
        <v>45576.46091435185</v>
      </c>
      <c r="G2798" t="inlineStr">
        <is>
          <t>hui3</t>
        </is>
      </c>
    </row>
    <row r="2799">
      <c r="A2799" t="n">
        <v>2824</v>
      </c>
      <c r="B2799" t="inlineStr">
        <is>
          <t>臥</t>
        </is>
      </c>
      <c r="C2799" t="inlineStr">
        <is>
          <t>ngoo7</t>
        </is>
      </c>
      <c r="D2799" t="n">
        <v>0.8</v>
      </c>
      <c r="E2799" t="inlineStr">
        <is>
          <t>人臣, àⁿ腰 敬 君王; soah, 歇, 降服, 變化, 倒teh 睏.</t>
        </is>
      </c>
      <c r="F2799" s="600" t="n">
        <v>45576.46091435185</v>
      </c>
      <c r="G2799" t="inlineStr">
        <is>
          <t>ngoo7</t>
        </is>
      </c>
    </row>
    <row r="2800">
      <c r="A2800" t="n">
        <v>2825</v>
      </c>
      <c r="B2800" t="inlineStr">
        <is>
          <t>臥</t>
        </is>
      </c>
      <c r="C2800" t="inlineStr">
        <is>
          <t>go7</t>
        </is>
      </c>
      <c r="D2800" t="n">
        <v>0.7</v>
      </c>
      <c r="E2800" t="inlineStr">
        <is>
          <t>倒teh, 撐teh, 睏, 睏 ê 所在.</t>
        </is>
      </c>
      <c r="F2800" s="600" t="n">
        <v>45576.46091435185</v>
      </c>
      <c r="G2800" t="inlineStr">
        <is>
          <t>ggor7</t>
        </is>
      </c>
    </row>
    <row r="2801">
      <c r="A2801" t="n">
        <v>2826</v>
      </c>
      <c r="B2801" t="inlineStr">
        <is>
          <t>臥</t>
        </is>
      </c>
      <c r="C2801" t="inlineStr">
        <is>
          <t>khun3</t>
        </is>
      </c>
      <c r="D2801" t="n">
        <v>0.6</v>
      </c>
      <c r="E2801" t="inlineStr">
        <is>
          <t>歇睏, khiā睏, 睏 飽, 早睏, 愛睏; 睏夢.</t>
        </is>
      </c>
      <c r="F2801" s="600" t="n">
        <v>45576.46091435185</v>
      </c>
      <c r="G2801" t="inlineStr">
        <is>
          <t>kun3</t>
        </is>
      </c>
    </row>
    <row r="2802">
      <c r="A2802" t="n">
        <v>2827</v>
      </c>
      <c r="B2802" t="inlineStr">
        <is>
          <t>臾</t>
        </is>
      </c>
      <c r="C2802" t="inlineStr">
        <is>
          <t>u5</t>
        </is>
      </c>
      <c r="D2802" t="n">
        <v>0.01</v>
      </c>
      <c r="E2802" t="inlineStr">
        <is>
          <t>NA</t>
        </is>
      </c>
      <c r="F2802" s="600" t="n">
        <v>45576.46091435185</v>
      </c>
      <c r="G2802" t="inlineStr">
        <is>
          <t>u5</t>
        </is>
      </c>
    </row>
    <row r="2803">
      <c r="A2803" t="n">
        <v>2828</v>
      </c>
      <c r="B2803" t="inlineStr">
        <is>
          <t>芙</t>
        </is>
      </c>
      <c r="C2803" t="inlineStr">
        <is>
          <t>phu5</t>
        </is>
      </c>
      <c r="D2803" t="n">
        <v>0.01</v>
      </c>
      <c r="E2803" t="inlineStr">
        <is>
          <t>NA</t>
        </is>
      </c>
      <c r="F2803" s="600" t="n">
        <v>45576.46091435185</v>
      </c>
      <c r="G2803" t="inlineStr">
        <is>
          <t>pu5</t>
        </is>
      </c>
    </row>
    <row r="2804">
      <c r="A2804" t="n">
        <v>2829</v>
      </c>
      <c r="B2804" t="inlineStr">
        <is>
          <t>芙</t>
        </is>
      </c>
      <c r="C2804" t="inlineStr">
        <is>
          <t>hu5</t>
        </is>
      </c>
      <c r="D2804" t="n">
        <v>0.01</v>
      </c>
      <c r="E2804" t="inlineStr">
        <is>
          <t>NA</t>
        </is>
      </c>
      <c r="F2804" s="600" t="n">
        <v>45576.46091435185</v>
      </c>
      <c r="G2804" t="inlineStr">
        <is>
          <t>hu5</t>
        </is>
      </c>
    </row>
    <row r="2805">
      <c r="A2805" t="n">
        <v>2830</v>
      </c>
      <c r="B2805" t="inlineStr">
        <is>
          <t>芝</t>
        </is>
      </c>
      <c r="C2805" t="inlineStr">
        <is>
          <t>tsi1</t>
        </is>
      </c>
      <c r="D2805" t="n">
        <v>0.01</v>
      </c>
      <c r="E2805" t="inlineStr">
        <is>
          <t>NA</t>
        </is>
      </c>
      <c r="F2805" s="600" t="n">
        <v>45576.46091435185</v>
      </c>
      <c r="G2805" t="inlineStr">
        <is>
          <t>zi1</t>
        </is>
      </c>
    </row>
    <row r="2806">
      <c r="A2806" t="n">
        <v>2831</v>
      </c>
      <c r="B2806" t="inlineStr">
        <is>
          <t>芥</t>
        </is>
      </c>
      <c r="C2806" t="inlineStr">
        <is>
          <t>kua3</t>
        </is>
      </c>
      <c r="D2806" t="n">
        <v>0.01</v>
      </c>
      <c r="E2806" t="inlineStr">
        <is>
          <t>NA</t>
        </is>
      </c>
      <c r="F2806" s="600" t="n">
        <v>45576.46091435185</v>
      </c>
      <c r="G2806" t="inlineStr">
        <is>
          <t>gua3</t>
        </is>
      </c>
    </row>
    <row r="2807">
      <c r="A2807" t="n">
        <v>2832</v>
      </c>
      <c r="B2807" t="inlineStr">
        <is>
          <t>芬</t>
        </is>
      </c>
      <c r="C2807" t="inlineStr">
        <is>
          <t>hun1</t>
        </is>
      </c>
      <c r="D2807" t="n">
        <v>0.01</v>
      </c>
      <c r="E2807" t="inlineStr">
        <is>
          <t>NA</t>
        </is>
      </c>
      <c r="F2807" s="600" t="n">
        <v>45576.46091435185</v>
      </c>
      <c r="G2807" t="inlineStr">
        <is>
          <t>hun1</t>
        </is>
      </c>
    </row>
    <row r="2808">
      <c r="A2808" t="n">
        <v>2833</v>
      </c>
      <c r="B2808" t="inlineStr">
        <is>
          <t>芯</t>
        </is>
      </c>
      <c r="C2808" t="inlineStr">
        <is>
          <t>sim1</t>
        </is>
      </c>
      <c r="D2808" t="n">
        <v>0.01</v>
      </c>
      <c r="E2808" t="inlineStr">
        <is>
          <t>NA</t>
        </is>
      </c>
      <c r="F2808" s="600" t="n">
        <v>45576.46091435185</v>
      </c>
      <c r="G2808" t="inlineStr">
        <is>
          <t>sim1</t>
        </is>
      </c>
    </row>
    <row r="2809">
      <c r="A2809" t="n">
        <v>2834</v>
      </c>
      <c r="B2809" t="inlineStr">
        <is>
          <t>花</t>
        </is>
      </c>
      <c r="C2809" t="inlineStr">
        <is>
          <t>hua1</t>
        </is>
      </c>
      <c r="D2809" t="n">
        <v>0.8</v>
      </c>
      <c r="E2809" t="inlineStr">
        <is>
          <t>NA</t>
        </is>
      </c>
      <c r="F2809" s="600" t="n">
        <v>45576.46091435185</v>
      </c>
      <c r="G2809" t="inlineStr">
        <is>
          <t>hua1</t>
        </is>
      </c>
    </row>
    <row r="2810">
      <c r="A2810" t="n">
        <v>2835</v>
      </c>
      <c r="B2810" t="inlineStr">
        <is>
          <t>花</t>
        </is>
      </c>
      <c r="C2810" t="inlineStr">
        <is>
          <t>huee1</t>
        </is>
      </c>
      <c r="D2810" t="n">
        <v>0.01</v>
      </c>
      <c r="E2810" t="inlineStr">
        <is>
          <t>NA</t>
        </is>
      </c>
      <c r="F2810" s="600" t="n">
        <v>45576.46091435185</v>
      </c>
      <c r="G2810" t="inlineStr">
        <is>
          <t>huee1</t>
        </is>
      </c>
    </row>
    <row r="2811">
      <c r="A2811" t="n">
        <v>2836</v>
      </c>
      <c r="B2811" t="inlineStr">
        <is>
          <t>花</t>
        </is>
      </c>
      <c r="C2811" t="inlineStr">
        <is>
          <t>hue1</t>
        </is>
      </c>
      <c r="D2811" t="n">
        <v>0.6</v>
      </c>
      <c r="E2811" t="inlineStr">
        <is>
          <t>NA</t>
        </is>
      </c>
      <c r="F2811" s="600" t="n">
        <v>45576.46091435185</v>
      </c>
      <c r="G2811" t="inlineStr">
        <is>
          <t>hue1</t>
        </is>
      </c>
    </row>
    <row r="2812">
      <c r="A2812" t="n">
        <v>2837</v>
      </c>
      <c r="B2812" t="inlineStr">
        <is>
          <t>芳</t>
        </is>
      </c>
      <c r="C2812" t="inlineStr">
        <is>
          <t>hong1</t>
        </is>
      </c>
      <c r="D2812" t="n">
        <v>0.05</v>
      </c>
      <c r="E2812" t="inlineStr">
        <is>
          <t>NA</t>
        </is>
      </c>
      <c r="F2812" s="600" t="n">
        <v>45576.46091435185</v>
      </c>
      <c r="G2812" t="inlineStr">
        <is>
          <t>hong1</t>
        </is>
      </c>
    </row>
    <row r="2813">
      <c r="A2813" t="n">
        <v>2838</v>
      </c>
      <c r="B2813" t="inlineStr">
        <is>
          <t>芷</t>
        </is>
      </c>
      <c r="C2813" t="inlineStr">
        <is>
          <t>tsi2</t>
        </is>
      </c>
      <c r="D2813" t="n">
        <v>0.01</v>
      </c>
      <c r="E2813" t="inlineStr">
        <is>
          <t>NA</t>
        </is>
      </c>
      <c r="F2813" s="600" t="n">
        <v>45576.46091435185</v>
      </c>
      <c r="G2813" t="inlineStr">
        <is>
          <t>zi2</t>
        </is>
      </c>
    </row>
    <row r="2814">
      <c r="A2814" t="n">
        <v>2839</v>
      </c>
      <c r="B2814" t="inlineStr">
        <is>
          <t>芸</t>
        </is>
      </c>
      <c r="C2814" t="inlineStr">
        <is>
          <t>un5</t>
        </is>
      </c>
      <c r="D2814" t="n">
        <v>0.01</v>
      </c>
      <c r="E2814" t="inlineStr">
        <is>
          <t>NA</t>
        </is>
      </c>
      <c r="F2814" s="600" t="n">
        <v>45576.46091435185</v>
      </c>
      <c r="G2814" t="inlineStr">
        <is>
          <t>un5</t>
        </is>
      </c>
    </row>
    <row r="2815">
      <c r="A2815" t="n">
        <v>2840</v>
      </c>
      <c r="B2815" t="inlineStr">
        <is>
          <t>芸</t>
        </is>
      </c>
      <c r="C2815" t="inlineStr">
        <is>
          <t>hun5</t>
        </is>
      </c>
      <c r="D2815" t="n">
        <v>0.01</v>
      </c>
      <c r="E2815" t="inlineStr">
        <is>
          <t>NA</t>
        </is>
      </c>
      <c r="F2815" s="600" t="n">
        <v>45576.46091435185</v>
      </c>
      <c r="G2815" t="inlineStr">
        <is>
          <t>hun5</t>
        </is>
      </c>
    </row>
    <row r="2816">
      <c r="A2816" t="n">
        <v>2841</v>
      </c>
      <c r="B2816" t="inlineStr">
        <is>
          <t>芹</t>
        </is>
      </c>
      <c r="C2816" t="inlineStr">
        <is>
          <t>khun5</t>
        </is>
      </c>
      <c r="D2816" t="n">
        <v>0.01</v>
      </c>
      <c r="E2816" t="inlineStr">
        <is>
          <t>NA</t>
        </is>
      </c>
      <c r="F2816" s="600" t="n">
        <v>45576.46091435185</v>
      </c>
      <c r="G2816" t="inlineStr">
        <is>
          <t>kun5</t>
        </is>
      </c>
    </row>
    <row r="2817">
      <c r="A2817" t="n">
        <v>2842</v>
      </c>
      <c r="B2817" t="inlineStr">
        <is>
          <t>芽</t>
        </is>
      </c>
      <c r="C2817" t="inlineStr">
        <is>
          <t>gee5</t>
        </is>
      </c>
      <c r="D2817" t="n">
        <v>0.01</v>
      </c>
      <c r="E2817" t="inlineStr">
        <is>
          <t>NA</t>
        </is>
      </c>
      <c r="F2817" s="600" t="n">
        <v>45576.46091435185</v>
      </c>
      <c r="G2817" t="inlineStr">
        <is>
          <t>ggee5</t>
        </is>
      </c>
    </row>
    <row r="2818">
      <c r="A2818" t="n">
        <v>2843</v>
      </c>
      <c r="B2818" t="inlineStr">
        <is>
          <t>虎</t>
        </is>
      </c>
      <c r="C2818" t="inlineStr">
        <is>
          <t>hoo2</t>
        </is>
      </c>
      <c r="D2818" t="n">
        <v>0.01</v>
      </c>
      <c r="E2818" t="inlineStr">
        <is>
          <t>NA</t>
        </is>
      </c>
      <c r="F2818" s="600" t="n">
        <v>45576.46091435185</v>
      </c>
      <c r="G2818" t="inlineStr">
        <is>
          <t>hoo2</t>
        </is>
      </c>
    </row>
    <row r="2819">
      <c r="A2819" t="n">
        <v>2844</v>
      </c>
      <c r="B2819" t="inlineStr">
        <is>
          <t>虯</t>
        </is>
      </c>
      <c r="C2819" t="inlineStr">
        <is>
          <t>khiu5</t>
        </is>
      </c>
      <c r="D2819" t="n">
        <v>0.1</v>
      </c>
      <c r="E2819" t="inlineStr">
        <is>
          <t>NA</t>
        </is>
      </c>
      <c r="F2819" s="600" t="n">
        <v>45576.46091435185</v>
      </c>
      <c r="G2819" t="inlineStr">
        <is>
          <t>kiu5</t>
        </is>
      </c>
    </row>
    <row r="2820">
      <c r="A2820" t="n">
        <v>2845</v>
      </c>
      <c r="B2820" t="inlineStr">
        <is>
          <t>表</t>
        </is>
      </c>
      <c r="C2820" t="inlineStr">
        <is>
          <t>pio2</t>
        </is>
      </c>
      <c r="D2820" t="n">
        <v>0.6</v>
      </c>
      <c r="E2820" t="inlineStr">
        <is>
          <t>NA</t>
        </is>
      </c>
      <c r="F2820" s="600" t="n">
        <v>45576.46091435185</v>
      </c>
      <c r="G2820" t="inlineStr">
        <is>
          <t>bio2</t>
        </is>
      </c>
    </row>
    <row r="2821">
      <c r="A2821" t="n">
        <v>2846</v>
      </c>
      <c r="B2821" t="inlineStr">
        <is>
          <t>迌</t>
        </is>
      </c>
      <c r="C2821" t="inlineStr">
        <is>
          <t>tho5</t>
        </is>
      </c>
      <c r="D2821" t="n">
        <v>0.01</v>
      </c>
      <c r="E2821" t="inlineStr">
        <is>
          <t>NA</t>
        </is>
      </c>
      <c r="F2821" s="600" t="n">
        <v>45576.46091435185</v>
      </c>
      <c r="G2821" t="inlineStr">
        <is>
          <t>tor5</t>
        </is>
      </c>
    </row>
    <row r="2822">
      <c r="A2822" t="n">
        <v>2847</v>
      </c>
      <c r="B2822" t="inlineStr">
        <is>
          <t>迎</t>
        </is>
      </c>
      <c r="C2822" t="inlineStr">
        <is>
          <t>ging5</t>
        </is>
      </c>
      <c r="D2822" t="n">
        <v>0.8</v>
      </c>
      <c r="E2822" t="inlineStr">
        <is>
          <t>NA</t>
        </is>
      </c>
      <c r="F2822" s="600" t="n">
        <v>45576.46091435185</v>
      </c>
      <c r="G2822" t="inlineStr">
        <is>
          <t>gging5</t>
        </is>
      </c>
    </row>
    <row r="2823">
      <c r="A2823" t="n">
        <v>2848</v>
      </c>
      <c r="B2823" t="inlineStr">
        <is>
          <t>近</t>
        </is>
      </c>
      <c r="C2823" t="inlineStr">
        <is>
          <t>kun6</t>
        </is>
      </c>
      <c r="D2823" t="n">
        <v>0.7</v>
      </c>
      <c r="E2823" t="inlineStr">
        <is>
          <t>NA</t>
        </is>
      </c>
      <c r="F2823" s="600" t="n">
        <v>45576.46091435185</v>
      </c>
      <c r="G2823" t="inlineStr">
        <is>
          <t>gun6</t>
        </is>
      </c>
    </row>
    <row r="2824">
      <c r="A2824" t="n">
        <v>2849</v>
      </c>
      <c r="B2824" t="inlineStr">
        <is>
          <t>返</t>
        </is>
      </c>
      <c r="C2824" t="inlineStr">
        <is>
          <t>huan2</t>
        </is>
      </c>
      <c r="D2824" t="n">
        <v>0.01</v>
      </c>
      <c r="E2824" t="inlineStr">
        <is>
          <t>NA</t>
        </is>
      </c>
      <c r="F2824" s="600" t="n">
        <v>45576.46091435185</v>
      </c>
      <c r="G2824" t="inlineStr">
        <is>
          <t>huan2</t>
        </is>
      </c>
    </row>
    <row r="2825">
      <c r="A2825" t="n">
        <v>2850</v>
      </c>
      <c r="B2825" t="inlineStr">
        <is>
          <t>邱</t>
        </is>
      </c>
      <c r="C2825" t="inlineStr">
        <is>
          <t>khu1</t>
        </is>
      </c>
      <c r="D2825" t="n">
        <v>0.01</v>
      </c>
      <c r="E2825" t="inlineStr">
        <is>
          <t>NA</t>
        </is>
      </c>
      <c r="F2825" s="600" t="n">
        <v>45576.46091435185</v>
      </c>
      <c r="G2825" t="inlineStr">
        <is>
          <t>ku1</t>
        </is>
      </c>
    </row>
    <row r="2826">
      <c r="A2826" t="n">
        <v>2851</v>
      </c>
      <c r="B2826" t="inlineStr">
        <is>
          <t>邵</t>
        </is>
      </c>
      <c r="C2826" t="inlineStr">
        <is>
          <t>sio7</t>
        </is>
      </c>
      <c r="D2826" t="n">
        <v>0.01</v>
      </c>
      <c r="E2826" t="inlineStr">
        <is>
          <t>NA</t>
        </is>
      </c>
      <c r="F2826" s="600" t="n">
        <v>45576.46091435185</v>
      </c>
      <c r="G2826" t="inlineStr">
        <is>
          <t>sior7</t>
        </is>
      </c>
    </row>
    <row r="2827">
      <c r="A2827" t="n">
        <v>2852</v>
      </c>
      <c r="B2827" t="inlineStr">
        <is>
          <t>邸</t>
        </is>
      </c>
      <c r="C2827" t="inlineStr">
        <is>
          <t>te2</t>
        </is>
      </c>
      <c r="D2827" t="n">
        <v>0.01</v>
      </c>
      <c r="E2827" t="inlineStr">
        <is>
          <t>NA</t>
        </is>
      </c>
      <c r="F2827" s="600" t="n">
        <v>45576.46091435185</v>
      </c>
      <c r="G2827" t="inlineStr">
        <is>
          <t>de2</t>
        </is>
      </c>
    </row>
    <row r="2828">
      <c r="A2828" t="n">
        <v>2853</v>
      </c>
      <c r="B2828" t="inlineStr">
        <is>
          <t>金</t>
        </is>
      </c>
      <c r="C2828" t="inlineStr">
        <is>
          <t>kim1</t>
        </is>
      </c>
      <c r="D2828" t="n">
        <v>0.01</v>
      </c>
      <c r="E2828" t="inlineStr">
        <is>
          <t>NA</t>
        </is>
      </c>
      <c r="F2828" s="600" t="n">
        <v>45576.46091435185</v>
      </c>
      <c r="G2828" t="inlineStr">
        <is>
          <t>gim1</t>
        </is>
      </c>
    </row>
    <row r="2829">
      <c r="A2829" t="n">
        <v>2854</v>
      </c>
      <c r="B2829" t="inlineStr">
        <is>
          <t>長</t>
        </is>
      </c>
      <c r="C2829" t="inlineStr">
        <is>
          <t>tiang2</t>
        </is>
      </c>
      <c r="D2829" t="n">
        <v>0.01</v>
      </c>
      <c r="E2829" t="inlineStr">
        <is>
          <t>NA</t>
        </is>
      </c>
      <c r="F2829" s="600" t="n">
        <v>45576.46091435185</v>
      </c>
      <c r="G2829" t="inlineStr">
        <is>
          <t>diang2</t>
        </is>
      </c>
    </row>
    <row r="2830">
      <c r="A2830" t="n">
        <v>2855</v>
      </c>
      <c r="B2830" t="inlineStr">
        <is>
          <t>長</t>
        </is>
      </c>
      <c r="C2830" t="inlineStr">
        <is>
          <t>tiang3</t>
        </is>
      </c>
      <c r="D2830" t="n">
        <v>0.01</v>
      </c>
      <c r="E2830" t="inlineStr">
        <is>
          <t>NA</t>
        </is>
      </c>
      <c r="F2830" s="600" t="n">
        <v>45576.46091435185</v>
      </c>
      <c r="G2830" t="inlineStr">
        <is>
          <t>diang3</t>
        </is>
      </c>
    </row>
    <row r="2831">
      <c r="A2831" t="n">
        <v>2856</v>
      </c>
      <c r="B2831" t="inlineStr">
        <is>
          <t>長</t>
        </is>
      </c>
      <c r="C2831" t="inlineStr">
        <is>
          <t>tiang5</t>
        </is>
      </c>
      <c r="D2831" t="n">
        <v>0.01</v>
      </c>
      <c r="E2831" t="inlineStr">
        <is>
          <t>NA</t>
        </is>
      </c>
      <c r="F2831" s="600" t="n">
        <v>45576.46091435185</v>
      </c>
      <c r="G2831" t="inlineStr">
        <is>
          <t>diang5</t>
        </is>
      </c>
    </row>
    <row r="2832">
      <c r="A2832" t="n">
        <v>2857</v>
      </c>
      <c r="B2832" t="inlineStr">
        <is>
          <t>長</t>
        </is>
      </c>
      <c r="C2832" t="inlineStr">
        <is>
          <t>tiong5</t>
        </is>
      </c>
      <c r="D2832" t="n">
        <v>0.8</v>
      </c>
      <c r="E2832" t="inlineStr">
        <is>
          <t>NA</t>
        </is>
      </c>
      <c r="F2832" s="600" t="n">
        <v>45576.46091435185</v>
      </c>
      <c r="G2832" t="inlineStr">
        <is>
          <t>diong5</t>
        </is>
      </c>
    </row>
    <row r="2833">
      <c r="A2833" t="n">
        <v>2858</v>
      </c>
      <c r="B2833" t="inlineStr">
        <is>
          <t>長</t>
        </is>
      </c>
      <c r="C2833" t="inlineStr">
        <is>
          <t>tiunn2</t>
        </is>
      </c>
      <c r="D2833" t="n">
        <v>0.6</v>
      </c>
      <c r="E2833" t="inlineStr">
        <is>
          <t>NA</t>
        </is>
      </c>
      <c r="F2833" s="600" t="n">
        <v>45576.46091435185</v>
      </c>
      <c r="G2833" t="inlineStr">
        <is>
          <t>diunn2</t>
        </is>
      </c>
    </row>
    <row r="2834">
      <c r="A2834" t="n">
        <v>2859</v>
      </c>
      <c r="B2834" t="inlineStr">
        <is>
          <t>長</t>
        </is>
      </c>
      <c r="C2834" t="inlineStr">
        <is>
          <t>tng5</t>
        </is>
      </c>
      <c r="D2834" t="n">
        <v>0.6</v>
      </c>
      <c r="E2834" t="inlineStr">
        <is>
          <t>NA</t>
        </is>
      </c>
      <c r="F2834" s="600" t="n">
        <v>45576.46091435185</v>
      </c>
      <c r="G2834" t="inlineStr">
        <is>
          <t>dng5</t>
        </is>
      </c>
    </row>
    <row r="2835">
      <c r="A2835" t="n">
        <v>2860</v>
      </c>
      <c r="B2835" t="inlineStr">
        <is>
          <t>長</t>
        </is>
      </c>
      <c r="C2835" t="inlineStr">
        <is>
          <t>tng7</t>
        </is>
      </c>
      <c r="D2835" t="n">
        <v>0.01</v>
      </c>
      <c r="E2835" t="inlineStr">
        <is>
          <t>NA</t>
        </is>
      </c>
      <c r="F2835" s="600" t="n">
        <v>45576.46091435185</v>
      </c>
      <c r="G2835" t="inlineStr">
        <is>
          <t>dng7</t>
        </is>
      </c>
    </row>
    <row r="2836">
      <c r="A2836" t="n">
        <v>2861</v>
      </c>
      <c r="B2836" t="inlineStr">
        <is>
          <t>長</t>
        </is>
      </c>
      <c r="C2836" t="inlineStr">
        <is>
          <t>tsiang2</t>
        </is>
      </c>
      <c r="D2836" t="n">
        <v>0.5</v>
      </c>
      <c r="E2836" t="inlineStr">
        <is>
          <t>銀 過長, 米 過長, 就是 起價 ê 意思.</t>
        </is>
      </c>
      <c r="F2836" s="600" t="n">
        <v>45576.46091435185</v>
      </c>
      <c r="G2836" t="inlineStr">
        <is>
          <t>ziang2</t>
        </is>
      </c>
    </row>
    <row r="2837">
      <c r="A2837" t="n">
        <v>2863</v>
      </c>
      <c r="B2837" t="inlineStr">
        <is>
          <t>門</t>
        </is>
      </c>
      <c r="C2837" t="inlineStr">
        <is>
          <t>mui5</t>
        </is>
      </c>
      <c r="D2837" t="n">
        <v>0.01</v>
      </c>
      <c r="E2837" t="inlineStr">
        <is>
          <t>NA</t>
        </is>
      </c>
      <c r="F2837" s="600" t="n">
        <v>45576.46091435185</v>
      </c>
      <c r="G2837" t="inlineStr">
        <is>
          <t>mui5</t>
        </is>
      </c>
    </row>
    <row r="2838">
      <c r="A2838" t="n">
        <v>2864</v>
      </c>
      <c r="B2838" t="inlineStr">
        <is>
          <t>門</t>
        </is>
      </c>
      <c r="C2838" t="inlineStr">
        <is>
          <t>bun5</t>
        </is>
      </c>
      <c r="D2838" t="n">
        <v>0.05</v>
      </c>
      <c r="E2838" t="inlineStr">
        <is>
          <t>NA</t>
        </is>
      </c>
      <c r="F2838" s="600" t="n">
        <v>45576.46091435185</v>
      </c>
      <c r="G2838" t="inlineStr">
        <is>
          <t>bbun5</t>
        </is>
      </c>
    </row>
    <row r="2839">
      <c r="A2839" t="n">
        <v>2865</v>
      </c>
      <c r="B2839" t="inlineStr">
        <is>
          <t>門</t>
        </is>
      </c>
      <c r="C2839" t="inlineStr">
        <is>
          <t>mng5</t>
        </is>
      </c>
      <c r="D2839" t="n">
        <v>0.06</v>
      </c>
      <c r="E2839" t="inlineStr">
        <is>
          <t>NA</t>
        </is>
      </c>
      <c r="F2839" s="600" t="n">
        <v>45576.46091435185</v>
      </c>
      <c r="G2839" t="inlineStr">
        <is>
          <t>mng5</t>
        </is>
      </c>
    </row>
    <row r="2840">
      <c r="A2840" t="n">
        <v>2866</v>
      </c>
      <c r="B2840" t="inlineStr">
        <is>
          <t>阜</t>
        </is>
      </c>
      <c r="C2840" t="inlineStr">
        <is>
          <t>hu6</t>
        </is>
      </c>
      <c r="D2840" t="n">
        <v>0.01</v>
      </c>
      <c r="E2840" t="inlineStr">
        <is>
          <t>NA</t>
        </is>
      </c>
      <c r="F2840" s="600" t="n">
        <v>45576.46091435185</v>
      </c>
      <c r="G2840" t="inlineStr">
        <is>
          <t>hu6</t>
        </is>
      </c>
    </row>
    <row r="2841">
      <c r="A2841" t="n">
        <v>2867</v>
      </c>
      <c r="B2841" t="inlineStr">
        <is>
          <t>阻</t>
        </is>
      </c>
      <c r="C2841" t="inlineStr">
        <is>
          <t>tsoo2</t>
        </is>
      </c>
      <c r="D2841" t="n">
        <v>0.01</v>
      </c>
      <c r="E2841" t="inlineStr">
        <is>
          <t>NA</t>
        </is>
      </c>
      <c r="F2841" s="600" t="n">
        <v>45576.46091435185</v>
      </c>
      <c r="G2841" t="inlineStr">
        <is>
          <t>zoo2</t>
        </is>
      </c>
    </row>
    <row r="2842">
      <c r="A2842" t="n">
        <v>2868</v>
      </c>
      <c r="B2842" t="inlineStr">
        <is>
          <t>阿</t>
        </is>
      </c>
      <c r="C2842" t="inlineStr">
        <is>
          <t>o1</t>
        </is>
      </c>
      <c r="D2842" t="n">
        <v>0.05</v>
      </c>
      <c r="E2842" t="inlineStr">
        <is>
          <t>NA</t>
        </is>
      </c>
      <c r="F2842" s="600" t="n">
        <v>45576.46091435185</v>
      </c>
      <c r="G2842" t="inlineStr">
        <is>
          <t>or1</t>
        </is>
      </c>
    </row>
    <row r="2843">
      <c r="A2843" t="n">
        <v>2869</v>
      </c>
      <c r="B2843" t="inlineStr">
        <is>
          <t>陀</t>
        </is>
      </c>
      <c r="C2843" t="inlineStr">
        <is>
          <t>to5</t>
        </is>
      </c>
      <c r="D2843" t="n">
        <v>0.01</v>
      </c>
      <c r="E2843" t="inlineStr">
        <is>
          <t>NA</t>
        </is>
      </c>
      <c r="F2843" s="600" t="n">
        <v>45576.46091435185</v>
      </c>
      <c r="G2843" t="inlineStr">
        <is>
          <t>dor5</t>
        </is>
      </c>
    </row>
    <row r="2844">
      <c r="A2844" t="n">
        <v>2870</v>
      </c>
      <c r="B2844" t="inlineStr">
        <is>
          <t>陀</t>
        </is>
      </c>
      <c r="C2844" t="inlineStr">
        <is>
          <t>too5</t>
        </is>
      </c>
      <c r="D2844" t="n">
        <v>0.01</v>
      </c>
      <c r="E2844" t="inlineStr">
        <is>
          <t>NA</t>
        </is>
      </c>
      <c r="F2844" s="600" t="n">
        <v>45576.46091435185</v>
      </c>
      <c r="G2844" t="inlineStr">
        <is>
          <t>doo5</t>
        </is>
      </c>
    </row>
    <row r="2845">
      <c r="A2845" t="n">
        <v>2871</v>
      </c>
      <c r="B2845" t="inlineStr">
        <is>
          <t>附</t>
        </is>
      </c>
      <c r="C2845" t="inlineStr">
        <is>
          <t>hu3</t>
        </is>
      </c>
      <c r="D2845" t="n">
        <v>0.1</v>
      </c>
      <c r="E2845" t="inlineStr">
        <is>
          <t>NA</t>
        </is>
      </c>
      <c r="F2845" s="600" t="n">
        <v>45576.46091435185</v>
      </c>
      <c r="G2845" t="inlineStr">
        <is>
          <t>hu3</t>
        </is>
      </c>
    </row>
    <row r="2846">
      <c r="A2846" t="n">
        <v>2872</v>
      </c>
      <c r="B2846" t="inlineStr">
        <is>
          <t>雨</t>
        </is>
      </c>
      <c r="C2846" t="inlineStr">
        <is>
          <t>hoo7</t>
        </is>
      </c>
      <c r="D2846" t="n">
        <v>0.6</v>
      </c>
      <c r="E2846" t="inlineStr">
        <is>
          <t>NA</t>
        </is>
      </c>
      <c r="F2846" s="600" t="n">
        <v>45576.46091435185</v>
      </c>
      <c r="G2846" t="inlineStr">
        <is>
          <t>hoo7</t>
        </is>
      </c>
    </row>
    <row r="2847">
      <c r="A2847" t="n">
        <v>2873</v>
      </c>
      <c r="B2847" t="inlineStr">
        <is>
          <t>雨</t>
        </is>
      </c>
      <c r="C2847" t="inlineStr">
        <is>
          <t>u2</t>
        </is>
      </c>
      <c r="D2847" t="n">
        <v>0.8</v>
      </c>
      <c r="E2847" t="inlineStr">
        <is>
          <t>NA</t>
        </is>
      </c>
      <c r="F2847" s="600" t="n">
        <v>45576.46091435185</v>
      </c>
      <c r="G2847" t="inlineStr">
        <is>
          <t>u2</t>
        </is>
      </c>
    </row>
    <row r="2848">
      <c r="A2848" t="n">
        <v>2874</v>
      </c>
      <c r="B2848" t="inlineStr">
        <is>
          <t>青</t>
        </is>
      </c>
      <c r="C2848" t="inlineStr">
        <is>
          <t>tshenn1</t>
        </is>
      </c>
      <c r="D2848" t="n">
        <v>0.01</v>
      </c>
      <c r="E2848" t="inlineStr">
        <is>
          <t>NA</t>
        </is>
      </c>
      <c r="F2848" s="600" t="n">
        <v>45576.46091435185</v>
      </c>
      <c r="G2848" t="inlineStr">
        <is>
          <t>cenn1</t>
        </is>
      </c>
    </row>
    <row r="2849">
      <c r="A2849" t="n">
        <v>2875</v>
      </c>
      <c r="B2849" t="inlineStr">
        <is>
          <t>青</t>
        </is>
      </c>
      <c r="C2849" t="inlineStr">
        <is>
          <t>tshing1</t>
        </is>
      </c>
      <c r="D2849" t="n">
        <v>0.01</v>
      </c>
      <c r="E2849" t="inlineStr">
        <is>
          <t>NA</t>
        </is>
      </c>
      <c r="F2849" s="600" t="n">
        <v>45576.46091435185</v>
      </c>
      <c r="G2849" t="inlineStr">
        <is>
          <t>cing1</t>
        </is>
      </c>
    </row>
    <row r="2850">
      <c r="A2850" t="n">
        <v>2876</v>
      </c>
      <c r="B2850" t="inlineStr">
        <is>
          <t>非</t>
        </is>
      </c>
      <c r="C2850" t="inlineStr">
        <is>
          <t>hui1</t>
        </is>
      </c>
      <c r="D2850" t="n">
        <v>0.8</v>
      </c>
      <c r="E2850" t="inlineStr">
        <is>
          <t>NA</t>
        </is>
      </c>
      <c r="F2850" s="600" t="n">
        <v>45576.46091435185</v>
      </c>
      <c r="G2850" t="inlineStr">
        <is>
          <t>hui1</t>
        </is>
      </c>
    </row>
    <row r="2851">
      <c r="A2851" t="n">
        <v>2877</v>
      </c>
      <c r="B2851" t="inlineStr">
        <is>
          <t>𤆬</t>
        </is>
      </c>
      <c r="C2851" t="inlineStr">
        <is>
          <t>tshua7</t>
        </is>
      </c>
      <c r="D2851" t="n">
        <v>0.01</v>
      </c>
      <c r="E2851" t="inlineStr">
        <is>
          <t>NA</t>
        </is>
      </c>
      <c r="F2851" s="600" t="n">
        <v>45576.46091435185</v>
      </c>
      <c r="G2851" t="inlineStr">
        <is>
          <t>cua7</t>
        </is>
      </c>
    </row>
    <row r="2852">
      <c r="A2852" t="n">
        <v>2878</v>
      </c>
      <c r="B2852" t="inlineStr">
        <is>
          <t>𨑨</t>
        </is>
      </c>
      <c r="C2852" t="inlineStr">
        <is>
          <t>thit4</t>
        </is>
      </c>
      <c r="D2852" t="n">
        <v>0.01</v>
      </c>
      <c r="E2852" t="inlineStr">
        <is>
          <t>NA</t>
        </is>
      </c>
      <c r="F2852" s="600" t="n">
        <v>45576.46091435185</v>
      </c>
      <c r="G2852" t="inlineStr">
        <is>
          <t>tit4</t>
        </is>
      </c>
    </row>
    <row r="2853">
      <c r="A2853" t="n">
        <v>2879</v>
      </c>
      <c r="B2853" t="inlineStr">
        <is>
          <t>𨑨</t>
        </is>
      </c>
      <c r="C2853" t="inlineStr">
        <is>
          <t>tshit4</t>
        </is>
      </c>
      <c r="D2853" t="n">
        <v>0.01</v>
      </c>
      <c r="E2853" t="inlineStr">
        <is>
          <t>NA</t>
        </is>
      </c>
      <c r="F2853" s="600" t="n">
        <v>45576.46091435185</v>
      </c>
      <c r="G2853" t="inlineStr">
        <is>
          <t>cit4</t>
        </is>
      </c>
    </row>
    <row r="2854">
      <c r="A2854" t="n">
        <v>2880</v>
      </c>
      <c r="B2854" t="inlineStr">
        <is>
          <t>㧣</t>
        </is>
      </c>
      <c r="C2854" t="inlineStr">
        <is>
          <t>tu1</t>
        </is>
      </c>
      <c r="D2854" t="n">
        <v>0.01</v>
      </c>
      <c r="E2854" t="inlineStr">
        <is>
          <t>NA</t>
        </is>
      </c>
      <c r="F2854" s="600" t="n">
        <v>45576.46091435185</v>
      </c>
      <c r="G2854" t="inlineStr">
        <is>
          <t>du1</t>
        </is>
      </c>
    </row>
    <row r="2855">
      <c r="A2855" t="n">
        <v>2881</v>
      </c>
      <c r="B2855" t="inlineStr">
        <is>
          <t>亭</t>
        </is>
      </c>
      <c r="C2855" t="inlineStr">
        <is>
          <t>ting5</t>
        </is>
      </c>
      <c r="D2855" t="n">
        <v>1</v>
      </c>
      <c r="E2855" t="inlineStr">
        <is>
          <t>NA</t>
        </is>
      </c>
      <c r="F2855" s="600" t="n">
        <v>45576.46091435185</v>
      </c>
      <c r="G2855" t="inlineStr">
        <is>
          <t>ding5</t>
        </is>
      </c>
    </row>
    <row r="2856">
      <c r="A2856" t="n">
        <v>2882</v>
      </c>
      <c r="B2856" t="inlineStr">
        <is>
          <t>亮</t>
        </is>
      </c>
      <c r="C2856" t="inlineStr">
        <is>
          <t>liang7</t>
        </is>
      </c>
      <c r="D2856" t="n">
        <v>0.01</v>
      </c>
      <c r="E2856" t="inlineStr">
        <is>
          <t>NA</t>
        </is>
      </c>
      <c r="F2856" s="600" t="n">
        <v>45576.46091435185</v>
      </c>
      <c r="G2856" t="inlineStr">
        <is>
          <t>liang7</t>
        </is>
      </c>
    </row>
    <row r="2857">
      <c r="A2857" t="n">
        <v>2884</v>
      </c>
      <c r="B2857" t="inlineStr">
        <is>
          <t>侮</t>
        </is>
      </c>
      <c r="C2857" t="inlineStr">
        <is>
          <t>bu2</t>
        </is>
      </c>
      <c r="D2857" t="n">
        <v>0.1</v>
      </c>
      <c r="E2857" t="inlineStr">
        <is>
          <t>NA</t>
        </is>
      </c>
      <c r="F2857" s="600" t="n">
        <v>45576.46091435185</v>
      </c>
      <c r="G2857" t="inlineStr">
        <is>
          <t>bbu2</t>
        </is>
      </c>
    </row>
    <row r="2858">
      <c r="A2858" t="n">
        <v>2885</v>
      </c>
      <c r="B2858" t="inlineStr">
        <is>
          <t>侯</t>
        </is>
      </c>
      <c r="C2858" t="inlineStr">
        <is>
          <t>hio5</t>
        </is>
      </c>
      <c r="D2858" t="n">
        <v>0.01</v>
      </c>
      <c r="E2858" t="inlineStr">
        <is>
          <t>NA</t>
        </is>
      </c>
      <c r="F2858" s="600" t="n">
        <v>45576.46091435185</v>
      </c>
      <c r="G2858" t="inlineStr">
        <is>
          <t>hio5</t>
        </is>
      </c>
    </row>
    <row r="2859">
      <c r="A2859" t="n">
        <v>2886</v>
      </c>
      <c r="B2859" t="inlineStr">
        <is>
          <t>侵</t>
        </is>
      </c>
      <c r="C2859" t="inlineStr">
        <is>
          <t>tshim1</t>
        </is>
      </c>
      <c r="D2859" t="n">
        <v>0.01</v>
      </c>
      <c r="E2859" t="inlineStr">
        <is>
          <t>NA</t>
        </is>
      </c>
      <c r="F2859" s="600" t="n">
        <v>45576.46091435185</v>
      </c>
      <c r="G2859" t="inlineStr">
        <is>
          <t>cim1</t>
        </is>
      </c>
    </row>
    <row r="2860">
      <c r="A2860" t="n">
        <v>2887</v>
      </c>
      <c r="B2860" t="inlineStr">
        <is>
          <t>侶</t>
        </is>
      </c>
      <c r="C2860" t="inlineStr">
        <is>
          <t>lir6</t>
        </is>
      </c>
      <c r="D2860" t="n">
        <v>0.01</v>
      </c>
      <c r="E2860" t="inlineStr">
        <is>
          <t>NA</t>
        </is>
      </c>
      <c r="F2860" s="600" t="n">
        <v>45576.46091435185</v>
      </c>
      <c r="G2860" t="inlineStr">
        <is>
          <t>lir6</t>
        </is>
      </c>
    </row>
    <row r="2861">
      <c r="A2861" t="n">
        <v>2888</v>
      </c>
      <c r="B2861" t="inlineStr">
        <is>
          <t>係</t>
        </is>
      </c>
      <c r="C2861" t="inlineStr">
        <is>
          <t>he7</t>
        </is>
      </c>
      <c r="D2861" t="n">
        <v>0.01</v>
      </c>
      <c r="E2861" t="inlineStr">
        <is>
          <t>NA</t>
        </is>
      </c>
      <c r="F2861" s="600" t="n">
        <v>45576.46091435185</v>
      </c>
      <c r="G2861" t="inlineStr">
        <is>
          <t>he7</t>
        </is>
      </c>
    </row>
    <row r="2862">
      <c r="A2862" t="n">
        <v>2889</v>
      </c>
      <c r="B2862" t="inlineStr">
        <is>
          <t>促</t>
        </is>
      </c>
      <c r="C2862" t="inlineStr">
        <is>
          <t>tshik4</t>
        </is>
      </c>
      <c r="D2862" t="n">
        <v>0.01</v>
      </c>
      <c r="E2862" t="inlineStr">
        <is>
          <t>NA</t>
        </is>
      </c>
      <c r="F2862" s="600" t="n">
        <v>45576.46091435185</v>
      </c>
      <c r="G2862" t="inlineStr">
        <is>
          <t>cik4</t>
        </is>
      </c>
    </row>
    <row r="2863">
      <c r="A2863" t="n">
        <v>2890</v>
      </c>
      <c r="B2863" t="inlineStr">
        <is>
          <t>俄</t>
        </is>
      </c>
      <c r="C2863" t="inlineStr">
        <is>
          <t>ngoo5</t>
        </is>
      </c>
      <c r="D2863" t="n">
        <v>0.01</v>
      </c>
      <c r="E2863" t="inlineStr">
        <is>
          <t>NA</t>
        </is>
      </c>
      <c r="F2863" s="600" t="n">
        <v>45576.46091435185</v>
      </c>
      <c r="G2863" t="inlineStr">
        <is>
          <t>ngoo5</t>
        </is>
      </c>
    </row>
    <row r="2864">
      <c r="A2864" t="n">
        <v>2891</v>
      </c>
      <c r="B2864" t="inlineStr">
        <is>
          <t>俄</t>
        </is>
      </c>
      <c r="C2864" t="inlineStr">
        <is>
          <t>go5</t>
        </is>
      </c>
      <c r="D2864" t="n">
        <v>0.01</v>
      </c>
      <c r="E2864" t="inlineStr">
        <is>
          <t>NA</t>
        </is>
      </c>
      <c r="F2864" s="600" t="n">
        <v>45576.46091435185</v>
      </c>
      <c r="G2864" t="inlineStr">
        <is>
          <t>ggor5</t>
        </is>
      </c>
    </row>
    <row r="2865">
      <c r="A2865" t="n">
        <v>2892</v>
      </c>
      <c r="B2865" t="inlineStr">
        <is>
          <t>俊</t>
        </is>
      </c>
      <c r="C2865" t="inlineStr">
        <is>
          <t>tsun3</t>
        </is>
      </c>
      <c r="D2865" t="n">
        <v>0.01</v>
      </c>
      <c r="E2865" t="inlineStr">
        <is>
          <t>NA</t>
        </is>
      </c>
      <c r="F2865" s="600" t="n">
        <v>45576.46091435185</v>
      </c>
      <c r="G2865" t="inlineStr">
        <is>
          <t>zun3</t>
        </is>
      </c>
    </row>
    <row r="2866">
      <c r="A2866" t="n">
        <v>2893</v>
      </c>
      <c r="B2866" t="inlineStr">
        <is>
          <t>俎</t>
        </is>
      </c>
      <c r="C2866" t="inlineStr">
        <is>
          <t>tsoo2</t>
        </is>
      </c>
      <c r="D2866" t="n">
        <v>0.01</v>
      </c>
      <c r="E2866" t="inlineStr">
        <is>
          <t>NA</t>
        </is>
      </c>
      <c r="F2866" s="600" t="n">
        <v>45576.46091435185</v>
      </c>
      <c r="G2866" t="inlineStr">
        <is>
          <t>zoo2</t>
        </is>
      </c>
    </row>
    <row r="2867">
      <c r="A2867" t="n">
        <v>2894</v>
      </c>
      <c r="B2867" t="inlineStr">
        <is>
          <t>俏</t>
        </is>
      </c>
      <c r="C2867" t="inlineStr">
        <is>
          <t>tshio3</t>
        </is>
      </c>
      <c r="D2867" t="n">
        <v>0.01</v>
      </c>
      <c r="E2867" t="inlineStr">
        <is>
          <t>NA</t>
        </is>
      </c>
      <c r="F2867" s="600" t="n">
        <v>45576.46091435185</v>
      </c>
      <c r="G2867" t="inlineStr">
        <is>
          <t>cio3</t>
        </is>
      </c>
    </row>
    <row r="2868">
      <c r="A2868" t="n">
        <v>2895</v>
      </c>
      <c r="B2868" t="inlineStr">
        <is>
          <t>俐</t>
        </is>
      </c>
      <c r="C2868" t="inlineStr">
        <is>
          <t>li7</t>
        </is>
      </c>
      <c r="D2868" t="n">
        <v>0.01</v>
      </c>
      <c r="E2868" t="inlineStr">
        <is>
          <t>NA</t>
        </is>
      </c>
      <c r="F2868" s="600" t="n">
        <v>45576.46091435185</v>
      </c>
      <c r="G2868" t="inlineStr">
        <is>
          <t>li7</t>
        </is>
      </c>
    </row>
    <row r="2869">
      <c r="A2869" t="n">
        <v>2896</v>
      </c>
      <c r="B2869" t="inlineStr">
        <is>
          <t>俚</t>
        </is>
      </c>
      <c r="C2869" t="inlineStr">
        <is>
          <t>li2</t>
        </is>
      </c>
      <c r="D2869" t="n">
        <v>0.01</v>
      </c>
      <c r="E2869" t="inlineStr">
        <is>
          <t>NA</t>
        </is>
      </c>
      <c r="F2869" s="600" t="n">
        <v>45576.46091435185</v>
      </c>
      <c r="G2869" t="inlineStr">
        <is>
          <t>li2</t>
        </is>
      </c>
    </row>
    <row r="2870">
      <c r="A2870" t="n">
        <v>2897</v>
      </c>
      <c r="B2870" t="inlineStr">
        <is>
          <t>保</t>
        </is>
      </c>
      <c r="C2870" t="inlineStr">
        <is>
          <t>po2</t>
        </is>
      </c>
      <c r="D2870" t="n">
        <v>0.1</v>
      </c>
      <c r="E2870" t="inlineStr">
        <is>
          <t>NA</t>
        </is>
      </c>
      <c r="F2870" s="600" t="n">
        <v>45576.46091435185</v>
      </c>
      <c r="G2870" t="inlineStr">
        <is>
          <t>bor2</t>
        </is>
      </c>
    </row>
    <row r="2871">
      <c r="A2871" t="n">
        <v>2898</v>
      </c>
      <c r="B2871" t="inlineStr">
        <is>
          <t>俞</t>
        </is>
      </c>
      <c r="C2871" t="inlineStr">
        <is>
          <t>ju5</t>
        </is>
      </c>
      <c r="D2871" t="n">
        <v>0.01</v>
      </c>
      <c r="E2871" t="inlineStr">
        <is>
          <t>NA</t>
        </is>
      </c>
      <c r="F2871" s="600" t="n">
        <v>45576.46091435185</v>
      </c>
      <c r="G2871" t="inlineStr">
        <is>
          <t>ju5</t>
        </is>
      </c>
    </row>
    <row r="2872">
      <c r="A2872" t="n">
        <v>2899</v>
      </c>
      <c r="B2872" t="inlineStr">
        <is>
          <t>俟</t>
        </is>
      </c>
      <c r="C2872" t="inlineStr">
        <is>
          <t>sur6</t>
        </is>
      </c>
      <c r="D2872" t="n">
        <v>0.01</v>
      </c>
      <c r="E2872" t="inlineStr">
        <is>
          <t>NA</t>
        </is>
      </c>
      <c r="F2872" s="600" t="n">
        <v>45576.46091435185</v>
      </c>
      <c r="G2872" t="inlineStr">
        <is>
          <t>sur6</t>
        </is>
      </c>
    </row>
    <row r="2873">
      <c r="A2873" t="n">
        <v>2900</v>
      </c>
      <c r="B2873" t="inlineStr">
        <is>
          <t>信</t>
        </is>
      </c>
      <c r="C2873" t="inlineStr">
        <is>
          <t>sin3</t>
        </is>
      </c>
      <c r="D2873" t="n">
        <v>0.1</v>
      </c>
      <c r="E2873" t="inlineStr">
        <is>
          <t>NA</t>
        </is>
      </c>
      <c r="F2873" s="600" t="n">
        <v>45576.46091435185</v>
      </c>
      <c r="G2873" t="inlineStr">
        <is>
          <t>sin3</t>
        </is>
      </c>
    </row>
    <row r="2874">
      <c r="A2874" t="n">
        <v>2901</v>
      </c>
      <c r="B2874" t="inlineStr">
        <is>
          <t>冑</t>
        </is>
      </c>
      <c r="C2874" t="inlineStr">
        <is>
          <t>tiu6</t>
        </is>
      </c>
      <c r="D2874" t="n">
        <v>0.01</v>
      </c>
      <c r="E2874" t="inlineStr">
        <is>
          <t>NA</t>
        </is>
      </c>
      <c r="F2874" s="600" t="n">
        <v>45576.46091435185</v>
      </c>
      <c r="G2874" t="inlineStr">
        <is>
          <t>diu6</t>
        </is>
      </c>
    </row>
    <row r="2875">
      <c r="A2875" t="n">
        <v>2902</v>
      </c>
      <c r="B2875" t="inlineStr">
        <is>
          <t>冒</t>
        </is>
      </c>
      <c r="C2875" t="inlineStr">
        <is>
          <t>moo7</t>
        </is>
      </c>
      <c r="D2875" t="n">
        <v>0.01</v>
      </c>
      <c r="E2875" t="inlineStr">
        <is>
          <t>NA</t>
        </is>
      </c>
      <c r="F2875" s="600" t="n">
        <v>45576.46091435185</v>
      </c>
      <c r="G2875" t="inlineStr">
        <is>
          <t>moo7</t>
        </is>
      </c>
    </row>
    <row r="2876">
      <c r="A2876" t="n">
        <v>2903</v>
      </c>
      <c r="B2876" t="inlineStr">
        <is>
          <t>冠</t>
        </is>
      </c>
      <c r="C2876" t="inlineStr">
        <is>
          <t>kuan1</t>
        </is>
      </c>
      <c r="D2876" t="n">
        <v>0.7</v>
      </c>
      <c r="E2876" t="inlineStr">
        <is>
          <t>NA</t>
        </is>
      </c>
      <c r="F2876" s="600" t="n">
        <v>45576.46091435185</v>
      </c>
      <c r="G2876" t="inlineStr">
        <is>
          <t>guan1</t>
        </is>
      </c>
    </row>
    <row r="2877">
      <c r="A2877" t="n">
        <v>2904</v>
      </c>
      <c r="B2877" t="inlineStr">
        <is>
          <t>冠</t>
        </is>
      </c>
      <c r="C2877" t="inlineStr">
        <is>
          <t>kuan3</t>
        </is>
      </c>
      <c r="D2877" t="n">
        <v>0.8</v>
      </c>
      <c r="E2877" t="inlineStr">
        <is>
          <t>NA</t>
        </is>
      </c>
      <c r="F2877" s="600" t="n">
        <v>45576.46091435185</v>
      </c>
      <c r="G2877" t="inlineStr">
        <is>
          <t>guan3</t>
        </is>
      </c>
    </row>
    <row r="2878">
      <c r="A2878" t="n">
        <v>2905</v>
      </c>
      <c r="B2878" t="inlineStr">
        <is>
          <t>剃</t>
        </is>
      </c>
      <c r="C2878" t="inlineStr">
        <is>
          <t>thi3</t>
        </is>
      </c>
      <c r="D2878" t="n">
        <v>0.01</v>
      </c>
      <c r="E2878" t="inlineStr">
        <is>
          <t>NA</t>
        </is>
      </c>
      <c r="F2878" s="600" t="n">
        <v>45576.46091435185</v>
      </c>
      <c r="G2878" t="inlineStr">
        <is>
          <t>ti3</t>
        </is>
      </c>
    </row>
    <row r="2879">
      <c r="A2879" t="n">
        <v>2906</v>
      </c>
      <c r="B2879" t="inlineStr">
        <is>
          <t>剃</t>
        </is>
      </c>
      <c r="C2879" t="inlineStr">
        <is>
          <t>thih4</t>
        </is>
      </c>
      <c r="D2879" t="n">
        <v>0.01</v>
      </c>
      <c r="E2879" t="inlineStr">
        <is>
          <t>NA</t>
        </is>
      </c>
      <c r="F2879" s="600" t="n">
        <v>45576.46091435185</v>
      </c>
      <c r="G2879" t="inlineStr">
        <is>
          <t>tih4</t>
        </is>
      </c>
    </row>
    <row r="2880">
      <c r="A2880" t="n">
        <v>2907</v>
      </c>
      <c r="B2880" t="inlineStr">
        <is>
          <t>則</t>
        </is>
      </c>
      <c r="C2880" t="inlineStr">
        <is>
          <t>tsik4</t>
        </is>
      </c>
      <c r="D2880" t="n">
        <v>0.8</v>
      </c>
      <c r="E2880" t="inlineStr">
        <is>
          <t>NA</t>
        </is>
      </c>
      <c r="F2880" s="600" t="n">
        <v>45576.46091435185</v>
      </c>
      <c r="G2880" t="inlineStr">
        <is>
          <t>zik4</t>
        </is>
      </c>
    </row>
    <row r="2881">
      <c r="A2881" t="n">
        <v>2908</v>
      </c>
      <c r="B2881" t="inlineStr">
        <is>
          <t>則</t>
        </is>
      </c>
      <c r="C2881" t="inlineStr">
        <is>
          <t>tserk4</t>
        </is>
      </c>
      <c r="D2881" t="n">
        <v>0.01</v>
      </c>
      <c r="E2881" t="inlineStr">
        <is>
          <t>NA</t>
        </is>
      </c>
      <c r="F2881" s="600" t="n">
        <v>45576.46091435185</v>
      </c>
      <c r="G2881" t="inlineStr">
        <is>
          <t>zerk4</t>
        </is>
      </c>
    </row>
    <row r="2882">
      <c r="A2882" t="n">
        <v>2910</v>
      </c>
      <c r="B2882" t="inlineStr">
        <is>
          <t>剉</t>
        </is>
      </c>
      <c r="C2882" t="inlineStr">
        <is>
          <t>tsho3</t>
        </is>
      </c>
      <c r="D2882" t="n">
        <v>0.1</v>
      </c>
      <c r="E2882" t="inlineStr">
        <is>
          <t>NA</t>
        </is>
      </c>
      <c r="F2882" s="600" t="n">
        <v>45576.46091435185</v>
      </c>
      <c r="G2882" t="inlineStr">
        <is>
          <t>cor3</t>
        </is>
      </c>
    </row>
    <row r="2883">
      <c r="A2883" t="n">
        <v>2911</v>
      </c>
      <c r="B2883" t="inlineStr">
        <is>
          <t>剋</t>
        </is>
      </c>
      <c r="C2883" t="inlineStr">
        <is>
          <t>khik4</t>
        </is>
      </c>
      <c r="D2883" t="n">
        <v>0.01</v>
      </c>
      <c r="E2883" t="inlineStr">
        <is>
          <t>NA</t>
        </is>
      </c>
      <c r="F2883" s="600" t="n">
        <v>45576.46091435185</v>
      </c>
      <c r="G2883" t="inlineStr">
        <is>
          <t>kik4</t>
        </is>
      </c>
    </row>
    <row r="2884">
      <c r="A2884" t="n">
        <v>2912</v>
      </c>
      <c r="B2884" t="inlineStr">
        <is>
          <t>前</t>
        </is>
      </c>
      <c r="C2884" t="inlineStr">
        <is>
          <t>tsian5</t>
        </is>
      </c>
      <c r="D2884" t="n">
        <v>0.8</v>
      </c>
      <c r="E2884" t="inlineStr">
        <is>
          <t>NA</t>
        </is>
      </c>
      <c r="F2884" s="600" t="n">
        <v>45576.46091435185</v>
      </c>
      <c r="G2884" t="inlineStr">
        <is>
          <t>zian5</t>
        </is>
      </c>
    </row>
    <row r="2885">
      <c r="A2885" t="n">
        <v>2913</v>
      </c>
      <c r="B2885" t="inlineStr">
        <is>
          <t>前</t>
        </is>
      </c>
      <c r="C2885" t="inlineStr">
        <is>
          <t>tsing5</t>
        </is>
      </c>
      <c r="D2885" t="n">
        <v>0.6</v>
      </c>
      <c r="E2885" t="inlineStr">
        <is>
          <t>前後, 面前, 早前, 前日, 進前, 前面, 前人kiáⁿ.</t>
        </is>
      </c>
      <c r="F2885" s="600" t="n">
        <v>45576.46091435185</v>
      </c>
      <c r="G2885" t="inlineStr">
        <is>
          <t>zing5</t>
        </is>
      </c>
    </row>
    <row r="2886">
      <c r="A2886" t="n">
        <v>2914</v>
      </c>
      <c r="B2886" t="inlineStr">
        <is>
          <t>勁</t>
        </is>
      </c>
      <c r="C2886" t="inlineStr">
        <is>
          <t>king3</t>
        </is>
      </c>
      <c r="D2886" t="n">
        <v>0.01</v>
      </c>
      <c r="E2886" t="inlineStr">
        <is>
          <t>NA</t>
        </is>
      </c>
      <c r="F2886" s="600" t="n">
        <v>45576.46091435185</v>
      </c>
      <c r="G2886" t="inlineStr">
        <is>
          <t>ging3</t>
        </is>
      </c>
    </row>
    <row r="2887">
      <c r="A2887" t="n">
        <v>2915</v>
      </c>
      <c r="B2887" t="inlineStr">
        <is>
          <t>勃</t>
        </is>
      </c>
      <c r="C2887" t="inlineStr">
        <is>
          <t>put8</t>
        </is>
      </c>
      <c r="D2887" t="n">
        <v>0.01</v>
      </c>
      <c r="E2887" t="inlineStr">
        <is>
          <t>NA</t>
        </is>
      </c>
      <c r="F2887" s="600" t="n">
        <v>45576.46091435185</v>
      </c>
      <c r="G2887" t="inlineStr">
        <is>
          <t>but8</t>
        </is>
      </c>
    </row>
    <row r="2888">
      <c r="A2888" t="n">
        <v>2916</v>
      </c>
      <c r="B2888" t="inlineStr">
        <is>
          <t>匍</t>
        </is>
      </c>
      <c r="C2888" t="inlineStr">
        <is>
          <t>poo5</t>
        </is>
      </c>
      <c r="D2888" t="n">
        <v>0.01</v>
      </c>
      <c r="E2888" t="inlineStr">
        <is>
          <t>NA</t>
        </is>
      </c>
      <c r="F2888" s="600" t="n">
        <v>45576.46091435185</v>
      </c>
      <c r="G2888" t="inlineStr">
        <is>
          <t>boo5</t>
        </is>
      </c>
    </row>
    <row r="2889">
      <c r="A2889" t="n">
        <v>2917</v>
      </c>
      <c r="B2889" t="inlineStr">
        <is>
          <t>匧</t>
        </is>
      </c>
      <c r="C2889" t="inlineStr">
        <is>
          <t>khereh4</t>
        </is>
      </c>
      <c r="D2889" t="n">
        <v>0.01</v>
      </c>
      <c r="E2889" t="inlineStr">
        <is>
          <t>NA</t>
        </is>
      </c>
      <c r="F2889" s="600" t="n">
        <v>45576.46091435185</v>
      </c>
      <c r="G2889" t="inlineStr">
        <is>
          <t>kereh4</t>
        </is>
      </c>
    </row>
    <row r="2890">
      <c r="A2890" t="n">
        <v>2918</v>
      </c>
      <c r="B2890" t="inlineStr">
        <is>
          <t>卻</t>
        </is>
      </c>
      <c r="C2890" t="inlineStr">
        <is>
          <t>khiak4</t>
        </is>
      </c>
      <c r="D2890" t="n">
        <v>0.01</v>
      </c>
      <c r="E2890" t="inlineStr">
        <is>
          <t>NA</t>
        </is>
      </c>
      <c r="F2890" s="600" t="n">
        <v>45576.46091435185</v>
      </c>
      <c r="G2890" t="inlineStr">
        <is>
          <t>kiak4</t>
        </is>
      </c>
    </row>
    <row r="2891">
      <c r="A2891" t="n">
        <v>2919</v>
      </c>
      <c r="B2891" t="inlineStr">
        <is>
          <t>卻</t>
        </is>
      </c>
      <c r="C2891" t="inlineStr">
        <is>
          <t>khioh4</t>
        </is>
      </c>
      <c r="D2891" t="n">
        <v>0.05</v>
      </c>
      <c r="E2891" t="inlineStr">
        <is>
          <t>NA</t>
        </is>
      </c>
      <c r="F2891" s="600" t="n">
        <v>45576.46091435185</v>
      </c>
      <c r="G2891" t="inlineStr">
        <is>
          <t>kioh4</t>
        </is>
      </c>
    </row>
    <row r="2892">
      <c r="A2892" t="n">
        <v>2920</v>
      </c>
      <c r="B2892" t="inlineStr">
        <is>
          <t>卻</t>
        </is>
      </c>
      <c r="C2892" t="inlineStr">
        <is>
          <t>khiok4</t>
        </is>
      </c>
      <c r="D2892" t="n">
        <v>0.1</v>
      </c>
      <c r="E2892" t="inlineStr">
        <is>
          <t>NA</t>
        </is>
      </c>
      <c r="F2892" s="600" t="n">
        <v>45576.46091435185</v>
      </c>
      <c r="G2892" t="inlineStr">
        <is>
          <t>kiok4</t>
        </is>
      </c>
    </row>
    <row r="2893">
      <c r="A2893" t="n">
        <v>2922</v>
      </c>
      <c r="B2893" t="inlineStr">
        <is>
          <t>厘</t>
        </is>
      </c>
      <c r="C2893" t="inlineStr">
        <is>
          <t>li5</t>
        </is>
      </c>
      <c r="D2893" t="n">
        <v>0.01</v>
      </c>
      <c r="E2893" t="inlineStr">
        <is>
          <t>NA</t>
        </is>
      </c>
      <c r="F2893" s="600" t="n">
        <v>45576.46091435185</v>
      </c>
      <c r="G2893" t="inlineStr">
        <is>
          <t>li5</t>
        </is>
      </c>
    </row>
    <row r="2894">
      <c r="A2894" t="n">
        <v>2923</v>
      </c>
      <c r="B2894" t="inlineStr">
        <is>
          <t>厚</t>
        </is>
      </c>
      <c r="C2894" t="inlineStr">
        <is>
          <t>hio6</t>
        </is>
      </c>
      <c r="D2894" t="n">
        <v>0.01</v>
      </c>
      <c r="E2894" t="inlineStr">
        <is>
          <t>NA</t>
        </is>
      </c>
      <c r="F2894" s="600" t="n">
        <v>45576.46091435185</v>
      </c>
      <c r="G2894" t="inlineStr">
        <is>
          <t>hio6</t>
        </is>
      </c>
    </row>
    <row r="2895">
      <c r="A2895" t="n">
        <v>2924</v>
      </c>
      <c r="B2895" t="inlineStr">
        <is>
          <t>叛</t>
        </is>
      </c>
      <c r="C2895" t="inlineStr">
        <is>
          <t>puan7</t>
        </is>
      </c>
      <c r="D2895" t="n">
        <v>0.01</v>
      </c>
      <c r="E2895" t="inlineStr">
        <is>
          <t>NA</t>
        </is>
      </c>
      <c r="F2895" s="600" t="n">
        <v>45576.46091435185</v>
      </c>
      <c r="G2895" t="inlineStr">
        <is>
          <t>buan7</t>
        </is>
      </c>
    </row>
    <row r="2896">
      <c r="A2896" t="n">
        <v>2925</v>
      </c>
      <c r="B2896" t="inlineStr">
        <is>
          <t>咠</t>
        </is>
      </c>
      <c r="C2896" t="inlineStr">
        <is>
          <t>tship4</t>
        </is>
      </c>
      <c r="D2896" t="n">
        <v>0.01</v>
      </c>
      <c r="E2896" t="inlineStr">
        <is>
          <t>NA</t>
        </is>
      </c>
      <c r="F2896" s="600" t="n">
        <v>45576.46091435185</v>
      </c>
      <c r="G2896" t="inlineStr">
        <is>
          <t>cip4</t>
        </is>
      </c>
    </row>
    <row r="2897">
      <c r="A2897" t="n">
        <v>2926</v>
      </c>
      <c r="B2897" t="inlineStr">
        <is>
          <t>咧</t>
        </is>
      </c>
      <c r="C2897" t="inlineStr">
        <is>
          <t>leeh4</t>
        </is>
      </c>
      <c r="D2897" t="n">
        <v>0.01</v>
      </c>
      <c r="E2897" t="inlineStr">
        <is>
          <t>NA</t>
        </is>
      </c>
      <c r="F2897" s="600" t="n">
        <v>45576.46091435185</v>
      </c>
      <c r="G2897" t="inlineStr">
        <is>
          <t>leeh4</t>
        </is>
      </c>
    </row>
    <row r="2898">
      <c r="A2898" t="n">
        <v>2927</v>
      </c>
      <c r="B2898" t="inlineStr">
        <is>
          <t>咧</t>
        </is>
      </c>
      <c r="C2898" t="inlineStr">
        <is>
          <t>terh4</t>
        </is>
      </c>
      <c r="D2898" t="n">
        <v>0.01</v>
      </c>
      <c r="E2898" t="inlineStr">
        <is>
          <t>NA</t>
        </is>
      </c>
      <c r="F2898" s="600" t="n">
        <v>45576.46091435185</v>
      </c>
      <c r="G2898" t="inlineStr">
        <is>
          <t>derh4</t>
        </is>
      </c>
    </row>
    <row r="2899">
      <c r="A2899" t="n">
        <v>2928</v>
      </c>
      <c r="B2899" t="inlineStr">
        <is>
          <t>咧</t>
        </is>
      </c>
      <c r="C2899" t="inlineStr">
        <is>
          <t>lerh4</t>
        </is>
      </c>
      <c r="D2899" t="n">
        <v>0.01</v>
      </c>
      <c r="E2899" t="inlineStr">
        <is>
          <t>NA</t>
        </is>
      </c>
      <c r="F2899" s="600" t="n">
        <v>45576.46091435185</v>
      </c>
      <c r="G2899" t="inlineStr">
        <is>
          <t>lerh4</t>
        </is>
      </c>
    </row>
    <row r="2900">
      <c r="A2900" t="n">
        <v>2929</v>
      </c>
      <c r="B2900" t="inlineStr">
        <is>
          <t>咨</t>
        </is>
      </c>
      <c r="C2900" t="inlineStr">
        <is>
          <t>tsur1</t>
        </is>
      </c>
      <c r="D2900" t="n">
        <v>0.01</v>
      </c>
      <c r="E2900" t="inlineStr">
        <is>
          <t>NA</t>
        </is>
      </c>
      <c r="F2900" s="600" t="n">
        <v>45576.46091435185</v>
      </c>
      <c r="G2900" t="inlineStr">
        <is>
          <t>zur1</t>
        </is>
      </c>
    </row>
    <row r="2901">
      <c r="A2901" t="n">
        <v>2930</v>
      </c>
      <c r="B2901" t="inlineStr">
        <is>
          <t>咩</t>
        </is>
      </c>
      <c r="C2901" t="inlineStr">
        <is>
          <t>meeh4</t>
        </is>
      </c>
      <c r="D2901" t="n">
        <v>0.01</v>
      </c>
      <c r="E2901" t="inlineStr">
        <is>
          <t>NA</t>
        </is>
      </c>
      <c r="F2901" s="600" t="n">
        <v>45576.46091435185</v>
      </c>
      <c r="G2901" t="inlineStr">
        <is>
          <t>meeh4</t>
        </is>
      </c>
    </row>
    <row r="2902">
      <c r="A2902" t="n">
        <v>2931</v>
      </c>
      <c r="B2902" t="inlineStr">
        <is>
          <t>咪</t>
        </is>
      </c>
      <c r="C2902" t="inlineStr">
        <is>
          <t>bi1</t>
        </is>
      </c>
      <c r="D2902" t="n">
        <v>0.01</v>
      </c>
      <c r="E2902" t="inlineStr">
        <is>
          <t>NA</t>
        </is>
      </c>
      <c r="F2902" s="600" t="n">
        <v>45576.46091435185</v>
      </c>
      <c r="G2902" t="inlineStr">
        <is>
          <t>bbi1</t>
        </is>
      </c>
    </row>
    <row r="2903">
      <c r="A2903" t="n">
        <v>2932</v>
      </c>
      <c r="B2903" t="inlineStr">
        <is>
          <t>咫</t>
        </is>
      </c>
      <c r="C2903" t="inlineStr">
        <is>
          <t>tsi2</t>
        </is>
      </c>
      <c r="D2903" t="n">
        <v>0.01</v>
      </c>
      <c r="E2903" t="inlineStr">
        <is>
          <t>NA</t>
        </is>
      </c>
      <c r="F2903" s="600" t="n">
        <v>45576.46091435185</v>
      </c>
      <c r="G2903" t="inlineStr">
        <is>
          <t>zi2</t>
        </is>
      </c>
    </row>
    <row r="2904">
      <c r="A2904" t="n">
        <v>2933</v>
      </c>
      <c r="B2904" t="inlineStr">
        <is>
          <t>咿</t>
        </is>
      </c>
      <c r="C2904" t="inlineStr">
        <is>
          <t>i1</t>
        </is>
      </c>
      <c r="D2904" t="n">
        <v>0.01</v>
      </c>
      <c r="E2904" t="inlineStr">
        <is>
          <t>NA</t>
        </is>
      </c>
      <c r="F2904" s="600" t="n">
        <v>45576.46091435185</v>
      </c>
      <c r="G2904" t="inlineStr">
        <is>
          <t>i1</t>
        </is>
      </c>
    </row>
    <row r="2905">
      <c r="A2905" t="n">
        <v>2934</v>
      </c>
      <c r="B2905" t="inlineStr">
        <is>
          <t>品</t>
        </is>
      </c>
      <c r="C2905" t="inlineStr">
        <is>
          <t>phin2</t>
        </is>
      </c>
      <c r="D2905" t="n">
        <v>0.01</v>
      </c>
      <c r="E2905" t="inlineStr">
        <is>
          <t>NA</t>
        </is>
      </c>
      <c r="F2905" s="600" t="n">
        <v>45576.46091435185</v>
      </c>
      <c r="G2905" t="inlineStr">
        <is>
          <t>pin2</t>
        </is>
      </c>
    </row>
    <row r="2906">
      <c r="A2906" t="n">
        <v>2935</v>
      </c>
      <c r="B2906" t="inlineStr">
        <is>
          <t>哂</t>
        </is>
      </c>
      <c r="C2906" t="inlineStr">
        <is>
          <t>sin2</t>
        </is>
      </c>
      <c r="D2906" t="n">
        <v>0.01</v>
      </c>
      <c r="E2906" t="inlineStr">
        <is>
          <t>NA</t>
        </is>
      </c>
      <c r="F2906" s="600" t="n">
        <v>45576.46091435185</v>
      </c>
      <c r="G2906" t="inlineStr">
        <is>
          <t>sin2</t>
        </is>
      </c>
    </row>
    <row r="2907">
      <c r="A2907" t="n">
        <v>2936</v>
      </c>
      <c r="B2907" t="inlineStr">
        <is>
          <t>哆</t>
        </is>
      </c>
      <c r="C2907" t="inlineStr">
        <is>
          <t>to1</t>
        </is>
      </c>
      <c r="D2907" t="n">
        <v>0.01</v>
      </c>
      <c r="E2907" t="inlineStr">
        <is>
          <t>NA</t>
        </is>
      </c>
      <c r="F2907" s="600" t="n">
        <v>45576.46091435185</v>
      </c>
      <c r="G2907" t="inlineStr">
        <is>
          <t>dor1</t>
        </is>
      </c>
    </row>
    <row r="2908">
      <c r="A2908" t="n">
        <v>2937</v>
      </c>
      <c r="B2908" t="inlineStr">
        <is>
          <t>哇</t>
        </is>
      </c>
      <c r="C2908" t="inlineStr">
        <is>
          <t>ua1</t>
        </is>
      </c>
      <c r="D2908" t="n">
        <v>0.01</v>
      </c>
      <c r="E2908" t="inlineStr">
        <is>
          <t>NA</t>
        </is>
      </c>
      <c r="F2908" s="600" t="n">
        <v>45576.46091435185</v>
      </c>
      <c r="G2908" t="inlineStr">
        <is>
          <t>ua1</t>
        </is>
      </c>
    </row>
    <row r="2909">
      <c r="A2909" t="n">
        <v>2938</v>
      </c>
      <c r="B2909" t="inlineStr">
        <is>
          <t>囿</t>
        </is>
      </c>
      <c r="C2909" t="inlineStr">
        <is>
          <t>iu7</t>
        </is>
      </c>
      <c r="D2909" t="n">
        <v>0.01</v>
      </c>
      <c r="E2909" t="inlineStr">
        <is>
          <t>NA</t>
        </is>
      </c>
      <c r="F2909" s="600" t="n">
        <v>45576.46091435185</v>
      </c>
      <c r="G2909" t="inlineStr">
        <is>
          <t>iu7</t>
        </is>
      </c>
    </row>
    <row r="2910">
      <c r="A2910" t="n">
        <v>2939</v>
      </c>
      <c r="B2910" t="inlineStr">
        <is>
          <t>垂</t>
        </is>
      </c>
      <c r="C2910" t="inlineStr">
        <is>
          <t>se5</t>
        </is>
      </c>
      <c r="D2910" t="n">
        <v>0.5</v>
      </c>
      <c r="E2910" t="inlineStr">
        <is>
          <t>NA</t>
        </is>
      </c>
      <c r="F2910" s="600" t="n">
        <v>45576.46091435185</v>
      </c>
      <c r="G2910" t="inlineStr">
        <is>
          <t>se5</t>
        </is>
      </c>
    </row>
    <row r="2911">
      <c r="A2911" t="n">
        <v>2940</v>
      </c>
      <c r="B2911" t="inlineStr">
        <is>
          <t>垂</t>
        </is>
      </c>
      <c r="C2911" t="inlineStr">
        <is>
          <t>sui5</t>
        </is>
      </c>
      <c r="D2911" t="n">
        <v>0.8</v>
      </c>
      <c r="E2911" t="inlineStr">
        <is>
          <t>NA</t>
        </is>
      </c>
      <c r="F2911" s="600" t="n">
        <v>45576.46091435185</v>
      </c>
      <c r="G2911" t="inlineStr">
        <is>
          <t>sui5</t>
        </is>
      </c>
    </row>
    <row r="2912">
      <c r="A2912" t="n">
        <v>2941</v>
      </c>
      <c r="B2912" t="inlineStr">
        <is>
          <t>垂</t>
        </is>
      </c>
      <c r="C2912" t="inlineStr">
        <is>
          <t>ser5</t>
        </is>
      </c>
      <c r="D2912" t="n">
        <v>0.01</v>
      </c>
      <c r="E2912" t="inlineStr">
        <is>
          <t>NA</t>
        </is>
      </c>
      <c r="F2912" s="600" t="n">
        <v>45576.46091435185</v>
      </c>
      <c r="G2912" t="inlineStr">
        <is>
          <t>ser5</t>
        </is>
      </c>
    </row>
    <row r="2913">
      <c r="A2913" t="n">
        <v>2942</v>
      </c>
      <c r="B2913" t="inlineStr">
        <is>
          <t>型</t>
        </is>
      </c>
      <c r="C2913" t="inlineStr">
        <is>
          <t>hing5</t>
        </is>
      </c>
      <c r="D2913" t="n">
        <v>0.1</v>
      </c>
      <c r="E2913" t="inlineStr">
        <is>
          <t>NA</t>
        </is>
      </c>
      <c r="F2913" s="600" t="n">
        <v>45576.46091435185</v>
      </c>
      <c r="G2913" t="inlineStr">
        <is>
          <t>hing5</t>
        </is>
      </c>
    </row>
    <row r="2914">
      <c r="A2914" t="n">
        <v>2943</v>
      </c>
      <c r="B2914" t="inlineStr">
        <is>
          <t>垠</t>
        </is>
      </c>
      <c r="C2914" t="inlineStr">
        <is>
          <t>gun5</t>
        </is>
      </c>
      <c r="D2914" t="n">
        <v>0.01</v>
      </c>
      <c r="E2914" t="inlineStr">
        <is>
          <t>NA</t>
        </is>
      </c>
      <c r="F2914" s="600" t="n">
        <v>45576.46091435185</v>
      </c>
      <c r="G2914" t="inlineStr">
        <is>
          <t>ggun5</t>
        </is>
      </c>
    </row>
    <row r="2915">
      <c r="A2915" t="n">
        <v>2944</v>
      </c>
      <c r="B2915" t="inlineStr">
        <is>
          <t>城</t>
        </is>
      </c>
      <c r="C2915" t="inlineStr">
        <is>
          <t>sing5</t>
        </is>
      </c>
      <c r="D2915" t="n">
        <v>0.8</v>
      </c>
      <c r="E2915" t="inlineStr">
        <is>
          <t>NA</t>
        </is>
      </c>
      <c r="F2915" s="600" t="n">
        <v>45576.46091435185</v>
      </c>
      <c r="G2915" t="inlineStr">
        <is>
          <t>sing5</t>
        </is>
      </c>
    </row>
    <row r="2916">
      <c r="A2916" t="n">
        <v>2946</v>
      </c>
      <c r="B2916" t="inlineStr">
        <is>
          <t>奎</t>
        </is>
      </c>
      <c r="C2916" t="inlineStr">
        <is>
          <t>ke1</t>
        </is>
      </c>
      <c r="D2916" t="n">
        <v>0.01</v>
      </c>
      <c r="E2916" t="inlineStr">
        <is>
          <t>NA</t>
        </is>
      </c>
      <c r="F2916" s="600" t="n">
        <v>45576.46091435185</v>
      </c>
      <c r="G2916" t="inlineStr">
        <is>
          <t>ge1</t>
        </is>
      </c>
    </row>
    <row r="2917">
      <c r="A2917" t="n">
        <v>2947</v>
      </c>
      <c r="B2917" t="inlineStr">
        <is>
          <t>奎</t>
        </is>
      </c>
      <c r="C2917" t="inlineStr">
        <is>
          <t>kui1</t>
        </is>
      </c>
      <c r="D2917" t="n">
        <v>0.01</v>
      </c>
      <c r="E2917" t="inlineStr">
        <is>
          <t>NA</t>
        </is>
      </c>
      <c r="F2917" s="600" t="n">
        <v>45576.46091435185</v>
      </c>
      <c r="G2917" t="inlineStr">
        <is>
          <t>gui1</t>
        </is>
      </c>
    </row>
    <row r="2918">
      <c r="A2918" t="n">
        <v>2948</v>
      </c>
      <c r="B2918" t="inlineStr">
        <is>
          <t>奏</t>
        </is>
      </c>
      <c r="C2918" t="inlineStr">
        <is>
          <t>tsio3</t>
        </is>
      </c>
      <c r="D2918" t="n">
        <v>0.01</v>
      </c>
      <c r="E2918" t="inlineStr">
        <is>
          <t>NA</t>
        </is>
      </c>
      <c r="F2918" s="600" t="n">
        <v>45576.46091435185</v>
      </c>
      <c r="G2918" t="inlineStr">
        <is>
          <t>zio3</t>
        </is>
      </c>
    </row>
    <row r="2919">
      <c r="A2919" t="n">
        <v>2949</v>
      </c>
      <c r="B2919" t="inlineStr">
        <is>
          <t>奐</t>
        </is>
      </c>
      <c r="C2919" t="inlineStr">
        <is>
          <t>huan3</t>
        </is>
      </c>
      <c r="D2919" t="n">
        <v>0.01</v>
      </c>
      <c r="E2919" t="inlineStr">
        <is>
          <t>NA</t>
        </is>
      </c>
      <c r="F2919" s="600" t="n">
        <v>45576.46091435185</v>
      </c>
      <c r="G2919" t="inlineStr">
        <is>
          <t>huan3</t>
        </is>
      </c>
    </row>
    <row r="2920">
      <c r="A2920" t="n">
        <v>2950</v>
      </c>
      <c r="B2920" t="inlineStr">
        <is>
          <t>契</t>
        </is>
      </c>
      <c r="C2920" t="inlineStr">
        <is>
          <t>khe3</t>
        </is>
      </c>
      <c r="D2920" t="n">
        <v>0.8</v>
      </c>
      <c r="E2920" t="inlineStr">
        <is>
          <t>NA</t>
        </is>
      </c>
      <c r="F2920" s="600" t="n">
        <v>45576.46091435185</v>
      </c>
      <c r="G2920" t="inlineStr">
        <is>
          <t>ke3</t>
        </is>
      </c>
    </row>
    <row r="2921">
      <c r="A2921" t="n">
        <v>2951</v>
      </c>
      <c r="B2921" t="inlineStr">
        <is>
          <t>契</t>
        </is>
      </c>
      <c r="C2921" t="inlineStr">
        <is>
          <t>khiat4</t>
        </is>
      </c>
      <c r="D2921" t="n">
        <v>0.7</v>
      </c>
      <c r="E2921" t="inlineStr">
        <is>
          <t>勤苦, 勤儉, 開闊; 刻削, 絕斷; 戲謔.</t>
        </is>
      </c>
      <c r="F2921" s="600" t="n">
        <v>45576.46091435185</v>
      </c>
      <c r="G2921" t="inlineStr">
        <is>
          <t>kiat4</t>
        </is>
      </c>
    </row>
    <row r="2922">
      <c r="A2922" t="n">
        <v>2952</v>
      </c>
      <c r="B2922" t="inlineStr">
        <is>
          <t>契</t>
        </is>
      </c>
      <c r="C2922" t="inlineStr">
        <is>
          <t>khue3</t>
        </is>
      </c>
      <c r="D2922" t="n">
        <v>0.6</v>
      </c>
      <c r="E2922" t="inlineStr">
        <is>
          <t>契父, 契母, 契kiáⁿ, 契兄; 田契, 厝契, 討契兄.</t>
        </is>
      </c>
      <c r="F2922" s="600" t="n">
        <v>45576.46091435185</v>
      </c>
      <c r="G2922" t="inlineStr">
        <is>
          <t>kue3</t>
        </is>
      </c>
    </row>
    <row r="2923">
      <c r="A2923" t="n">
        <v>2953</v>
      </c>
      <c r="B2923" t="inlineStr">
        <is>
          <t>奕</t>
        </is>
      </c>
      <c r="C2923" t="inlineStr">
        <is>
          <t>i6</t>
        </is>
      </c>
      <c r="D2923" t="n">
        <v>0.1</v>
      </c>
      <c r="E2923" t="inlineStr">
        <is>
          <t>NA</t>
        </is>
      </c>
      <c r="F2923" s="600" t="n">
        <v>45576.46091435185</v>
      </c>
      <c r="G2923" t="inlineStr">
        <is>
          <t>i6</t>
        </is>
      </c>
    </row>
    <row r="2924">
      <c r="A2924" t="n">
        <v>2954</v>
      </c>
      <c r="B2924" t="inlineStr">
        <is>
          <t>奕</t>
        </is>
      </c>
      <c r="C2924" t="inlineStr">
        <is>
          <t>ik8</t>
        </is>
      </c>
      <c r="D2924" t="n">
        <v>0.01</v>
      </c>
      <c r="E2924" t="inlineStr">
        <is>
          <t>NA</t>
        </is>
      </c>
      <c r="F2924" s="600" t="n">
        <v>45576.46091435185</v>
      </c>
      <c r="G2924" t="inlineStr">
        <is>
          <t>ik8</t>
        </is>
      </c>
    </row>
    <row r="2925">
      <c r="A2925" t="n">
        <v>2955</v>
      </c>
      <c r="B2925" t="inlineStr">
        <is>
          <t>姘</t>
        </is>
      </c>
      <c r="C2925" t="inlineStr">
        <is>
          <t>phing3</t>
        </is>
      </c>
      <c r="D2925" t="n">
        <v>0.01</v>
      </c>
      <c r="E2925" t="inlineStr">
        <is>
          <t>NA</t>
        </is>
      </c>
      <c r="F2925" s="600" t="n">
        <v>45576.46091435185</v>
      </c>
      <c r="G2925" t="inlineStr">
        <is>
          <t>ping3</t>
        </is>
      </c>
    </row>
    <row r="2926">
      <c r="A2926" t="n">
        <v>2956</v>
      </c>
      <c r="B2926" t="inlineStr">
        <is>
          <t>姚</t>
        </is>
      </c>
      <c r="C2926" t="inlineStr">
        <is>
          <t>io5</t>
        </is>
      </c>
      <c r="D2926" t="n">
        <v>0.01</v>
      </c>
      <c r="E2926" t="inlineStr">
        <is>
          <t>NA</t>
        </is>
      </c>
      <c r="F2926" s="600" t="n">
        <v>45576.46091435185</v>
      </c>
      <c r="G2926" t="inlineStr">
        <is>
          <t>io5</t>
        </is>
      </c>
    </row>
    <row r="2927">
      <c r="A2927" t="n">
        <v>2957</v>
      </c>
      <c r="B2927" t="inlineStr">
        <is>
          <t>姜</t>
        </is>
      </c>
      <c r="C2927" t="inlineStr">
        <is>
          <t>khiang1</t>
        </is>
      </c>
      <c r="D2927" t="n">
        <v>0.01</v>
      </c>
      <c r="E2927" t="inlineStr">
        <is>
          <t>NA</t>
        </is>
      </c>
      <c r="F2927" s="600" t="n">
        <v>45576.46091435185</v>
      </c>
      <c r="G2927" t="inlineStr">
        <is>
          <t>kiang1</t>
        </is>
      </c>
    </row>
    <row r="2928">
      <c r="A2928" t="n">
        <v>2958</v>
      </c>
      <c r="B2928" t="inlineStr">
        <is>
          <t>姜</t>
        </is>
      </c>
      <c r="C2928" t="inlineStr">
        <is>
          <t>khiunn1</t>
        </is>
      </c>
      <c r="D2928" t="n">
        <v>0.01</v>
      </c>
      <c r="E2928" t="inlineStr">
        <is>
          <t>NA</t>
        </is>
      </c>
      <c r="F2928" s="600" t="n">
        <v>45576.46091435185</v>
      </c>
      <c r="G2928" t="inlineStr">
        <is>
          <t>kiunn1</t>
        </is>
      </c>
    </row>
    <row r="2929">
      <c r="A2929" t="n">
        <v>2959</v>
      </c>
      <c r="B2929" t="inlineStr">
        <is>
          <t>姝</t>
        </is>
      </c>
      <c r="C2929" t="inlineStr">
        <is>
          <t>su1</t>
        </is>
      </c>
      <c r="D2929" t="n">
        <v>0.01</v>
      </c>
      <c r="E2929" t="inlineStr">
        <is>
          <t>NA</t>
        </is>
      </c>
      <c r="F2929" s="600" t="n">
        <v>45576.46091435185</v>
      </c>
      <c r="G2929" t="inlineStr">
        <is>
          <t>su1</t>
        </is>
      </c>
    </row>
    <row r="2930">
      <c r="A2930" t="n">
        <v>2960</v>
      </c>
      <c r="B2930" t="inlineStr">
        <is>
          <t>姨</t>
        </is>
      </c>
      <c r="C2930" t="inlineStr">
        <is>
          <t>i5</t>
        </is>
      </c>
      <c r="D2930" t="n">
        <v>0.1</v>
      </c>
      <c r="E2930" t="inlineStr">
        <is>
          <t>NA</t>
        </is>
      </c>
      <c r="F2930" s="600" t="n">
        <v>45576.46091435185</v>
      </c>
      <c r="G2930" t="inlineStr">
        <is>
          <t>i5</t>
        </is>
      </c>
    </row>
    <row r="2931">
      <c r="A2931" t="n">
        <v>2961</v>
      </c>
      <c r="B2931" t="inlineStr">
        <is>
          <t>姪</t>
        </is>
      </c>
      <c r="C2931" t="inlineStr">
        <is>
          <t>tit8</t>
        </is>
      </c>
      <c r="D2931" t="n">
        <v>0.01</v>
      </c>
      <c r="E2931" t="inlineStr">
        <is>
          <t>NA</t>
        </is>
      </c>
      <c r="F2931" s="600" t="n">
        <v>45576.46091435185</v>
      </c>
      <c r="G2931" t="inlineStr">
        <is>
          <t>dit8</t>
        </is>
      </c>
    </row>
    <row r="2932">
      <c r="A2932" t="n">
        <v>2962</v>
      </c>
      <c r="B2932" t="inlineStr">
        <is>
          <t>姻</t>
        </is>
      </c>
      <c r="C2932" t="inlineStr">
        <is>
          <t>in1</t>
        </is>
      </c>
      <c r="D2932" t="n">
        <v>0.01</v>
      </c>
      <c r="E2932" t="inlineStr">
        <is>
          <t>NA</t>
        </is>
      </c>
      <c r="F2932" s="600" t="n">
        <v>45576.46091435185</v>
      </c>
      <c r="G2932" t="inlineStr">
        <is>
          <t>in1</t>
        </is>
      </c>
    </row>
    <row r="2933">
      <c r="A2933" t="n">
        <v>2963</v>
      </c>
      <c r="B2933" t="inlineStr">
        <is>
          <t>姼</t>
        </is>
      </c>
      <c r="C2933" t="inlineStr">
        <is>
          <t>tshit4</t>
        </is>
      </c>
      <c r="D2933" t="n">
        <v>0.01</v>
      </c>
      <c r="E2933" t="inlineStr">
        <is>
          <t>NA</t>
        </is>
      </c>
      <c r="F2933" s="600" t="n">
        <v>45576.46091435185</v>
      </c>
      <c r="G2933" t="inlineStr">
        <is>
          <t>cit4</t>
        </is>
      </c>
    </row>
    <row r="2934">
      <c r="A2934" t="n">
        <v>2964</v>
      </c>
      <c r="B2934" t="inlineStr">
        <is>
          <t>姿</t>
        </is>
      </c>
      <c r="C2934" t="inlineStr">
        <is>
          <t>tsur1</t>
        </is>
      </c>
      <c r="D2934" t="n">
        <v>0.01</v>
      </c>
      <c r="E2934" t="inlineStr">
        <is>
          <t>NA</t>
        </is>
      </c>
      <c r="F2934" s="600" t="n">
        <v>45576.46091435185</v>
      </c>
      <c r="G2934" t="inlineStr">
        <is>
          <t>zur1</t>
        </is>
      </c>
    </row>
    <row r="2935">
      <c r="A2935" t="n">
        <v>2965</v>
      </c>
      <c r="B2935" t="inlineStr">
        <is>
          <t>威</t>
        </is>
      </c>
      <c r="C2935" t="inlineStr">
        <is>
          <t>ui1</t>
        </is>
      </c>
      <c r="D2935" t="n">
        <v>0.1</v>
      </c>
      <c r="E2935" t="inlineStr">
        <is>
          <t>NA</t>
        </is>
      </c>
      <c r="F2935" s="600" t="n">
        <v>45576.46091435185</v>
      </c>
      <c r="G2935" t="inlineStr">
        <is>
          <t>ui1</t>
        </is>
      </c>
    </row>
    <row r="2936">
      <c r="A2936" t="n">
        <v>2966</v>
      </c>
      <c r="B2936" t="inlineStr">
        <is>
          <t>娃</t>
        </is>
      </c>
      <c r="C2936" t="inlineStr">
        <is>
          <t>ua1</t>
        </is>
      </c>
      <c r="D2936" t="n">
        <v>0.01</v>
      </c>
      <c r="E2936" t="inlineStr">
        <is>
          <t>NA</t>
        </is>
      </c>
      <c r="F2936" s="600" t="n">
        <v>45576.46091435185</v>
      </c>
      <c r="G2936" t="inlineStr">
        <is>
          <t>ua1</t>
        </is>
      </c>
    </row>
    <row r="2937">
      <c r="A2937" t="n">
        <v>2967</v>
      </c>
      <c r="B2937" t="inlineStr">
        <is>
          <t>客</t>
        </is>
      </c>
      <c r="C2937" t="inlineStr">
        <is>
          <t>kheeh4</t>
        </is>
      </c>
      <c r="D2937" t="n">
        <v>0.01</v>
      </c>
      <c r="E2937" t="inlineStr">
        <is>
          <t>NA</t>
        </is>
      </c>
      <c r="F2937" s="600" t="n">
        <v>45576.46091435185</v>
      </c>
      <c r="G2937" t="inlineStr">
        <is>
          <t>keeh4</t>
        </is>
      </c>
    </row>
    <row r="2938">
      <c r="A2938" t="n">
        <v>2968</v>
      </c>
      <c r="B2938" t="inlineStr">
        <is>
          <t>客</t>
        </is>
      </c>
      <c r="C2938" t="inlineStr">
        <is>
          <t>khik4</t>
        </is>
      </c>
      <c r="D2938" t="n">
        <v>0.01</v>
      </c>
      <c r="E2938" t="inlineStr">
        <is>
          <t>NA</t>
        </is>
      </c>
      <c r="F2938" s="600" t="n">
        <v>45576.46091435185</v>
      </c>
      <c r="G2938" t="inlineStr">
        <is>
          <t>kik4</t>
        </is>
      </c>
    </row>
    <row r="2939">
      <c r="A2939" t="n">
        <v>2969</v>
      </c>
      <c r="B2939" t="inlineStr">
        <is>
          <t>宣</t>
        </is>
      </c>
      <c r="C2939" t="inlineStr">
        <is>
          <t>suan1</t>
        </is>
      </c>
      <c r="D2939" t="n">
        <v>0.1</v>
      </c>
      <c r="E2939" t="inlineStr">
        <is>
          <t>NA</t>
        </is>
      </c>
      <c r="F2939" s="600" t="n">
        <v>45576.46091435185</v>
      </c>
      <c r="G2939" t="inlineStr">
        <is>
          <t>suan1</t>
        </is>
      </c>
    </row>
    <row r="2940">
      <c r="A2940" t="n">
        <v>2970</v>
      </c>
      <c r="B2940" t="inlineStr">
        <is>
          <t>室</t>
        </is>
      </c>
      <c r="C2940" t="inlineStr">
        <is>
          <t>sit4</t>
        </is>
      </c>
      <c r="D2940" t="n">
        <v>0.01</v>
      </c>
      <c r="E2940" t="inlineStr">
        <is>
          <t>NA</t>
        </is>
      </c>
      <c r="F2940" s="600" t="n">
        <v>45576.46091435185</v>
      </c>
      <c r="G2940" t="inlineStr">
        <is>
          <t>sit4</t>
        </is>
      </c>
    </row>
    <row r="2941">
      <c r="A2941" t="n">
        <v>2971</v>
      </c>
      <c r="B2941" t="inlineStr">
        <is>
          <t>室</t>
        </is>
      </c>
      <c r="C2941" t="inlineStr">
        <is>
          <t>sik4</t>
        </is>
      </c>
      <c r="D2941" t="n">
        <v>0.01</v>
      </c>
      <c r="E2941" t="inlineStr">
        <is>
          <t>NA</t>
        </is>
      </c>
      <c r="F2941" s="600" t="n">
        <v>45576.46091435185</v>
      </c>
      <c r="G2941" t="inlineStr">
        <is>
          <t>sik4</t>
        </is>
      </c>
    </row>
    <row r="2942">
      <c r="A2942" t="n">
        <v>2972</v>
      </c>
      <c r="B2942" t="inlineStr">
        <is>
          <t>宥</t>
        </is>
      </c>
      <c r="C2942" t="inlineStr">
        <is>
          <t>iu7</t>
        </is>
      </c>
      <c r="D2942" t="n">
        <v>0.01</v>
      </c>
      <c r="E2942" t="inlineStr">
        <is>
          <t>NA</t>
        </is>
      </c>
      <c r="F2942" s="600" t="n">
        <v>45576.46091435185</v>
      </c>
      <c r="G2942" t="inlineStr">
        <is>
          <t>iu7</t>
        </is>
      </c>
    </row>
    <row r="2943">
      <c r="A2943" t="n">
        <v>2973</v>
      </c>
      <c r="B2943" t="inlineStr">
        <is>
          <t>封</t>
        </is>
      </c>
      <c r="C2943" t="inlineStr">
        <is>
          <t>hong1</t>
        </is>
      </c>
      <c r="D2943" t="n">
        <v>0.01</v>
      </c>
      <c r="E2943" t="inlineStr">
        <is>
          <t>NA</t>
        </is>
      </c>
      <c r="F2943" s="600" t="n">
        <v>45576.46091435185</v>
      </c>
      <c r="G2943" t="inlineStr">
        <is>
          <t>hong1</t>
        </is>
      </c>
    </row>
    <row r="2944">
      <c r="A2944" t="n">
        <v>2974</v>
      </c>
      <c r="B2944" t="inlineStr">
        <is>
          <t>屋</t>
        </is>
      </c>
      <c r="C2944" t="inlineStr">
        <is>
          <t>ok4</t>
        </is>
      </c>
      <c r="D2944" t="n">
        <v>0.01</v>
      </c>
      <c r="E2944" t="inlineStr">
        <is>
          <t>NA</t>
        </is>
      </c>
      <c r="F2944" s="600" t="n">
        <v>45576.46091435185</v>
      </c>
      <c r="G2944" t="inlineStr">
        <is>
          <t>ok4</t>
        </is>
      </c>
    </row>
    <row r="2945">
      <c r="A2945" t="n">
        <v>2975</v>
      </c>
      <c r="B2945" t="inlineStr">
        <is>
          <t>屍</t>
        </is>
      </c>
      <c r="C2945" t="inlineStr">
        <is>
          <t>si1</t>
        </is>
      </c>
      <c r="D2945" t="n">
        <v>0.01</v>
      </c>
      <c r="E2945" t="inlineStr">
        <is>
          <t>NA</t>
        </is>
      </c>
      <c r="F2945" s="600" t="n">
        <v>45576.46091435185</v>
      </c>
      <c r="G2945" t="inlineStr">
        <is>
          <t>si1</t>
        </is>
      </c>
    </row>
    <row r="2946">
      <c r="A2946" t="n">
        <v>2976</v>
      </c>
      <c r="B2946" t="inlineStr">
        <is>
          <t>屎</t>
        </is>
      </c>
      <c r="C2946" t="inlineStr">
        <is>
          <t>sur2</t>
        </is>
      </c>
      <c r="D2946" t="n">
        <v>0.01</v>
      </c>
      <c r="E2946" t="inlineStr">
        <is>
          <t>NA</t>
        </is>
      </c>
      <c r="F2946" s="600" t="n">
        <v>45576.46091435185</v>
      </c>
      <c r="G2946" t="inlineStr">
        <is>
          <t>sur2</t>
        </is>
      </c>
    </row>
    <row r="2947">
      <c r="A2947" t="n">
        <v>2977</v>
      </c>
      <c r="B2947" t="inlineStr">
        <is>
          <t>屏</t>
        </is>
      </c>
      <c r="C2947" t="inlineStr">
        <is>
          <t>pin5</t>
        </is>
      </c>
      <c r="D2947" t="n">
        <v>0.1</v>
      </c>
      <c r="E2947" t="inlineStr">
        <is>
          <t>NA</t>
        </is>
      </c>
      <c r="F2947" s="600" t="n">
        <v>45576.46091435185</v>
      </c>
      <c r="G2947" t="inlineStr">
        <is>
          <t>bin5</t>
        </is>
      </c>
    </row>
    <row r="2948">
      <c r="A2948" t="n">
        <v>2978</v>
      </c>
      <c r="B2948" t="inlineStr">
        <is>
          <t>屏</t>
        </is>
      </c>
      <c r="C2948" t="inlineStr">
        <is>
          <t>ping5</t>
        </is>
      </c>
      <c r="D2948" t="n">
        <v>0.01</v>
      </c>
      <c r="E2948" t="inlineStr">
        <is>
          <t>NA</t>
        </is>
      </c>
      <c r="F2948" s="600" t="n">
        <v>45576.46091435185</v>
      </c>
      <c r="G2948" t="inlineStr">
        <is>
          <t>bing5</t>
        </is>
      </c>
    </row>
    <row r="2949">
      <c r="A2949" t="n">
        <v>2979</v>
      </c>
      <c r="B2949" t="inlineStr">
        <is>
          <t>峋</t>
        </is>
      </c>
      <c r="C2949" t="inlineStr">
        <is>
          <t>sun1</t>
        </is>
      </c>
      <c r="D2949" t="n">
        <v>0.01</v>
      </c>
      <c r="E2949" t="inlineStr">
        <is>
          <t>NA</t>
        </is>
      </c>
      <c r="F2949" s="600" t="n">
        <v>45576.46091435185</v>
      </c>
      <c r="G2949" t="inlineStr">
        <is>
          <t>sun1</t>
        </is>
      </c>
    </row>
    <row r="2950">
      <c r="A2950" t="n">
        <v>2980</v>
      </c>
      <c r="B2950" t="inlineStr">
        <is>
          <t>峋</t>
        </is>
      </c>
      <c r="C2950" t="inlineStr">
        <is>
          <t>sun5</t>
        </is>
      </c>
      <c r="D2950" t="n">
        <v>0.01</v>
      </c>
      <c r="E2950" t="inlineStr">
        <is>
          <t>NA</t>
        </is>
      </c>
      <c r="F2950" s="600" t="n">
        <v>45576.46091435185</v>
      </c>
      <c r="G2950" t="inlineStr">
        <is>
          <t>sun5</t>
        </is>
      </c>
    </row>
    <row r="2951">
      <c r="A2951" t="n">
        <v>2981</v>
      </c>
      <c r="B2951" t="inlineStr">
        <is>
          <t>峙</t>
        </is>
      </c>
      <c r="C2951" t="inlineStr">
        <is>
          <t>ti6</t>
        </is>
      </c>
      <c r="D2951" t="n">
        <v>0.01</v>
      </c>
      <c r="E2951" t="inlineStr">
        <is>
          <t>NA</t>
        </is>
      </c>
      <c r="F2951" s="600" t="n">
        <v>45576.46091435185</v>
      </c>
      <c r="G2951" t="inlineStr">
        <is>
          <t>di6</t>
        </is>
      </c>
    </row>
    <row r="2952">
      <c r="A2952" t="n">
        <v>2982</v>
      </c>
      <c r="B2952" t="inlineStr">
        <is>
          <t>帝</t>
        </is>
      </c>
      <c r="C2952" t="inlineStr">
        <is>
          <t>te3</t>
        </is>
      </c>
      <c r="D2952" t="n">
        <v>0.01</v>
      </c>
      <c r="E2952" t="inlineStr">
        <is>
          <t>NA</t>
        </is>
      </c>
      <c r="F2952" s="600" t="n">
        <v>45576.46091435185</v>
      </c>
      <c r="G2952" t="inlineStr">
        <is>
          <t>de3</t>
        </is>
      </c>
    </row>
    <row r="2953">
      <c r="A2953" t="n">
        <v>2983</v>
      </c>
      <c r="B2953" t="inlineStr">
        <is>
          <t>帥</t>
        </is>
      </c>
      <c r="C2953" t="inlineStr">
        <is>
          <t>sue3</t>
        </is>
      </c>
      <c r="D2953" t="n">
        <v>0.01</v>
      </c>
      <c r="E2953" t="inlineStr">
        <is>
          <t>NA</t>
        </is>
      </c>
      <c r="F2953" s="600" t="n">
        <v>45576.46091435185</v>
      </c>
      <c r="G2953" t="inlineStr">
        <is>
          <t>sue3</t>
        </is>
      </c>
    </row>
    <row r="2954">
      <c r="A2954" t="n">
        <v>2984</v>
      </c>
      <c r="B2954" t="inlineStr">
        <is>
          <t>幽</t>
        </is>
      </c>
      <c r="C2954" t="inlineStr">
        <is>
          <t>iu1</t>
        </is>
      </c>
      <c r="D2954" t="n">
        <v>0.01</v>
      </c>
      <c r="E2954" t="inlineStr">
        <is>
          <t>NA</t>
        </is>
      </c>
      <c r="F2954" s="600" t="n">
        <v>45576.46091435185</v>
      </c>
      <c r="G2954" t="inlineStr">
        <is>
          <t>iu1</t>
        </is>
      </c>
    </row>
    <row r="2955">
      <c r="A2955" t="n">
        <v>2985</v>
      </c>
      <c r="B2955" t="inlineStr">
        <is>
          <t>度</t>
        </is>
      </c>
      <c r="C2955" t="inlineStr">
        <is>
          <t>too7</t>
        </is>
      </c>
      <c r="D2955" t="n">
        <v>1</v>
      </c>
      <c r="E2955" t="inlineStr">
        <is>
          <t>NA</t>
        </is>
      </c>
      <c r="F2955" s="600" t="n">
        <v>45576.46091435185</v>
      </c>
      <c r="G2955" t="inlineStr">
        <is>
          <t>doo7</t>
        </is>
      </c>
    </row>
    <row r="2956">
      <c r="A2956" t="n">
        <v>2986</v>
      </c>
      <c r="B2956" t="inlineStr">
        <is>
          <t>度</t>
        </is>
      </c>
      <c r="C2956" t="inlineStr">
        <is>
          <t>tok8</t>
        </is>
      </c>
      <c r="D2956" t="n">
        <v>0.7</v>
      </c>
      <c r="E2956" t="inlineStr">
        <is>
          <t>phah算, 量比, 測度, chhē度, 鑒勘.</t>
        </is>
      </c>
      <c r="F2956" s="600" t="n">
        <v>45576.46091435185</v>
      </c>
      <c r="G2956" t="inlineStr">
        <is>
          <t>dok8</t>
        </is>
      </c>
    </row>
    <row r="2957">
      <c r="A2957" t="n">
        <v>2987</v>
      </c>
      <c r="B2957" t="inlineStr">
        <is>
          <t>建</t>
        </is>
      </c>
      <c r="C2957" t="inlineStr">
        <is>
          <t>kian3</t>
        </is>
      </c>
      <c r="D2957" t="n">
        <v>0.1</v>
      </c>
      <c r="E2957" t="inlineStr">
        <is>
          <t>NA</t>
        </is>
      </c>
      <c r="F2957" s="600" t="n">
        <v>45576.46091435185</v>
      </c>
      <c r="G2957" t="inlineStr">
        <is>
          <t>gian3</t>
        </is>
      </c>
    </row>
    <row r="2958">
      <c r="A2958" t="n">
        <v>2988</v>
      </c>
      <c r="B2958" t="inlineStr">
        <is>
          <t>弈</t>
        </is>
      </c>
      <c r="C2958" t="inlineStr">
        <is>
          <t>ik8</t>
        </is>
      </c>
      <c r="D2958" t="n">
        <v>0.01</v>
      </c>
      <c r="E2958" t="inlineStr">
        <is>
          <t>NA</t>
        </is>
      </c>
      <c r="F2958" s="600" t="n">
        <v>45576.46091435185</v>
      </c>
      <c r="G2958" t="inlineStr">
        <is>
          <t>ik8</t>
        </is>
      </c>
    </row>
    <row r="2959">
      <c r="A2959" t="n">
        <v>2989</v>
      </c>
      <c r="B2959" t="inlineStr">
        <is>
          <t>弭</t>
        </is>
      </c>
      <c r="C2959" t="inlineStr">
        <is>
          <t>bi2</t>
        </is>
      </c>
      <c r="D2959" t="n">
        <v>0.01</v>
      </c>
      <c r="E2959" t="inlineStr">
        <is>
          <t>NA</t>
        </is>
      </c>
      <c r="F2959" s="600" t="n">
        <v>45576.46091435185</v>
      </c>
      <c r="G2959" t="inlineStr">
        <is>
          <t>bbi2</t>
        </is>
      </c>
    </row>
    <row r="2960">
      <c r="A2960" t="n">
        <v>2990</v>
      </c>
      <c r="B2960" t="inlineStr">
        <is>
          <t>很</t>
        </is>
      </c>
      <c r="C2960" t="inlineStr">
        <is>
          <t>hun2</t>
        </is>
      </c>
      <c r="D2960" t="n">
        <v>0.01</v>
      </c>
      <c r="E2960" t="inlineStr">
        <is>
          <t>NA</t>
        </is>
      </c>
      <c r="F2960" s="600" t="n">
        <v>45576.46091435185</v>
      </c>
      <c r="G2960" t="inlineStr">
        <is>
          <t>hun2</t>
        </is>
      </c>
    </row>
    <row r="2961">
      <c r="A2961" t="n">
        <v>2991</v>
      </c>
      <c r="B2961" t="inlineStr">
        <is>
          <t>徊</t>
        </is>
      </c>
      <c r="C2961" t="inlineStr">
        <is>
          <t>huai5</t>
        </is>
      </c>
      <c r="D2961" t="n">
        <v>0.01</v>
      </c>
      <c r="E2961" t="inlineStr">
        <is>
          <t>NA</t>
        </is>
      </c>
      <c r="F2961" s="600" t="n">
        <v>45576.46091435185</v>
      </c>
      <c r="G2961" t="inlineStr">
        <is>
          <t>huai5</t>
        </is>
      </c>
    </row>
    <row r="2962">
      <c r="A2962" t="n">
        <v>2992</v>
      </c>
      <c r="B2962" t="inlineStr">
        <is>
          <t>徊</t>
        </is>
      </c>
      <c r="C2962" t="inlineStr">
        <is>
          <t>hue5</t>
        </is>
      </c>
      <c r="D2962" t="n">
        <v>0.01</v>
      </c>
      <c r="E2962" t="inlineStr">
        <is>
          <t>NA</t>
        </is>
      </c>
      <c r="F2962" s="600" t="n">
        <v>45576.46091435185</v>
      </c>
      <c r="G2962" t="inlineStr">
        <is>
          <t>hue5</t>
        </is>
      </c>
    </row>
    <row r="2963">
      <c r="A2963" t="n">
        <v>2993</v>
      </c>
      <c r="B2963" t="inlineStr">
        <is>
          <t>律</t>
        </is>
      </c>
      <c r="C2963" t="inlineStr">
        <is>
          <t>lut8</t>
        </is>
      </c>
      <c r="D2963" t="n">
        <v>0.01</v>
      </c>
      <c r="E2963" t="inlineStr">
        <is>
          <t>NA</t>
        </is>
      </c>
      <c r="F2963" s="600" t="n">
        <v>45576.46091435185</v>
      </c>
      <c r="G2963" t="inlineStr">
        <is>
          <t>lut8</t>
        </is>
      </c>
    </row>
    <row r="2964">
      <c r="A2964" t="n">
        <v>2995</v>
      </c>
      <c r="B2964" t="inlineStr">
        <is>
          <t>後</t>
        </is>
      </c>
      <c r="C2964" t="inlineStr">
        <is>
          <t>hio6</t>
        </is>
      </c>
      <c r="D2964" t="n">
        <v>0.7</v>
      </c>
      <c r="E2964" t="inlineStr">
        <is>
          <t>臺</t>
        </is>
      </c>
      <c r="F2964" s="600" t="n">
        <v>45576.46091435185</v>
      </c>
      <c r="G2964" t="inlineStr">
        <is>
          <t>hio6</t>
        </is>
      </c>
    </row>
    <row r="2965">
      <c r="A2965" t="n">
        <v>2996</v>
      </c>
      <c r="B2965" t="inlineStr">
        <is>
          <t>後</t>
        </is>
      </c>
      <c r="C2965" t="inlineStr">
        <is>
          <t>au7</t>
        </is>
      </c>
      <c r="D2965" t="n">
        <v>0.6</v>
      </c>
      <c r="E2965" t="inlineStr">
        <is>
          <t>NA</t>
        </is>
      </c>
      <c r="F2965" s="600" t="n">
        <v>45576.46091435185</v>
      </c>
      <c r="G2965" t="inlineStr">
        <is>
          <t>au7</t>
        </is>
      </c>
    </row>
    <row r="2966">
      <c r="A2966" t="n">
        <v>2997</v>
      </c>
      <c r="B2966" t="inlineStr">
        <is>
          <t>後</t>
        </is>
      </c>
      <c r="C2966" t="inlineStr">
        <is>
          <t>hoo7</t>
        </is>
      </c>
      <c r="D2966" t="n">
        <v>0.8</v>
      </c>
      <c r="E2966" t="inlineStr">
        <is>
          <t>NA</t>
        </is>
      </c>
      <c r="F2966" s="600" t="n">
        <v>45576.46091435185</v>
      </c>
      <c r="G2966" t="inlineStr">
        <is>
          <t>hoo7</t>
        </is>
      </c>
    </row>
    <row r="2967">
      <c r="A2967" t="n">
        <v>2998</v>
      </c>
      <c r="B2967" t="inlineStr">
        <is>
          <t>怎</t>
        </is>
      </c>
      <c r="C2967" t="inlineStr">
        <is>
          <t>tsuann2</t>
        </is>
      </c>
      <c r="D2967" t="n">
        <v>0.1</v>
      </c>
      <c r="E2967" t="inlineStr">
        <is>
          <t>NA</t>
        </is>
      </c>
      <c r="F2967" s="600" t="n">
        <v>45576.46091435185</v>
      </c>
      <c r="G2967" t="inlineStr">
        <is>
          <t>zuann2</t>
        </is>
      </c>
    </row>
    <row r="2968">
      <c r="A2968" t="n">
        <v>2999</v>
      </c>
      <c r="B2968" t="inlineStr">
        <is>
          <t>怎</t>
        </is>
      </c>
      <c r="C2968" t="inlineStr">
        <is>
          <t>tsim2</t>
        </is>
      </c>
      <c r="D2968" t="n">
        <v>0.01</v>
      </c>
      <c r="E2968" t="inlineStr">
        <is>
          <t>NA</t>
        </is>
      </c>
      <c r="F2968" s="600" t="n">
        <v>45576.46091435185</v>
      </c>
      <c r="G2968" t="inlineStr">
        <is>
          <t>zim2</t>
        </is>
      </c>
    </row>
    <row r="2969">
      <c r="A2969" t="n">
        <v>3000</v>
      </c>
      <c r="B2969" t="inlineStr">
        <is>
          <t>怒</t>
        </is>
      </c>
      <c r="C2969" t="inlineStr">
        <is>
          <t>noo7</t>
        </is>
      </c>
      <c r="D2969" t="n">
        <v>0.01</v>
      </c>
      <c r="E2969" t="inlineStr">
        <is>
          <t>NA</t>
        </is>
      </c>
      <c r="F2969" s="600" t="n">
        <v>45576.46091435185</v>
      </c>
      <c r="G2969" t="inlineStr">
        <is>
          <t>noo7</t>
        </is>
      </c>
    </row>
    <row r="2970">
      <c r="A2970" t="n">
        <v>3001</v>
      </c>
      <c r="B2970" t="inlineStr">
        <is>
          <t>思</t>
        </is>
      </c>
      <c r="C2970" t="inlineStr">
        <is>
          <t>si1</t>
        </is>
      </c>
      <c r="D2970" t="n">
        <v>0.6</v>
      </c>
      <c r="E2970" t="inlineStr">
        <is>
          <t>NA</t>
        </is>
      </c>
      <c r="F2970" s="600" t="n">
        <v>45576.46091435185</v>
      </c>
      <c r="G2970" t="inlineStr">
        <is>
          <t>si1</t>
        </is>
      </c>
    </row>
    <row r="2971">
      <c r="A2971" t="n">
        <v>3002</v>
      </c>
      <c r="B2971" t="inlineStr">
        <is>
          <t>思</t>
        </is>
      </c>
      <c r="C2971" t="inlineStr">
        <is>
          <t>sur1</t>
        </is>
      </c>
      <c r="D2971" t="n">
        <v>0.1</v>
      </c>
      <c r="E2971" t="inlineStr">
        <is>
          <t>NA</t>
        </is>
      </c>
      <c r="F2971" s="600" t="n">
        <v>45576.46091435185</v>
      </c>
      <c r="G2971" t="inlineStr">
        <is>
          <t>sur1</t>
        </is>
      </c>
    </row>
    <row r="2972">
      <c r="A2972" t="n">
        <v>3003</v>
      </c>
      <c r="B2972" t="inlineStr">
        <is>
          <t>思</t>
        </is>
      </c>
      <c r="C2972" t="inlineStr">
        <is>
          <t>sur3</t>
        </is>
      </c>
      <c r="D2972" t="n">
        <v>0.01</v>
      </c>
      <c r="E2972" t="inlineStr">
        <is>
          <t>NA</t>
        </is>
      </c>
      <c r="F2972" s="600" t="n">
        <v>45576.46091435185</v>
      </c>
      <c r="G2972" t="inlineStr">
        <is>
          <t>sur3</t>
        </is>
      </c>
    </row>
    <row r="2973">
      <c r="A2973" t="n">
        <v>3004</v>
      </c>
      <c r="B2973" t="inlineStr">
        <is>
          <t>急</t>
        </is>
      </c>
      <c r="C2973" t="inlineStr">
        <is>
          <t>kip4</t>
        </is>
      </c>
      <c r="D2973" t="n">
        <v>0.01</v>
      </c>
      <c r="E2973" t="inlineStr">
        <is>
          <t>NA</t>
        </is>
      </c>
      <c r="F2973" s="600" t="n">
        <v>45576.46091435185</v>
      </c>
      <c r="G2973" t="inlineStr">
        <is>
          <t>gip4</t>
        </is>
      </c>
    </row>
    <row r="2974">
      <c r="A2974" t="n">
        <v>3005</v>
      </c>
      <c r="B2974" t="inlineStr">
        <is>
          <t>怨</t>
        </is>
      </c>
      <c r="C2974" t="inlineStr">
        <is>
          <t>uan3</t>
        </is>
      </c>
      <c r="D2974" t="n">
        <v>0.1</v>
      </c>
      <c r="E2974" t="inlineStr">
        <is>
          <t>NA</t>
        </is>
      </c>
      <c r="F2974" s="600" t="n">
        <v>45576.46091435185</v>
      </c>
      <c r="G2974" t="inlineStr">
        <is>
          <t>uan3</t>
        </is>
      </c>
    </row>
    <row r="2975">
      <c r="A2975" t="n">
        <v>3006</v>
      </c>
      <c r="B2975" t="inlineStr">
        <is>
          <t>怹</t>
        </is>
      </c>
      <c r="C2975" t="inlineStr">
        <is>
          <t>in1</t>
        </is>
      </c>
      <c r="D2975" t="n">
        <v>0.1</v>
      </c>
      <c r="E2975" t="inlineStr">
        <is>
          <t>NA</t>
        </is>
      </c>
      <c r="F2975" s="600" t="n">
        <v>45576.46091435185</v>
      </c>
      <c r="G2975" t="inlineStr">
        <is>
          <t>in1</t>
        </is>
      </c>
    </row>
    <row r="2976">
      <c r="A2976" t="n">
        <v>3007</v>
      </c>
      <c r="B2976" t="inlineStr">
        <is>
          <t>恂</t>
        </is>
      </c>
      <c r="C2976" t="inlineStr">
        <is>
          <t>sun2</t>
        </is>
      </c>
      <c r="D2976" t="n">
        <v>0.01</v>
      </c>
      <c r="E2976" t="inlineStr">
        <is>
          <t>NA</t>
        </is>
      </c>
      <c r="F2976" s="600" t="n">
        <v>45576.46091435185</v>
      </c>
      <c r="G2976" t="inlineStr">
        <is>
          <t>sun2</t>
        </is>
      </c>
    </row>
    <row r="2977">
      <c r="A2977" t="n">
        <v>3008</v>
      </c>
      <c r="B2977" t="inlineStr">
        <is>
          <t>恃</t>
        </is>
      </c>
      <c r="C2977" t="inlineStr">
        <is>
          <t>si6</t>
        </is>
      </c>
      <c r="D2977" t="n">
        <v>0.01</v>
      </c>
      <c r="E2977" t="inlineStr">
        <is>
          <t>NA</t>
        </is>
      </c>
      <c r="F2977" s="600" t="n">
        <v>45576.46091435185</v>
      </c>
      <c r="G2977" t="inlineStr">
        <is>
          <t>si6</t>
        </is>
      </c>
    </row>
    <row r="2978">
      <c r="A2978" t="n">
        <v>3009</v>
      </c>
      <c r="B2978" t="inlineStr">
        <is>
          <t>恆</t>
        </is>
      </c>
      <c r="C2978" t="inlineStr">
        <is>
          <t>hing5</t>
        </is>
      </c>
      <c r="D2978" t="n">
        <v>0.01</v>
      </c>
      <c r="E2978" t="inlineStr">
        <is>
          <t>NA</t>
        </is>
      </c>
      <c r="F2978" s="600" t="n">
        <v>45576.46091435185</v>
      </c>
      <c r="G2978" t="inlineStr">
        <is>
          <t>hing5</t>
        </is>
      </c>
    </row>
    <row r="2979">
      <c r="A2979" t="n">
        <v>3010</v>
      </c>
      <c r="B2979" t="inlineStr">
        <is>
          <t>恍</t>
        </is>
      </c>
      <c r="C2979" t="inlineStr">
        <is>
          <t>hong2</t>
        </is>
      </c>
      <c r="D2979" t="n">
        <v>0.01</v>
      </c>
      <c r="E2979" t="inlineStr">
        <is>
          <t>NA</t>
        </is>
      </c>
      <c r="F2979" s="600" t="n">
        <v>45576.46091435185</v>
      </c>
      <c r="G2979" t="inlineStr">
        <is>
          <t>hong2</t>
        </is>
      </c>
    </row>
    <row r="2980">
      <c r="A2980" t="n">
        <v>3011</v>
      </c>
      <c r="B2980" t="inlineStr">
        <is>
          <t>恢</t>
        </is>
      </c>
      <c r="C2980" t="inlineStr">
        <is>
          <t>khue1</t>
        </is>
      </c>
      <c r="D2980" t="n">
        <v>0.01</v>
      </c>
      <c r="E2980" t="inlineStr">
        <is>
          <t>NA</t>
        </is>
      </c>
      <c r="F2980" s="600" t="n">
        <v>45576.46091435185</v>
      </c>
      <c r="G2980" t="inlineStr">
        <is>
          <t>kue1</t>
        </is>
      </c>
    </row>
    <row r="2981">
      <c r="A2981" t="n">
        <v>3012</v>
      </c>
      <c r="B2981" t="inlineStr">
        <is>
          <t>恤</t>
        </is>
      </c>
      <c r="C2981" t="inlineStr">
        <is>
          <t>sut4</t>
        </is>
      </c>
      <c r="D2981" t="n">
        <v>0.01</v>
      </c>
      <c r="E2981" t="inlineStr">
        <is>
          <t>NA</t>
        </is>
      </c>
      <c r="F2981" s="600" t="n">
        <v>45576.46091435185</v>
      </c>
      <c r="G2981" t="inlineStr">
        <is>
          <t>sut4</t>
        </is>
      </c>
    </row>
    <row r="2982">
      <c r="A2982" t="n">
        <v>3013</v>
      </c>
      <c r="B2982" t="inlineStr">
        <is>
          <t>恨</t>
        </is>
      </c>
      <c r="C2982" t="inlineStr">
        <is>
          <t>hun7</t>
        </is>
      </c>
      <c r="D2982" t="n">
        <v>0.8</v>
      </c>
      <c r="E2982" t="inlineStr">
        <is>
          <t>NA</t>
        </is>
      </c>
      <c r="F2982" s="600" t="n">
        <v>45576.46091435185</v>
      </c>
      <c r="G2982" t="inlineStr">
        <is>
          <t>hun7</t>
        </is>
      </c>
    </row>
    <row r="2983">
      <c r="A2983" t="n">
        <v>3014</v>
      </c>
      <c r="B2983" t="inlineStr">
        <is>
          <t>恨</t>
        </is>
      </c>
      <c r="C2983" t="inlineStr">
        <is>
          <t>hin7</t>
        </is>
      </c>
      <c r="D2983" t="n">
        <v>0.6</v>
      </c>
      <c r="E2983" t="inlineStr">
        <is>
          <t>NA</t>
        </is>
      </c>
      <c r="F2983" s="600" t="n">
        <v>45576.46091435185</v>
      </c>
      <c r="G2983" t="inlineStr">
        <is>
          <t>hin7</t>
        </is>
      </c>
    </row>
    <row r="2984">
      <c r="A2984" t="n">
        <v>3015</v>
      </c>
      <c r="B2984" t="inlineStr">
        <is>
          <t>恪</t>
        </is>
      </c>
      <c r="C2984" t="inlineStr">
        <is>
          <t>khok4</t>
        </is>
      </c>
      <c r="D2984" t="n">
        <v>0.01</v>
      </c>
      <c r="E2984" t="inlineStr">
        <is>
          <t>NA</t>
        </is>
      </c>
      <c r="F2984" s="600" t="n">
        <v>45576.46091435185</v>
      </c>
      <c r="G2984" t="inlineStr">
        <is>
          <t>kok4</t>
        </is>
      </c>
    </row>
    <row r="2985">
      <c r="A2985" t="n">
        <v>3016</v>
      </c>
      <c r="B2985" t="inlineStr">
        <is>
          <t>扁</t>
        </is>
      </c>
      <c r="C2985" t="inlineStr">
        <is>
          <t>pinn2</t>
        </is>
      </c>
      <c r="D2985" t="n">
        <v>0.01</v>
      </c>
      <c r="E2985" t="inlineStr">
        <is>
          <t>NA</t>
        </is>
      </c>
      <c r="F2985" s="600" t="n">
        <v>45576.46091435185</v>
      </c>
      <c r="G2985" t="inlineStr">
        <is>
          <t>binn2</t>
        </is>
      </c>
    </row>
    <row r="2986">
      <c r="A2986" t="n">
        <v>3017</v>
      </c>
      <c r="B2986" t="inlineStr">
        <is>
          <t>括</t>
        </is>
      </c>
      <c r="C2986" t="inlineStr">
        <is>
          <t>kuah4</t>
        </is>
      </c>
      <c r="D2986" t="n">
        <v>0.01</v>
      </c>
      <c r="E2986" t="inlineStr">
        <is>
          <t>NA</t>
        </is>
      </c>
      <c r="F2986" s="600" t="n">
        <v>45576.46091435185</v>
      </c>
      <c r="G2986" t="inlineStr">
        <is>
          <t>guah4</t>
        </is>
      </c>
    </row>
    <row r="2987">
      <c r="A2987" t="n">
        <v>3018</v>
      </c>
      <c r="B2987" t="inlineStr">
        <is>
          <t>括</t>
        </is>
      </c>
      <c r="C2987" t="inlineStr">
        <is>
          <t>kuat4</t>
        </is>
      </c>
      <c r="D2987" t="n">
        <v>0.01</v>
      </c>
      <c r="E2987" t="inlineStr">
        <is>
          <t>NA</t>
        </is>
      </c>
      <c r="F2987" s="600" t="n">
        <v>45576.46091435185</v>
      </c>
      <c r="G2987" t="inlineStr">
        <is>
          <t>guat4</t>
        </is>
      </c>
    </row>
    <row r="2988">
      <c r="A2988" t="n">
        <v>3019</v>
      </c>
      <c r="B2988" t="inlineStr">
        <is>
          <t>拭</t>
        </is>
      </c>
      <c r="C2988" t="inlineStr">
        <is>
          <t>tshit4</t>
        </is>
      </c>
      <c r="D2988" t="n">
        <v>0.01</v>
      </c>
      <c r="E2988" t="inlineStr">
        <is>
          <t>NA</t>
        </is>
      </c>
      <c r="F2988" s="600" t="n">
        <v>45576.46091435185</v>
      </c>
      <c r="G2988" t="inlineStr">
        <is>
          <t>cit4</t>
        </is>
      </c>
    </row>
    <row r="2989">
      <c r="A2989" t="n">
        <v>3020</v>
      </c>
      <c r="B2989" t="inlineStr">
        <is>
          <t>拮</t>
        </is>
      </c>
      <c r="C2989" t="inlineStr">
        <is>
          <t>kiat4</t>
        </is>
      </c>
      <c r="D2989" t="n">
        <v>0.01</v>
      </c>
      <c r="E2989" t="inlineStr">
        <is>
          <t>NA</t>
        </is>
      </c>
      <c r="F2989" s="600" t="n">
        <v>45576.46091435185</v>
      </c>
      <c r="G2989" t="inlineStr">
        <is>
          <t>giat4</t>
        </is>
      </c>
    </row>
    <row r="2990">
      <c r="A2990" t="n">
        <v>3021</v>
      </c>
      <c r="B2990" t="inlineStr">
        <is>
          <t>拯</t>
        </is>
      </c>
      <c r="C2990" t="inlineStr">
        <is>
          <t>tsin2</t>
        </is>
      </c>
      <c r="D2990" t="n">
        <v>0.01</v>
      </c>
      <c r="E2990" t="inlineStr">
        <is>
          <t>NA</t>
        </is>
      </c>
      <c r="F2990" s="600" t="n">
        <v>45576.46091435185</v>
      </c>
      <c r="G2990" t="inlineStr">
        <is>
          <t>zin2</t>
        </is>
      </c>
    </row>
    <row r="2991">
      <c r="A2991" t="n">
        <v>3022</v>
      </c>
      <c r="B2991" t="inlineStr">
        <is>
          <t>拯</t>
        </is>
      </c>
      <c r="C2991" t="inlineStr">
        <is>
          <t>tsing2</t>
        </is>
      </c>
      <c r="D2991" t="n">
        <v>0.01</v>
      </c>
      <c r="E2991" t="inlineStr">
        <is>
          <t>NA</t>
        </is>
      </c>
      <c r="F2991" s="600" t="n">
        <v>45576.46091435185</v>
      </c>
      <c r="G2991" t="inlineStr">
        <is>
          <t>zing2</t>
        </is>
      </c>
    </row>
    <row r="2992">
      <c r="A2992" t="n">
        <v>3023</v>
      </c>
      <c r="B2992" t="inlineStr">
        <is>
          <t>拱</t>
        </is>
      </c>
      <c r="C2992" t="inlineStr">
        <is>
          <t>kiong2</t>
        </is>
      </c>
      <c r="D2992" t="n">
        <v>0.1</v>
      </c>
      <c r="E2992" t="inlineStr">
        <is>
          <t>NA</t>
        </is>
      </c>
      <c r="F2992" s="600" t="n">
        <v>45576.46091435185</v>
      </c>
      <c r="G2992" t="inlineStr">
        <is>
          <t>giong2</t>
        </is>
      </c>
    </row>
    <row r="2993">
      <c r="A2993" t="n">
        <v>3024</v>
      </c>
      <c r="B2993" t="inlineStr">
        <is>
          <t>拴</t>
        </is>
      </c>
      <c r="C2993" t="inlineStr">
        <is>
          <t>suan1</t>
        </is>
      </c>
      <c r="D2993" t="n">
        <v>0.01</v>
      </c>
      <c r="E2993" t="inlineStr">
        <is>
          <t>NA</t>
        </is>
      </c>
      <c r="F2993" s="600" t="n">
        <v>45576.46091435185</v>
      </c>
      <c r="G2993" t="inlineStr">
        <is>
          <t>suan1</t>
        </is>
      </c>
    </row>
    <row r="2994">
      <c r="A2994" t="n">
        <v>3025</v>
      </c>
      <c r="B2994" t="inlineStr">
        <is>
          <t>拷</t>
        </is>
      </c>
      <c r="C2994" t="inlineStr">
        <is>
          <t>khonn2</t>
        </is>
      </c>
      <c r="D2994" t="n">
        <v>0.01</v>
      </c>
      <c r="E2994" t="inlineStr">
        <is>
          <t>NA</t>
        </is>
      </c>
      <c r="F2994" s="600" t="n">
        <v>45576.46091435185</v>
      </c>
      <c r="G2994" t="inlineStr">
        <is>
          <t>koonn2</t>
        </is>
      </c>
    </row>
    <row r="2995">
      <c r="A2995" t="n">
        <v>3026</v>
      </c>
      <c r="B2995" t="inlineStr">
        <is>
          <t>拷</t>
        </is>
      </c>
      <c r="C2995" t="inlineStr">
        <is>
          <t>kho2</t>
        </is>
      </c>
      <c r="D2995" t="n">
        <v>0.01</v>
      </c>
      <c r="E2995" t="inlineStr">
        <is>
          <t>NA</t>
        </is>
      </c>
      <c r="F2995" s="600" t="n">
        <v>45576.46091435185</v>
      </c>
      <c r="G2995" t="inlineStr">
        <is>
          <t>kor2</t>
        </is>
      </c>
    </row>
    <row r="2996">
      <c r="A2996" t="n">
        <v>3027</v>
      </c>
      <c r="B2996" t="inlineStr">
        <is>
          <t>拼</t>
        </is>
      </c>
      <c r="C2996" t="inlineStr">
        <is>
          <t>phing1</t>
        </is>
      </c>
      <c r="D2996" t="n">
        <v>0.01</v>
      </c>
      <c r="E2996" t="inlineStr">
        <is>
          <t>NA</t>
        </is>
      </c>
      <c r="F2996" s="600" t="n">
        <v>45576.46091435185</v>
      </c>
      <c r="G2996" t="inlineStr">
        <is>
          <t>ping1</t>
        </is>
      </c>
    </row>
    <row r="2997">
      <c r="A2997" t="n">
        <v>3028</v>
      </c>
      <c r="B2997" t="inlineStr">
        <is>
          <t>拾</t>
        </is>
      </c>
      <c r="C2997" t="inlineStr">
        <is>
          <t>sip8</t>
        </is>
      </c>
      <c r="D2997" t="n">
        <v>0.01</v>
      </c>
      <c r="E2997" t="inlineStr">
        <is>
          <t>NA</t>
        </is>
      </c>
      <c r="F2997" s="600" t="n">
        <v>45576.46091435185</v>
      </c>
      <c r="G2997" t="inlineStr">
        <is>
          <t>sip8</t>
        </is>
      </c>
    </row>
    <row r="2998">
      <c r="A2998" t="n">
        <v>3029</v>
      </c>
      <c r="B2998" t="inlineStr">
        <is>
          <t>持</t>
        </is>
      </c>
      <c r="C2998" t="inlineStr">
        <is>
          <t>ti5</t>
        </is>
      </c>
      <c r="D2998" t="n">
        <v>0.6</v>
      </c>
      <c r="E2998" t="inlineStr">
        <is>
          <t>NA</t>
        </is>
      </c>
      <c r="F2998" s="600" t="n">
        <v>45576.46091435185</v>
      </c>
      <c r="G2998" t="inlineStr">
        <is>
          <t>di5</t>
        </is>
      </c>
    </row>
    <row r="2999">
      <c r="A2999" t="n">
        <v>3030</v>
      </c>
      <c r="B2999" t="inlineStr">
        <is>
          <t>持</t>
        </is>
      </c>
      <c r="C2999" t="inlineStr">
        <is>
          <t>tshi5</t>
        </is>
      </c>
      <c r="D2999" t="n">
        <v>0.8</v>
      </c>
      <c r="E2999" t="inlineStr">
        <is>
          <t>NA</t>
        </is>
      </c>
      <c r="F2999" s="600" t="n">
        <v>45576.46091435185</v>
      </c>
      <c r="G2999" t="inlineStr">
        <is>
          <t>ci5</t>
        </is>
      </c>
    </row>
    <row r="3000">
      <c r="A3000" t="n">
        <v>3031</v>
      </c>
      <c r="B3000" t="inlineStr">
        <is>
          <t>挂</t>
        </is>
      </c>
      <c r="C3000" t="inlineStr">
        <is>
          <t>kui3</t>
        </is>
      </c>
      <c r="D3000" t="n">
        <v>0.1</v>
      </c>
      <c r="E3000" t="inlineStr">
        <is>
          <t>NA</t>
        </is>
      </c>
      <c r="F3000" s="600" t="n">
        <v>45576.46091435185</v>
      </c>
      <c r="G3000" t="inlineStr">
        <is>
          <t>gui3</t>
        </is>
      </c>
    </row>
    <row r="3001">
      <c r="A3001" t="n">
        <v>3032</v>
      </c>
      <c r="B3001" t="inlineStr">
        <is>
          <t>挃</t>
        </is>
      </c>
      <c r="C3001" t="inlineStr">
        <is>
          <t>tih8</t>
        </is>
      </c>
      <c r="D3001" t="n">
        <v>0.01</v>
      </c>
      <c r="E3001" t="inlineStr">
        <is>
          <t>NA</t>
        </is>
      </c>
      <c r="F3001" s="600" t="n">
        <v>45576.46091435185</v>
      </c>
      <c r="G3001" t="inlineStr">
        <is>
          <t>dih8</t>
        </is>
      </c>
    </row>
    <row r="3002">
      <c r="A3002" t="n">
        <v>3033</v>
      </c>
      <c r="B3002" t="inlineStr">
        <is>
          <t>指</t>
        </is>
      </c>
      <c r="C3002" t="inlineStr">
        <is>
          <t>ki2</t>
        </is>
      </c>
      <c r="D3002" t="n">
        <v>0.1</v>
      </c>
      <c r="E3002" t="inlineStr">
        <is>
          <t>NA</t>
        </is>
      </c>
      <c r="F3002" s="600" t="n">
        <v>45576.46091435185</v>
      </c>
      <c r="G3002" t="inlineStr">
        <is>
          <t>gi2</t>
        </is>
      </c>
    </row>
    <row r="3003">
      <c r="A3003" t="n">
        <v>3034</v>
      </c>
      <c r="B3003" t="inlineStr">
        <is>
          <t>指</t>
        </is>
      </c>
      <c r="C3003" t="inlineStr">
        <is>
          <t>tsi2</t>
        </is>
      </c>
      <c r="D3003" t="n">
        <v>0.1</v>
      </c>
      <c r="E3003" t="inlineStr">
        <is>
          <t>NA</t>
        </is>
      </c>
      <c r="F3003" s="600" t="n">
        <v>45576.46091435185</v>
      </c>
      <c r="G3003" t="inlineStr">
        <is>
          <t>zi2</t>
        </is>
      </c>
    </row>
    <row r="3004">
      <c r="A3004" t="n">
        <v>3035</v>
      </c>
      <c r="B3004" t="inlineStr">
        <is>
          <t>指</t>
        </is>
      </c>
      <c r="C3004" t="inlineStr">
        <is>
          <t>tsing2</t>
        </is>
      </c>
      <c r="D3004" t="n">
        <v>0.01</v>
      </c>
      <c r="E3004" t="inlineStr">
        <is>
          <t>NA</t>
        </is>
      </c>
      <c r="F3004" s="600" t="n">
        <v>45576.46091435185</v>
      </c>
      <c r="G3004" t="inlineStr">
        <is>
          <t>zing2</t>
        </is>
      </c>
    </row>
    <row r="3005">
      <c r="A3005" t="n">
        <v>3036</v>
      </c>
      <c r="B3005" t="inlineStr">
        <is>
          <t>指</t>
        </is>
      </c>
      <c r="C3005" t="inlineStr">
        <is>
          <t>tsng2</t>
        </is>
      </c>
      <c r="D3005" t="n">
        <v>0.01</v>
      </c>
      <c r="E3005" t="inlineStr">
        <is>
          <t>NA</t>
        </is>
      </c>
      <c r="F3005" s="600" t="n">
        <v>45576.46091435185</v>
      </c>
      <c r="G3005" t="inlineStr">
        <is>
          <t>zng2</t>
        </is>
      </c>
    </row>
    <row r="3006">
      <c r="A3006" t="n">
        <v>3037</v>
      </c>
      <c r="B3006" t="inlineStr">
        <is>
          <t>挑</t>
        </is>
      </c>
      <c r="C3006" t="inlineStr">
        <is>
          <t>thio1</t>
        </is>
      </c>
      <c r="D3006" t="n">
        <v>0.01</v>
      </c>
      <c r="E3006" t="inlineStr">
        <is>
          <t>NA</t>
        </is>
      </c>
      <c r="F3006" s="600" t="n">
        <v>45576.46091435185</v>
      </c>
      <c r="G3006" t="inlineStr">
        <is>
          <t>tio1</t>
        </is>
      </c>
    </row>
    <row r="3007">
      <c r="A3007" t="n">
        <v>3038</v>
      </c>
      <c r="B3007" t="inlineStr">
        <is>
          <t>挕</t>
        </is>
      </c>
      <c r="C3007" t="inlineStr">
        <is>
          <t>hinn3</t>
        </is>
      </c>
      <c r="D3007" t="n">
        <v>0.01</v>
      </c>
      <c r="E3007" t="inlineStr">
        <is>
          <t>NA</t>
        </is>
      </c>
      <c r="F3007" s="600" t="n">
        <v>45576.46091435185</v>
      </c>
      <c r="G3007" t="inlineStr">
        <is>
          <t>hinn3</t>
        </is>
      </c>
    </row>
    <row r="3008">
      <c r="A3008" t="n">
        <v>3039</v>
      </c>
      <c r="B3008" t="inlineStr">
        <is>
          <t>挖</t>
        </is>
      </c>
      <c r="C3008" t="inlineStr">
        <is>
          <t>uat4</t>
        </is>
      </c>
      <c r="D3008" t="n">
        <v>0.01</v>
      </c>
      <c r="E3008" t="inlineStr">
        <is>
          <t>NA</t>
        </is>
      </c>
      <c r="F3008" s="600" t="n">
        <v>45576.46091435185</v>
      </c>
      <c r="G3008" t="inlineStr">
        <is>
          <t>uat4</t>
        </is>
      </c>
    </row>
    <row r="3009">
      <c r="A3009" t="n">
        <v>3040</v>
      </c>
      <c r="B3009" t="inlineStr">
        <is>
          <t>挖</t>
        </is>
      </c>
      <c r="C3009" t="inlineStr">
        <is>
          <t>uih4</t>
        </is>
      </c>
      <c r="D3009" t="n">
        <v>0.01</v>
      </c>
      <c r="E3009" t="inlineStr">
        <is>
          <t>NA</t>
        </is>
      </c>
      <c r="F3009" s="600" t="n">
        <v>45576.46091435185</v>
      </c>
      <c r="G3009" t="inlineStr">
        <is>
          <t>uih4</t>
        </is>
      </c>
    </row>
    <row r="3010">
      <c r="A3010" t="n">
        <v>3041</v>
      </c>
      <c r="B3010" t="inlineStr">
        <is>
          <t>政</t>
        </is>
      </c>
      <c r="C3010" t="inlineStr">
        <is>
          <t>tsing3</t>
        </is>
      </c>
      <c r="D3010" t="n">
        <v>0.1</v>
      </c>
      <c r="E3010" t="inlineStr">
        <is>
          <t>NA</t>
        </is>
      </c>
      <c r="F3010" s="600" t="n">
        <v>45576.46091435185</v>
      </c>
      <c r="G3010" t="inlineStr">
        <is>
          <t>zing3</t>
        </is>
      </c>
    </row>
    <row r="3011">
      <c r="A3011" t="n">
        <v>3042</v>
      </c>
      <c r="B3011" t="inlineStr">
        <is>
          <t>故</t>
        </is>
      </c>
      <c r="C3011" t="inlineStr">
        <is>
          <t>koo3</t>
        </is>
      </c>
      <c r="D3011" t="n">
        <v>0.8</v>
      </c>
      <c r="E3011" t="inlineStr">
        <is>
          <t>NA</t>
        </is>
      </c>
      <c r="F3011" s="600" t="n">
        <v>45576.46091435185</v>
      </c>
      <c r="G3011" t="inlineStr">
        <is>
          <t>goo3</t>
        </is>
      </c>
    </row>
    <row r="3012">
      <c r="A3012" t="n">
        <v>3043</v>
      </c>
      <c r="B3012" t="inlineStr">
        <is>
          <t>施</t>
        </is>
      </c>
      <c r="C3012" t="inlineStr">
        <is>
          <t>si1</t>
        </is>
      </c>
      <c r="D3012" t="n">
        <v>0.8</v>
      </c>
      <c r="E3012" t="inlineStr">
        <is>
          <t>NA</t>
        </is>
      </c>
      <c r="F3012" s="600" t="n">
        <v>45576.46091435185</v>
      </c>
      <c r="G3012" t="inlineStr">
        <is>
          <t>si1</t>
        </is>
      </c>
    </row>
    <row r="3013">
      <c r="A3013" t="n">
        <v>3044</v>
      </c>
      <c r="B3013" t="inlineStr">
        <is>
          <t>既</t>
        </is>
      </c>
      <c r="C3013" t="inlineStr">
        <is>
          <t>ki3</t>
        </is>
      </c>
      <c r="D3013" t="n">
        <v>0.1</v>
      </c>
      <c r="E3013" t="inlineStr">
        <is>
          <t>NA</t>
        </is>
      </c>
      <c r="F3013" s="600" t="n">
        <v>45576.46091435185</v>
      </c>
      <c r="G3013" t="inlineStr">
        <is>
          <t>gi3</t>
        </is>
      </c>
    </row>
    <row r="3014">
      <c r="A3014" t="n">
        <v>3045</v>
      </c>
      <c r="B3014" t="inlineStr">
        <is>
          <t>星</t>
        </is>
      </c>
      <c r="C3014" t="inlineStr">
        <is>
          <t>tshenn1</t>
        </is>
      </c>
      <c r="D3014" t="n">
        <v>0.6</v>
      </c>
      <c r="E3014" t="inlineStr">
        <is>
          <t>NA</t>
        </is>
      </c>
      <c r="F3014" s="600" t="n">
        <v>45576.46091435185</v>
      </c>
      <c r="G3014" t="inlineStr">
        <is>
          <t>cenn1</t>
        </is>
      </c>
    </row>
    <row r="3015">
      <c r="A3015" t="n">
        <v>3046</v>
      </c>
      <c r="B3015" t="inlineStr">
        <is>
          <t>星</t>
        </is>
      </c>
      <c r="C3015" t="inlineStr">
        <is>
          <t>sing1</t>
        </is>
      </c>
      <c r="D3015" t="n">
        <v>0.8</v>
      </c>
      <c r="E3015" t="inlineStr">
        <is>
          <t>NA</t>
        </is>
      </c>
      <c r="F3015" s="600" t="n">
        <v>45576.46091435185</v>
      </c>
      <c r="G3015" t="inlineStr">
        <is>
          <t>sing1</t>
        </is>
      </c>
    </row>
    <row r="3016">
      <c r="A3016" t="n">
        <v>3047</v>
      </c>
      <c r="B3016" t="inlineStr">
        <is>
          <t>映</t>
        </is>
      </c>
      <c r="C3016" t="inlineStr">
        <is>
          <t>iann3</t>
        </is>
      </c>
      <c r="D3016" t="n">
        <v>0.6</v>
      </c>
      <c r="E3016" t="inlineStr">
        <is>
          <t>NA</t>
        </is>
      </c>
      <c r="F3016" s="600" t="n">
        <v>45576.46091435185</v>
      </c>
      <c r="G3016" t="inlineStr">
        <is>
          <t>iann3</t>
        </is>
      </c>
    </row>
    <row r="3017">
      <c r="A3017" t="n">
        <v>3048</v>
      </c>
      <c r="B3017" t="inlineStr">
        <is>
          <t>春</t>
        </is>
      </c>
      <c r="C3017" t="inlineStr">
        <is>
          <t>tshun1</t>
        </is>
      </c>
      <c r="D3017" t="n">
        <v>0.01</v>
      </c>
      <c r="E3017" t="inlineStr">
        <is>
          <t>NA</t>
        </is>
      </c>
      <c r="F3017" s="600" t="n">
        <v>45576.46091435185</v>
      </c>
      <c r="G3017" t="inlineStr">
        <is>
          <t>cun1</t>
        </is>
      </c>
    </row>
    <row r="3018">
      <c r="A3018" t="n">
        <v>3049</v>
      </c>
      <c r="B3018" t="inlineStr">
        <is>
          <t>昧</t>
        </is>
      </c>
      <c r="C3018" t="inlineStr">
        <is>
          <t>mui7</t>
        </is>
      </c>
      <c r="D3018" t="n">
        <v>0.8</v>
      </c>
      <c r="E3018" t="inlineStr">
        <is>
          <t>無 出日, 無明, 暗暗 ê 意思</t>
        </is>
      </c>
      <c r="F3018" s="600" t="n">
        <v>45576.46091435185</v>
      </c>
      <c r="G3018" t="inlineStr">
        <is>
          <t>mui7</t>
        </is>
      </c>
    </row>
    <row r="3019">
      <c r="A3019" t="n">
        <v>3050</v>
      </c>
      <c r="B3019" t="inlineStr">
        <is>
          <t>昨</t>
        </is>
      </c>
      <c r="C3019" t="inlineStr">
        <is>
          <t>tsoh8</t>
        </is>
      </c>
      <c r="D3019" t="n">
        <v>0.01</v>
      </c>
      <c r="E3019" t="inlineStr">
        <is>
          <t>NA</t>
        </is>
      </c>
      <c r="F3019" s="600" t="n">
        <v>45576.46091435185</v>
      </c>
      <c r="G3019" t="inlineStr">
        <is>
          <t>zoh8</t>
        </is>
      </c>
    </row>
    <row r="3020">
      <c r="A3020" t="n">
        <v>3051</v>
      </c>
      <c r="B3020" t="inlineStr">
        <is>
          <t>昨</t>
        </is>
      </c>
      <c r="C3020" t="inlineStr">
        <is>
          <t>tsok8</t>
        </is>
      </c>
      <c r="D3020" t="n">
        <v>0.01</v>
      </c>
      <c r="E3020" t="inlineStr">
        <is>
          <t>NA</t>
        </is>
      </c>
      <c r="F3020" s="600" t="n">
        <v>45576.46091435185</v>
      </c>
      <c r="G3020" t="inlineStr">
        <is>
          <t>zok8</t>
        </is>
      </c>
    </row>
    <row r="3021">
      <c r="A3021" t="n">
        <v>3052</v>
      </c>
      <c r="B3021" t="inlineStr">
        <is>
          <t>是</t>
        </is>
      </c>
      <c r="C3021" t="inlineStr">
        <is>
          <t>si7</t>
        </is>
      </c>
      <c r="D3021" t="n">
        <v>0.8</v>
      </c>
      <c r="E3021" t="inlineStr">
        <is>
          <t>NA</t>
        </is>
      </c>
      <c r="F3021" s="600" t="n">
        <v>45576.46091435185</v>
      </c>
      <c r="G3021" t="inlineStr">
        <is>
          <t>si7</t>
        </is>
      </c>
    </row>
    <row r="3022">
      <c r="A3022" t="n">
        <v>3053</v>
      </c>
      <c r="B3022" t="inlineStr">
        <is>
          <t>枯</t>
        </is>
      </c>
      <c r="C3022" t="inlineStr">
        <is>
          <t>khoo1</t>
        </is>
      </c>
      <c r="D3022" t="n">
        <v>0.01</v>
      </c>
      <c r="E3022" t="inlineStr">
        <is>
          <t>NA</t>
        </is>
      </c>
      <c r="F3022" s="600" t="n">
        <v>45576.46091435185</v>
      </c>
      <c r="G3022" t="inlineStr">
        <is>
          <t>koo1</t>
        </is>
      </c>
    </row>
    <row r="3023">
      <c r="A3023" t="n">
        <v>3054</v>
      </c>
      <c r="B3023" t="inlineStr">
        <is>
          <t>枴</t>
        </is>
      </c>
      <c r="C3023" t="inlineStr">
        <is>
          <t>kuai2</t>
        </is>
      </c>
      <c r="D3023" t="n">
        <v>0.01</v>
      </c>
      <c r="E3023" t="inlineStr">
        <is>
          <t>NA</t>
        </is>
      </c>
      <c r="F3023" s="600" t="n">
        <v>45576.46091435185</v>
      </c>
      <c r="G3023" t="inlineStr">
        <is>
          <t>guai2</t>
        </is>
      </c>
    </row>
    <row r="3024">
      <c r="A3024" t="n">
        <v>3055</v>
      </c>
      <c r="B3024" t="inlineStr">
        <is>
          <t>架</t>
        </is>
      </c>
      <c r="C3024" t="inlineStr">
        <is>
          <t>kee3</t>
        </is>
      </c>
      <c r="D3024" t="n">
        <v>0.01</v>
      </c>
      <c r="E3024" t="inlineStr">
        <is>
          <t>NA</t>
        </is>
      </c>
      <c r="F3024" s="600" t="n">
        <v>45576.46091435185</v>
      </c>
      <c r="G3024" t="inlineStr">
        <is>
          <t>gee3</t>
        </is>
      </c>
    </row>
    <row r="3025">
      <c r="A3025" t="n">
        <v>3056</v>
      </c>
      <c r="B3025" t="inlineStr">
        <is>
          <t>枷</t>
        </is>
      </c>
      <c r="C3025" t="inlineStr">
        <is>
          <t>kee5</t>
        </is>
      </c>
      <c r="D3025" t="n">
        <v>0.01</v>
      </c>
      <c r="E3025" t="inlineStr">
        <is>
          <t>NA</t>
        </is>
      </c>
      <c r="F3025" s="600" t="n">
        <v>45576.46091435185</v>
      </c>
      <c r="G3025" t="inlineStr">
        <is>
          <t>gee5</t>
        </is>
      </c>
    </row>
    <row r="3026">
      <c r="A3026" t="n">
        <v>3057</v>
      </c>
      <c r="B3026" t="inlineStr">
        <is>
          <t>枸</t>
        </is>
      </c>
      <c r="C3026" t="inlineStr">
        <is>
          <t>kio2</t>
        </is>
      </c>
      <c r="D3026" t="n">
        <v>0.01</v>
      </c>
      <c r="E3026" t="inlineStr">
        <is>
          <t>NA</t>
        </is>
      </c>
      <c r="F3026" s="600" t="n">
        <v>45576.46091435185</v>
      </c>
      <c r="G3026" t="inlineStr">
        <is>
          <t>gio2</t>
        </is>
      </c>
    </row>
    <row r="3027">
      <c r="A3027" t="n">
        <v>3058</v>
      </c>
      <c r="B3027" t="inlineStr">
        <is>
          <t>柄</t>
        </is>
      </c>
      <c r="C3027" t="inlineStr">
        <is>
          <t>penn3</t>
        </is>
      </c>
      <c r="D3027" t="n">
        <v>0.01</v>
      </c>
      <c r="E3027" t="inlineStr">
        <is>
          <t>NA</t>
        </is>
      </c>
      <c r="F3027" s="600" t="n">
        <v>45576.46091435185</v>
      </c>
      <c r="G3027" t="inlineStr">
        <is>
          <t>benn3</t>
        </is>
      </c>
    </row>
    <row r="3028">
      <c r="A3028" t="n">
        <v>3059</v>
      </c>
      <c r="B3028" t="inlineStr">
        <is>
          <t>柄</t>
        </is>
      </c>
      <c r="C3028" t="inlineStr">
        <is>
          <t>ping3</t>
        </is>
      </c>
      <c r="D3028" t="n">
        <v>0.01</v>
      </c>
      <c r="E3028" t="inlineStr">
        <is>
          <t>NA</t>
        </is>
      </c>
      <c r="F3028" s="600" t="n">
        <v>45576.46091435185</v>
      </c>
      <c r="G3028" t="inlineStr">
        <is>
          <t>bing3</t>
        </is>
      </c>
    </row>
    <row r="3029">
      <c r="A3029" t="n">
        <v>3060</v>
      </c>
      <c r="B3029" t="inlineStr">
        <is>
          <t>柏</t>
        </is>
      </c>
      <c r="C3029" t="inlineStr">
        <is>
          <t>peeh4</t>
        </is>
      </c>
      <c r="D3029" t="n">
        <v>0.01</v>
      </c>
      <c r="E3029" t="inlineStr">
        <is>
          <t>NA</t>
        </is>
      </c>
      <c r="F3029" s="600" t="n">
        <v>45576.46091435185</v>
      </c>
      <c r="G3029" t="inlineStr">
        <is>
          <t>beeh4</t>
        </is>
      </c>
    </row>
    <row r="3030">
      <c r="A3030" t="n">
        <v>3061</v>
      </c>
      <c r="B3030" t="inlineStr">
        <is>
          <t>柏</t>
        </is>
      </c>
      <c r="C3030" t="inlineStr">
        <is>
          <t>pik4</t>
        </is>
      </c>
      <c r="D3030" t="n">
        <v>0.01</v>
      </c>
      <c r="E3030" t="inlineStr">
        <is>
          <t>NA</t>
        </is>
      </c>
      <c r="F3030" s="600" t="n">
        <v>45576.46091435185</v>
      </c>
      <c r="G3030" t="inlineStr">
        <is>
          <t>bik4</t>
        </is>
      </c>
    </row>
    <row r="3031">
      <c r="A3031" t="n">
        <v>3062</v>
      </c>
      <c r="B3031" t="inlineStr">
        <is>
          <t>某</t>
        </is>
      </c>
      <c r="C3031" t="inlineStr">
        <is>
          <t>boo2</t>
        </is>
      </c>
      <c r="D3031" t="n">
        <v>0.1</v>
      </c>
      <c r="E3031" t="inlineStr">
        <is>
          <t>NA</t>
        </is>
      </c>
      <c r="F3031" s="600" t="n">
        <v>45576.46091435185</v>
      </c>
      <c r="G3031" t="inlineStr">
        <is>
          <t>bboo2</t>
        </is>
      </c>
    </row>
    <row r="3032">
      <c r="A3032" t="n">
        <v>3063</v>
      </c>
      <c r="B3032" t="inlineStr">
        <is>
          <t>染</t>
        </is>
      </c>
      <c r="C3032" t="inlineStr">
        <is>
          <t>ni2</t>
        </is>
      </c>
      <c r="D3032" t="n">
        <v>0.01</v>
      </c>
      <c r="E3032" t="inlineStr">
        <is>
          <t>NA</t>
        </is>
      </c>
      <c r="F3032" s="600" t="n">
        <v>45576.46091435185</v>
      </c>
      <c r="G3032" t="inlineStr">
        <is>
          <t>ni2</t>
        </is>
      </c>
    </row>
    <row r="3033">
      <c r="A3033" t="n">
        <v>3064</v>
      </c>
      <c r="B3033" t="inlineStr">
        <is>
          <t>柔</t>
        </is>
      </c>
      <c r="C3033" t="inlineStr">
        <is>
          <t>jiu5</t>
        </is>
      </c>
      <c r="D3033" t="n">
        <v>0.01</v>
      </c>
      <c r="E3033" t="inlineStr">
        <is>
          <t>NA</t>
        </is>
      </c>
      <c r="F3033" s="600" t="n">
        <v>45576.46091435185</v>
      </c>
      <c r="G3033" t="inlineStr">
        <is>
          <t>zziu5</t>
        </is>
      </c>
    </row>
    <row r="3034">
      <c r="A3034" t="n">
        <v>3065</v>
      </c>
      <c r="B3034" t="inlineStr">
        <is>
          <t>柚</t>
        </is>
      </c>
      <c r="C3034" t="inlineStr">
        <is>
          <t>iu7</t>
        </is>
      </c>
      <c r="D3034" t="n">
        <v>0.01</v>
      </c>
      <c r="E3034" t="inlineStr">
        <is>
          <t>NA</t>
        </is>
      </c>
      <c r="F3034" s="600" t="n">
        <v>45576.46091435185</v>
      </c>
      <c r="G3034" t="inlineStr">
        <is>
          <t>iu7</t>
        </is>
      </c>
    </row>
    <row r="3035">
      <c r="A3035" t="n">
        <v>3066</v>
      </c>
      <c r="B3035" t="inlineStr">
        <is>
          <t>柩</t>
        </is>
      </c>
      <c r="C3035" t="inlineStr">
        <is>
          <t>khu6</t>
        </is>
      </c>
      <c r="D3035" t="n">
        <v>0.01</v>
      </c>
      <c r="E3035" t="inlineStr">
        <is>
          <t>NA</t>
        </is>
      </c>
      <c r="F3035" s="600" t="n">
        <v>45576.46091435185</v>
      </c>
      <c r="G3035" t="inlineStr">
        <is>
          <t>ku6</t>
        </is>
      </c>
    </row>
    <row r="3036">
      <c r="A3036" t="n">
        <v>3067</v>
      </c>
      <c r="B3036" t="inlineStr">
        <is>
          <t>柩</t>
        </is>
      </c>
      <c r="C3036" t="inlineStr">
        <is>
          <t>kiu6</t>
        </is>
      </c>
      <c r="D3036" t="n">
        <v>0.01</v>
      </c>
      <c r="E3036" t="inlineStr">
        <is>
          <t>NA</t>
        </is>
      </c>
      <c r="F3036" s="600" t="n">
        <v>45576.46091435185</v>
      </c>
      <c r="G3036" t="inlineStr">
        <is>
          <t>giu6</t>
        </is>
      </c>
    </row>
    <row r="3037">
      <c r="A3037" t="n">
        <v>3068</v>
      </c>
      <c r="B3037" t="inlineStr">
        <is>
          <t>柯</t>
        </is>
      </c>
      <c r="C3037" t="inlineStr">
        <is>
          <t>kua1</t>
        </is>
      </c>
      <c r="D3037" t="n">
        <v>0.05</v>
      </c>
      <c r="E3037" t="inlineStr">
        <is>
          <t>NA</t>
        </is>
      </c>
      <c r="F3037" s="600" t="n">
        <v>45576.46091435185</v>
      </c>
      <c r="G3037" t="inlineStr">
        <is>
          <t>gua1</t>
        </is>
      </c>
    </row>
    <row r="3038">
      <c r="A3038" t="n">
        <v>3069</v>
      </c>
      <c r="B3038" t="inlineStr">
        <is>
          <t>柯</t>
        </is>
      </c>
      <c r="C3038" t="inlineStr">
        <is>
          <t>kho1</t>
        </is>
      </c>
      <c r="D3038" t="n">
        <v>0.01</v>
      </c>
      <c r="E3038" t="inlineStr">
        <is>
          <t>NA</t>
        </is>
      </c>
      <c r="F3038" s="600" t="n">
        <v>45576.46091435185</v>
      </c>
      <c r="G3038" t="inlineStr">
        <is>
          <t>kor1</t>
        </is>
      </c>
    </row>
    <row r="3039">
      <c r="A3039" t="n">
        <v>3070</v>
      </c>
      <c r="B3039" t="inlineStr">
        <is>
          <t>柱</t>
        </is>
      </c>
      <c r="C3039" t="inlineStr">
        <is>
          <t>tsu7</t>
        </is>
      </c>
      <c r="D3039" t="n">
        <v>0.8</v>
      </c>
      <c r="E3039" t="inlineStr">
        <is>
          <t>NA</t>
        </is>
      </c>
      <c r="F3039" s="600" t="n">
        <v>45576.46091435185</v>
      </c>
      <c r="G3039" t="inlineStr">
        <is>
          <t>zu7</t>
        </is>
      </c>
    </row>
    <row r="3040">
      <c r="A3040" t="n">
        <v>3071</v>
      </c>
      <c r="B3040" t="inlineStr">
        <is>
          <t>柳</t>
        </is>
      </c>
      <c r="C3040" t="inlineStr">
        <is>
          <t>liu2</t>
        </is>
      </c>
      <c r="D3040" t="n">
        <v>0.1</v>
      </c>
      <c r="E3040" t="inlineStr">
        <is>
          <t>NA</t>
        </is>
      </c>
      <c r="F3040" s="600" t="n">
        <v>45576.46091435185</v>
      </c>
      <c r="G3040" t="inlineStr">
        <is>
          <t>liu2</t>
        </is>
      </c>
    </row>
    <row r="3041">
      <c r="A3041" t="n">
        <v>3072</v>
      </c>
      <c r="B3041" t="inlineStr">
        <is>
          <t>柿</t>
        </is>
      </c>
      <c r="C3041" t="inlineStr">
        <is>
          <t>khi6</t>
        </is>
      </c>
      <c r="D3041" t="n">
        <v>0.01</v>
      </c>
      <c r="E3041" t="inlineStr">
        <is>
          <t>NA</t>
        </is>
      </c>
      <c r="F3041" s="600" t="n">
        <v>45576.46091435185</v>
      </c>
      <c r="G3041" t="inlineStr">
        <is>
          <t>ki6</t>
        </is>
      </c>
    </row>
    <row r="3042">
      <c r="A3042" t="n">
        <v>3073</v>
      </c>
      <c r="B3042" t="inlineStr">
        <is>
          <t>歪</t>
        </is>
      </c>
      <c r="C3042" t="inlineStr">
        <is>
          <t>uai1</t>
        </is>
      </c>
      <c r="D3042" t="n">
        <v>0.01</v>
      </c>
      <c r="E3042" t="inlineStr">
        <is>
          <t>NA</t>
        </is>
      </c>
      <c r="F3042" s="600" t="n">
        <v>45576.46091435185</v>
      </c>
      <c r="G3042" t="inlineStr">
        <is>
          <t>uai1</t>
        </is>
      </c>
    </row>
    <row r="3043">
      <c r="A3043" t="n">
        <v>3074</v>
      </c>
      <c r="B3043" t="inlineStr">
        <is>
          <t>殃</t>
        </is>
      </c>
      <c r="C3043" t="inlineStr">
        <is>
          <t>iang1</t>
        </is>
      </c>
      <c r="D3043" t="n">
        <v>0.01</v>
      </c>
      <c r="E3043" t="inlineStr">
        <is>
          <t>NA</t>
        </is>
      </c>
      <c r="F3043" s="600" t="n">
        <v>45576.46091435185</v>
      </c>
      <c r="G3043" t="inlineStr">
        <is>
          <t>iang1</t>
        </is>
      </c>
    </row>
    <row r="3044">
      <c r="A3044" t="n">
        <v>3075</v>
      </c>
      <c r="B3044" t="inlineStr">
        <is>
          <t>段</t>
        </is>
      </c>
      <c r="C3044" t="inlineStr">
        <is>
          <t>tuann7</t>
        </is>
      </c>
      <c r="D3044" t="n">
        <v>0.1</v>
      </c>
      <c r="E3044" t="inlineStr">
        <is>
          <t>NA</t>
        </is>
      </c>
      <c r="F3044" s="600" t="n">
        <v>45576.46091435185</v>
      </c>
      <c r="G3044" t="inlineStr">
        <is>
          <t>duann7</t>
        </is>
      </c>
    </row>
    <row r="3045">
      <c r="A3045" t="n">
        <v>3076</v>
      </c>
      <c r="B3045" t="inlineStr">
        <is>
          <t>段</t>
        </is>
      </c>
      <c r="C3045" t="inlineStr">
        <is>
          <t>tuan7</t>
        </is>
      </c>
      <c r="D3045" t="n">
        <v>0.01</v>
      </c>
      <c r="E3045" t="inlineStr">
        <is>
          <t>NA</t>
        </is>
      </c>
      <c r="F3045" s="600" t="n">
        <v>45576.46091435185</v>
      </c>
      <c r="G3045" t="inlineStr">
        <is>
          <t>duan7</t>
        </is>
      </c>
    </row>
    <row r="3046">
      <c r="A3046" t="n">
        <v>3077</v>
      </c>
      <c r="B3046" t="inlineStr">
        <is>
          <t>毒</t>
        </is>
      </c>
      <c r="C3046" t="inlineStr">
        <is>
          <t>tok8</t>
        </is>
      </c>
      <c r="D3046" t="n">
        <v>0.01</v>
      </c>
      <c r="E3046" t="inlineStr">
        <is>
          <t>NA</t>
        </is>
      </c>
      <c r="F3046" s="600" t="n">
        <v>45576.46091435185</v>
      </c>
      <c r="G3046" t="inlineStr">
        <is>
          <t>dok8</t>
        </is>
      </c>
    </row>
    <row r="3047">
      <c r="A3047" t="n">
        <v>3078</v>
      </c>
      <c r="B3047" t="inlineStr">
        <is>
          <t>毗</t>
        </is>
      </c>
      <c r="C3047" t="inlineStr">
        <is>
          <t>pi5</t>
        </is>
      </c>
      <c r="D3047" t="n">
        <v>0.01</v>
      </c>
      <c r="E3047" t="inlineStr">
        <is>
          <t>NA</t>
        </is>
      </c>
      <c r="F3047" s="600" t="n">
        <v>45576.46091435185</v>
      </c>
      <c r="G3047" t="inlineStr">
        <is>
          <t>bi5</t>
        </is>
      </c>
    </row>
    <row r="3048">
      <c r="A3048" t="n">
        <v>3079</v>
      </c>
      <c r="B3048" t="inlineStr">
        <is>
          <t>泉</t>
        </is>
      </c>
      <c r="C3048" t="inlineStr">
        <is>
          <t>tsuann5</t>
        </is>
      </c>
      <c r="D3048" t="n">
        <v>0.01</v>
      </c>
      <c r="E3048" t="inlineStr">
        <is>
          <t>NA</t>
        </is>
      </c>
      <c r="F3048" s="600" t="n">
        <v>45576.46091435185</v>
      </c>
      <c r="G3048" t="inlineStr">
        <is>
          <t>zuann5</t>
        </is>
      </c>
    </row>
    <row r="3049">
      <c r="A3049" t="n">
        <v>3080</v>
      </c>
      <c r="B3049" t="inlineStr">
        <is>
          <t>泉</t>
        </is>
      </c>
      <c r="C3049" t="inlineStr">
        <is>
          <t>tsuan5</t>
        </is>
      </c>
      <c r="D3049" t="n">
        <v>0.01</v>
      </c>
      <c r="E3049" t="inlineStr">
        <is>
          <t>NA</t>
        </is>
      </c>
      <c r="F3049" s="600" t="n">
        <v>45576.46091435185</v>
      </c>
      <c r="G3049" t="inlineStr">
        <is>
          <t>zuan5</t>
        </is>
      </c>
    </row>
    <row r="3050">
      <c r="A3050" t="n">
        <v>3081</v>
      </c>
      <c r="B3050" t="inlineStr">
        <is>
          <t>泵</t>
        </is>
      </c>
      <c r="C3050" t="inlineStr">
        <is>
          <t>pong3</t>
        </is>
      </c>
      <c r="D3050" t="n">
        <v>0.01</v>
      </c>
      <c r="E3050" t="inlineStr">
        <is>
          <t>NA</t>
        </is>
      </c>
      <c r="F3050" s="600" t="n">
        <v>45576.46091435185</v>
      </c>
      <c r="G3050" t="inlineStr">
        <is>
          <t>bong3</t>
        </is>
      </c>
    </row>
    <row r="3051">
      <c r="A3051" t="n">
        <v>3082</v>
      </c>
      <c r="B3051" t="inlineStr">
        <is>
          <t>洋</t>
        </is>
      </c>
      <c r="C3051" t="inlineStr">
        <is>
          <t>iang5</t>
        </is>
      </c>
      <c r="D3051" t="n">
        <v>0.05</v>
      </c>
      <c r="E3051" t="inlineStr">
        <is>
          <t>NA</t>
        </is>
      </c>
      <c r="F3051" s="600" t="n">
        <v>45576.46091435185</v>
      </c>
      <c r="G3051" t="inlineStr">
        <is>
          <t>iang5</t>
        </is>
      </c>
    </row>
    <row r="3052">
      <c r="A3052" t="n">
        <v>3083</v>
      </c>
      <c r="B3052" t="inlineStr">
        <is>
          <t>洋</t>
        </is>
      </c>
      <c r="C3052" t="inlineStr">
        <is>
          <t>iunn5</t>
        </is>
      </c>
      <c r="D3052" t="n">
        <v>0.1</v>
      </c>
      <c r="E3052" t="inlineStr">
        <is>
          <t>NA</t>
        </is>
      </c>
      <c r="F3052" s="600" t="n">
        <v>45576.46091435185</v>
      </c>
      <c r="G3052" t="inlineStr">
        <is>
          <t>iunn5</t>
        </is>
      </c>
    </row>
    <row r="3053">
      <c r="A3053" t="n">
        <v>3084</v>
      </c>
      <c r="B3053" t="inlineStr">
        <is>
          <t>洒</t>
        </is>
      </c>
      <c r="C3053" t="inlineStr">
        <is>
          <t>se3</t>
        </is>
      </c>
      <c r="D3053" t="n">
        <v>0.01</v>
      </c>
      <c r="E3053" t="inlineStr">
        <is>
          <t>NA</t>
        </is>
      </c>
      <c r="F3053" s="600" t="n">
        <v>45576.46091435185</v>
      </c>
      <c r="G3053" t="inlineStr">
        <is>
          <t>se3</t>
        </is>
      </c>
    </row>
    <row r="3054">
      <c r="A3054" t="n">
        <v>3085</v>
      </c>
      <c r="B3054" t="inlineStr">
        <is>
          <t>洗</t>
        </is>
      </c>
      <c r="C3054" t="inlineStr">
        <is>
          <t>se2</t>
        </is>
      </c>
      <c r="D3054" t="n">
        <v>0.05</v>
      </c>
      <c r="E3054" t="inlineStr">
        <is>
          <t>NA</t>
        </is>
      </c>
      <c r="F3054" s="600" t="n">
        <v>45576.46091435185</v>
      </c>
      <c r="G3054" t="inlineStr">
        <is>
          <t>se2</t>
        </is>
      </c>
    </row>
    <row r="3055">
      <c r="A3055" t="n">
        <v>3086</v>
      </c>
      <c r="B3055" t="inlineStr">
        <is>
          <t>洗</t>
        </is>
      </c>
      <c r="C3055" t="inlineStr">
        <is>
          <t>sere2</t>
        </is>
      </c>
      <c r="D3055" t="n">
        <v>0.01</v>
      </c>
      <c r="E3055" t="inlineStr">
        <is>
          <t>NA</t>
        </is>
      </c>
      <c r="F3055" s="600" t="n">
        <v>45576.46091435185</v>
      </c>
      <c r="G3055" t="inlineStr">
        <is>
          <t>sere2</t>
        </is>
      </c>
    </row>
    <row r="3056">
      <c r="A3056" t="n">
        <v>3087</v>
      </c>
      <c r="B3056" t="inlineStr">
        <is>
          <t>洘</t>
        </is>
      </c>
      <c r="C3056" t="inlineStr">
        <is>
          <t>kho2</t>
        </is>
      </c>
      <c r="D3056" t="n">
        <v>0.1</v>
      </c>
      <c r="E3056" t="inlineStr">
        <is>
          <t>NA</t>
        </is>
      </c>
      <c r="F3056" s="600" t="n">
        <v>45576.46091435185</v>
      </c>
      <c r="G3056" t="inlineStr">
        <is>
          <t>kor2</t>
        </is>
      </c>
    </row>
    <row r="3057">
      <c r="A3057" t="n">
        <v>3088</v>
      </c>
      <c r="B3057" t="inlineStr">
        <is>
          <t>洛</t>
        </is>
      </c>
      <c r="C3057" t="inlineStr">
        <is>
          <t>loh8</t>
        </is>
      </c>
      <c r="D3057" t="n">
        <v>0.01</v>
      </c>
      <c r="E3057" t="inlineStr">
        <is>
          <t>NA</t>
        </is>
      </c>
      <c r="F3057" s="600" t="n">
        <v>45576.46091435185</v>
      </c>
      <c r="G3057" t="inlineStr">
        <is>
          <t>loh8</t>
        </is>
      </c>
    </row>
    <row r="3058">
      <c r="A3058" t="n">
        <v>3089</v>
      </c>
      <c r="B3058" t="inlineStr">
        <is>
          <t>洛</t>
        </is>
      </c>
      <c r="C3058" t="inlineStr">
        <is>
          <t>lok8</t>
        </is>
      </c>
      <c r="D3058" t="n">
        <v>0.01</v>
      </c>
      <c r="E3058" t="inlineStr">
        <is>
          <t>NA</t>
        </is>
      </c>
      <c r="F3058" s="600" t="n">
        <v>45576.46091435185</v>
      </c>
      <c r="G3058" t="inlineStr">
        <is>
          <t>lok8</t>
        </is>
      </c>
    </row>
    <row r="3059">
      <c r="A3059" t="n">
        <v>3090</v>
      </c>
      <c r="B3059" t="inlineStr">
        <is>
          <t>洞</t>
        </is>
      </c>
      <c r="C3059" t="inlineStr">
        <is>
          <t>tong7</t>
        </is>
      </c>
      <c r="D3059" t="n">
        <v>0.1</v>
      </c>
      <c r="E3059" t="inlineStr">
        <is>
          <t>NA</t>
        </is>
      </c>
      <c r="F3059" s="600" t="n">
        <v>45576.46091435185</v>
      </c>
      <c r="G3059" t="inlineStr">
        <is>
          <t>dong7</t>
        </is>
      </c>
    </row>
    <row r="3060">
      <c r="A3060" t="n">
        <v>3091</v>
      </c>
      <c r="B3060" t="inlineStr">
        <is>
          <t>津</t>
        </is>
      </c>
      <c r="C3060" t="inlineStr">
        <is>
          <t>tin1</t>
        </is>
      </c>
      <c r="D3060" t="n">
        <v>0.01</v>
      </c>
      <c r="E3060" t="inlineStr">
        <is>
          <t>NA</t>
        </is>
      </c>
      <c r="F3060" s="600" t="n">
        <v>45576.46091435185</v>
      </c>
      <c r="G3060" t="inlineStr">
        <is>
          <t>din1</t>
        </is>
      </c>
    </row>
    <row r="3061">
      <c r="A3061" t="n">
        <v>3092</v>
      </c>
      <c r="B3061" t="inlineStr">
        <is>
          <t>津</t>
        </is>
      </c>
      <c r="C3061" t="inlineStr">
        <is>
          <t>tsin1</t>
        </is>
      </c>
      <c r="D3061" t="n">
        <v>0.01</v>
      </c>
      <c r="E3061" t="inlineStr">
        <is>
          <t>NA</t>
        </is>
      </c>
      <c r="F3061" s="600" t="n">
        <v>45576.46091435185</v>
      </c>
      <c r="G3061" t="inlineStr">
        <is>
          <t>zin1</t>
        </is>
      </c>
    </row>
    <row r="3062">
      <c r="A3062" t="n">
        <v>3093</v>
      </c>
      <c r="B3062" t="inlineStr">
        <is>
          <t>洪</t>
        </is>
      </c>
      <c r="C3062" t="inlineStr">
        <is>
          <t>hong5</t>
        </is>
      </c>
      <c r="D3062" t="n">
        <v>0.01</v>
      </c>
      <c r="E3062" t="inlineStr">
        <is>
          <t>NA</t>
        </is>
      </c>
      <c r="F3062" s="600" t="n">
        <v>45576.46091435185</v>
      </c>
      <c r="G3062" t="inlineStr">
        <is>
          <t>hong5</t>
        </is>
      </c>
    </row>
    <row r="3063">
      <c r="A3063" t="n">
        <v>3094</v>
      </c>
      <c r="B3063" t="inlineStr">
        <is>
          <t>洲</t>
        </is>
      </c>
      <c r="C3063" t="inlineStr">
        <is>
          <t>tsiu1</t>
        </is>
      </c>
      <c r="D3063" t="n">
        <v>0.01</v>
      </c>
      <c r="E3063" t="inlineStr">
        <is>
          <t>NA</t>
        </is>
      </c>
      <c r="F3063" s="600" t="n">
        <v>45576.46091435185</v>
      </c>
      <c r="G3063" t="inlineStr">
        <is>
          <t>ziu1</t>
        </is>
      </c>
    </row>
    <row r="3064">
      <c r="A3064" t="n">
        <v>3095</v>
      </c>
      <c r="B3064" t="inlineStr">
        <is>
          <t>洵</t>
        </is>
      </c>
      <c r="C3064" t="inlineStr">
        <is>
          <t>sun1</t>
        </is>
      </c>
      <c r="D3064" t="n">
        <v>0.01</v>
      </c>
      <c r="E3064" t="inlineStr">
        <is>
          <t>NA</t>
        </is>
      </c>
      <c r="F3064" s="600" t="n">
        <v>45576.46091435185</v>
      </c>
      <c r="G3064" t="inlineStr">
        <is>
          <t>sun1</t>
        </is>
      </c>
    </row>
    <row r="3065">
      <c r="A3065" t="n">
        <v>3096</v>
      </c>
      <c r="B3065" t="inlineStr">
        <is>
          <t>洵</t>
        </is>
      </c>
      <c r="C3065" t="inlineStr">
        <is>
          <t>sun5</t>
        </is>
      </c>
      <c r="D3065" t="n">
        <v>0.01</v>
      </c>
      <c r="E3065" t="inlineStr">
        <is>
          <t>NA</t>
        </is>
      </c>
      <c r="F3065" s="600" t="n">
        <v>45576.46091435185</v>
      </c>
      <c r="G3065" t="inlineStr">
        <is>
          <t>sun5</t>
        </is>
      </c>
    </row>
    <row r="3066">
      <c r="A3066" t="n">
        <v>3097</v>
      </c>
      <c r="B3066" t="inlineStr">
        <is>
          <t>活</t>
        </is>
      </c>
      <c r="C3066" t="inlineStr">
        <is>
          <t>uah8</t>
        </is>
      </c>
      <c r="D3066" t="n">
        <v>0.01</v>
      </c>
      <c r="E3066" t="inlineStr">
        <is>
          <t>NA</t>
        </is>
      </c>
      <c r="F3066" s="600" t="n">
        <v>45576.46091435185</v>
      </c>
      <c r="G3066" t="inlineStr">
        <is>
          <t>uah8</t>
        </is>
      </c>
    </row>
    <row r="3067">
      <c r="A3067" t="n">
        <v>3098</v>
      </c>
      <c r="B3067" t="inlineStr">
        <is>
          <t>活</t>
        </is>
      </c>
      <c r="C3067" t="inlineStr">
        <is>
          <t>uat8</t>
        </is>
      </c>
      <c r="D3067" t="n">
        <v>0.01</v>
      </c>
      <c r="E3067" t="inlineStr">
        <is>
          <t>NA</t>
        </is>
      </c>
      <c r="F3067" s="600" t="n">
        <v>45576.46091435185</v>
      </c>
      <c r="G3067" t="inlineStr">
        <is>
          <t>uat8</t>
        </is>
      </c>
    </row>
    <row r="3068">
      <c r="A3068" t="n">
        <v>3099</v>
      </c>
      <c r="B3068" t="inlineStr">
        <is>
          <t>活</t>
        </is>
      </c>
      <c r="C3068" t="inlineStr">
        <is>
          <t>huat8</t>
        </is>
      </c>
      <c r="D3068" t="n">
        <v>0.01</v>
      </c>
      <c r="E3068" t="inlineStr">
        <is>
          <t>NA</t>
        </is>
      </c>
      <c r="F3068" s="600" t="n">
        <v>45576.46091435185</v>
      </c>
      <c r="G3068" t="inlineStr">
        <is>
          <t>huat8</t>
        </is>
      </c>
    </row>
    <row r="3069">
      <c r="A3069" t="n">
        <v>3100</v>
      </c>
      <c r="B3069" t="inlineStr">
        <is>
          <t>流</t>
        </is>
      </c>
      <c r="C3069" t="inlineStr">
        <is>
          <t>liu5</t>
        </is>
      </c>
      <c r="D3069" t="n">
        <v>0.8</v>
      </c>
      <c r="E3069" t="inlineStr">
        <is>
          <t>NA</t>
        </is>
      </c>
      <c r="F3069" s="600" t="n">
        <v>45576.46091435185</v>
      </c>
      <c r="G3069" t="inlineStr">
        <is>
          <t>liu5</t>
        </is>
      </c>
    </row>
    <row r="3070">
      <c r="A3070" t="n">
        <v>3101</v>
      </c>
      <c r="B3070" t="inlineStr">
        <is>
          <t>炣</t>
        </is>
      </c>
      <c r="C3070" t="inlineStr">
        <is>
          <t>kho1</t>
        </is>
      </c>
      <c r="D3070" t="n">
        <v>0.01</v>
      </c>
      <c r="E3070" t="inlineStr">
        <is>
          <t>NA</t>
        </is>
      </c>
      <c r="F3070" s="600" t="n">
        <v>45576.46091435185</v>
      </c>
      <c r="G3070" t="inlineStr">
        <is>
          <t>kor1</t>
        </is>
      </c>
    </row>
    <row r="3071">
      <c r="A3071" t="n">
        <v>3102</v>
      </c>
      <c r="B3071" t="inlineStr">
        <is>
          <t>炫</t>
        </is>
      </c>
      <c r="C3071" t="inlineStr">
        <is>
          <t>hian7</t>
        </is>
      </c>
      <c r="D3071" t="n">
        <v>0.01</v>
      </c>
      <c r="E3071" t="inlineStr">
        <is>
          <t>NA</t>
        </is>
      </c>
      <c r="F3071" s="600" t="n">
        <v>45576.46091435185</v>
      </c>
      <c r="G3071" t="inlineStr">
        <is>
          <t>hian7</t>
        </is>
      </c>
    </row>
    <row r="3072">
      <c r="A3072" t="n">
        <v>3103</v>
      </c>
      <c r="B3072" t="inlineStr">
        <is>
          <t>炬</t>
        </is>
      </c>
      <c r="C3072" t="inlineStr">
        <is>
          <t>kir6</t>
        </is>
      </c>
      <c r="D3072" t="n">
        <v>0.01</v>
      </c>
      <c r="E3072" t="inlineStr">
        <is>
          <t>NA</t>
        </is>
      </c>
      <c r="F3072" s="600" t="n">
        <v>45576.46091435185</v>
      </c>
      <c r="G3072" t="inlineStr">
        <is>
          <t>gir6</t>
        </is>
      </c>
    </row>
    <row r="3073">
      <c r="A3073" t="n">
        <v>3104</v>
      </c>
      <c r="B3073" t="inlineStr">
        <is>
          <t>炭</t>
        </is>
      </c>
      <c r="C3073" t="inlineStr">
        <is>
          <t>thuann3</t>
        </is>
      </c>
      <c r="D3073" t="n">
        <v>0.01</v>
      </c>
      <c r="E3073" t="inlineStr">
        <is>
          <t>NA</t>
        </is>
      </c>
      <c r="F3073" s="600" t="n">
        <v>45576.46091435185</v>
      </c>
      <c r="G3073" t="inlineStr">
        <is>
          <t>tuann3</t>
        </is>
      </c>
    </row>
    <row r="3074">
      <c r="A3074" t="n">
        <v>3105</v>
      </c>
      <c r="B3074" t="inlineStr">
        <is>
          <t>炯</t>
        </is>
      </c>
      <c r="C3074" t="inlineStr">
        <is>
          <t>king2</t>
        </is>
      </c>
      <c r="D3074" t="n">
        <v>0.01</v>
      </c>
      <c r="E3074" t="inlineStr">
        <is>
          <t>NA</t>
        </is>
      </c>
      <c r="F3074" s="600" t="n">
        <v>45576.46091435185</v>
      </c>
      <c r="G3074" t="inlineStr">
        <is>
          <t>ging2</t>
        </is>
      </c>
    </row>
    <row r="3075">
      <c r="A3075" t="n">
        <v>3106</v>
      </c>
      <c r="B3075" t="inlineStr">
        <is>
          <t>炰</t>
        </is>
      </c>
      <c r="C3075" t="inlineStr">
        <is>
          <t>pu5</t>
        </is>
      </c>
      <c r="D3075" t="n">
        <v>0.01</v>
      </c>
      <c r="E3075" t="inlineStr">
        <is>
          <t>NA</t>
        </is>
      </c>
      <c r="F3075" s="600" t="n">
        <v>45576.46091435185</v>
      </c>
      <c r="G3075" t="inlineStr">
        <is>
          <t>bu5</t>
        </is>
      </c>
    </row>
    <row r="3076">
      <c r="A3076" t="n">
        <v>3107</v>
      </c>
      <c r="B3076" t="inlineStr">
        <is>
          <t>為</t>
        </is>
      </c>
      <c r="C3076" t="inlineStr">
        <is>
          <t>ui5</t>
        </is>
      </c>
      <c r="D3076" t="n">
        <v>0.8</v>
      </c>
      <c r="E3076" t="inlineStr">
        <is>
          <t>NA</t>
        </is>
      </c>
      <c r="F3076" s="600" t="n">
        <v>45576.46091435185</v>
      </c>
      <c r="G3076" t="inlineStr">
        <is>
          <t>ui5</t>
        </is>
      </c>
    </row>
    <row r="3077">
      <c r="A3077" t="n">
        <v>3108</v>
      </c>
      <c r="B3077" t="inlineStr">
        <is>
          <t>為</t>
        </is>
      </c>
      <c r="C3077" t="inlineStr">
        <is>
          <t>ui7</t>
        </is>
      </c>
      <c r="D3077" t="n">
        <v>0.6</v>
      </c>
      <c r="E3077" t="inlineStr">
        <is>
          <t>NA</t>
        </is>
      </c>
      <c r="F3077" s="600" t="n">
        <v>45576.46091435185</v>
      </c>
      <c r="G3077" t="inlineStr">
        <is>
          <t>ui7</t>
        </is>
      </c>
    </row>
    <row r="3078">
      <c r="A3078" t="n">
        <v>3109</v>
      </c>
      <c r="B3078" t="inlineStr">
        <is>
          <t>牁</t>
        </is>
      </c>
      <c r="C3078" t="inlineStr">
        <is>
          <t>kua1</t>
        </is>
      </c>
      <c r="D3078" t="n">
        <v>0.01</v>
      </c>
      <c r="E3078" t="inlineStr">
        <is>
          <t>NA</t>
        </is>
      </c>
      <c r="F3078" s="600" t="n">
        <v>45576.46091435185</v>
      </c>
      <c r="G3078" t="inlineStr">
        <is>
          <t>gua1</t>
        </is>
      </c>
    </row>
    <row r="3079">
      <c r="A3079" t="n">
        <v>3110</v>
      </c>
      <c r="B3079" t="inlineStr">
        <is>
          <t>牯</t>
        </is>
      </c>
      <c r="C3079" t="inlineStr">
        <is>
          <t>koo2</t>
        </is>
      </c>
      <c r="D3079" t="n">
        <v>0.01</v>
      </c>
      <c r="E3079" t="inlineStr">
        <is>
          <t>NA</t>
        </is>
      </c>
      <c r="F3079" s="600" t="n">
        <v>45576.46091435185</v>
      </c>
      <c r="G3079" t="inlineStr">
        <is>
          <t>goo2</t>
        </is>
      </c>
    </row>
    <row r="3080">
      <c r="A3080" t="n">
        <v>3111</v>
      </c>
      <c r="B3080" t="inlineStr">
        <is>
          <t>牲</t>
        </is>
      </c>
      <c r="C3080" t="inlineStr">
        <is>
          <t>senn1</t>
        </is>
      </c>
      <c r="D3080" t="n">
        <v>0.01</v>
      </c>
      <c r="E3080" t="inlineStr">
        <is>
          <t>NA</t>
        </is>
      </c>
      <c r="F3080" s="600" t="n">
        <v>45576.46091435185</v>
      </c>
      <c r="G3080" t="inlineStr">
        <is>
          <t>senn1</t>
        </is>
      </c>
    </row>
    <row r="3081">
      <c r="A3081" t="n">
        <v>3112</v>
      </c>
      <c r="B3081" t="inlineStr">
        <is>
          <t>牲</t>
        </is>
      </c>
      <c r="C3081" t="inlineStr">
        <is>
          <t>sing1</t>
        </is>
      </c>
      <c r="D3081" t="n">
        <v>0.01</v>
      </c>
      <c r="E3081" t="inlineStr">
        <is>
          <t>NA</t>
        </is>
      </c>
      <c r="F3081" s="600" t="n">
        <v>45576.46091435185</v>
      </c>
      <c r="G3081" t="inlineStr">
        <is>
          <t>sing1</t>
        </is>
      </c>
    </row>
    <row r="3082">
      <c r="A3082" t="n">
        <v>3113</v>
      </c>
      <c r="B3082" t="inlineStr">
        <is>
          <t>牲</t>
        </is>
      </c>
      <c r="C3082" t="inlineStr">
        <is>
          <t>serng1</t>
        </is>
      </c>
      <c r="D3082" t="n">
        <v>0.01</v>
      </c>
      <c r="E3082" t="inlineStr">
        <is>
          <t>NA</t>
        </is>
      </c>
      <c r="F3082" s="600" t="n">
        <v>45576.46091435185</v>
      </c>
      <c r="G3082" t="inlineStr">
        <is>
          <t>serng1</t>
        </is>
      </c>
    </row>
    <row r="3083">
      <c r="A3083" t="n">
        <v>3114</v>
      </c>
      <c r="B3083" t="inlineStr">
        <is>
          <t>狠</t>
        </is>
      </c>
      <c r="C3083" t="inlineStr">
        <is>
          <t>hun2</t>
        </is>
      </c>
      <c r="D3083" t="n">
        <v>0.01</v>
      </c>
      <c r="E3083" t="inlineStr">
        <is>
          <t>NA</t>
        </is>
      </c>
      <c r="F3083" s="600" t="n">
        <v>45576.46091435185</v>
      </c>
      <c r="G3083" t="inlineStr">
        <is>
          <t>hun2</t>
        </is>
      </c>
    </row>
    <row r="3084">
      <c r="A3084" t="n">
        <v>3115</v>
      </c>
      <c r="B3084" t="inlineStr">
        <is>
          <t>狩</t>
        </is>
      </c>
      <c r="C3084" t="inlineStr">
        <is>
          <t>siu3</t>
        </is>
      </c>
      <c r="D3084" t="n">
        <v>0.01</v>
      </c>
      <c r="E3084" t="inlineStr">
        <is>
          <t>NA</t>
        </is>
      </c>
      <c r="F3084" s="600" t="n">
        <v>45576.46091435185</v>
      </c>
      <c r="G3084" t="inlineStr">
        <is>
          <t>siu3</t>
        </is>
      </c>
    </row>
    <row r="3085">
      <c r="A3085" t="n">
        <v>3116</v>
      </c>
      <c r="B3085" t="inlineStr">
        <is>
          <t>玲</t>
        </is>
      </c>
      <c r="C3085" t="inlineStr">
        <is>
          <t>ling5</t>
        </is>
      </c>
      <c r="D3085" t="n">
        <v>0.01</v>
      </c>
      <c r="E3085" t="inlineStr">
        <is>
          <t>NA</t>
        </is>
      </c>
      <c r="F3085" s="600" t="n">
        <v>45576.46091435185</v>
      </c>
      <c r="G3085" t="inlineStr">
        <is>
          <t>ling5</t>
        </is>
      </c>
    </row>
    <row r="3086">
      <c r="A3086" t="n">
        <v>3117</v>
      </c>
      <c r="B3086" t="inlineStr">
        <is>
          <t>玻</t>
        </is>
      </c>
      <c r="C3086" t="inlineStr">
        <is>
          <t>po1</t>
        </is>
      </c>
      <c r="D3086" t="n">
        <v>0.01</v>
      </c>
      <c r="E3086" t="inlineStr">
        <is>
          <t>NA</t>
        </is>
      </c>
      <c r="F3086" s="600" t="n">
        <v>45576.46091435185</v>
      </c>
      <c r="G3086" t="inlineStr">
        <is>
          <t>bor1</t>
        </is>
      </c>
    </row>
    <row r="3087">
      <c r="A3087" t="n">
        <v>3118</v>
      </c>
      <c r="B3087" t="inlineStr">
        <is>
          <t>珀</t>
        </is>
      </c>
      <c r="C3087" t="inlineStr">
        <is>
          <t>phik4</t>
        </is>
      </c>
      <c r="D3087" t="n">
        <v>0.01</v>
      </c>
      <c r="E3087" t="inlineStr">
        <is>
          <t>NA</t>
        </is>
      </c>
      <c r="F3087" s="600" t="n">
        <v>45576.46091435185</v>
      </c>
      <c r="G3087" t="inlineStr">
        <is>
          <t>pik4</t>
        </is>
      </c>
    </row>
    <row r="3088">
      <c r="A3088" t="n">
        <v>3119</v>
      </c>
      <c r="B3088" t="inlineStr">
        <is>
          <t>珂</t>
        </is>
      </c>
      <c r="C3088" t="inlineStr">
        <is>
          <t>kho1</t>
        </is>
      </c>
      <c r="D3088" t="n">
        <v>0.01</v>
      </c>
      <c r="E3088" t="inlineStr">
        <is>
          <t>NA</t>
        </is>
      </c>
      <c r="F3088" s="600" t="n">
        <v>45576.46091435185</v>
      </c>
      <c r="G3088" t="inlineStr">
        <is>
          <t>kor1</t>
        </is>
      </c>
    </row>
    <row r="3089">
      <c r="A3089" t="n">
        <v>3120</v>
      </c>
      <c r="B3089" t="inlineStr">
        <is>
          <t>珍</t>
        </is>
      </c>
      <c r="C3089" t="inlineStr">
        <is>
          <t>tin1</t>
        </is>
      </c>
      <c r="D3089" t="n">
        <v>0.01</v>
      </c>
      <c r="E3089" t="inlineStr">
        <is>
          <t>NA</t>
        </is>
      </c>
      <c r="F3089" s="600" t="n">
        <v>45576.46091435185</v>
      </c>
      <c r="G3089" t="inlineStr">
        <is>
          <t>din1</t>
        </is>
      </c>
    </row>
    <row r="3090">
      <c r="A3090" t="n">
        <v>3121</v>
      </c>
      <c r="B3090" t="inlineStr">
        <is>
          <t>甚</t>
        </is>
      </c>
      <c r="C3090" t="inlineStr">
        <is>
          <t>sim7</t>
        </is>
      </c>
      <c r="D3090" t="n">
        <v>0.8</v>
      </c>
      <c r="E3090" t="inlineStr">
        <is>
          <t>大 安樂, 不止, 過頭, 傷重, koh-khah, 深深, 太甚.</t>
        </is>
      </c>
      <c r="F3090" s="600" t="n">
        <v>45576.46091435185</v>
      </c>
      <c r="G3090" t="inlineStr">
        <is>
          <t>sim7</t>
        </is>
      </c>
    </row>
    <row r="3091">
      <c r="A3091" t="n">
        <v>3122</v>
      </c>
      <c r="B3091" t="inlineStr">
        <is>
          <t>甚</t>
        </is>
      </c>
      <c r="C3091" t="inlineStr">
        <is>
          <t>siann2</t>
        </is>
      </c>
      <c r="D3091" t="n">
        <v>0.6</v>
      </c>
      <c r="E3091" t="inlineStr">
        <is>
          <t>啥事, 有 啥事, 做啥事; 無 啥知, 無 啥風, 無啥人.</t>
        </is>
      </c>
      <c r="F3091" s="600" t="n">
        <v>45576.46091435185</v>
      </c>
      <c r="G3091" t="inlineStr">
        <is>
          <t>siann2</t>
        </is>
      </c>
    </row>
    <row r="3092">
      <c r="A3092" t="n">
        <v>3123</v>
      </c>
      <c r="B3092" t="inlineStr">
        <is>
          <t>界</t>
        </is>
      </c>
      <c r="C3092" t="inlineStr">
        <is>
          <t>kere3</t>
        </is>
      </c>
      <c r="D3092" t="n">
        <v>0.01</v>
      </c>
      <c r="E3092" t="inlineStr">
        <is>
          <t>NA</t>
        </is>
      </c>
      <c r="F3092" s="600" t="n">
        <v>45576.46091435185</v>
      </c>
      <c r="G3092" t="inlineStr">
        <is>
          <t>gere3</t>
        </is>
      </c>
    </row>
    <row r="3093">
      <c r="A3093" t="n">
        <v>3124</v>
      </c>
      <c r="B3093" t="inlineStr">
        <is>
          <t>畏</t>
        </is>
      </c>
      <c r="C3093" t="inlineStr">
        <is>
          <t>ui3</t>
        </is>
      </c>
      <c r="D3093" t="n">
        <v>0.1</v>
      </c>
      <c r="E3093" t="inlineStr">
        <is>
          <t>NA</t>
        </is>
      </c>
      <c r="F3093" s="600" t="n">
        <v>45576.46091435185</v>
      </c>
      <c r="G3093" t="inlineStr">
        <is>
          <t>ui3</t>
        </is>
      </c>
    </row>
    <row r="3094">
      <c r="A3094" t="n">
        <v>3125</v>
      </c>
      <c r="B3094" t="inlineStr">
        <is>
          <t>疫</t>
        </is>
      </c>
      <c r="C3094" t="inlineStr">
        <is>
          <t>ik8</t>
        </is>
      </c>
      <c r="D3094" t="n">
        <v>0.01</v>
      </c>
      <c r="E3094" t="inlineStr">
        <is>
          <t>NA</t>
        </is>
      </c>
      <c r="F3094" s="600" t="n">
        <v>45576.46091435185</v>
      </c>
      <c r="G3094" t="inlineStr">
        <is>
          <t>ik8</t>
        </is>
      </c>
    </row>
    <row r="3095">
      <c r="A3095" t="n">
        <v>3126</v>
      </c>
      <c r="B3095" t="inlineStr">
        <is>
          <t>癸</t>
        </is>
      </c>
      <c r="C3095" t="inlineStr">
        <is>
          <t>kui2</t>
        </is>
      </c>
      <c r="D3095" t="n">
        <v>0.01</v>
      </c>
      <c r="E3095" t="inlineStr">
        <is>
          <t>NA</t>
        </is>
      </c>
      <c r="F3095" s="600" t="n">
        <v>45576.46091435185</v>
      </c>
      <c r="G3095" t="inlineStr">
        <is>
          <t>gui2</t>
        </is>
      </c>
    </row>
    <row r="3096">
      <c r="A3096" t="n">
        <v>3127</v>
      </c>
      <c r="B3096" t="inlineStr">
        <is>
          <t>皇</t>
        </is>
      </c>
      <c r="C3096" t="inlineStr">
        <is>
          <t>hong5</t>
        </is>
      </c>
      <c r="D3096" t="n">
        <v>0.1</v>
      </c>
      <c r="E3096" t="inlineStr">
        <is>
          <t>NA</t>
        </is>
      </c>
      <c r="F3096" s="600" t="n">
        <v>45576.46091435185</v>
      </c>
      <c r="G3096" t="inlineStr">
        <is>
          <t>hong5</t>
        </is>
      </c>
    </row>
    <row r="3097">
      <c r="A3097" t="n">
        <v>3128</v>
      </c>
      <c r="B3097" t="inlineStr">
        <is>
          <t>皈</t>
        </is>
      </c>
      <c r="C3097" t="inlineStr">
        <is>
          <t>kui1</t>
        </is>
      </c>
      <c r="D3097" t="n">
        <v>0.01</v>
      </c>
      <c r="E3097" t="inlineStr">
        <is>
          <t>NA</t>
        </is>
      </c>
      <c r="F3097" s="600" t="n">
        <v>45576.46091435185</v>
      </c>
      <c r="G3097" t="inlineStr">
        <is>
          <t>gui1</t>
        </is>
      </c>
    </row>
    <row r="3098">
      <c r="A3098" t="n">
        <v>3129</v>
      </c>
      <c r="B3098" t="inlineStr">
        <is>
          <t>盃</t>
        </is>
      </c>
      <c r="C3098" t="inlineStr">
        <is>
          <t>pue1</t>
        </is>
      </c>
      <c r="D3098" t="n">
        <v>0.01</v>
      </c>
      <c r="E3098" t="inlineStr">
        <is>
          <t>NA</t>
        </is>
      </c>
      <c r="F3098" s="600" t="n">
        <v>45576.46091435185</v>
      </c>
      <c r="G3098" t="inlineStr">
        <is>
          <t>bue1</t>
        </is>
      </c>
    </row>
    <row r="3099">
      <c r="A3099" t="n">
        <v>3130</v>
      </c>
      <c r="B3099" t="inlineStr">
        <is>
          <t>盆</t>
        </is>
      </c>
      <c r="C3099" t="inlineStr">
        <is>
          <t>phun5</t>
        </is>
      </c>
      <c r="D3099" t="n">
        <v>0.01</v>
      </c>
      <c r="E3099" t="inlineStr">
        <is>
          <t>NA</t>
        </is>
      </c>
      <c r="F3099" s="600" t="n">
        <v>45576.46091435185</v>
      </c>
      <c r="G3099" t="inlineStr">
        <is>
          <t>pun5</t>
        </is>
      </c>
    </row>
    <row r="3100">
      <c r="A3100" t="n">
        <v>3131</v>
      </c>
      <c r="B3100" t="inlineStr">
        <is>
          <t>盈</t>
        </is>
      </c>
      <c r="C3100" t="inlineStr">
        <is>
          <t>ing5</t>
        </is>
      </c>
      <c r="D3100" t="n">
        <v>0.01</v>
      </c>
      <c r="E3100" t="inlineStr">
        <is>
          <t>NA</t>
        </is>
      </c>
      <c r="F3100" s="600" t="n">
        <v>45576.46091435185</v>
      </c>
      <c r="G3100" t="inlineStr">
        <is>
          <t>ing5</t>
        </is>
      </c>
    </row>
    <row r="3101">
      <c r="A3101" t="n">
        <v>3132</v>
      </c>
      <c r="B3101" t="inlineStr">
        <is>
          <t>相</t>
        </is>
      </c>
      <c r="C3101" t="inlineStr">
        <is>
          <t>siang1</t>
        </is>
      </c>
      <c r="D3101" t="n">
        <v>0.05</v>
      </c>
      <c r="E3101" t="inlineStr">
        <is>
          <t>漳</t>
        </is>
      </c>
      <c r="F3101" s="600" t="n">
        <v>45576.46091435185</v>
      </c>
      <c r="G3101" t="inlineStr">
        <is>
          <t>siang1</t>
        </is>
      </c>
    </row>
    <row r="3102">
      <c r="A3102" t="n">
        <v>3133</v>
      </c>
      <c r="B3102" t="inlineStr">
        <is>
          <t>相</t>
        </is>
      </c>
      <c r="C3102" t="inlineStr">
        <is>
          <t>siang3</t>
        </is>
      </c>
      <c r="D3102" t="n">
        <v>0.05</v>
      </c>
      <c r="E3102" t="inlineStr">
        <is>
          <t>漳</t>
        </is>
      </c>
      <c r="F3102" s="600" t="n">
        <v>45576.46091435185</v>
      </c>
      <c r="G3102" t="inlineStr">
        <is>
          <t>siang3</t>
        </is>
      </c>
    </row>
    <row r="3103">
      <c r="A3103" t="n">
        <v>3134</v>
      </c>
      <c r="B3103" t="inlineStr">
        <is>
          <t>相</t>
        </is>
      </c>
      <c r="C3103" t="inlineStr">
        <is>
          <t>siang6</t>
        </is>
      </c>
      <c r="D3103" t="n">
        <v>0.05</v>
      </c>
      <c r="E3103" t="inlineStr">
        <is>
          <t>NA</t>
        </is>
      </c>
      <c r="F3103" s="600" t="n">
        <v>45576.46091435185</v>
      </c>
      <c r="G3103" t="inlineStr">
        <is>
          <t>siang6</t>
        </is>
      </c>
    </row>
    <row r="3104">
      <c r="A3104" t="n">
        <v>3135</v>
      </c>
      <c r="B3104" t="inlineStr">
        <is>
          <t>相</t>
        </is>
      </c>
      <c r="C3104" t="inlineStr">
        <is>
          <t>sio1</t>
        </is>
      </c>
      <c r="D3104" t="n">
        <v>0.01</v>
      </c>
      <c r="E3104" t="inlineStr">
        <is>
          <t>漳</t>
        </is>
      </c>
      <c r="F3104" s="600" t="n">
        <v>45576.46091435185</v>
      </c>
      <c r="G3104" t="inlineStr">
        <is>
          <t>sior1</t>
        </is>
      </c>
    </row>
    <row r="3105">
      <c r="A3105" t="n">
        <v>3136</v>
      </c>
      <c r="B3105" t="inlineStr">
        <is>
          <t>相</t>
        </is>
      </c>
      <c r="C3105" t="inlineStr">
        <is>
          <t>siunn1</t>
        </is>
      </c>
      <c r="D3105" t="n">
        <v>0.6</v>
      </c>
      <c r="E3105" t="inlineStr">
        <is>
          <t>相, 相思, 相思 病, 病 相思.</t>
        </is>
      </c>
      <c r="F3105" s="600" t="n">
        <v>45576.46091435185</v>
      </c>
      <c r="G3105" t="inlineStr">
        <is>
          <t>siunn1</t>
        </is>
      </c>
    </row>
    <row r="3106">
      <c r="A3106" t="n">
        <v>3137</v>
      </c>
      <c r="B3106" t="inlineStr">
        <is>
          <t>相</t>
        </is>
      </c>
      <c r="C3106" t="inlineStr">
        <is>
          <t>siunn3</t>
        </is>
      </c>
      <c r="D3106" t="n">
        <v>0.5</v>
      </c>
      <c r="E3106" t="inlineStr">
        <is>
          <t>丞相; 相公; 樣相; 舊相; 清氣相; 鄙相, 譴相, 生相.</t>
        </is>
      </c>
      <c r="F3106" s="600" t="n">
        <v>45576.46091435185</v>
      </c>
      <c r="G3106" t="inlineStr">
        <is>
          <t>siunn3</t>
        </is>
      </c>
    </row>
    <row r="3107">
      <c r="A3107" t="n">
        <v>3138</v>
      </c>
      <c r="B3107" t="inlineStr">
        <is>
          <t>相</t>
        </is>
      </c>
      <c r="C3107" t="inlineStr">
        <is>
          <t>siong3</t>
        </is>
      </c>
      <c r="D3107" t="n">
        <v>0.8</v>
      </c>
      <c r="E3107" t="inlineStr">
        <is>
          <t>詳細 看; 幫贊; 引chhoā; 扶持; 治理, 揀選, 相相, 宰相.</t>
        </is>
      </c>
      <c r="F3107" s="600" t="n">
        <v>45576.46091435185</v>
      </c>
      <c r="G3107" t="inlineStr">
        <is>
          <t>siong3</t>
        </is>
      </c>
    </row>
    <row r="3108">
      <c r="A3108" t="n">
        <v>3139</v>
      </c>
      <c r="B3108" t="inlineStr">
        <is>
          <t>相</t>
        </is>
      </c>
      <c r="C3108" t="inlineStr">
        <is>
          <t>siong1</t>
        </is>
      </c>
      <c r="D3108" t="n">
        <v>0.7</v>
      </c>
      <c r="E3108" t="inlineStr">
        <is>
          <t>省察 teh看; 交陪, 相合; 相爭; 相同; 相會.</t>
        </is>
      </c>
      <c r="F3108" s="600" t="n">
        <v>45576.46091435185</v>
      </c>
      <c r="G3108" t="inlineStr">
        <is>
          <t>siong1</t>
        </is>
      </c>
    </row>
    <row r="3109">
      <c r="A3109" t="n">
        <v>3140</v>
      </c>
      <c r="B3109" t="inlineStr">
        <is>
          <t>盾</t>
        </is>
      </c>
      <c r="C3109" t="inlineStr">
        <is>
          <t>tun2</t>
        </is>
      </c>
      <c r="D3109" t="n">
        <v>0.01</v>
      </c>
      <c r="E3109" t="inlineStr">
        <is>
          <t>NA</t>
        </is>
      </c>
      <c r="F3109" s="600" t="n">
        <v>45576.46091435185</v>
      </c>
      <c r="G3109" t="inlineStr">
        <is>
          <t>dun2</t>
        </is>
      </c>
    </row>
    <row r="3110">
      <c r="A3110" t="n">
        <v>3141</v>
      </c>
      <c r="B3110" t="inlineStr">
        <is>
          <t>省</t>
        </is>
      </c>
      <c r="C3110" t="inlineStr">
        <is>
          <t>senn2</t>
        </is>
      </c>
      <c r="D3110" t="n">
        <v>0.01</v>
      </c>
      <c r="E3110" t="inlineStr">
        <is>
          <t>NA</t>
        </is>
      </c>
      <c r="F3110" s="600" t="n">
        <v>45576.46091435185</v>
      </c>
      <c r="G3110" t="inlineStr">
        <is>
          <t>senn2</t>
        </is>
      </c>
    </row>
    <row r="3111">
      <c r="A3111" t="n">
        <v>3142</v>
      </c>
      <c r="B3111" t="inlineStr">
        <is>
          <t>省</t>
        </is>
      </c>
      <c r="C3111" t="inlineStr">
        <is>
          <t>sing2</t>
        </is>
      </c>
      <c r="D3111" t="n">
        <v>0.01</v>
      </c>
      <c r="E3111" t="inlineStr">
        <is>
          <t>NA</t>
        </is>
      </c>
      <c r="F3111" s="600" t="n">
        <v>45576.46091435185</v>
      </c>
      <c r="G3111" t="inlineStr">
        <is>
          <t>sing2</t>
        </is>
      </c>
    </row>
    <row r="3112">
      <c r="A3112" t="n">
        <v>3143</v>
      </c>
      <c r="B3112" t="inlineStr">
        <is>
          <t>眉</t>
        </is>
      </c>
      <c r="C3112" t="inlineStr">
        <is>
          <t>bi5</t>
        </is>
      </c>
      <c r="D3112" t="n">
        <v>0.01</v>
      </c>
      <c r="E3112" t="inlineStr">
        <is>
          <t>NA</t>
        </is>
      </c>
      <c r="F3112" s="600" t="n">
        <v>45576.46091435185</v>
      </c>
      <c r="G3112" t="inlineStr">
        <is>
          <t>bbi5</t>
        </is>
      </c>
    </row>
    <row r="3113">
      <c r="A3113" t="n">
        <v>3144</v>
      </c>
      <c r="B3113" t="inlineStr">
        <is>
          <t>看</t>
        </is>
      </c>
      <c r="C3113" t="inlineStr">
        <is>
          <t>khuann3</t>
        </is>
      </c>
      <c r="D3113" t="n">
        <v>0.1</v>
      </c>
      <c r="E3113" t="inlineStr">
        <is>
          <t>NA</t>
        </is>
      </c>
      <c r="F3113" s="600" t="n">
        <v>45576.46091435185</v>
      </c>
      <c r="G3113" t="inlineStr">
        <is>
          <t>kuann3</t>
        </is>
      </c>
    </row>
    <row r="3114">
      <c r="A3114" t="n">
        <v>3145</v>
      </c>
      <c r="B3114" t="inlineStr">
        <is>
          <t>矜</t>
        </is>
      </c>
      <c r="C3114" t="inlineStr">
        <is>
          <t>king1</t>
        </is>
      </c>
      <c r="D3114" t="n">
        <v>0.01</v>
      </c>
      <c r="E3114" t="inlineStr">
        <is>
          <t>NA</t>
        </is>
      </c>
      <c r="F3114" s="600" t="n">
        <v>45576.46091435185</v>
      </c>
      <c r="G3114" t="inlineStr">
        <is>
          <t>ging1</t>
        </is>
      </c>
    </row>
    <row r="3115">
      <c r="A3115" t="n">
        <v>3146</v>
      </c>
      <c r="B3115" t="inlineStr">
        <is>
          <t>矧</t>
        </is>
      </c>
      <c r="C3115" t="inlineStr">
        <is>
          <t>sin2</t>
        </is>
      </c>
      <c r="D3115" t="n">
        <v>0.01</v>
      </c>
      <c r="E3115" t="inlineStr">
        <is>
          <t>NA</t>
        </is>
      </c>
      <c r="F3115" s="600" t="n">
        <v>45576.46091435185</v>
      </c>
      <c r="G3115" t="inlineStr">
        <is>
          <t>sin2</t>
        </is>
      </c>
    </row>
    <row r="3116">
      <c r="A3116" t="n">
        <v>3147</v>
      </c>
      <c r="B3116" t="inlineStr">
        <is>
          <t>砂</t>
        </is>
      </c>
      <c r="C3116" t="inlineStr">
        <is>
          <t>sua1</t>
        </is>
      </c>
      <c r="D3116" t="n">
        <v>0.01</v>
      </c>
      <c r="E3116" t="inlineStr">
        <is>
          <t>NA</t>
        </is>
      </c>
      <c r="F3116" s="600" t="n">
        <v>45576.46091435185</v>
      </c>
      <c r="G3116" t="inlineStr">
        <is>
          <t>sua1</t>
        </is>
      </c>
    </row>
    <row r="3117">
      <c r="A3117" t="n">
        <v>3148</v>
      </c>
      <c r="B3117" t="inlineStr">
        <is>
          <t>砂</t>
        </is>
      </c>
      <c r="C3117" t="inlineStr">
        <is>
          <t>see1</t>
        </is>
      </c>
      <c r="D3117" t="n">
        <v>0.01</v>
      </c>
      <c r="E3117" t="inlineStr">
        <is>
          <t>NA</t>
        </is>
      </c>
      <c r="F3117" s="600" t="n">
        <v>45576.46091435185</v>
      </c>
      <c r="G3117" t="inlineStr">
        <is>
          <t>see1</t>
        </is>
      </c>
    </row>
    <row r="3118">
      <c r="A3118" t="n">
        <v>3149</v>
      </c>
      <c r="B3118" t="inlineStr">
        <is>
          <t>砌</t>
        </is>
      </c>
      <c r="C3118" t="inlineStr">
        <is>
          <t>kih4</t>
        </is>
      </c>
      <c r="D3118" t="n">
        <v>0.01</v>
      </c>
      <c r="E3118" t="inlineStr">
        <is>
          <t>NA</t>
        </is>
      </c>
      <c r="F3118" s="600" t="n">
        <v>45576.46091435185</v>
      </c>
      <c r="G3118" t="inlineStr">
        <is>
          <t>gih4</t>
        </is>
      </c>
    </row>
    <row r="3119">
      <c r="A3119" t="n">
        <v>3150</v>
      </c>
      <c r="B3119" t="inlineStr">
        <is>
          <t>砒</t>
        </is>
      </c>
      <c r="C3119" t="inlineStr">
        <is>
          <t>phi1</t>
        </is>
      </c>
      <c r="D3119" t="n">
        <v>0.01</v>
      </c>
      <c r="E3119" t="inlineStr">
        <is>
          <t>NA</t>
        </is>
      </c>
      <c r="F3119" s="600" t="n">
        <v>45576.46091435185</v>
      </c>
      <c r="G3119" t="inlineStr">
        <is>
          <t>pi1</t>
        </is>
      </c>
    </row>
    <row r="3120">
      <c r="A3120" t="n">
        <v>3151</v>
      </c>
      <c r="B3120" t="inlineStr">
        <is>
          <t>研</t>
        </is>
      </c>
      <c r="C3120" t="inlineStr">
        <is>
          <t>gian2</t>
        </is>
      </c>
      <c r="D3120" t="n">
        <v>0.01</v>
      </c>
      <c r="E3120" t="inlineStr">
        <is>
          <t>NA</t>
        </is>
      </c>
      <c r="F3120" s="600" t="n">
        <v>45576.46091435185</v>
      </c>
      <c r="G3120" t="inlineStr">
        <is>
          <t>ggian2</t>
        </is>
      </c>
    </row>
    <row r="3121">
      <c r="A3121" t="n">
        <v>3152</v>
      </c>
      <c r="B3121" t="inlineStr">
        <is>
          <t>祇</t>
        </is>
      </c>
      <c r="C3121" t="inlineStr">
        <is>
          <t>ki5</t>
        </is>
      </c>
      <c r="D3121" t="n">
        <v>0.01</v>
      </c>
      <c r="E3121" t="inlineStr">
        <is>
          <t>NA</t>
        </is>
      </c>
      <c r="F3121" s="600" t="n">
        <v>45576.46091435185</v>
      </c>
      <c r="G3121" t="inlineStr">
        <is>
          <t>gi5</t>
        </is>
      </c>
    </row>
    <row r="3122">
      <c r="A3122" t="n">
        <v>3153</v>
      </c>
      <c r="B3122" t="inlineStr">
        <is>
          <t>祈</t>
        </is>
      </c>
      <c r="C3122" t="inlineStr">
        <is>
          <t>ki5</t>
        </is>
      </c>
      <c r="D3122" t="n">
        <v>0.01</v>
      </c>
      <c r="E3122" t="inlineStr">
        <is>
          <t>NA</t>
        </is>
      </c>
      <c r="F3122" s="600" t="n">
        <v>45576.46091435185</v>
      </c>
      <c r="G3122" t="inlineStr">
        <is>
          <t>gi5</t>
        </is>
      </c>
    </row>
    <row r="3123">
      <c r="A3123" t="n">
        <v>3154</v>
      </c>
      <c r="B3123" t="inlineStr">
        <is>
          <t>祉</t>
        </is>
      </c>
      <c r="C3123" t="inlineStr">
        <is>
          <t>tsi2</t>
        </is>
      </c>
      <c r="D3123" t="n">
        <v>0.01</v>
      </c>
      <c r="E3123" t="inlineStr">
        <is>
          <t>NA</t>
        </is>
      </c>
      <c r="F3123" s="600" t="n">
        <v>45576.46091435185</v>
      </c>
      <c r="G3123" t="inlineStr">
        <is>
          <t>zi2</t>
        </is>
      </c>
    </row>
    <row r="3124">
      <c r="A3124" t="n">
        <v>3155</v>
      </c>
      <c r="B3124" t="inlineStr">
        <is>
          <t>禹</t>
        </is>
      </c>
      <c r="C3124" t="inlineStr">
        <is>
          <t>u2</t>
        </is>
      </c>
      <c r="D3124" t="n">
        <v>0.01</v>
      </c>
      <c r="E3124" t="inlineStr">
        <is>
          <t>NA</t>
        </is>
      </c>
      <c r="F3124" s="600" t="n">
        <v>45576.46091435185</v>
      </c>
      <c r="G3124" t="inlineStr">
        <is>
          <t>u2</t>
        </is>
      </c>
    </row>
    <row r="3125">
      <c r="A3125" t="n">
        <v>3156</v>
      </c>
      <c r="B3125" t="inlineStr">
        <is>
          <t>秋</t>
        </is>
      </c>
      <c r="C3125" t="inlineStr">
        <is>
          <t>tshiu1</t>
        </is>
      </c>
      <c r="D3125" t="n">
        <v>0.01</v>
      </c>
      <c r="E3125" t="inlineStr">
        <is>
          <t>NA</t>
        </is>
      </c>
      <c r="F3125" s="600" t="n">
        <v>45576.46091435185</v>
      </c>
      <c r="G3125" t="inlineStr">
        <is>
          <t>ciu1</t>
        </is>
      </c>
    </row>
    <row r="3126">
      <c r="A3126" t="n">
        <v>3157</v>
      </c>
      <c r="B3126" t="inlineStr">
        <is>
          <t>科</t>
        </is>
      </c>
      <c r="C3126" t="inlineStr">
        <is>
          <t>kher1</t>
        </is>
      </c>
      <c r="D3126" t="n">
        <v>0.01</v>
      </c>
      <c r="E3126" t="inlineStr">
        <is>
          <t>NA</t>
        </is>
      </c>
      <c r="F3126" s="600" t="n">
        <v>45576.46091435185</v>
      </c>
      <c r="G3126" t="inlineStr">
        <is>
          <t>ker1</t>
        </is>
      </c>
    </row>
    <row r="3127">
      <c r="A3127" t="n">
        <v>3158</v>
      </c>
      <c r="B3127" t="inlineStr">
        <is>
          <t>科</t>
        </is>
      </c>
      <c r="C3127" t="inlineStr">
        <is>
          <t>kho1</t>
        </is>
      </c>
      <c r="D3127" t="n">
        <v>1</v>
      </c>
      <c r="E3127" t="inlineStr">
        <is>
          <t>NA</t>
        </is>
      </c>
      <c r="F3127" s="600" t="n">
        <v>45576.46091435185</v>
      </c>
      <c r="G3127" t="inlineStr">
        <is>
          <t>kor1</t>
        </is>
      </c>
    </row>
    <row r="3128">
      <c r="A3128" t="n">
        <v>3159</v>
      </c>
      <c r="B3128" t="inlineStr">
        <is>
          <t>秒</t>
        </is>
      </c>
      <c r="C3128" t="inlineStr">
        <is>
          <t>bio2</t>
        </is>
      </c>
      <c r="D3128" t="n">
        <v>0.01</v>
      </c>
      <c r="E3128" t="inlineStr">
        <is>
          <t>NA</t>
        </is>
      </c>
      <c r="F3128" s="600" t="n">
        <v>45576.46091435185</v>
      </c>
      <c r="G3128" t="inlineStr">
        <is>
          <t>bbio2</t>
        </is>
      </c>
    </row>
    <row r="3129">
      <c r="A3129" t="n">
        <v>3160</v>
      </c>
      <c r="B3129" t="inlineStr">
        <is>
          <t>穿</t>
        </is>
      </c>
      <c r="C3129" t="inlineStr">
        <is>
          <t>tshuan1</t>
        </is>
      </c>
      <c r="D3129" t="n">
        <v>0.05</v>
      </c>
      <c r="E3129" t="inlineStr">
        <is>
          <t>NA</t>
        </is>
      </c>
      <c r="F3129" s="600" t="n">
        <v>45576.46091435185</v>
      </c>
      <c r="G3129" t="inlineStr">
        <is>
          <t>cuan1</t>
        </is>
      </c>
    </row>
    <row r="3130">
      <c r="A3130" t="n">
        <v>3161</v>
      </c>
      <c r="B3130" t="inlineStr">
        <is>
          <t>穿</t>
        </is>
      </c>
      <c r="C3130" t="inlineStr">
        <is>
          <t>tshing7</t>
        </is>
      </c>
      <c r="D3130" t="n">
        <v>0.01</v>
      </c>
      <c r="E3130" t="inlineStr">
        <is>
          <t>NA</t>
        </is>
      </c>
      <c r="F3130" s="600" t="n">
        <v>45576.46091435185</v>
      </c>
      <c r="G3130" t="inlineStr">
        <is>
          <t>cing7</t>
        </is>
      </c>
    </row>
    <row r="3131">
      <c r="A3131" t="n">
        <v>3162</v>
      </c>
      <c r="B3131" t="inlineStr">
        <is>
          <t>穿</t>
        </is>
      </c>
      <c r="C3131" t="inlineStr">
        <is>
          <t>tshuinn1</t>
        </is>
      </c>
      <c r="D3131" t="n">
        <v>0.05</v>
      </c>
      <c r="E3131" t="inlineStr">
        <is>
          <t>NA</t>
        </is>
      </c>
      <c r="F3131" s="600" t="n">
        <v>45576.46091435185</v>
      </c>
      <c r="G3131" t="inlineStr">
        <is>
          <t>cuinn1</t>
        </is>
      </c>
    </row>
    <row r="3132">
      <c r="A3132" t="n">
        <v>3163</v>
      </c>
      <c r="B3132" t="inlineStr">
        <is>
          <t>突</t>
        </is>
      </c>
      <c r="C3132" t="inlineStr">
        <is>
          <t>tut8</t>
        </is>
      </c>
      <c r="D3132" t="n">
        <v>0.1</v>
      </c>
      <c r="E3132" t="inlineStr">
        <is>
          <t>NA</t>
        </is>
      </c>
      <c r="F3132" s="600" t="n">
        <v>45576.46091435185</v>
      </c>
      <c r="G3132" t="inlineStr">
        <is>
          <t>dut8</t>
        </is>
      </c>
    </row>
    <row r="3133">
      <c r="A3133" t="n">
        <v>3164</v>
      </c>
      <c r="B3133" t="inlineStr">
        <is>
          <t>竽</t>
        </is>
      </c>
      <c r="C3133" t="inlineStr">
        <is>
          <t>u5</t>
        </is>
      </c>
      <c r="D3133" t="n">
        <v>0.01</v>
      </c>
      <c r="E3133" t="inlineStr">
        <is>
          <t>NA</t>
        </is>
      </c>
      <c r="F3133" s="600" t="n">
        <v>45576.46091435185</v>
      </c>
      <c r="G3133" t="inlineStr">
        <is>
          <t>u5</t>
        </is>
      </c>
    </row>
    <row r="3134">
      <c r="A3134" t="n">
        <v>3165</v>
      </c>
      <c r="B3134" t="inlineStr">
        <is>
          <t>竿</t>
        </is>
      </c>
      <c r="C3134" t="inlineStr">
        <is>
          <t>kuann1</t>
        </is>
      </c>
      <c r="D3134" t="n">
        <v>0.01</v>
      </c>
      <c r="E3134" t="inlineStr">
        <is>
          <t>NA</t>
        </is>
      </c>
      <c r="F3134" s="600" t="n">
        <v>45576.46091435185</v>
      </c>
      <c r="G3134" t="inlineStr">
        <is>
          <t>guann1</t>
        </is>
      </c>
    </row>
    <row r="3135">
      <c r="A3135" t="n">
        <v>3166</v>
      </c>
      <c r="B3135" t="inlineStr">
        <is>
          <t>紀</t>
        </is>
      </c>
      <c r="C3135" t="inlineStr">
        <is>
          <t>ki2</t>
        </is>
      </c>
      <c r="D3135" t="n">
        <v>0.1</v>
      </c>
      <c r="E3135" t="inlineStr">
        <is>
          <t>NA</t>
        </is>
      </c>
      <c r="F3135" s="600" t="n">
        <v>45576.46091435185</v>
      </c>
      <c r="G3135" t="inlineStr">
        <is>
          <t>gi2</t>
        </is>
      </c>
    </row>
    <row r="3136">
      <c r="A3136" t="n">
        <v>3167</v>
      </c>
      <c r="B3136" t="inlineStr">
        <is>
          <t>紂</t>
        </is>
      </c>
      <c r="C3136" t="inlineStr">
        <is>
          <t>tiu6</t>
        </is>
      </c>
      <c r="D3136" t="n">
        <v>0.01</v>
      </c>
      <c r="E3136" t="inlineStr">
        <is>
          <t>NA</t>
        </is>
      </c>
      <c r="F3136" s="600" t="n">
        <v>45576.46091435185</v>
      </c>
      <c r="G3136" t="inlineStr">
        <is>
          <t>diu6</t>
        </is>
      </c>
    </row>
    <row r="3137">
      <c r="A3137" t="n">
        <v>3168</v>
      </c>
      <c r="B3137" t="inlineStr">
        <is>
          <t>約</t>
        </is>
      </c>
      <c r="C3137" t="inlineStr">
        <is>
          <t>iak4</t>
        </is>
      </c>
      <c r="D3137" t="n">
        <v>0.01</v>
      </c>
      <c r="E3137" t="inlineStr">
        <is>
          <t>NA</t>
        </is>
      </c>
      <c r="F3137" s="600" t="n">
        <v>45576.46091435185</v>
      </c>
      <c r="G3137" t="inlineStr">
        <is>
          <t>iak4</t>
        </is>
      </c>
    </row>
    <row r="3138">
      <c r="A3138" t="n">
        <v>3169</v>
      </c>
      <c r="B3138" t="inlineStr">
        <is>
          <t>紅</t>
        </is>
      </c>
      <c r="C3138" t="inlineStr">
        <is>
          <t>hong5</t>
        </is>
      </c>
      <c r="D3138" t="n">
        <v>0.01</v>
      </c>
      <c r="E3138" t="inlineStr">
        <is>
          <t>NA</t>
        </is>
      </c>
      <c r="F3138" s="600" t="n">
        <v>45576.46091435185</v>
      </c>
      <c r="G3138" t="inlineStr">
        <is>
          <t>hong5</t>
        </is>
      </c>
    </row>
    <row r="3139">
      <c r="A3139" t="n">
        <v>3170</v>
      </c>
      <c r="B3139" t="inlineStr">
        <is>
          <t>紈</t>
        </is>
      </c>
      <c r="C3139" t="inlineStr">
        <is>
          <t>uan5</t>
        </is>
      </c>
      <c r="D3139" t="n">
        <v>0.01</v>
      </c>
      <c r="E3139" t="inlineStr">
        <is>
          <t>NA</t>
        </is>
      </c>
      <c r="F3139" s="600" t="n">
        <v>45576.46091435185</v>
      </c>
      <c r="G3139" t="inlineStr">
        <is>
          <t>uan5</t>
        </is>
      </c>
    </row>
    <row r="3140">
      <c r="A3140" t="n">
        <v>3171</v>
      </c>
      <c r="B3140" t="inlineStr">
        <is>
          <t>缸</t>
        </is>
      </c>
      <c r="C3140" t="inlineStr">
        <is>
          <t>kong1</t>
        </is>
      </c>
      <c r="D3140" t="n">
        <v>0.01</v>
      </c>
      <c r="E3140" t="inlineStr">
        <is>
          <t>NA</t>
        </is>
      </c>
      <c r="F3140" s="600" t="n">
        <v>45576.46091435185</v>
      </c>
      <c r="G3140" t="inlineStr">
        <is>
          <t>gong1</t>
        </is>
      </c>
    </row>
    <row r="3141">
      <c r="A3141" t="n">
        <v>3172</v>
      </c>
      <c r="B3141" t="inlineStr">
        <is>
          <t>缸</t>
        </is>
      </c>
      <c r="C3141" t="inlineStr">
        <is>
          <t>kng1</t>
        </is>
      </c>
      <c r="D3141" t="n">
        <v>0.01</v>
      </c>
      <c r="E3141" t="inlineStr">
        <is>
          <t>NA</t>
        </is>
      </c>
      <c r="F3141" s="600" t="n">
        <v>45576.46091435185</v>
      </c>
      <c r="G3141" t="inlineStr">
        <is>
          <t>gng1</t>
        </is>
      </c>
    </row>
    <row r="3142">
      <c r="A3142" t="n">
        <v>3173</v>
      </c>
      <c r="B3142" t="inlineStr">
        <is>
          <t>美</t>
        </is>
      </c>
      <c r="C3142" t="inlineStr">
        <is>
          <t>bi2</t>
        </is>
      </c>
      <c r="D3142" t="n">
        <v>0.8</v>
      </c>
      <c r="E3142" t="inlineStr">
        <is>
          <t>NA</t>
        </is>
      </c>
      <c r="F3142" s="600" t="n">
        <v>45576.46091435185</v>
      </c>
      <c r="G3142" t="inlineStr">
        <is>
          <t>bbi2</t>
        </is>
      </c>
    </row>
    <row r="3143">
      <c r="A3143" t="n">
        <v>3174</v>
      </c>
      <c r="B3143" t="inlineStr">
        <is>
          <t>美</t>
        </is>
      </c>
      <c r="C3143" t="inlineStr">
        <is>
          <t>ber2</t>
        </is>
      </c>
      <c r="D3143" t="n">
        <v>0.01</v>
      </c>
      <c r="E3143" t="inlineStr">
        <is>
          <t>NA</t>
        </is>
      </c>
      <c r="F3143" s="600" t="n">
        <v>45576.46091435185</v>
      </c>
      <c r="G3143" t="inlineStr">
        <is>
          <t>bber2</t>
        </is>
      </c>
    </row>
    <row r="3144">
      <c r="A3144" t="n">
        <v>3175</v>
      </c>
      <c r="B3144" t="inlineStr">
        <is>
          <t>耍</t>
        </is>
      </c>
      <c r="C3144" t="inlineStr">
        <is>
          <t>sng2</t>
        </is>
      </c>
      <c r="D3144" t="n">
        <v>0.1</v>
      </c>
      <c r="E3144" t="inlineStr">
        <is>
          <t>NA</t>
        </is>
      </c>
      <c r="F3144" s="600" t="n">
        <v>45576.46091435185</v>
      </c>
      <c r="G3144" t="inlineStr">
        <is>
          <t>sng2</t>
        </is>
      </c>
    </row>
    <row r="3145">
      <c r="A3145" t="n">
        <v>3176</v>
      </c>
      <c r="B3145" t="inlineStr">
        <is>
          <t>胃</t>
        </is>
      </c>
      <c r="C3145" t="inlineStr">
        <is>
          <t>ui7</t>
        </is>
      </c>
      <c r="D3145" t="n">
        <v>0.01</v>
      </c>
      <c r="E3145" t="inlineStr">
        <is>
          <t>NA</t>
        </is>
      </c>
      <c r="F3145" s="600" t="n">
        <v>45576.46091435185</v>
      </c>
      <c r="G3145" t="inlineStr">
        <is>
          <t>ui7</t>
        </is>
      </c>
    </row>
    <row r="3146">
      <c r="A3146" t="n">
        <v>3177</v>
      </c>
      <c r="B3146" t="inlineStr">
        <is>
          <t>胄</t>
        </is>
      </c>
      <c r="C3146" t="inlineStr">
        <is>
          <t>tiu6</t>
        </is>
      </c>
      <c r="D3146" t="n">
        <v>0.01</v>
      </c>
      <c r="E3146" t="inlineStr">
        <is>
          <t>NA</t>
        </is>
      </c>
      <c r="F3146" s="600" t="n">
        <v>45576.46091435185</v>
      </c>
      <c r="G3146" t="inlineStr">
        <is>
          <t>diu6</t>
        </is>
      </c>
    </row>
    <row r="3147">
      <c r="A3147" t="n">
        <v>3178</v>
      </c>
      <c r="B3147" t="inlineStr">
        <is>
          <t>背</t>
        </is>
      </c>
      <c r="C3147" t="inlineStr">
        <is>
          <t>pue7</t>
        </is>
      </c>
      <c r="D3147" t="n">
        <v>0.1</v>
      </c>
      <c r="E3147" t="inlineStr">
        <is>
          <t>NA</t>
        </is>
      </c>
      <c r="F3147" s="600" t="n">
        <v>45576.46091435185</v>
      </c>
      <c r="G3147" t="inlineStr">
        <is>
          <t>bue7</t>
        </is>
      </c>
    </row>
    <row r="3148">
      <c r="A3148" t="n">
        <v>3179</v>
      </c>
      <c r="B3148" t="inlineStr">
        <is>
          <t>背</t>
        </is>
      </c>
      <c r="C3148" t="inlineStr">
        <is>
          <t>per7</t>
        </is>
      </c>
      <c r="D3148" t="n">
        <v>0.1</v>
      </c>
      <c r="E3148" t="inlineStr">
        <is>
          <t>NA</t>
        </is>
      </c>
      <c r="F3148" s="600" t="n">
        <v>45576.46091435185</v>
      </c>
      <c r="G3148" t="inlineStr">
        <is>
          <t>ber7</t>
        </is>
      </c>
    </row>
    <row r="3149">
      <c r="A3149" t="n">
        <v>3180</v>
      </c>
      <c r="B3149" t="inlineStr">
        <is>
          <t>背</t>
        </is>
      </c>
      <c r="C3149" t="inlineStr">
        <is>
          <t>phainn7</t>
        </is>
      </c>
      <c r="D3149" t="n">
        <v>10</v>
      </c>
      <c r="E3149" t="inlineStr">
        <is>
          <t>NA</t>
        </is>
      </c>
      <c r="F3149" s="600" t="n">
        <v>45576.46091435185</v>
      </c>
      <c r="G3149" t="inlineStr">
        <is>
          <t>painn7</t>
        </is>
      </c>
    </row>
    <row r="3150">
      <c r="A3150" t="n">
        <v>3181</v>
      </c>
      <c r="B3150" t="inlineStr">
        <is>
          <t>胎</t>
        </is>
      </c>
      <c r="C3150" t="inlineStr">
        <is>
          <t>ther1</t>
        </is>
      </c>
      <c r="D3150" t="n">
        <v>0.05</v>
      </c>
      <c r="E3150" t="inlineStr">
        <is>
          <t>NA</t>
        </is>
      </c>
      <c r="F3150" s="600" t="n">
        <v>45576.46091435185</v>
      </c>
      <c r="G3150" t="inlineStr">
        <is>
          <t>ter1</t>
        </is>
      </c>
    </row>
    <row r="3151">
      <c r="A3151" t="n">
        <v>3182</v>
      </c>
      <c r="B3151" t="inlineStr">
        <is>
          <t>胘</t>
        </is>
      </c>
      <c r="C3151" t="inlineStr">
        <is>
          <t>kian6</t>
        </is>
      </c>
      <c r="D3151" t="n">
        <v>0.01</v>
      </c>
      <c r="E3151" t="inlineStr">
        <is>
          <t>NA</t>
        </is>
      </c>
      <c r="F3151" s="600" t="n">
        <v>45576.46091435185</v>
      </c>
      <c r="G3151" t="inlineStr">
        <is>
          <t>gian6</t>
        </is>
      </c>
    </row>
    <row r="3152">
      <c r="A3152" t="n">
        <v>3183</v>
      </c>
      <c r="B3152" t="inlineStr">
        <is>
          <t>胚</t>
        </is>
      </c>
      <c r="C3152" t="inlineStr">
        <is>
          <t>phue1</t>
        </is>
      </c>
      <c r="D3152" t="n">
        <v>0.01</v>
      </c>
      <c r="E3152" t="inlineStr">
        <is>
          <t>NA</t>
        </is>
      </c>
      <c r="F3152" s="600" t="n">
        <v>45576.46091435185</v>
      </c>
      <c r="G3152" t="inlineStr">
        <is>
          <t>pue1</t>
        </is>
      </c>
    </row>
    <row r="3153">
      <c r="A3153" t="n">
        <v>3184</v>
      </c>
      <c r="B3153" t="inlineStr">
        <is>
          <t>胚</t>
        </is>
      </c>
      <c r="C3153" t="inlineStr">
        <is>
          <t>pher1</t>
        </is>
      </c>
      <c r="D3153" t="n">
        <v>0.01</v>
      </c>
      <c r="E3153" t="inlineStr">
        <is>
          <t>NA</t>
        </is>
      </c>
      <c r="F3153" s="600" t="n">
        <v>45576.46091435185</v>
      </c>
      <c r="G3153" t="inlineStr">
        <is>
          <t>per1</t>
        </is>
      </c>
    </row>
    <row r="3154">
      <c r="A3154" t="n">
        <v>3185</v>
      </c>
      <c r="B3154" t="inlineStr">
        <is>
          <t>胡</t>
        </is>
      </c>
      <c r="C3154" t="inlineStr">
        <is>
          <t>oo5</t>
        </is>
      </c>
      <c r="D3154" t="n">
        <v>0.01</v>
      </c>
      <c r="E3154" t="inlineStr">
        <is>
          <t>NA</t>
        </is>
      </c>
      <c r="F3154" s="600" t="n">
        <v>45576.46091435185</v>
      </c>
      <c r="G3154" t="inlineStr">
        <is>
          <t>oo5</t>
        </is>
      </c>
    </row>
    <row r="3155">
      <c r="A3155" t="n">
        <v>3186</v>
      </c>
      <c r="B3155" t="inlineStr">
        <is>
          <t>胡</t>
        </is>
      </c>
      <c r="C3155" t="inlineStr">
        <is>
          <t>hoo5</t>
        </is>
      </c>
      <c r="D3155" t="n">
        <v>0.01</v>
      </c>
      <c r="E3155" t="inlineStr">
        <is>
          <t>NA</t>
        </is>
      </c>
      <c r="F3155" s="600" t="n">
        <v>45576.46091435185</v>
      </c>
      <c r="G3155" t="inlineStr">
        <is>
          <t>hoo5</t>
        </is>
      </c>
    </row>
    <row r="3156">
      <c r="A3156" t="n">
        <v>3187</v>
      </c>
      <c r="B3156" t="inlineStr">
        <is>
          <t>胤</t>
        </is>
      </c>
      <c r="C3156" t="inlineStr">
        <is>
          <t>in7</t>
        </is>
      </c>
      <c r="D3156" t="n">
        <v>0.01</v>
      </c>
      <c r="E3156" t="inlineStr">
        <is>
          <t>NA</t>
        </is>
      </c>
      <c r="F3156" s="600" t="n">
        <v>45576.46091435185</v>
      </c>
      <c r="G3156" t="inlineStr">
        <is>
          <t>in7</t>
        </is>
      </c>
    </row>
    <row r="3157">
      <c r="A3157" t="n">
        <v>3188</v>
      </c>
      <c r="B3157" t="inlineStr">
        <is>
          <t>胥</t>
        </is>
      </c>
      <c r="C3157" t="inlineStr">
        <is>
          <t>sir1</t>
        </is>
      </c>
      <c r="D3157" t="n">
        <v>0.01</v>
      </c>
      <c r="E3157" t="inlineStr">
        <is>
          <t>NA</t>
        </is>
      </c>
      <c r="F3157" s="600" t="n">
        <v>45576.46091435185</v>
      </c>
      <c r="G3157" t="inlineStr">
        <is>
          <t>sir1</t>
        </is>
      </c>
    </row>
    <row r="3158">
      <c r="A3158" t="n">
        <v>3189</v>
      </c>
      <c r="B3158" t="inlineStr">
        <is>
          <t>致</t>
        </is>
      </c>
      <c r="C3158" t="inlineStr">
        <is>
          <t>ti3</t>
        </is>
      </c>
      <c r="D3158" t="n">
        <v>0.01</v>
      </c>
      <c r="E3158" t="inlineStr">
        <is>
          <t>NA</t>
        </is>
      </c>
      <c r="F3158" s="600" t="n">
        <v>45576.46091435185</v>
      </c>
      <c r="G3158" t="inlineStr">
        <is>
          <t>di3</t>
        </is>
      </c>
    </row>
    <row r="3159">
      <c r="A3159" t="n">
        <v>3190</v>
      </c>
      <c r="B3159" t="inlineStr">
        <is>
          <t>苑</t>
        </is>
      </c>
      <c r="C3159" t="inlineStr">
        <is>
          <t>uan2</t>
        </is>
      </c>
      <c r="D3159" t="n">
        <v>0.01</v>
      </c>
      <c r="E3159" t="inlineStr">
        <is>
          <t>NA</t>
        </is>
      </c>
      <c r="F3159" s="600" t="n">
        <v>45576.46091435185</v>
      </c>
      <c r="G3159" t="inlineStr">
        <is>
          <t>uan2</t>
        </is>
      </c>
    </row>
    <row r="3160">
      <c r="A3160" t="n">
        <v>3191</v>
      </c>
      <c r="B3160" t="inlineStr">
        <is>
          <t>苔</t>
        </is>
      </c>
      <c r="C3160" t="inlineStr">
        <is>
          <t>thi5</t>
        </is>
      </c>
      <c r="D3160" t="n">
        <v>0.01</v>
      </c>
      <c r="E3160" t="inlineStr">
        <is>
          <t>NA</t>
        </is>
      </c>
      <c r="F3160" s="600" t="n">
        <v>45576.46091435185</v>
      </c>
      <c r="G3160" t="inlineStr">
        <is>
          <t>ti5</t>
        </is>
      </c>
    </row>
    <row r="3161">
      <c r="A3161" t="n">
        <v>3192</v>
      </c>
      <c r="B3161" t="inlineStr">
        <is>
          <t>苛</t>
        </is>
      </c>
      <c r="C3161" t="inlineStr">
        <is>
          <t>ho1</t>
        </is>
      </c>
      <c r="D3161" t="n">
        <v>0.01</v>
      </c>
      <c r="E3161" t="inlineStr">
        <is>
          <t>NA</t>
        </is>
      </c>
      <c r="F3161" s="600" t="n">
        <v>45576.46091435185</v>
      </c>
      <c r="G3161" t="inlineStr">
        <is>
          <t>hor1</t>
        </is>
      </c>
    </row>
    <row r="3162">
      <c r="A3162" t="n">
        <v>3193</v>
      </c>
      <c r="B3162" t="inlineStr">
        <is>
          <t>苟</t>
        </is>
      </c>
      <c r="C3162" t="inlineStr">
        <is>
          <t>kio2</t>
        </is>
      </c>
      <c r="D3162" t="n">
        <v>0.01</v>
      </c>
      <c r="E3162" t="inlineStr">
        <is>
          <t>NA</t>
        </is>
      </c>
      <c r="F3162" s="600" t="n">
        <v>45576.46091435185</v>
      </c>
      <c r="G3162" t="inlineStr">
        <is>
          <t>gio2</t>
        </is>
      </c>
    </row>
    <row r="3163">
      <c r="A3163" t="n">
        <v>3194</v>
      </c>
      <c r="B3163" t="inlineStr">
        <is>
          <t>若</t>
        </is>
      </c>
      <c r="C3163" t="inlineStr">
        <is>
          <t>jiak8</t>
        </is>
      </c>
      <c r="D3163" t="n">
        <v>0.01</v>
      </c>
      <c r="E3163" t="inlineStr">
        <is>
          <t>NA</t>
        </is>
      </c>
      <c r="F3163" s="600" t="n">
        <v>45576.46091435185</v>
      </c>
      <c r="G3163" t="inlineStr">
        <is>
          <t>zziak8</t>
        </is>
      </c>
    </row>
    <row r="3164">
      <c r="A3164" t="n">
        <v>3195</v>
      </c>
      <c r="B3164" t="inlineStr">
        <is>
          <t>苦</t>
        </is>
      </c>
      <c r="C3164" t="inlineStr">
        <is>
          <t>khoo2</t>
        </is>
      </c>
      <c r="D3164" t="n">
        <v>0.1</v>
      </c>
      <c r="E3164" t="inlineStr">
        <is>
          <t>NA</t>
        </is>
      </c>
      <c r="F3164" s="600" t="n">
        <v>45576.46091435185</v>
      </c>
      <c r="G3164" t="inlineStr">
        <is>
          <t>koo2</t>
        </is>
      </c>
    </row>
    <row r="3165">
      <c r="A3165" t="n">
        <v>3196</v>
      </c>
      <c r="B3165" t="inlineStr">
        <is>
          <t>苧</t>
        </is>
      </c>
      <c r="C3165" t="inlineStr">
        <is>
          <t>tir6</t>
        </is>
      </c>
      <c r="D3165" t="n">
        <v>0.01</v>
      </c>
      <c r="E3165" t="inlineStr">
        <is>
          <t>NA</t>
        </is>
      </c>
      <c r="F3165" s="600" t="n">
        <v>45576.46091435185</v>
      </c>
      <c r="G3165" t="inlineStr">
        <is>
          <t>dir6</t>
        </is>
      </c>
    </row>
    <row r="3166">
      <c r="A3166" t="n">
        <v>3197</v>
      </c>
      <c r="B3166" t="inlineStr">
        <is>
          <t>苧</t>
        </is>
      </c>
      <c r="C3166" t="inlineStr">
        <is>
          <t>tere6</t>
        </is>
      </c>
      <c r="D3166" t="n">
        <v>0.01</v>
      </c>
      <c r="E3166" t="inlineStr">
        <is>
          <t>NA</t>
        </is>
      </c>
      <c r="F3166" s="600" t="n">
        <v>45576.46091435185</v>
      </c>
      <c r="G3166" t="inlineStr">
        <is>
          <t>dere6</t>
        </is>
      </c>
    </row>
    <row r="3167">
      <c r="A3167" t="n">
        <v>3198</v>
      </c>
      <c r="B3167" t="inlineStr">
        <is>
          <t>英</t>
        </is>
      </c>
      <c r="C3167" t="inlineStr">
        <is>
          <t>ing1</t>
        </is>
      </c>
      <c r="D3167" t="n">
        <v>0.1</v>
      </c>
      <c r="E3167" t="inlineStr">
        <is>
          <t>NA</t>
        </is>
      </c>
      <c r="F3167" s="600" t="n">
        <v>45576.46091435185</v>
      </c>
      <c r="G3167" t="inlineStr">
        <is>
          <t>ing1</t>
        </is>
      </c>
    </row>
    <row r="3168">
      <c r="A3168" t="n">
        <v>3199</v>
      </c>
      <c r="B3168" t="inlineStr">
        <is>
          <t>苴</t>
        </is>
      </c>
      <c r="C3168" t="inlineStr">
        <is>
          <t>tshir1</t>
        </is>
      </c>
      <c r="D3168" t="n">
        <v>0.01</v>
      </c>
      <c r="E3168" t="inlineStr">
        <is>
          <t>NA</t>
        </is>
      </c>
      <c r="F3168" s="600" t="n">
        <v>45576.46091435185</v>
      </c>
      <c r="G3168" t="inlineStr">
        <is>
          <t>cir1</t>
        </is>
      </c>
    </row>
    <row r="3169">
      <c r="A3169" t="n">
        <v>3200</v>
      </c>
      <c r="B3169" t="inlineStr">
        <is>
          <t>苴</t>
        </is>
      </c>
      <c r="C3169" t="inlineStr">
        <is>
          <t>tsu7</t>
        </is>
      </c>
      <c r="D3169" t="n">
        <v>0.01</v>
      </c>
      <c r="E3169" t="inlineStr">
        <is>
          <t>NA</t>
        </is>
      </c>
      <c r="F3169" s="600" t="n">
        <v>45576.46091435185</v>
      </c>
      <c r="G3169" t="inlineStr">
        <is>
          <t>zu7</t>
        </is>
      </c>
    </row>
    <row r="3170">
      <c r="A3170" t="n">
        <v>3201</v>
      </c>
      <c r="B3170" t="inlineStr">
        <is>
          <t>苹</t>
        </is>
      </c>
      <c r="C3170" t="inlineStr">
        <is>
          <t>phing5</t>
        </is>
      </c>
      <c r="D3170" t="n">
        <v>0.01</v>
      </c>
      <c r="E3170" t="inlineStr">
        <is>
          <t>NA</t>
        </is>
      </c>
      <c r="F3170" s="600" t="n">
        <v>45576.46091435185</v>
      </c>
      <c r="G3170" t="inlineStr">
        <is>
          <t>ping5</t>
        </is>
      </c>
    </row>
    <row r="3171">
      <c r="A3171" t="n">
        <v>3202</v>
      </c>
      <c r="B3171" t="inlineStr">
        <is>
          <t>茂</t>
        </is>
      </c>
      <c r="C3171" t="inlineStr">
        <is>
          <t>boo7</t>
        </is>
      </c>
      <c r="D3171" t="n">
        <v>0.8</v>
      </c>
      <c r="E3171" t="inlineStr">
        <is>
          <t>NA</t>
        </is>
      </c>
      <c r="F3171" s="600" t="n">
        <v>45576.46091435185</v>
      </c>
      <c r="G3171" t="inlineStr">
        <is>
          <t>bboo7</t>
        </is>
      </c>
    </row>
    <row r="3172">
      <c r="A3172" t="n">
        <v>3203</v>
      </c>
      <c r="B3172" t="inlineStr">
        <is>
          <t>范</t>
        </is>
      </c>
      <c r="C3172" t="inlineStr">
        <is>
          <t>huan6</t>
        </is>
      </c>
      <c r="D3172" t="n">
        <v>0.01</v>
      </c>
      <c r="E3172" t="inlineStr">
        <is>
          <t>NA</t>
        </is>
      </c>
      <c r="F3172" s="600" t="n">
        <v>45576.46091435185</v>
      </c>
      <c r="G3172" t="inlineStr">
        <is>
          <t>huan6</t>
        </is>
      </c>
    </row>
    <row r="3173">
      <c r="A3173" t="n">
        <v>3204</v>
      </c>
      <c r="B3173" t="inlineStr">
        <is>
          <t>茄</t>
        </is>
      </c>
      <c r="C3173" t="inlineStr">
        <is>
          <t>kio5</t>
        </is>
      </c>
      <c r="D3173" t="n">
        <v>0.01</v>
      </c>
      <c r="E3173" t="inlineStr">
        <is>
          <t>NA</t>
        </is>
      </c>
      <c r="F3173" s="600" t="n">
        <v>45576.46091435185</v>
      </c>
      <c r="G3173" t="inlineStr">
        <is>
          <t>gio5</t>
        </is>
      </c>
    </row>
    <row r="3174">
      <c r="A3174" t="n">
        <v>3205</v>
      </c>
      <c r="B3174" t="inlineStr">
        <is>
          <t>茅</t>
        </is>
      </c>
      <c r="C3174" t="inlineStr">
        <is>
          <t>hm5</t>
        </is>
      </c>
      <c r="D3174" t="n">
        <v>0.01</v>
      </c>
      <c r="E3174" t="inlineStr">
        <is>
          <t>NA</t>
        </is>
      </c>
      <c r="F3174" s="600" t="n">
        <v>45576.46091435185</v>
      </c>
      <c r="G3174" t="inlineStr">
        <is>
          <t>hm5</t>
        </is>
      </c>
    </row>
    <row r="3175">
      <c r="A3175" t="n">
        <v>3206</v>
      </c>
      <c r="B3175" t="inlineStr">
        <is>
          <t>茉</t>
        </is>
      </c>
      <c r="C3175" t="inlineStr">
        <is>
          <t>buah8</t>
        </is>
      </c>
      <c r="D3175" t="n">
        <v>0.01</v>
      </c>
      <c r="E3175" t="inlineStr">
        <is>
          <t>NA</t>
        </is>
      </c>
      <c r="F3175" s="600" t="n">
        <v>45576.46091435185</v>
      </c>
      <c r="G3175" t="inlineStr">
        <is>
          <t>bbuah8</t>
        </is>
      </c>
    </row>
    <row r="3176">
      <c r="A3176" t="n">
        <v>3207</v>
      </c>
      <c r="B3176" t="inlineStr">
        <is>
          <t>虐</t>
        </is>
      </c>
      <c r="C3176" t="inlineStr">
        <is>
          <t>giok8</t>
        </is>
      </c>
      <c r="D3176" t="n">
        <v>0.8</v>
      </c>
      <c r="E3176" t="inlineStr">
        <is>
          <t>NA</t>
        </is>
      </c>
      <c r="F3176" s="600" t="n">
        <v>45576.46091435185</v>
      </c>
      <c r="G3176" t="inlineStr">
        <is>
          <t>ggiok8</t>
        </is>
      </c>
    </row>
    <row r="3177">
      <c r="A3177" t="n">
        <v>3208</v>
      </c>
      <c r="B3177" t="inlineStr">
        <is>
          <t>虐</t>
        </is>
      </c>
      <c r="C3177" t="inlineStr">
        <is>
          <t>gioh8</t>
        </is>
      </c>
      <c r="D3177" t="n">
        <v>0.5</v>
      </c>
      <c r="E3177" t="inlineStr">
        <is>
          <t>NA</t>
        </is>
      </c>
      <c r="F3177" s="600" t="n">
        <v>45576.46091435185</v>
      </c>
      <c r="G3177" t="inlineStr">
        <is>
          <t>ggioh8</t>
        </is>
      </c>
    </row>
    <row r="3178">
      <c r="A3178" t="n">
        <v>3209</v>
      </c>
      <c r="B3178" t="inlineStr">
        <is>
          <t>虹</t>
        </is>
      </c>
      <c r="C3178" t="inlineStr">
        <is>
          <t>khing6</t>
        </is>
      </c>
      <c r="D3178" t="n">
        <v>0.1</v>
      </c>
      <c r="E3178" t="inlineStr">
        <is>
          <t>NA</t>
        </is>
      </c>
      <c r="F3178" s="600" t="n">
        <v>45576.46091435185</v>
      </c>
      <c r="G3178" t="inlineStr">
        <is>
          <t>king6</t>
        </is>
      </c>
    </row>
    <row r="3179">
      <c r="A3179" t="n">
        <v>3210</v>
      </c>
      <c r="B3179" t="inlineStr">
        <is>
          <t>虹</t>
        </is>
      </c>
      <c r="C3179" t="inlineStr">
        <is>
          <t>hong5</t>
        </is>
      </c>
      <c r="D3179" t="n">
        <v>0.01</v>
      </c>
      <c r="E3179" t="inlineStr">
        <is>
          <t>NA</t>
        </is>
      </c>
      <c r="F3179" s="600" t="n">
        <v>45576.46091435185</v>
      </c>
      <c r="G3179" t="inlineStr">
        <is>
          <t>hong5</t>
        </is>
      </c>
    </row>
    <row r="3180">
      <c r="A3180" t="n">
        <v>3211</v>
      </c>
      <c r="B3180" t="inlineStr">
        <is>
          <t>訂</t>
        </is>
      </c>
      <c r="C3180" t="inlineStr">
        <is>
          <t>ting7</t>
        </is>
      </c>
      <c r="D3180" t="n">
        <v>0.1</v>
      </c>
      <c r="E3180" t="inlineStr">
        <is>
          <t>NA</t>
        </is>
      </c>
      <c r="F3180" s="600" t="n">
        <v>45576.46091435185</v>
      </c>
      <c r="G3180" t="inlineStr">
        <is>
          <t>ding7</t>
        </is>
      </c>
    </row>
    <row r="3181">
      <c r="A3181" t="n">
        <v>3212</v>
      </c>
      <c r="B3181" t="inlineStr">
        <is>
          <t>訃</t>
        </is>
      </c>
      <c r="C3181" t="inlineStr">
        <is>
          <t>hu3</t>
        </is>
      </c>
      <c r="D3181" t="n">
        <v>0.01</v>
      </c>
      <c r="E3181" t="inlineStr">
        <is>
          <t>NA</t>
        </is>
      </c>
      <c r="F3181" s="600" t="n">
        <v>45576.46091435185</v>
      </c>
      <c r="G3181" t="inlineStr">
        <is>
          <t>hu3</t>
        </is>
      </c>
    </row>
    <row r="3182">
      <c r="A3182" t="n">
        <v>3213</v>
      </c>
      <c r="B3182" t="inlineStr">
        <is>
          <t>計</t>
        </is>
      </c>
      <c r="C3182" t="inlineStr">
        <is>
          <t>ke3</t>
        </is>
      </c>
      <c r="D3182" t="n">
        <v>0.1</v>
      </c>
      <c r="E3182" t="inlineStr">
        <is>
          <t>NA</t>
        </is>
      </c>
      <c r="F3182" s="600" t="n">
        <v>45576.46091435185</v>
      </c>
      <c r="G3182" t="inlineStr">
        <is>
          <t>ge3</t>
        </is>
      </c>
    </row>
    <row r="3183">
      <c r="A3183" t="n">
        <v>3214</v>
      </c>
      <c r="B3183" t="inlineStr">
        <is>
          <t>計</t>
        </is>
      </c>
      <c r="C3183" t="inlineStr">
        <is>
          <t>ki3</t>
        </is>
      </c>
      <c r="D3183" t="n">
        <v>0.01</v>
      </c>
      <c r="E3183" t="inlineStr">
        <is>
          <t>NA</t>
        </is>
      </c>
      <c r="F3183" s="600" t="n">
        <v>45576.46091435185</v>
      </c>
      <c r="G3183" t="inlineStr">
        <is>
          <t>gi3</t>
        </is>
      </c>
    </row>
    <row r="3184">
      <c r="A3184" t="n">
        <v>3215</v>
      </c>
      <c r="B3184" t="inlineStr">
        <is>
          <t>貞</t>
        </is>
      </c>
      <c r="C3184" t="inlineStr">
        <is>
          <t>tsing1</t>
        </is>
      </c>
      <c r="D3184" t="n">
        <v>0.01</v>
      </c>
      <c r="E3184" t="inlineStr">
        <is>
          <t>NA</t>
        </is>
      </c>
      <c r="F3184" s="600" t="n">
        <v>45576.46091435185</v>
      </c>
      <c r="G3184" t="inlineStr">
        <is>
          <t>zing1</t>
        </is>
      </c>
    </row>
    <row r="3185">
      <c r="A3185" t="n">
        <v>3216</v>
      </c>
      <c r="B3185" t="inlineStr">
        <is>
          <t>負</t>
        </is>
      </c>
      <c r="C3185" t="inlineStr">
        <is>
          <t>hu6</t>
        </is>
      </c>
      <c r="D3185" t="n">
        <v>0.1</v>
      </c>
      <c r="E3185" t="inlineStr">
        <is>
          <t>NA</t>
        </is>
      </c>
      <c r="F3185" s="600" t="n">
        <v>45576.46091435185</v>
      </c>
      <c r="G3185" t="inlineStr">
        <is>
          <t>hu6</t>
        </is>
      </c>
    </row>
    <row r="3186">
      <c r="A3186" t="n">
        <v>3217</v>
      </c>
      <c r="B3186" t="inlineStr">
        <is>
          <t>赴</t>
        </is>
      </c>
      <c r="C3186" t="inlineStr">
        <is>
          <t>hu3</t>
        </is>
      </c>
      <c r="D3186" t="n">
        <v>0.1</v>
      </c>
      <c r="E3186" t="inlineStr">
        <is>
          <t>NA</t>
        </is>
      </c>
      <c r="F3186" s="600" t="n">
        <v>45576.46091435185</v>
      </c>
      <c r="G3186" t="inlineStr">
        <is>
          <t>hu3</t>
        </is>
      </c>
    </row>
    <row r="3187">
      <c r="A3187" t="n">
        <v>3218</v>
      </c>
      <c r="B3187" t="inlineStr">
        <is>
          <t>軌</t>
        </is>
      </c>
      <c r="C3187" t="inlineStr">
        <is>
          <t>kui2</t>
        </is>
      </c>
      <c r="D3187" t="n">
        <v>0.01</v>
      </c>
      <c r="E3187" t="inlineStr">
        <is>
          <t>NA</t>
        </is>
      </c>
      <c r="F3187" s="600" t="n">
        <v>45576.46091435185</v>
      </c>
      <c r="G3187" t="inlineStr">
        <is>
          <t>gui2</t>
        </is>
      </c>
    </row>
    <row r="3188">
      <c r="A3188" t="n">
        <v>3219</v>
      </c>
      <c r="B3188" t="inlineStr">
        <is>
          <t>軌</t>
        </is>
      </c>
      <c r="C3188" t="inlineStr">
        <is>
          <t>khui2</t>
        </is>
      </c>
      <c r="D3188" t="n">
        <v>0.01</v>
      </c>
      <c r="E3188" t="inlineStr">
        <is>
          <t>NA</t>
        </is>
      </c>
      <c r="F3188" s="600" t="n">
        <v>45576.46091435185</v>
      </c>
      <c r="G3188" t="inlineStr">
        <is>
          <t>kui2</t>
        </is>
      </c>
    </row>
    <row r="3189">
      <c r="A3189" t="n">
        <v>3220</v>
      </c>
      <c r="B3189" t="inlineStr">
        <is>
          <t>軍</t>
        </is>
      </c>
      <c r="C3189" t="inlineStr">
        <is>
          <t>kun1</t>
        </is>
      </c>
      <c r="D3189" t="n">
        <v>0.1</v>
      </c>
      <c r="E3189" t="inlineStr">
        <is>
          <t>NA</t>
        </is>
      </c>
      <c r="F3189" s="600" t="n">
        <v>45576.46091435185</v>
      </c>
      <c r="G3189" t="inlineStr">
        <is>
          <t>gun1</t>
        </is>
      </c>
    </row>
    <row r="3190">
      <c r="A3190" t="n">
        <v>3221</v>
      </c>
      <c r="B3190" t="inlineStr">
        <is>
          <t>迤</t>
        </is>
      </c>
      <c r="C3190" t="inlineStr">
        <is>
          <t>i2</t>
        </is>
      </c>
      <c r="D3190" t="n">
        <v>0.01</v>
      </c>
      <c r="E3190" t="inlineStr">
        <is>
          <t>NA</t>
        </is>
      </c>
      <c r="F3190" s="600" t="n">
        <v>45576.46091435185</v>
      </c>
      <c r="G3190" t="inlineStr">
        <is>
          <t>i2</t>
        </is>
      </c>
    </row>
    <row r="3191">
      <c r="A3191" t="n">
        <v>3222</v>
      </c>
      <c r="B3191" t="inlineStr">
        <is>
          <t>迪</t>
        </is>
      </c>
      <c r="C3191" t="inlineStr">
        <is>
          <t>tik8</t>
        </is>
      </c>
      <c r="D3191" t="n">
        <v>0.01</v>
      </c>
      <c r="E3191" t="inlineStr">
        <is>
          <t>NA</t>
        </is>
      </c>
      <c r="F3191" s="600" t="n">
        <v>45576.46091435185</v>
      </c>
      <c r="G3191" t="inlineStr">
        <is>
          <t>dik8</t>
        </is>
      </c>
    </row>
    <row r="3192">
      <c r="A3192" t="n">
        <v>3223</v>
      </c>
      <c r="B3192" t="inlineStr">
        <is>
          <t>迫</t>
        </is>
      </c>
      <c r="C3192" t="inlineStr">
        <is>
          <t>pik4</t>
        </is>
      </c>
      <c r="D3192" t="n">
        <v>0.1</v>
      </c>
      <c r="E3192" t="inlineStr">
        <is>
          <t>NA</t>
        </is>
      </c>
      <c r="F3192" s="600" t="n">
        <v>45576.46091435185</v>
      </c>
      <c r="G3192" t="inlineStr">
        <is>
          <t>bik4</t>
        </is>
      </c>
    </row>
    <row r="3193">
      <c r="A3193" t="n">
        <v>3224</v>
      </c>
      <c r="B3193" t="inlineStr">
        <is>
          <t>述</t>
        </is>
      </c>
      <c r="C3193" t="inlineStr">
        <is>
          <t>sut8</t>
        </is>
      </c>
      <c r="D3193" t="n">
        <v>0.01</v>
      </c>
      <c r="E3193" t="inlineStr">
        <is>
          <t>NA</t>
        </is>
      </c>
      <c r="F3193" s="600" t="n">
        <v>45576.46091435185</v>
      </c>
      <c r="G3193" t="inlineStr">
        <is>
          <t>sut8</t>
        </is>
      </c>
    </row>
    <row r="3194">
      <c r="A3194" t="n">
        <v>3225</v>
      </c>
      <c r="B3194" t="inlineStr">
        <is>
          <t>郎</t>
        </is>
      </c>
      <c r="C3194" t="inlineStr">
        <is>
          <t>long5</t>
        </is>
      </c>
      <c r="D3194" t="n">
        <v>0.1</v>
      </c>
      <c r="E3194" t="inlineStr">
        <is>
          <t>NA</t>
        </is>
      </c>
      <c r="F3194" s="600" t="n">
        <v>45576.46091435185</v>
      </c>
      <c r="G3194" t="inlineStr">
        <is>
          <t>long5</t>
        </is>
      </c>
    </row>
    <row r="3195">
      <c r="A3195" t="n">
        <v>3226</v>
      </c>
      <c r="B3195" t="inlineStr">
        <is>
          <t>郎</t>
        </is>
      </c>
      <c r="C3195" t="inlineStr">
        <is>
          <t>nng5</t>
        </is>
      </c>
      <c r="D3195" t="n">
        <v>0.01</v>
      </c>
      <c r="E3195" t="inlineStr">
        <is>
          <t>NA</t>
        </is>
      </c>
      <c r="F3195" s="600" t="n">
        <v>45576.46091435185</v>
      </c>
      <c r="G3195" t="inlineStr">
        <is>
          <t>nng5</t>
        </is>
      </c>
    </row>
    <row r="3196">
      <c r="A3196" t="n">
        <v>3227</v>
      </c>
      <c r="B3196" t="inlineStr">
        <is>
          <t>酋</t>
        </is>
      </c>
      <c r="C3196" t="inlineStr">
        <is>
          <t>iu5</t>
        </is>
      </c>
      <c r="D3196" t="n">
        <v>0.01</v>
      </c>
      <c r="E3196" t="inlineStr">
        <is>
          <t>NA</t>
        </is>
      </c>
      <c r="F3196" s="600" t="n">
        <v>45576.46091435185</v>
      </c>
      <c r="G3196" t="inlineStr">
        <is>
          <t>iu5</t>
        </is>
      </c>
    </row>
    <row r="3197">
      <c r="A3197" t="n">
        <v>3228</v>
      </c>
      <c r="B3197" t="inlineStr">
        <is>
          <t>酋</t>
        </is>
      </c>
      <c r="C3197" t="inlineStr">
        <is>
          <t>siu5</t>
        </is>
      </c>
      <c r="D3197" t="n">
        <v>0.01</v>
      </c>
      <c r="E3197" t="inlineStr">
        <is>
          <t>NA</t>
        </is>
      </c>
      <c r="F3197" s="600" t="n">
        <v>45576.46091435185</v>
      </c>
      <c r="G3197" t="inlineStr">
        <is>
          <t>siu5</t>
        </is>
      </c>
    </row>
    <row r="3198">
      <c r="A3198" t="n">
        <v>3229</v>
      </c>
      <c r="B3198" t="inlineStr">
        <is>
          <t>重</t>
        </is>
      </c>
      <c r="C3198" t="inlineStr">
        <is>
          <t>ting5</t>
        </is>
      </c>
      <c r="D3198" t="n">
        <v>0.5</v>
      </c>
      <c r="E3198" t="inlineStr">
        <is>
          <t>重倍, 重頭, 重koh, 重重 疊疊, 重換, 重耽.</t>
        </is>
      </c>
      <c r="F3198" s="600" t="n">
        <v>45576.46091435185</v>
      </c>
      <c r="G3198" t="inlineStr">
        <is>
          <t>ding5</t>
        </is>
      </c>
    </row>
    <row r="3199">
      <c r="A3199" t="n">
        <v>3230</v>
      </c>
      <c r="B3199" t="inlineStr">
        <is>
          <t>閂</t>
        </is>
      </c>
      <c r="C3199" t="inlineStr">
        <is>
          <t>tshuann3</t>
        </is>
      </c>
      <c r="D3199" t="n">
        <v>0.01</v>
      </c>
      <c r="E3199" t="inlineStr">
        <is>
          <t>NA</t>
        </is>
      </c>
      <c r="F3199" s="600" t="n">
        <v>45576.46091435185</v>
      </c>
      <c r="G3199" t="inlineStr">
        <is>
          <t>cuann3</t>
        </is>
      </c>
    </row>
    <row r="3200">
      <c r="A3200" t="n">
        <v>3231</v>
      </c>
      <c r="B3200" t="inlineStr">
        <is>
          <t>陋</t>
        </is>
      </c>
      <c r="C3200" t="inlineStr">
        <is>
          <t>lio7</t>
        </is>
      </c>
      <c r="D3200" t="n">
        <v>0.01</v>
      </c>
      <c r="E3200" t="inlineStr">
        <is>
          <t>NA</t>
        </is>
      </c>
      <c r="F3200" s="600" t="n">
        <v>45576.46091435185</v>
      </c>
      <c r="G3200" t="inlineStr">
        <is>
          <t>lio7</t>
        </is>
      </c>
    </row>
    <row r="3201">
      <c r="A3201" t="n">
        <v>3232</v>
      </c>
      <c r="B3201" t="inlineStr">
        <is>
          <t>陌</t>
        </is>
      </c>
      <c r="C3201" t="inlineStr">
        <is>
          <t>bik8</t>
        </is>
      </c>
      <c r="D3201" t="n">
        <v>0.8</v>
      </c>
      <c r="E3201" t="inlineStr">
        <is>
          <t>NA</t>
        </is>
      </c>
      <c r="F3201" s="600" t="n">
        <v>45576.46091435185</v>
      </c>
      <c r="G3201" t="inlineStr">
        <is>
          <t>bbik8</t>
        </is>
      </c>
    </row>
    <row r="3202">
      <c r="A3202" t="n">
        <v>3233</v>
      </c>
      <c r="B3202" t="inlineStr">
        <is>
          <t>面</t>
        </is>
      </c>
      <c r="C3202" t="inlineStr">
        <is>
          <t>bin7</t>
        </is>
      </c>
      <c r="D3202" t="n">
        <v>0.1</v>
      </c>
      <c r="E3202" t="inlineStr">
        <is>
          <t>NA</t>
        </is>
      </c>
      <c r="F3202" s="600" t="n">
        <v>45576.46091435185</v>
      </c>
      <c r="G3202" t="inlineStr">
        <is>
          <t>bbin7</t>
        </is>
      </c>
    </row>
    <row r="3203">
      <c r="A3203" t="n">
        <v>3234</v>
      </c>
      <c r="B3203" t="inlineStr">
        <is>
          <t>革</t>
        </is>
      </c>
      <c r="C3203" t="inlineStr">
        <is>
          <t>kik4</t>
        </is>
      </c>
      <c r="D3203" t="n">
        <v>0.01</v>
      </c>
      <c r="E3203" t="inlineStr">
        <is>
          <t>NA</t>
        </is>
      </c>
      <c r="F3203" s="600" t="n">
        <v>45576.46091435185</v>
      </c>
      <c r="G3203" t="inlineStr">
        <is>
          <t>gik4</t>
        </is>
      </c>
    </row>
    <row r="3204">
      <c r="A3204" t="n">
        <v>3235</v>
      </c>
      <c r="B3204" t="inlineStr">
        <is>
          <t>韋</t>
        </is>
      </c>
      <c r="C3204" t="inlineStr">
        <is>
          <t>ui5</t>
        </is>
      </c>
      <c r="D3204" t="n">
        <v>0.01</v>
      </c>
      <c r="E3204" t="inlineStr">
        <is>
          <t>NA</t>
        </is>
      </c>
      <c r="F3204" s="600" t="n">
        <v>45576.46091435185</v>
      </c>
      <c r="G3204" t="inlineStr">
        <is>
          <t>ui5</t>
        </is>
      </c>
    </row>
    <row r="3205">
      <c r="A3205" t="n">
        <v>3236</v>
      </c>
      <c r="B3205" t="inlineStr">
        <is>
          <t>韭</t>
        </is>
      </c>
      <c r="C3205" t="inlineStr">
        <is>
          <t>ku2</t>
        </is>
      </c>
      <c r="D3205" t="n">
        <v>0.01</v>
      </c>
      <c r="E3205" t="inlineStr">
        <is>
          <t>NA</t>
        </is>
      </c>
      <c r="F3205" s="600" t="n">
        <v>45576.46091435185</v>
      </c>
      <c r="G3205" t="inlineStr">
        <is>
          <t>gu2</t>
        </is>
      </c>
    </row>
    <row r="3206">
      <c r="A3206" t="n">
        <v>3237</v>
      </c>
      <c r="B3206" t="inlineStr">
        <is>
          <t>音</t>
        </is>
      </c>
      <c r="C3206" t="inlineStr">
        <is>
          <t>im1</t>
        </is>
      </c>
      <c r="D3206" t="n">
        <v>0.01</v>
      </c>
      <c r="E3206" t="inlineStr">
        <is>
          <t>NA</t>
        </is>
      </c>
      <c r="F3206" s="600" t="n">
        <v>45576.46091435185</v>
      </c>
      <c r="G3206" t="inlineStr">
        <is>
          <t>im1</t>
        </is>
      </c>
    </row>
    <row r="3207">
      <c r="A3207" t="n">
        <v>3238</v>
      </c>
      <c r="B3207" t="inlineStr">
        <is>
          <t>頁</t>
        </is>
      </c>
      <c r="C3207" t="inlineStr">
        <is>
          <t>hiat8</t>
        </is>
      </c>
      <c r="D3207" t="n">
        <v>0.01</v>
      </c>
      <c r="E3207" t="inlineStr">
        <is>
          <t>NA</t>
        </is>
      </c>
      <c r="F3207" s="600" t="n">
        <v>45576.46091435185</v>
      </c>
      <c r="G3207" t="inlineStr">
        <is>
          <t>hiat8</t>
        </is>
      </c>
    </row>
    <row r="3208">
      <c r="A3208" t="n">
        <v>3239</v>
      </c>
      <c r="B3208" t="inlineStr">
        <is>
          <t>風</t>
        </is>
      </c>
      <c r="C3208" t="inlineStr">
        <is>
          <t>huang1</t>
        </is>
      </c>
      <c r="D3208" t="n">
        <v>0.01</v>
      </c>
      <c r="E3208" t="inlineStr">
        <is>
          <t>NA</t>
        </is>
      </c>
      <c r="F3208" s="600" t="n">
        <v>45576.46091435185</v>
      </c>
      <c r="G3208" t="inlineStr">
        <is>
          <t>huang1</t>
        </is>
      </c>
    </row>
    <row r="3209">
      <c r="A3209" t="n">
        <v>3240</v>
      </c>
      <c r="B3209" t="inlineStr">
        <is>
          <t>風</t>
        </is>
      </c>
      <c r="C3209" t="inlineStr">
        <is>
          <t>hong1</t>
        </is>
      </c>
      <c r="D3209" t="n">
        <v>0.1</v>
      </c>
      <c r="E3209" t="inlineStr">
        <is>
          <t>NA</t>
        </is>
      </c>
      <c r="F3209" s="600" t="n">
        <v>45576.46091435185</v>
      </c>
      <c r="G3209" t="inlineStr">
        <is>
          <t>hong1</t>
        </is>
      </c>
    </row>
    <row r="3210">
      <c r="A3210" t="n">
        <v>3241</v>
      </c>
      <c r="B3210" t="inlineStr">
        <is>
          <t>飛</t>
        </is>
      </c>
      <c r="C3210" t="inlineStr">
        <is>
          <t>hui1</t>
        </is>
      </c>
      <c r="D3210" t="n">
        <v>0.8</v>
      </c>
      <c r="E3210" t="inlineStr">
        <is>
          <t>NA</t>
        </is>
      </c>
      <c r="F3210" s="600" t="n">
        <v>45576.46091435185</v>
      </c>
      <c r="G3210" t="inlineStr">
        <is>
          <t>hui1</t>
        </is>
      </c>
    </row>
    <row r="3211">
      <c r="A3211" t="n">
        <v>3242</v>
      </c>
      <c r="B3211" t="inlineStr">
        <is>
          <t>飛</t>
        </is>
      </c>
      <c r="C3211" t="inlineStr">
        <is>
          <t>per1</t>
        </is>
      </c>
      <c r="D3211" t="n">
        <v>0.1</v>
      </c>
      <c r="E3211" t="inlineStr">
        <is>
          <t>NA</t>
        </is>
      </c>
      <c r="F3211" s="600" t="n">
        <v>45576.46091435185</v>
      </c>
      <c r="G3211" t="inlineStr">
        <is>
          <t>ber1</t>
        </is>
      </c>
    </row>
    <row r="3212">
      <c r="A3212" t="n">
        <v>3243</v>
      </c>
      <c r="B3212" t="inlineStr">
        <is>
          <t>飛</t>
        </is>
      </c>
      <c r="C3212" t="inlineStr">
        <is>
          <t>pue1</t>
        </is>
      </c>
      <c r="D3212" t="n">
        <v>0.6</v>
      </c>
      <c r="E3212" t="inlineStr">
        <is>
          <t>NA</t>
        </is>
      </c>
      <c r="F3212" s="600" t="n">
        <v>45576.46091435185</v>
      </c>
      <c r="G3212" t="inlineStr">
        <is>
          <t>bue1</t>
        </is>
      </c>
    </row>
    <row r="3213">
      <c r="A3213" t="n">
        <v>3244</v>
      </c>
      <c r="B3213" t="inlineStr">
        <is>
          <t>食</t>
        </is>
      </c>
      <c r="C3213" t="inlineStr">
        <is>
          <t>sit8</t>
        </is>
      </c>
      <c r="D3213" t="n">
        <v>0.8</v>
      </c>
      <c r="E3213" t="inlineStr">
        <is>
          <t>NA</t>
        </is>
      </c>
      <c r="F3213" s="600" t="n">
        <v>45576.46091435185</v>
      </c>
      <c r="G3213" t="inlineStr">
        <is>
          <t>sit8</t>
        </is>
      </c>
    </row>
    <row r="3214">
      <c r="A3214" t="n">
        <v>3245</v>
      </c>
      <c r="B3214" t="inlineStr">
        <is>
          <t>食</t>
        </is>
      </c>
      <c r="C3214" t="inlineStr">
        <is>
          <t>su7</t>
        </is>
      </c>
      <c r="D3214" t="n">
        <v>0.7</v>
      </c>
      <c r="E3214" t="inlineStr">
        <is>
          <t>就是 米糧, 飯菜, 養飼.</t>
        </is>
      </c>
      <c r="F3214" s="600" t="n">
        <v>45576.46091435185</v>
      </c>
      <c r="G3214" t="inlineStr">
        <is>
          <t>su7</t>
        </is>
      </c>
    </row>
    <row r="3215">
      <c r="A3215" t="n">
        <v>3246</v>
      </c>
      <c r="B3215" t="inlineStr">
        <is>
          <t>首</t>
        </is>
      </c>
      <c r="C3215" t="inlineStr">
        <is>
          <t>siu2</t>
        </is>
      </c>
      <c r="D3215" t="n">
        <v>0.01</v>
      </c>
      <c r="E3215" t="inlineStr">
        <is>
          <t>NA</t>
        </is>
      </c>
      <c r="F3215" s="600" t="n">
        <v>45576.46091435185</v>
      </c>
      <c r="G3215" t="inlineStr">
        <is>
          <t>siu2</t>
        </is>
      </c>
    </row>
    <row r="3216">
      <c r="A3216" t="n">
        <v>3247</v>
      </c>
      <c r="B3216" t="inlineStr">
        <is>
          <t>香</t>
        </is>
      </c>
      <c r="C3216" t="inlineStr">
        <is>
          <t>hiang1</t>
        </is>
      </c>
      <c r="D3216" t="n">
        <v>0.5</v>
      </c>
      <c r="E3216" t="inlineStr">
        <is>
          <t>NA</t>
        </is>
      </c>
      <c r="F3216" s="600" t="n">
        <v>45576.46091435185</v>
      </c>
      <c r="G3216" t="inlineStr">
        <is>
          <t>hiang1</t>
        </is>
      </c>
    </row>
    <row r="3217">
      <c r="A3217" t="n">
        <v>3248</v>
      </c>
      <c r="B3217" t="inlineStr">
        <is>
          <t>香</t>
        </is>
      </c>
      <c r="C3217" t="inlineStr">
        <is>
          <t>hiunn1</t>
        </is>
      </c>
      <c r="D3217" t="n">
        <v>0.6</v>
      </c>
      <c r="E3217" t="inlineStr">
        <is>
          <t>NA</t>
        </is>
      </c>
      <c r="F3217" s="600" t="n">
        <v>45576.46091435185</v>
      </c>
      <c r="G3217" t="inlineStr">
        <is>
          <t>hiunn1</t>
        </is>
      </c>
    </row>
    <row r="3218">
      <c r="A3218" t="n">
        <v>3249</v>
      </c>
      <c r="B3218" t="inlineStr">
        <is>
          <t>香</t>
        </is>
      </c>
      <c r="C3218" t="inlineStr">
        <is>
          <t>phang1</t>
        </is>
      </c>
      <c r="D3218" t="n">
        <v>0.6</v>
      </c>
      <c r="E3218" t="inlineStr">
        <is>
          <t>NA</t>
        </is>
      </c>
      <c r="F3218" s="600" t="n">
        <v>45576.46091435185</v>
      </c>
      <c r="G3218" t="inlineStr">
        <is>
          <t>pang1</t>
        </is>
      </c>
    </row>
    <row r="3219">
      <c r="A3219" t="n">
        <v>3250</v>
      </c>
      <c r="B3219" t="inlineStr">
        <is>
          <t>香</t>
        </is>
      </c>
      <c r="C3219" t="inlineStr">
        <is>
          <t>hionn1</t>
        </is>
      </c>
      <c r="D3219" t="n">
        <v>0.06</v>
      </c>
      <c r="E3219" t="inlineStr">
        <is>
          <t>NA</t>
        </is>
      </c>
      <c r="F3219" s="600" t="n">
        <v>45576.46091435185</v>
      </c>
      <c r="G3219" t="inlineStr">
        <is>
          <t>hionn1</t>
        </is>
      </c>
    </row>
    <row r="3220">
      <c r="A3220" t="n">
        <v>3251</v>
      </c>
      <c r="B3220" t="inlineStr">
        <is>
          <t>乘</t>
        </is>
      </c>
      <c r="C3220" t="inlineStr">
        <is>
          <t>sing5</t>
        </is>
      </c>
      <c r="D3220" t="n">
        <v>0.01</v>
      </c>
      <c r="E3220" t="inlineStr">
        <is>
          <t>NA</t>
        </is>
      </c>
      <c r="F3220" s="600" t="n">
        <v>45576.46091435185</v>
      </c>
      <c r="G3220" t="inlineStr">
        <is>
          <t>sing5</t>
        </is>
      </c>
    </row>
    <row r="3221">
      <c r="A3221" t="n">
        <v>3252</v>
      </c>
      <c r="B3221" t="inlineStr">
        <is>
          <t>乘</t>
        </is>
      </c>
      <c r="C3221" t="inlineStr">
        <is>
          <t>sing7</t>
        </is>
      </c>
      <c r="D3221" t="n">
        <v>0.01</v>
      </c>
      <c r="E3221" t="inlineStr">
        <is>
          <t>NA</t>
        </is>
      </c>
      <c r="F3221" s="600" t="n">
        <v>45576.46091435185</v>
      </c>
      <c r="G3221" t="inlineStr">
        <is>
          <t>sing7</t>
        </is>
      </c>
    </row>
    <row r="3222">
      <c r="A3222" t="n">
        <v>3253</v>
      </c>
      <c r="B3222" t="inlineStr">
        <is>
          <t>修</t>
        </is>
      </c>
      <c r="C3222" t="inlineStr">
        <is>
          <t>siu1</t>
        </is>
      </c>
      <c r="D3222" t="n">
        <v>0.1</v>
      </c>
      <c r="E3222" t="inlineStr">
        <is>
          <t>NA</t>
        </is>
      </c>
      <c r="F3222" s="600" t="n">
        <v>45576.46091435185</v>
      </c>
      <c r="G3222" t="inlineStr">
        <is>
          <t>siu1</t>
        </is>
      </c>
    </row>
    <row r="3223">
      <c r="A3223" t="n">
        <v>3254</v>
      </c>
      <c r="B3223" t="inlineStr">
        <is>
          <t>俯</t>
        </is>
      </c>
      <c r="C3223" t="inlineStr">
        <is>
          <t>hu2</t>
        </is>
      </c>
      <c r="D3223" t="n">
        <v>0.01</v>
      </c>
      <c r="E3223" t="inlineStr">
        <is>
          <t>NA</t>
        </is>
      </c>
      <c r="F3223" s="600" t="n">
        <v>45576.46091435185</v>
      </c>
      <c r="G3223" t="inlineStr">
        <is>
          <t>hu2</t>
        </is>
      </c>
    </row>
    <row r="3224">
      <c r="A3224" t="n">
        <v>3255</v>
      </c>
      <c r="B3224" t="inlineStr">
        <is>
          <t>俱</t>
        </is>
      </c>
      <c r="C3224" t="inlineStr">
        <is>
          <t>ku1</t>
        </is>
      </c>
      <c r="D3224" t="n">
        <v>0.8</v>
      </c>
      <c r="E3224" t="inlineStr">
        <is>
          <t>NA</t>
        </is>
      </c>
      <c r="F3224" s="600" t="n">
        <v>45576.46091435185</v>
      </c>
      <c r="G3224" t="inlineStr">
        <is>
          <t>gu1</t>
        </is>
      </c>
    </row>
    <row r="3225">
      <c r="A3225" t="n">
        <v>3256</v>
      </c>
      <c r="B3225" t="inlineStr">
        <is>
          <t>俸</t>
        </is>
      </c>
      <c r="C3225" t="inlineStr">
        <is>
          <t>hong7</t>
        </is>
      </c>
      <c r="D3225" t="n">
        <v>0.01</v>
      </c>
      <c r="E3225" t="inlineStr">
        <is>
          <t>NA</t>
        </is>
      </c>
      <c r="F3225" s="600" t="n">
        <v>45576.46091435185</v>
      </c>
      <c r="G3225" t="inlineStr">
        <is>
          <t>hong7</t>
        </is>
      </c>
    </row>
    <row r="3226">
      <c r="A3226" t="n">
        <v>3257</v>
      </c>
      <c r="B3226" t="inlineStr">
        <is>
          <t>倉</t>
        </is>
      </c>
      <c r="C3226" t="inlineStr">
        <is>
          <t>tshong1</t>
        </is>
      </c>
      <c r="D3226" t="n">
        <v>0.8</v>
      </c>
      <c r="E3226" t="inlineStr">
        <is>
          <t>NA</t>
        </is>
      </c>
      <c r="F3226" s="600" t="n">
        <v>45576.46091435185</v>
      </c>
      <c r="G3226" t="inlineStr">
        <is>
          <t>cong1</t>
        </is>
      </c>
    </row>
    <row r="3227">
      <c r="A3227" t="n">
        <v>3258</v>
      </c>
      <c r="B3227" t="inlineStr">
        <is>
          <t>倉</t>
        </is>
      </c>
      <c r="C3227" t="inlineStr">
        <is>
          <t>tshng1</t>
        </is>
      </c>
      <c r="D3227" t="n">
        <v>0.6</v>
      </c>
      <c r="E3227" t="inlineStr">
        <is>
          <t>NA</t>
        </is>
      </c>
      <c r="F3227" s="600" t="n">
        <v>45576.46091435185</v>
      </c>
      <c r="G3227" t="inlineStr">
        <is>
          <t>cng1</t>
        </is>
      </c>
    </row>
    <row r="3228">
      <c r="A3228" t="n">
        <v>3259</v>
      </c>
      <c r="B3228" t="inlineStr">
        <is>
          <t>個</t>
        </is>
      </c>
      <c r="C3228" t="inlineStr">
        <is>
          <t>ko3</t>
        </is>
      </c>
      <c r="D3228" t="n">
        <v>0.1</v>
      </c>
      <c r="E3228" t="inlineStr">
        <is>
          <t>NA</t>
        </is>
      </c>
      <c r="F3228" s="600" t="n">
        <v>45576.46091435185</v>
      </c>
      <c r="G3228" t="inlineStr">
        <is>
          <t>gor3</t>
        </is>
      </c>
    </row>
    <row r="3229">
      <c r="A3229" t="n">
        <v>3260</v>
      </c>
      <c r="B3229" t="inlineStr">
        <is>
          <t>倍</t>
        </is>
      </c>
      <c r="C3229" t="inlineStr">
        <is>
          <t>pue6</t>
        </is>
      </c>
      <c r="D3229" t="n">
        <v>0.01</v>
      </c>
      <c r="E3229" t="inlineStr">
        <is>
          <t>NA</t>
        </is>
      </c>
      <c r="F3229" s="600" t="n">
        <v>45576.46091435185</v>
      </c>
      <c r="G3229" t="inlineStr">
        <is>
          <t>bue6</t>
        </is>
      </c>
    </row>
    <row r="3230">
      <c r="A3230" t="n">
        <v>3261</v>
      </c>
      <c r="B3230" t="inlineStr">
        <is>
          <t>倍</t>
        </is>
      </c>
      <c r="C3230" t="inlineStr">
        <is>
          <t>per6</t>
        </is>
      </c>
      <c r="D3230" t="n">
        <v>0.1</v>
      </c>
      <c r="E3230" t="inlineStr">
        <is>
          <t>NA</t>
        </is>
      </c>
      <c r="F3230" s="600" t="n">
        <v>45576.46091435185</v>
      </c>
      <c r="G3230" t="inlineStr">
        <is>
          <t>ber6</t>
        </is>
      </c>
    </row>
    <row r="3231">
      <c r="A3231" t="n">
        <v>3262</v>
      </c>
      <c r="B3231" t="inlineStr">
        <is>
          <t>們</t>
        </is>
      </c>
      <c r="C3231" t="inlineStr">
        <is>
          <t>bun5</t>
        </is>
      </c>
      <c r="D3231" t="n">
        <v>0.01</v>
      </c>
      <c r="E3231" t="inlineStr">
        <is>
          <t>NA</t>
        </is>
      </c>
      <c r="F3231" s="600" t="n">
        <v>45576.46091435185</v>
      </c>
      <c r="G3231" t="inlineStr">
        <is>
          <t>bbun5</t>
        </is>
      </c>
    </row>
    <row r="3232">
      <c r="A3232" t="n">
        <v>3263</v>
      </c>
      <c r="B3232" t="inlineStr">
        <is>
          <t>倒</t>
        </is>
      </c>
      <c r="C3232" t="inlineStr">
        <is>
          <t>to2</t>
        </is>
      </c>
      <c r="D3232" t="n">
        <v>0.01</v>
      </c>
      <c r="E3232" t="inlineStr">
        <is>
          <t>NA</t>
        </is>
      </c>
      <c r="F3232" s="600" t="n">
        <v>45576.46091435185</v>
      </c>
      <c r="G3232" t="inlineStr">
        <is>
          <t>dor2</t>
        </is>
      </c>
    </row>
    <row r="3233">
      <c r="A3233" t="n">
        <v>3264</v>
      </c>
      <c r="B3233" t="inlineStr">
        <is>
          <t>倒</t>
        </is>
      </c>
      <c r="C3233" t="inlineStr">
        <is>
          <t>to3</t>
        </is>
      </c>
      <c r="D3233" t="n">
        <v>0.1</v>
      </c>
      <c r="E3233" t="inlineStr">
        <is>
          <t>NA</t>
        </is>
      </c>
      <c r="F3233" s="600" t="n">
        <v>45576.46091435185</v>
      </c>
      <c r="G3233" t="inlineStr">
        <is>
          <t>dor3</t>
        </is>
      </c>
    </row>
    <row r="3234">
      <c r="A3234" t="n">
        <v>3265</v>
      </c>
      <c r="B3234" t="inlineStr">
        <is>
          <t>倔</t>
        </is>
      </c>
      <c r="C3234" t="inlineStr">
        <is>
          <t>kut8</t>
        </is>
      </c>
      <c r="D3234" t="n">
        <v>0.01</v>
      </c>
      <c r="E3234" t="inlineStr">
        <is>
          <t>NA</t>
        </is>
      </c>
      <c r="F3234" s="600" t="n">
        <v>45576.46091435185</v>
      </c>
      <c r="G3234" t="inlineStr">
        <is>
          <t>gut8</t>
        </is>
      </c>
    </row>
    <row r="3235">
      <c r="A3235" t="n">
        <v>3266</v>
      </c>
      <c r="B3235" t="inlineStr">
        <is>
          <t>倖</t>
        </is>
      </c>
      <c r="C3235" t="inlineStr">
        <is>
          <t>hing7</t>
        </is>
      </c>
      <c r="D3235" t="n">
        <v>0.01</v>
      </c>
      <c r="E3235" t="inlineStr">
        <is>
          <t>NA</t>
        </is>
      </c>
      <c r="F3235" s="600" t="n">
        <v>45576.46091435185</v>
      </c>
      <c r="G3235" t="inlineStr">
        <is>
          <t>hing7</t>
        </is>
      </c>
    </row>
    <row r="3236">
      <c r="A3236" t="n">
        <v>3267</v>
      </c>
      <c r="B3236" t="inlineStr">
        <is>
          <t>候</t>
        </is>
      </c>
      <c r="C3236" t="inlineStr">
        <is>
          <t>hio7</t>
        </is>
      </c>
      <c r="D3236" t="n">
        <v>0.01</v>
      </c>
      <c r="E3236" t="inlineStr">
        <is>
          <t>NA</t>
        </is>
      </c>
      <c r="F3236" s="600" t="n">
        <v>45576.46091435185</v>
      </c>
      <c r="G3236" t="inlineStr">
        <is>
          <t>hio7</t>
        </is>
      </c>
    </row>
    <row r="3237">
      <c r="A3237" t="n">
        <v>3268</v>
      </c>
      <c r="B3237" t="inlineStr">
        <is>
          <t>倚</t>
        </is>
      </c>
      <c r="C3237" t="inlineStr">
        <is>
          <t>ua2</t>
        </is>
      </c>
      <c r="D3237" t="n">
        <v>0.1</v>
      </c>
      <c r="E3237" t="inlineStr">
        <is>
          <t>NA</t>
        </is>
      </c>
      <c r="F3237" s="600" t="n">
        <v>45576.46091435185</v>
      </c>
      <c r="G3237" t="inlineStr">
        <is>
          <t>ua2</t>
        </is>
      </c>
    </row>
    <row r="3238">
      <c r="A3238" t="n">
        <v>3269</v>
      </c>
      <c r="B3238" t="inlineStr">
        <is>
          <t>倚</t>
        </is>
      </c>
      <c r="C3238" t="inlineStr">
        <is>
          <t>i2</t>
        </is>
      </c>
      <c r="D3238" t="n">
        <v>0.01</v>
      </c>
      <c r="E3238" t="inlineStr">
        <is>
          <t>NA</t>
        </is>
      </c>
      <c r="F3238" s="600" t="n">
        <v>45576.46091435185</v>
      </c>
      <c r="G3238" t="inlineStr">
        <is>
          <t>i2</t>
        </is>
      </c>
    </row>
    <row r="3239">
      <c r="A3239" t="n">
        <v>3270</v>
      </c>
      <c r="B3239" t="inlineStr">
        <is>
          <t>倜</t>
        </is>
      </c>
      <c r="C3239" t="inlineStr">
        <is>
          <t>thik4</t>
        </is>
      </c>
      <c r="D3239" t="n">
        <v>0.01</v>
      </c>
      <c r="E3239" t="inlineStr">
        <is>
          <t>NA</t>
        </is>
      </c>
      <c r="F3239" s="600" t="n">
        <v>45576.46091435185</v>
      </c>
      <c r="G3239" t="inlineStr">
        <is>
          <t>tik4</t>
        </is>
      </c>
    </row>
    <row r="3240">
      <c r="A3240" t="n">
        <v>3271</v>
      </c>
      <c r="B3240" t="inlineStr">
        <is>
          <t>借</t>
        </is>
      </c>
      <c r="C3240" t="inlineStr">
        <is>
          <t>tsioh4</t>
        </is>
      </c>
      <c r="D3240" t="n">
        <v>0.01</v>
      </c>
      <c r="E3240" t="inlineStr">
        <is>
          <t>NA</t>
        </is>
      </c>
      <c r="F3240" s="600" t="n">
        <v>45576.46091435185</v>
      </c>
      <c r="G3240" t="inlineStr">
        <is>
          <t>zioh4</t>
        </is>
      </c>
    </row>
    <row r="3241">
      <c r="A3241" t="n">
        <v>3272</v>
      </c>
      <c r="B3241" t="inlineStr">
        <is>
          <t>倡</t>
        </is>
      </c>
      <c r="C3241" t="inlineStr">
        <is>
          <t>tshiang3</t>
        </is>
      </c>
      <c r="D3241" t="n">
        <v>0.01</v>
      </c>
      <c r="E3241" t="inlineStr">
        <is>
          <t>NA</t>
        </is>
      </c>
      <c r="F3241" s="600" t="n">
        <v>45576.46091435185</v>
      </c>
      <c r="G3241" t="inlineStr">
        <is>
          <t>ciang3</t>
        </is>
      </c>
    </row>
    <row r="3242">
      <c r="A3242" t="n">
        <v>3273</v>
      </c>
      <c r="B3242" t="inlineStr">
        <is>
          <t>倣</t>
        </is>
      </c>
      <c r="C3242" t="inlineStr">
        <is>
          <t>hong2</t>
        </is>
      </c>
      <c r="D3242" t="n">
        <v>0.01</v>
      </c>
      <c r="E3242" t="inlineStr">
        <is>
          <t>NA</t>
        </is>
      </c>
      <c r="F3242" s="600" t="n">
        <v>45576.46091435185</v>
      </c>
      <c r="G3242" t="inlineStr">
        <is>
          <t>hong2</t>
        </is>
      </c>
    </row>
    <row r="3243">
      <c r="A3243" t="n">
        <v>3274</v>
      </c>
      <c r="B3243" t="inlineStr">
        <is>
          <t>倥</t>
        </is>
      </c>
      <c r="C3243" t="inlineStr">
        <is>
          <t>khong1</t>
        </is>
      </c>
      <c r="D3243" t="n">
        <v>0.01</v>
      </c>
      <c r="E3243" t="inlineStr">
        <is>
          <t>NA</t>
        </is>
      </c>
      <c r="F3243" s="600" t="n">
        <v>45576.46091435185</v>
      </c>
      <c r="G3243" t="inlineStr">
        <is>
          <t>kong1</t>
        </is>
      </c>
    </row>
    <row r="3244">
      <c r="A3244" t="n">
        <v>3275</v>
      </c>
      <c r="B3244" t="inlineStr">
        <is>
          <t>倦</t>
        </is>
      </c>
      <c r="C3244" t="inlineStr">
        <is>
          <t>kuan7</t>
        </is>
      </c>
      <c r="D3244" t="n">
        <v>0.01</v>
      </c>
      <c r="E3244" t="inlineStr">
        <is>
          <t>NA</t>
        </is>
      </c>
      <c r="F3244" s="600" t="n">
        <v>45576.46091435185</v>
      </c>
      <c r="G3244" t="inlineStr">
        <is>
          <t>guan7</t>
        </is>
      </c>
    </row>
    <row r="3245">
      <c r="A3245" t="n">
        <v>3276</v>
      </c>
      <c r="B3245" t="inlineStr">
        <is>
          <t>倨</t>
        </is>
      </c>
      <c r="C3245" t="inlineStr">
        <is>
          <t>kir3</t>
        </is>
      </c>
      <c r="D3245" t="n">
        <v>0.01</v>
      </c>
      <c r="E3245" t="inlineStr">
        <is>
          <t>NA</t>
        </is>
      </c>
      <c r="F3245" s="600" t="n">
        <v>45576.46091435185</v>
      </c>
      <c r="G3245" t="inlineStr">
        <is>
          <t>gir3</t>
        </is>
      </c>
    </row>
    <row r="3246">
      <c r="A3246" t="n">
        <v>3277</v>
      </c>
      <c r="B3246" t="inlineStr">
        <is>
          <t>倩</t>
        </is>
      </c>
      <c r="C3246" t="inlineStr">
        <is>
          <t>tshian3</t>
        </is>
      </c>
      <c r="D3246" t="n">
        <v>0.01</v>
      </c>
      <c r="E3246" t="inlineStr">
        <is>
          <t>NA</t>
        </is>
      </c>
      <c r="F3246" s="600" t="n">
        <v>45576.46091435185</v>
      </c>
      <c r="G3246" t="inlineStr">
        <is>
          <t>cian3</t>
        </is>
      </c>
    </row>
    <row r="3247">
      <c r="A3247" t="n">
        <v>3278</v>
      </c>
      <c r="B3247" t="inlineStr">
        <is>
          <t>倪</t>
        </is>
      </c>
      <c r="C3247" t="inlineStr">
        <is>
          <t>ge5</t>
        </is>
      </c>
      <c r="D3247" t="n">
        <v>0.01</v>
      </c>
      <c r="E3247" t="inlineStr">
        <is>
          <t>NA</t>
        </is>
      </c>
      <c r="F3247" s="600" t="n">
        <v>45576.46091435185</v>
      </c>
      <c r="G3247" t="inlineStr">
        <is>
          <t>gge5</t>
        </is>
      </c>
    </row>
    <row r="3248">
      <c r="A3248" t="n">
        <v>3279</v>
      </c>
      <c r="B3248" t="inlineStr">
        <is>
          <t>倪</t>
        </is>
      </c>
      <c r="C3248" t="inlineStr">
        <is>
          <t>gere5</t>
        </is>
      </c>
      <c r="D3248" t="n">
        <v>0.01</v>
      </c>
      <c r="E3248" t="inlineStr">
        <is>
          <t>NA</t>
        </is>
      </c>
      <c r="F3248" s="600" t="n">
        <v>45576.46091435185</v>
      </c>
      <c r="G3248" t="inlineStr">
        <is>
          <t>ggere5</t>
        </is>
      </c>
    </row>
    <row r="3249">
      <c r="A3249" t="n">
        <v>3280</v>
      </c>
      <c r="B3249" t="inlineStr">
        <is>
          <t>倫</t>
        </is>
      </c>
      <c r="C3249" t="inlineStr">
        <is>
          <t>lun5</t>
        </is>
      </c>
      <c r="D3249" t="n">
        <v>0.01</v>
      </c>
      <c r="E3249" t="inlineStr">
        <is>
          <t>NA</t>
        </is>
      </c>
      <c r="F3249" s="600" t="n">
        <v>45576.46091435185</v>
      </c>
      <c r="G3249" t="inlineStr">
        <is>
          <t>lun5</t>
        </is>
      </c>
    </row>
    <row r="3250">
      <c r="A3250" t="n">
        <v>3281</v>
      </c>
      <c r="B3250" t="inlineStr">
        <is>
          <t>倭</t>
        </is>
      </c>
      <c r="C3250" t="inlineStr">
        <is>
          <t>er1</t>
        </is>
      </c>
      <c r="D3250" t="n">
        <v>0.01</v>
      </c>
      <c r="E3250" t="inlineStr">
        <is>
          <t>NA</t>
        </is>
      </c>
      <c r="F3250" s="600" t="n">
        <v>45576.46091435185</v>
      </c>
      <c r="G3250" t="inlineStr">
        <is>
          <t>er1</t>
        </is>
      </c>
    </row>
    <row r="3251">
      <c r="A3251" t="n">
        <v>3282</v>
      </c>
      <c r="B3251" t="inlineStr">
        <is>
          <t>倯</t>
        </is>
      </c>
      <c r="C3251" t="inlineStr">
        <is>
          <t>song5</t>
        </is>
      </c>
      <c r="D3251" t="n">
        <v>0.01</v>
      </c>
      <c r="E3251" t="inlineStr">
        <is>
          <t>NA</t>
        </is>
      </c>
      <c r="F3251" s="600" t="n">
        <v>45576.46091435185</v>
      </c>
      <c r="G3251" t="inlineStr">
        <is>
          <t>song5</t>
        </is>
      </c>
    </row>
    <row r="3252">
      <c r="A3252" t="n">
        <v>3283</v>
      </c>
      <c r="B3252" t="inlineStr">
        <is>
          <t>值</t>
        </is>
      </c>
      <c r="C3252" t="inlineStr">
        <is>
          <t>tit8</t>
        </is>
      </c>
      <c r="D3252" t="n">
        <v>0.8</v>
      </c>
      <c r="E3252" t="inlineStr">
        <is>
          <t>NA</t>
        </is>
      </c>
      <c r="F3252" s="600" t="n">
        <v>45576.46091435185</v>
      </c>
      <c r="G3252" t="inlineStr">
        <is>
          <t>dit8</t>
        </is>
      </c>
    </row>
    <row r="3253">
      <c r="A3253" t="n">
        <v>3284</v>
      </c>
      <c r="B3253" t="inlineStr">
        <is>
          <t>值</t>
        </is>
      </c>
      <c r="C3253" t="inlineStr">
        <is>
          <t>ti7</t>
        </is>
      </c>
      <c r="D3253" t="n">
        <v>0.7</v>
      </c>
      <c r="E3253" t="inlineStr">
        <is>
          <t>NA</t>
        </is>
      </c>
      <c r="F3253" s="600" t="n">
        <v>45576.46091435185</v>
      </c>
      <c r="G3253" t="inlineStr">
        <is>
          <t>di7</t>
        </is>
      </c>
    </row>
    <row r="3254">
      <c r="A3254" t="n">
        <v>3285</v>
      </c>
      <c r="B3254" t="inlineStr">
        <is>
          <t>冤</t>
        </is>
      </c>
      <c r="C3254" t="inlineStr">
        <is>
          <t>uan1</t>
        </is>
      </c>
      <c r="D3254" t="n">
        <v>0.1</v>
      </c>
      <c r="E3254" t="inlineStr">
        <is>
          <t>NA</t>
        </is>
      </c>
      <c r="F3254" s="600" t="n">
        <v>45576.46091435185</v>
      </c>
      <c r="G3254" t="inlineStr">
        <is>
          <t>uan1</t>
        </is>
      </c>
    </row>
    <row r="3255">
      <c r="A3255" t="n">
        <v>3286</v>
      </c>
      <c r="B3255" t="inlineStr">
        <is>
          <t>冥</t>
        </is>
      </c>
      <c r="C3255" t="inlineStr">
        <is>
          <t>bing5</t>
        </is>
      </c>
      <c r="D3255" t="n">
        <v>0.01</v>
      </c>
      <c r="E3255" t="inlineStr">
        <is>
          <t>NA</t>
        </is>
      </c>
      <c r="F3255" s="600" t="n">
        <v>45576.46091435185</v>
      </c>
      <c r="G3255" t="inlineStr">
        <is>
          <t>bbing5</t>
        </is>
      </c>
    </row>
    <row r="3256">
      <c r="A3256" t="n">
        <v>3287</v>
      </c>
      <c r="B3256" t="inlineStr">
        <is>
          <t>准</t>
        </is>
      </c>
      <c r="C3256" t="inlineStr">
        <is>
          <t>tsun2</t>
        </is>
      </c>
      <c r="D3256" t="n">
        <v>0.1</v>
      </c>
      <c r="E3256" t="inlineStr">
        <is>
          <t>NA</t>
        </is>
      </c>
      <c r="F3256" s="600" t="n">
        <v>45576.46091435185</v>
      </c>
      <c r="G3256" t="inlineStr">
        <is>
          <t>zun2</t>
        </is>
      </c>
    </row>
    <row r="3257">
      <c r="A3257" t="n">
        <v>3288</v>
      </c>
      <c r="B3257" t="inlineStr">
        <is>
          <t>凊</t>
        </is>
      </c>
      <c r="C3257" t="inlineStr">
        <is>
          <t>tshin3</t>
        </is>
      </c>
      <c r="D3257" t="n">
        <v>0.1</v>
      </c>
      <c r="E3257" t="inlineStr">
        <is>
          <t>NA</t>
        </is>
      </c>
      <c r="F3257" s="600" t="n">
        <v>45576.46091435185</v>
      </c>
      <c r="G3257" t="inlineStr">
        <is>
          <t>cin3</t>
        </is>
      </c>
    </row>
    <row r="3258">
      <c r="A3258" t="n">
        <v>3289</v>
      </c>
      <c r="B3258" t="inlineStr">
        <is>
          <t>凊</t>
        </is>
      </c>
      <c r="C3258" t="inlineStr">
        <is>
          <t>tshing3</t>
        </is>
      </c>
      <c r="D3258" t="n">
        <v>0.01</v>
      </c>
      <c r="E3258" t="inlineStr">
        <is>
          <t>NA</t>
        </is>
      </c>
      <c r="F3258" s="600" t="n">
        <v>45576.46091435185</v>
      </c>
      <c r="G3258" t="inlineStr">
        <is>
          <t>cing3</t>
        </is>
      </c>
    </row>
    <row r="3259">
      <c r="A3259" t="n">
        <v>3290</v>
      </c>
      <c r="B3259" t="inlineStr">
        <is>
          <t>凌</t>
        </is>
      </c>
      <c r="C3259" t="inlineStr">
        <is>
          <t>ling5</t>
        </is>
      </c>
      <c r="D3259" t="n">
        <v>0.01</v>
      </c>
      <c r="E3259" t="inlineStr">
        <is>
          <t>NA</t>
        </is>
      </c>
      <c r="F3259" s="600" t="n">
        <v>45576.46091435185</v>
      </c>
      <c r="G3259" t="inlineStr">
        <is>
          <t>ling5</t>
        </is>
      </c>
    </row>
    <row r="3260">
      <c r="A3260" t="n">
        <v>3291</v>
      </c>
      <c r="B3260" t="inlineStr">
        <is>
          <t>凍</t>
        </is>
      </c>
      <c r="C3260" t="inlineStr">
        <is>
          <t>tong3</t>
        </is>
      </c>
      <c r="D3260" t="n">
        <v>0.05</v>
      </c>
      <c r="E3260" t="inlineStr">
        <is>
          <t>NA</t>
        </is>
      </c>
      <c r="F3260" s="600" t="n">
        <v>45576.46091435185</v>
      </c>
      <c r="G3260" t="inlineStr">
        <is>
          <t>dong3</t>
        </is>
      </c>
    </row>
    <row r="3261">
      <c r="A3261" t="n">
        <v>3292</v>
      </c>
      <c r="B3261" t="inlineStr">
        <is>
          <t>剔</t>
        </is>
      </c>
      <c r="C3261" t="inlineStr">
        <is>
          <t>thik4</t>
        </is>
      </c>
      <c r="D3261" t="n">
        <v>0.01</v>
      </c>
      <c r="E3261" t="inlineStr">
        <is>
          <t>NA</t>
        </is>
      </c>
      <c r="F3261" s="600" t="n">
        <v>45576.46091435185</v>
      </c>
      <c r="G3261" t="inlineStr">
        <is>
          <t>tik4</t>
        </is>
      </c>
    </row>
    <row r="3262">
      <c r="A3262" t="n">
        <v>3293</v>
      </c>
      <c r="B3262" t="inlineStr">
        <is>
          <t>剖</t>
        </is>
      </c>
      <c r="C3262" t="inlineStr">
        <is>
          <t>phio2</t>
        </is>
      </c>
      <c r="D3262" t="n">
        <v>0.01</v>
      </c>
      <c r="E3262" t="inlineStr">
        <is>
          <t>NA</t>
        </is>
      </c>
      <c r="F3262" s="600" t="n">
        <v>45576.46091435185</v>
      </c>
      <c r="G3262" t="inlineStr">
        <is>
          <t>pio2</t>
        </is>
      </c>
    </row>
    <row r="3263">
      <c r="A3263" t="n">
        <v>3294</v>
      </c>
      <c r="B3263" t="inlineStr">
        <is>
          <t>剛</t>
        </is>
      </c>
      <c r="C3263" t="inlineStr">
        <is>
          <t>kong1</t>
        </is>
      </c>
      <c r="D3263" t="n">
        <v>0.01</v>
      </c>
      <c r="E3263" t="inlineStr">
        <is>
          <t>NA</t>
        </is>
      </c>
      <c r="F3263" s="600" t="n">
        <v>45576.46091435185</v>
      </c>
      <c r="G3263" t="inlineStr">
        <is>
          <t>gong1</t>
        </is>
      </c>
    </row>
    <row r="3264">
      <c r="A3264" t="n">
        <v>3295</v>
      </c>
      <c r="B3264" t="inlineStr">
        <is>
          <t>勍</t>
        </is>
      </c>
      <c r="C3264" t="inlineStr">
        <is>
          <t>khiang1</t>
        </is>
      </c>
      <c r="D3264" t="n">
        <v>0.01</v>
      </c>
      <c r="E3264" t="inlineStr">
        <is>
          <t>NA</t>
        </is>
      </c>
      <c r="F3264" s="600" t="n">
        <v>45576.46091435185</v>
      </c>
      <c r="G3264" t="inlineStr">
        <is>
          <t>kiang1</t>
        </is>
      </c>
    </row>
    <row r="3265">
      <c r="A3265" t="n">
        <v>3296</v>
      </c>
      <c r="B3265" t="inlineStr">
        <is>
          <t>匪</t>
        </is>
      </c>
      <c r="C3265" t="inlineStr">
        <is>
          <t>hui2</t>
        </is>
      </c>
      <c r="D3265" t="n">
        <v>0.01</v>
      </c>
      <c r="E3265" t="inlineStr">
        <is>
          <t>NA</t>
        </is>
      </c>
      <c r="F3265" s="600" t="n">
        <v>45576.46091435185</v>
      </c>
      <c r="G3265" t="inlineStr">
        <is>
          <t>hui2</t>
        </is>
      </c>
    </row>
    <row r="3266">
      <c r="A3266" t="n">
        <v>3297</v>
      </c>
      <c r="B3266" t="inlineStr">
        <is>
          <t>卿</t>
        </is>
      </c>
      <c r="C3266" t="inlineStr">
        <is>
          <t>khing1</t>
        </is>
      </c>
      <c r="D3266" t="n">
        <v>0.01</v>
      </c>
      <c r="E3266" t="inlineStr">
        <is>
          <t>NA</t>
        </is>
      </c>
      <c r="F3266" s="600" t="n">
        <v>45576.46091435185</v>
      </c>
      <c r="G3266" t="inlineStr">
        <is>
          <t>king1</t>
        </is>
      </c>
    </row>
    <row r="3267">
      <c r="A3267" t="n">
        <v>3298</v>
      </c>
      <c r="B3267" t="inlineStr">
        <is>
          <t>厝</t>
        </is>
      </c>
      <c r="C3267" t="inlineStr">
        <is>
          <t>tshu3</t>
        </is>
      </c>
      <c r="D3267" t="n">
        <v>0.01</v>
      </c>
      <c r="E3267" t="inlineStr">
        <is>
          <t>NA</t>
        </is>
      </c>
      <c r="F3267" s="600" t="n">
        <v>45576.46091435185</v>
      </c>
      <c r="G3267" t="inlineStr">
        <is>
          <t>cu3</t>
        </is>
      </c>
    </row>
    <row r="3268">
      <c r="A3268" t="n">
        <v>3299</v>
      </c>
      <c r="B3268" t="inlineStr">
        <is>
          <t>原</t>
        </is>
      </c>
      <c r="C3268" t="inlineStr">
        <is>
          <t>guan5</t>
        </is>
      </c>
      <c r="D3268" t="n">
        <v>0.1</v>
      </c>
      <c r="E3268" t="inlineStr">
        <is>
          <t>NA</t>
        </is>
      </c>
      <c r="F3268" s="600" t="n">
        <v>45576.46091435185</v>
      </c>
      <c r="G3268" t="inlineStr">
        <is>
          <t>gguan5</t>
        </is>
      </c>
    </row>
    <row r="3269">
      <c r="A3269" t="n">
        <v>3300</v>
      </c>
      <c r="B3269" t="inlineStr">
        <is>
          <t>叟</t>
        </is>
      </c>
      <c r="C3269" t="inlineStr">
        <is>
          <t>sio2</t>
        </is>
      </c>
      <c r="D3269" t="n">
        <v>0.01</v>
      </c>
      <c r="E3269" t="inlineStr">
        <is>
          <t>NA</t>
        </is>
      </c>
      <c r="F3269" s="600" t="n">
        <v>45576.46091435185</v>
      </c>
      <c r="G3269" t="inlineStr">
        <is>
          <t>sior2</t>
        </is>
      </c>
    </row>
    <row r="3270">
      <c r="A3270" t="n">
        <v>3301</v>
      </c>
      <c r="B3270" t="inlineStr">
        <is>
          <t>叟</t>
        </is>
      </c>
      <c r="C3270" t="inlineStr">
        <is>
          <t>soo2</t>
        </is>
      </c>
      <c r="D3270" t="n">
        <v>0.1</v>
      </c>
      <c r="E3270" t="inlineStr">
        <is>
          <t>NA</t>
        </is>
      </c>
      <c r="F3270" s="600" t="n">
        <v>45576.46091435185</v>
      </c>
      <c r="G3270" t="inlineStr">
        <is>
          <t>soo2</t>
        </is>
      </c>
    </row>
    <row r="3271">
      <c r="A3271" t="n">
        <v>3302</v>
      </c>
      <c r="B3271" t="inlineStr">
        <is>
          <t>員</t>
        </is>
      </c>
      <c r="C3271" t="inlineStr">
        <is>
          <t>uan5</t>
        </is>
      </c>
      <c r="D3271" t="n">
        <v>0.1</v>
      </c>
      <c r="E3271" t="inlineStr">
        <is>
          <t>NA</t>
        </is>
      </c>
      <c r="F3271" s="600" t="n">
        <v>45576.46091435185</v>
      </c>
      <c r="G3271" t="inlineStr">
        <is>
          <t>uan5</t>
        </is>
      </c>
    </row>
    <row r="3272">
      <c r="A3272" t="n">
        <v>3303</v>
      </c>
      <c r="B3272" t="inlineStr">
        <is>
          <t>哥</t>
        </is>
      </c>
      <c r="C3272" t="inlineStr">
        <is>
          <t>ko1</t>
        </is>
      </c>
      <c r="D3272" t="n">
        <v>0.01</v>
      </c>
      <c r="E3272" t="inlineStr">
        <is>
          <t>NA</t>
        </is>
      </c>
      <c r="F3272" s="600" t="n">
        <v>45576.46091435185</v>
      </c>
      <c r="G3272" t="inlineStr">
        <is>
          <t>gor1</t>
        </is>
      </c>
    </row>
    <row r="3273">
      <c r="A3273" t="n">
        <v>3304</v>
      </c>
      <c r="B3273" t="inlineStr">
        <is>
          <t>哦</t>
        </is>
      </c>
      <c r="C3273" t="inlineStr">
        <is>
          <t>guah4</t>
        </is>
      </c>
      <c r="D3273" t="n">
        <v>0.01</v>
      </c>
      <c r="E3273" t="inlineStr">
        <is>
          <t>NA</t>
        </is>
      </c>
      <c r="F3273" s="600" t="n">
        <v>45576.46091435185</v>
      </c>
      <c r="G3273" t="inlineStr">
        <is>
          <t>gguah4</t>
        </is>
      </c>
    </row>
    <row r="3274">
      <c r="A3274" t="n">
        <v>3305</v>
      </c>
      <c r="B3274" t="inlineStr">
        <is>
          <t>哩</t>
        </is>
      </c>
      <c r="C3274" t="inlineStr">
        <is>
          <t>li1</t>
        </is>
      </c>
      <c r="D3274" t="n">
        <v>0.01</v>
      </c>
      <c r="E3274" t="inlineStr">
        <is>
          <t>NA</t>
        </is>
      </c>
      <c r="F3274" s="600" t="n">
        <v>45576.46091435185</v>
      </c>
      <c r="G3274" t="inlineStr">
        <is>
          <t>li1</t>
        </is>
      </c>
    </row>
    <row r="3275">
      <c r="A3275" t="n">
        <v>3306</v>
      </c>
      <c r="B3275" t="inlineStr">
        <is>
          <t>哭</t>
        </is>
      </c>
      <c r="C3275" t="inlineStr">
        <is>
          <t>khok4</t>
        </is>
      </c>
      <c r="D3275" t="n">
        <v>0.05</v>
      </c>
      <c r="E3275" t="inlineStr">
        <is>
          <t>NA</t>
        </is>
      </c>
      <c r="F3275" s="600" t="n">
        <v>45576.46091435185</v>
      </c>
      <c r="G3275" t="inlineStr">
        <is>
          <t>kok4</t>
        </is>
      </c>
    </row>
    <row r="3276">
      <c r="A3276" t="n">
        <v>3307</v>
      </c>
      <c r="B3276" t="inlineStr">
        <is>
          <t>哮</t>
        </is>
      </c>
      <c r="C3276" t="inlineStr">
        <is>
          <t>aunn1</t>
        </is>
      </c>
      <c r="D3276" t="n">
        <v>0.6</v>
      </c>
      <c r="E3276" t="inlineStr">
        <is>
          <t>NA</t>
        </is>
      </c>
      <c r="F3276" s="600" t="n">
        <v>45576.46091435185</v>
      </c>
      <c r="G3276" t="inlineStr">
        <is>
          <t>aunn1</t>
        </is>
      </c>
    </row>
    <row r="3277">
      <c r="A3277" t="n">
        <v>3308</v>
      </c>
      <c r="B3277" t="inlineStr">
        <is>
          <t>哺</t>
        </is>
      </c>
      <c r="C3277" t="inlineStr">
        <is>
          <t>poo7</t>
        </is>
      </c>
      <c r="D3277" t="n">
        <v>0.01</v>
      </c>
      <c r="E3277" t="inlineStr">
        <is>
          <t>NA</t>
        </is>
      </c>
      <c r="F3277" s="600" t="n">
        <v>45576.46091435185</v>
      </c>
      <c r="G3277" t="inlineStr">
        <is>
          <t>boo7</t>
        </is>
      </c>
    </row>
    <row r="3278">
      <c r="A3278" t="n">
        <v>3309</v>
      </c>
      <c r="B3278" t="inlineStr">
        <is>
          <t>哼</t>
        </is>
      </c>
      <c r="C3278" t="inlineStr">
        <is>
          <t>henn1</t>
        </is>
      </c>
      <c r="D3278" t="n">
        <v>0.01</v>
      </c>
      <c r="E3278" t="inlineStr">
        <is>
          <t>NA</t>
        </is>
      </c>
      <c r="F3278" s="600" t="n">
        <v>45576.46091435185</v>
      </c>
      <c r="G3278" t="inlineStr">
        <is>
          <t>henn1</t>
        </is>
      </c>
    </row>
    <row r="3279">
      <c r="A3279" t="n">
        <v>3310</v>
      </c>
      <c r="B3279" t="inlineStr">
        <is>
          <t>哼</t>
        </is>
      </c>
      <c r="C3279" t="inlineStr">
        <is>
          <t>hing1</t>
        </is>
      </c>
      <c r="D3279" t="n">
        <v>0.01</v>
      </c>
      <c r="E3279" t="inlineStr">
        <is>
          <t>NA</t>
        </is>
      </c>
      <c r="F3279" s="600" t="n">
        <v>45576.46091435185</v>
      </c>
      <c r="G3279" t="inlineStr">
        <is>
          <t>hing1</t>
        </is>
      </c>
    </row>
    <row r="3280">
      <c r="A3280" t="n">
        <v>3311</v>
      </c>
      <c r="B3280" t="inlineStr">
        <is>
          <t>哼</t>
        </is>
      </c>
      <c r="C3280" t="inlineStr">
        <is>
          <t>hngh4</t>
        </is>
      </c>
      <c r="D3280" t="n">
        <v>0.01</v>
      </c>
      <c r="E3280" t="inlineStr">
        <is>
          <t>NA</t>
        </is>
      </c>
      <c r="F3280" s="600" t="n">
        <v>45576.46091435185</v>
      </c>
      <c r="G3280" t="inlineStr">
        <is>
          <t>hngh4</t>
        </is>
      </c>
    </row>
    <row r="3281">
      <c r="A3281" t="n">
        <v>3312</v>
      </c>
      <c r="B3281" t="inlineStr">
        <is>
          <t>哽</t>
        </is>
      </c>
      <c r="C3281" t="inlineStr">
        <is>
          <t>kenn2</t>
        </is>
      </c>
      <c r="D3281" t="n">
        <v>0.01</v>
      </c>
      <c r="E3281" t="inlineStr">
        <is>
          <t>NA</t>
        </is>
      </c>
      <c r="F3281" s="600" t="n">
        <v>45576.46091435185</v>
      </c>
      <c r="G3281" t="inlineStr">
        <is>
          <t>genn2</t>
        </is>
      </c>
    </row>
    <row r="3282">
      <c r="A3282" t="n">
        <v>3313</v>
      </c>
      <c r="B3282" t="inlineStr">
        <is>
          <t>哽</t>
        </is>
      </c>
      <c r="C3282" t="inlineStr">
        <is>
          <t>king2</t>
        </is>
      </c>
      <c r="D3282" t="n">
        <v>0.01</v>
      </c>
      <c r="E3282" t="inlineStr">
        <is>
          <t>NA</t>
        </is>
      </c>
      <c r="F3282" s="600" t="n">
        <v>45576.46091435185</v>
      </c>
      <c r="G3282" t="inlineStr">
        <is>
          <t>ging2</t>
        </is>
      </c>
    </row>
    <row r="3283">
      <c r="A3283" t="n">
        <v>3314</v>
      </c>
      <c r="B3283" t="inlineStr">
        <is>
          <t>唁</t>
        </is>
      </c>
      <c r="C3283" t="inlineStr">
        <is>
          <t>gian7</t>
        </is>
      </c>
      <c r="D3283" t="n">
        <v>0.01</v>
      </c>
      <c r="E3283" t="inlineStr">
        <is>
          <t>NA</t>
        </is>
      </c>
      <c r="F3283" s="600" t="n">
        <v>45576.46091435185</v>
      </c>
      <c r="G3283" t="inlineStr">
        <is>
          <t>ggian7</t>
        </is>
      </c>
    </row>
    <row r="3284">
      <c r="A3284" t="n">
        <v>3315</v>
      </c>
      <c r="B3284" t="inlineStr">
        <is>
          <t>唆</t>
        </is>
      </c>
      <c r="C3284" t="inlineStr">
        <is>
          <t>so1</t>
        </is>
      </c>
      <c r="D3284" t="n">
        <v>0.01</v>
      </c>
      <c r="E3284" t="inlineStr">
        <is>
          <t>NA</t>
        </is>
      </c>
      <c r="F3284" s="600" t="n">
        <v>45576.46091435185</v>
      </c>
      <c r="G3284" t="inlineStr">
        <is>
          <t>sor1</t>
        </is>
      </c>
    </row>
    <row r="3285">
      <c r="A3285" t="n">
        <v>3316</v>
      </c>
      <c r="B3285" t="inlineStr">
        <is>
          <t>唇</t>
        </is>
      </c>
      <c r="C3285" t="inlineStr">
        <is>
          <t>tun5</t>
        </is>
      </c>
      <c r="D3285" t="n">
        <v>0.1</v>
      </c>
      <c r="E3285" t="inlineStr">
        <is>
          <t>NA</t>
        </is>
      </c>
      <c r="F3285" s="600" t="n">
        <v>45576.46091435185</v>
      </c>
      <c r="G3285" t="inlineStr">
        <is>
          <t>dun5</t>
        </is>
      </c>
    </row>
    <row r="3286">
      <c r="A3286" t="n">
        <v>3317</v>
      </c>
      <c r="B3286" t="inlineStr">
        <is>
          <t>唇</t>
        </is>
      </c>
      <c r="C3286" t="inlineStr">
        <is>
          <t>sun5</t>
        </is>
      </c>
      <c r="D3286" t="n">
        <v>0.01</v>
      </c>
      <c r="E3286" t="inlineStr">
        <is>
          <t>NA</t>
        </is>
      </c>
      <c r="F3286" s="600" t="n">
        <v>45576.46091435185</v>
      </c>
      <c r="G3286" t="inlineStr">
        <is>
          <t>sun5</t>
        </is>
      </c>
    </row>
    <row r="3287">
      <c r="A3287" t="n">
        <v>3318</v>
      </c>
      <c r="B3287" t="inlineStr">
        <is>
          <t>唏</t>
        </is>
      </c>
      <c r="C3287" t="inlineStr">
        <is>
          <t>hi1</t>
        </is>
      </c>
      <c r="D3287" t="n">
        <v>0.01</v>
      </c>
      <c r="E3287" t="inlineStr">
        <is>
          <t>NA</t>
        </is>
      </c>
      <c r="F3287" s="600" t="n">
        <v>45576.46091435185</v>
      </c>
      <c r="G3287" t="inlineStr">
        <is>
          <t>hi1</t>
        </is>
      </c>
    </row>
    <row r="3288">
      <c r="A3288" t="n">
        <v>3319</v>
      </c>
      <c r="B3288" t="inlineStr">
        <is>
          <t>唐</t>
        </is>
      </c>
      <c r="C3288" t="inlineStr">
        <is>
          <t>tong5</t>
        </is>
      </c>
      <c r="D3288" t="n">
        <v>0.01</v>
      </c>
      <c r="E3288" t="inlineStr">
        <is>
          <t>NA</t>
        </is>
      </c>
      <c r="F3288" s="600" t="n">
        <v>45576.46091435185</v>
      </c>
      <c r="G3288" t="inlineStr">
        <is>
          <t>dong5</t>
        </is>
      </c>
    </row>
    <row r="3289">
      <c r="A3289" t="n">
        <v>3320</v>
      </c>
      <c r="B3289" t="inlineStr">
        <is>
          <t>唐</t>
        </is>
      </c>
      <c r="C3289" t="inlineStr">
        <is>
          <t>tng5</t>
        </is>
      </c>
      <c r="D3289" t="n">
        <v>0.05</v>
      </c>
      <c r="E3289" t="inlineStr">
        <is>
          <t>NA</t>
        </is>
      </c>
      <c r="F3289" s="600" t="n">
        <v>45576.46091435185</v>
      </c>
      <c r="G3289" t="inlineStr">
        <is>
          <t>dng5</t>
        </is>
      </c>
    </row>
    <row r="3290">
      <c r="A3290" t="n">
        <v>3321</v>
      </c>
      <c r="B3290" t="inlineStr">
        <is>
          <t>唔</t>
        </is>
      </c>
      <c r="C3290" t="inlineStr">
        <is>
          <t>onn1</t>
        </is>
      </c>
      <c r="D3290" t="n">
        <v>0.01</v>
      </c>
      <c r="E3290" t="inlineStr">
        <is>
          <t>NA</t>
        </is>
      </c>
      <c r="F3290" s="600" t="n">
        <v>45576.46091435185</v>
      </c>
      <c r="G3290" t="inlineStr">
        <is>
          <t>oonn1</t>
        </is>
      </c>
    </row>
    <row r="3291">
      <c r="A3291" t="n">
        <v>3322</v>
      </c>
      <c r="B3291" t="inlineStr">
        <is>
          <t>唚</t>
        </is>
      </c>
      <c r="C3291" t="inlineStr">
        <is>
          <t>tsim1</t>
        </is>
      </c>
      <c r="D3291" t="n">
        <v>0.1</v>
      </c>
      <c r="E3291" t="inlineStr">
        <is>
          <t>NA</t>
        </is>
      </c>
      <c r="F3291" s="600" t="n">
        <v>45576.46091435185</v>
      </c>
      <c r="G3291" t="inlineStr">
        <is>
          <t>zim1</t>
        </is>
      </c>
    </row>
    <row r="3292">
      <c r="A3292" t="n">
        <v>3323</v>
      </c>
      <c r="B3292" t="inlineStr">
        <is>
          <t>圃</t>
        </is>
      </c>
      <c r="C3292" t="inlineStr">
        <is>
          <t>phoo2</t>
        </is>
      </c>
      <c r="D3292" t="n">
        <v>0.01</v>
      </c>
      <c r="E3292" t="inlineStr">
        <is>
          <t>NA</t>
        </is>
      </c>
      <c r="F3292" s="600" t="n">
        <v>45576.46091435185</v>
      </c>
      <c r="G3292" t="inlineStr">
        <is>
          <t>poo2</t>
        </is>
      </c>
    </row>
    <row r="3293">
      <c r="A3293" t="n">
        <v>3324</v>
      </c>
      <c r="B3293" t="inlineStr">
        <is>
          <t>埔</t>
        </is>
      </c>
      <c r="C3293" t="inlineStr">
        <is>
          <t>poo1</t>
        </is>
      </c>
      <c r="D3293" t="n">
        <v>0.01</v>
      </c>
      <c r="E3293" t="inlineStr">
        <is>
          <t>NA</t>
        </is>
      </c>
      <c r="F3293" s="600" t="n">
        <v>45576.46091435185</v>
      </c>
      <c r="G3293" t="inlineStr">
        <is>
          <t>boo1</t>
        </is>
      </c>
    </row>
    <row r="3294">
      <c r="A3294" t="n">
        <v>3325</v>
      </c>
      <c r="B3294" t="inlineStr">
        <is>
          <t>夏</t>
        </is>
      </c>
      <c r="C3294" t="inlineStr">
        <is>
          <t>hee7</t>
        </is>
      </c>
      <c r="D3294" t="n">
        <v>0.8</v>
      </c>
      <c r="E3294" t="inlineStr">
        <is>
          <t>NA</t>
        </is>
      </c>
      <c r="F3294" s="600" t="n">
        <v>45576.46091435185</v>
      </c>
      <c r="G3294" t="inlineStr">
        <is>
          <t>hee7</t>
        </is>
      </c>
    </row>
    <row r="3295">
      <c r="A3295" t="n">
        <v>3326</v>
      </c>
      <c r="B3295" t="inlineStr">
        <is>
          <t>套</t>
        </is>
      </c>
      <c r="C3295" t="inlineStr">
        <is>
          <t>tho3</t>
        </is>
      </c>
      <c r="D3295" t="n">
        <v>0.01</v>
      </c>
      <c r="E3295" t="inlineStr">
        <is>
          <t>NA</t>
        </is>
      </c>
      <c r="F3295" s="600" t="n">
        <v>45576.46091435185</v>
      </c>
      <c r="G3295" t="inlineStr">
        <is>
          <t>tor3</t>
        </is>
      </c>
    </row>
    <row r="3296">
      <c r="A3296" t="n">
        <v>3327</v>
      </c>
      <c r="B3296" t="inlineStr">
        <is>
          <t>奘</t>
        </is>
      </c>
      <c r="C3296" t="inlineStr">
        <is>
          <t>tsong6</t>
        </is>
      </c>
      <c r="D3296" t="n">
        <v>0.01</v>
      </c>
      <c r="E3296" t="inlineStr">
        <is>
          <t>NA</t>
        </is>
      </c>
      <c r="F3296" s="600" t="n">
        <v>45576.46091435185</v>
      </c>
      <c r="G3296" t="inlineStr">
        <is>
          <t>zong6</t>
        </is>
      </c>
    </row>
    <row r="3297">
      <c r="A3297" t="n">
        <v>3328</v>
      </c>
      <c r="B3297" t="inlineStr">
        <is>
          <t>奚</t>
        </is>
      </c>
      <c r="C3297" t="inlineStr">
        <is>
          <t>he5</t>
        </is>
      </c>
      <c r="D3297" t="n">
        <v>0.8</v>
      </c>
      <c r="E3297" t="inlineStr">
        <is>
          <t>NA</t>
        </is>
      </c>
      <c r="F3297" s="600" t="n">
        <v>45576.46091435185</v>
      </c>
      <c r="G3297" t="inlineStr">
        <is>
          <t>he5</t>
        </is>
      </c>
    </row>
    <row r="3298">
      <c r="A3298" t="n">
        <v>3329</v>
      </c>
      <c r="B3298" t="inlineStr">
        <is>
          <t>姬</t>
        </is>
      </c>
      <c r="C3298" t="inlineStr">
        <is>
          <t>ki1</t>
        </is>
      </c>
      <c r="D3298" t="n">
        <v>0.01</v>
      </c>
      <c r="E3298" t="inlineStr">
        <is>
          <t>NA</t>
        </is>
      </c>
      <c r="F3298" s="600" t="n">
        <v>45576.46091435185</v>
      </c>
      <c r="G3298" t="inlineStr">
        <is>
          <t>gi1</t>
        </is>
      </c>
    </row>
    <row r="3299">
      <c r="A3299" t="n">
        <v>3330</v>
      </c>
      <c r="B3299" t="inlineStr">
        <is>
          <t>娉</t>
        </is>
      </c>
      <c r="C3299" t="inlineStr">
        <is>
          <t>phing1</t>
        </is>
      </c>
      <c r="D3299" t="n">
        <v>0.01</v>
      </c>
      <c r="E3299" t="inlineStr">
        <is>
          <t>NA</t>
        </is>
      </c>
      <c r="F3299" s="600" t="n">
        <v>45576.46091435185</v>
      </c>
      <c r="G3299" t="inlineStr">
        <is>
          <t>ping1</t>
        </is>
      </c>
    </row>
    <row r="3300">
      <c r="A3300" t="n">
        <v>3331</v>
      </c>
      <c r="B3300" t="inlineStr">
        <is>
          <t>娌</t>
        </is>
      </c>
      <c r="C3300" t="inlineStr">
        <is>
          <t>li2</t>
        </is>
      </c>
      <c r="D3300" t="n">
        <v>0.01</v>
      </c>
      <c r="E3300" t="inlineStr">
        <is>
          <t>NA</t>
        </is>
      </c>
      <c r="F3300" s="600" t="n">
        <v>45576.46091435185</v>
      </c>
      <c r="G3300" t="inlineStr">
        <is>
          <t>li2</t>
        </is>
      </c>
    </row>
    <row r="3301">
      <c r="A3301" t="n">
        <v>3332</v>
      </c>
      <c r="B3301" t="inlineStr">
        <is>
          <t>娑</t>
        </is>
      </c>
      <c r="C3301" t="inlineStr">
        <is>
          <t>so1</t>
        </is>
      </c>
      <c r="D3301" t="n">
        <v>0.01</v>
      </c>
      <c r="E3301" t="inlineStr">
        <is>
          <t>NA</t>
        </is>
      </c>
      <c r="F3301" s="600" t="n">
        <v>45576.46091435185</v>
      </c>
      <c r="G3301" t="inlineStr">
        <is>
          <t>sor1</t>
        </is>
      </c>
    </row>
    <row r="3302">
      <c r="A3302" t="n">
        <v>3333</v>
      </c>
      <c r="B3302" t="inlineStr">
        <is>
          <t>娘</t>
        </is>
      </c>
      <c r="C3302" t="inlineStr">
        <is>
          <t>liang5</t>
        </is>
      </c>
      <c r="D3302" t="n">
        <v>0.01</v>
      </c>
      <c r="E3302" t="inlineStr">
        <is>
          <t>NA</t>
        </is>
      </c>
      <c r="F3302" s="600" t="n">
        <v>45576.46091435185</v>
      </c>
      <c r="G3302" t="inlineStr">
        <is>
          <t>liang5</t>
        </is>
      </c>
    </row>
    <row r="3303">
      <c r="A3303" t="n">
        <v>3335</v>
      </c>
      <c r="B3303" t="inlineStr">
        <is>
          <t>娘</t>
        </is>
      </c>
      <c r="C3303" t="inlineStr">
        <is>
          <t>niu5</t>
        </is>
      </c>
      <c r="D3303" t="n">
        <v>0.1</v>
      </c>
      <c r="E3303" t="inlineStr">
        <is>
          <t>NA</t>
        </is>
      </c>
      <c r="F3303" s="600" t="n">
        <v>45576.46091435185</v>
      </c>
      <c r="G3303" t="inlineStr">
        <is>
          <t>niu5</t>
        </is>
      </c>
    </row>
    <row r="3304">
      <c r="A3304" t="n">
        <v>3336</v>
      </c>
      <c r="B3304" t="inlineStr">
        <is>
          <t>娛</t>
        </is>
      </c>
      <c r="C3304" t="inlineStr">
        <is>
          <t>gu5</t>
        </is>
      </c>
      <c r="D3304" t="n">
        <v>0.01</v>
      </c>
      <c r="E3304" t="inlineStr">
        <is>
          <t>NA</t>
        </is>
      </c>
      <c r="F3304" s="600" t="n">
        <v>45576.46091435185</v>
      </c>
      <c r="G3304" t="inlineStr">
        <is>
          <t>ggu5</t>
        </is>
      </c>
    </row>
    <row r="3305">
      <c r="A3305" t="n">
        <v>3337</v>
      </c>
      <c r="B3305" t="inlineStr">
        <is>
          <t>娟</t>
        </is>
      </c>
      <c r="C3305" t="inlineStr">
        <is>
          <t>kuan1</t>
        </is>
      </c>
      <c r="D3305" t="n">
        <v>0.01</v>
      </c>
      <c r="E3305" t="inlineStr">
        <is>
          <t>NA</t>
        </is>
      </c>
      <c r="F3305" s="600" t="n">
        <v>45576.46091435185</v>
      </c>
      <c r="G3305" t="inlineStr">
        <is>
          <t>guan1</t>
        </is>
      </c>
    </row>
    <row r="3306">
      <c r="A3306" t="n">
        <v>3338</v>
      </c>
      <c r="B3306" t="inlineStr">
        <is>
          <t>娠</t>
        </is>
      </c>
      <c r="C3306" t="inlineStr">
        <is>
          <t>sin1</t>
        </is>
      </c>
      <c r="D3306" t="n">
        <v>0.01</v>
      </c>
      <c r="E3306" t="inlineStr">
        <is>
          <t>NA</t>
        </is>
      </c>
      <c r="F3306" s="600" t="n">
        <v>45576.46091435185</v>
      </c>
      <c r="G3306" t="inlineStr">
        <is>
          <t>sin1</t>
        </is>
      </c>
    </row>
    <row r="3307">
      <c r="A3307" t="n">
        <v>3339</v>
      </c>
      <c r="B3307" t="inlineStr">
        <is>
          <t>娣</t>
        </is>
      </c>
      <c r="C3307" t="inlineStr">
        <is>
          <t>te6</t>
        </is>
      </c>
      <c r="D3307" t="n">
        <v>0.01</v>
      </c>
      <c r="E3307" t="inlineStr">
        <is>
          <t>NA</t>
        </is>
      </c>
      <c r="F3307" s="600" t="n">
        <v>45576.46091435185</v>
      </c>
      <c r="G3307" t="inlineStr">
        <is>
          <t>de6</t>
        </is>
      </c>
    </row>
    <row r="3308">
      <c r="A3308" t="n">
        <v>3340</v>
      </c>
      <c r="B3308" t="inlineStr">
        <is>
          <t>娥</t>
        </is>
      </c>
      <c r="C3308" t="inlineStr">
        <is>
          <t>ngoo5</t>
        </is>
      </c>
      <c r="D3308" t="n">
        <v>0.01</v>
      </c>
      <c r="E3308" t="inlineStr">
        <is>
          <t>NA</t>
        </is>
      </c>
      <c r="F3308" s="600" t="n">
        <v>45576.46091435185</v>
      </c>
      <c r="G3308" t="inlineStr">
        <is>
          <t>ngoo5</t>
        </is>
      </c>
    </row>
    <row r="3309">
      <c r="A3309" t="n">
        <v>3341</v>
      </c>
      <c r="B3309" t="inlineStr">
        <is>
          <t>娥</t>
        </is>
      </c>
      <c r="C3309" t="inlineStr">
        <is>
          <t>go5</t>
        </is>
      </c>
      <c r="D3309" t="n">
        <v>0.01</v>
      </c>
      <c r="E3309" t="inlineStr">
        <is>
          <t>NA</t>
        </is>
      </c>
      <c r="F3309" s="600" t="n">
        <v>45576.46091435185</v>
      </c>
      <c r="G3309" t="inlineStr">
        <is>
          <t>ggor5</t>
        </is>
      </c>
    </row>
    <row r="3310">
      <c r="A3310" t="n">
        <v>3342</v>
      </c>
      <c r="B3310" t="inlineStr">
        <is>
          <t>孫</t>
        </is>
      </c>
      <c r="C3310" t="inlineStr">
        <is>
          <t>suinn1</t>
        </is>
      </c>
      <c r="D3310" t="n">
        <v>0.01</v>
      </c>
      <c r="E3310" t="inlineStr">
        <is>
          <t>NA</t>
        </is>
      </c>
      <c r="F3310" s="600" t="n">
        <v>45576.46091435185</v>
      </c>
      <c r="G3310" t="inlineStr">
        <is>
          <t>suinn1</t>
        </is>
      </c>
    </row>
    <row r="3311">
      <c r="A3311" t="n">
        <v>3343</v>
      </c>
      <c r="B3311" t="inlineStr">
        <is>
          <t>孫</t>
        </is>
      </c>
      <c r="C3311" t="inlineStr">
        <is>
          <t>sun1</t>
        </is>
      </c>
      <c r="D3311" t="n">
        <v>0.1</v>
      </c>
      <c r="E3311" t="inlineStr">
        <is>
          <t>NA</t>
        </is>
      </c>
      <c r="F3311" s="600" t="n">
        <v>45576.46091435185</v>
      </c>
      <c r="G3311" t="inlineStr">
        <is>
          <t>sun1</t>
        </is>
      </c>
    </row>
    <row r="3312">
      <c r="A3312" t="n">
        <v>3344</v>
      </c>
      <c r="B3312" t="inlineStr">
        <is>
          <t>宮</t>
        </is>
      </c>
      <c r="C3312" t="inlineStr">
        <is>
          <t>king1</t>
        </is>
      </c>
      <c r="D3312" t="n">
        <v>0.6</v>
      </c>
      <c r="E3312" t="inlineStr">
        <is>
          <t>NA</t>
        </is>
      </c>
      <c r="F3312" s="600" t="n">
        <v>45576.46091435185</v>
      </c>
      <c r="G3312" t="inlineStr">
        <is>
          <t>ging1</t>
        </is>
      </c>
    </row>
    <row r="3313">
      <c r="A3313" t="n">
        <v>3345</v>
      </c>
      <c r="B3313" t="inlineStr">
        <is>
          <t>家</t>
        </is>
      </c>
      <c r="C3313" t="inlineStr">
        <is>
          <t>kee1</t>
        </is>
      </c>
      <c r="D3313" t="n">
        <v>0.01</v>
      </c>
      <c r="E3313" t="inlineStr">
        <is>
          <t>NA</t>
        </is>
      </c>
      <c r="F3313" s="600" t="n">
        <v>45576.46091435185</v>
      </c>
      <c r="G3313" t="inlineStr">
        <is>
          <t>gee1</t>
        </is>
      </c>
    </row>
    <row r="3314">
      <c r="A3314" t="n">
        <v>3346</v>
      </c>
      <c r="B3314" t="inlineStr">
        <is>
          <t>家</t>
        </is>
      </c>
      <c r="C3314" t="inlineStr">
        <is>
          <t>ke3</t>
        </is>
      </c>
      <c r="D3314" t="n">
        <v>0.06</v>
      </c>
      <c r="E3314" t="inlineStr">
        <is>
          <t>NA</t>
        </is>
      </c>
      <c r="F3314" s="600" t="n">
        <v>45576.46091435185</v>
      </c>
      <c r="G3314" t="inlineStr">
        <is>
          <t>ge3</t>
        </is>
      </c>
    </row>
    <row r="3315">
      <c r="A3315" t="n">
        <v>3347</v>
      </c>
      <c r="B3315" t="inlineStr">
        <is>
          <t>宸</t>
        </is>
      </c>
      <c r="C3315" t="inlineStr">
        <is>
          <t>sin5</t>
        </is>
      </c>
      <c r="D3315" t="n">
        <v>0.01</v>
      </c>
      <c r="E3315" t="inlineStr">
        <is>
          <t>NA</t>
        </is>
      </c>
      <c r="F3315" s="600" t="n">
        <v>45576.46091435185</v>
      </c>
      <c r="G3315" t="inlineStr">
        <is>
          <t>sin5</t>
        </is>
      </c>
    </row>
    <row r="3316">
      <c r="A3316" t="n">
        <v>3348</v>
      </c>
      <c r="B3316" t="inlineStr">
        <is>
          <t>容</t>
        </is>
      </c>
      <c r="C3316" t="inlineStr">
        <is>
          <t>iong5</t>
        </is>
      </c>
      <c r="D3316" t="n">
        <v>0.06</v>
      </c>
      <c r="E3316" t="inlineStr">
        <is>
          <t>NA</t>
        </is>
      </c>
      <c r="F3316" s="600" t="n">
        <v>45576.46091435185</v>
      </c>
      <c r="G3316" t="inlineStr">
        <is>
          <t>iong5</t>
        </is>
      </c>
    </row>
    <row r="3317">
      <c r="A3317" t="n">
        <v>3349</v>
      </c>
      <c r="B3317" t="inlineStr">
        <is>
          <t>射</t>
        </is>
      </c>
      <c r="C3317" t="inlineStr">
        <is>
          <t>sia7</t>
        </is>
      </c>
      <c r="D3317" t="n">
        <v>0.1</v>
      </c>
      <c r="E3317" t="inlineStr">
        <is>
          <t>NA</t>
        </is>
      </c>
      <c r="F3317" s="600" t="n">
        <v>45576.46091435185</v>
      </c>
      <c r="G3317" t="inlineStr">
        <is>
          <t>sia7</t>
        </is>
      </c>
    </row>
    <row r="3318">
      <c r="A3318" t="n">
        <v>3350</v>
      </c>
      <c r="B3318" t="inlineStr">
        <is>
          <t>屑</t>
        </is>
      </c>
      <c r="C3318" t="inlineStr">
        <is>
          <t>siat4</t>
        </is>
      </c>
      <c r="D3318" t="n">
        <v>0.05</v>
      </c>
      <c r="E3318" t="inlineStr">
        <is>
          <t>NA</t>
        </is>
      </c>
      <c r="F3318" s="600" t="n">
        <v>45576.46091435185</v>
      </c>
      <c r="G3318" t="inlineStr">
        <is>
          <t>siat4</t>
        </is>
      </c>
    </row>
    <row r="3319">
      <c r="A3319" t="n">
        <v>3351</v>
      </c>
      <c r="B3319" t="inlineStr">
        <is>
          <t>屑</t>
        </is>
      </c>
      <c r="C3319" t="inlineStr">
        <is>
          <t>seeh4</t>
        </is>
      </c>
      <c r="D3319" t="n">
        <v>0.01</v>
      </c>
      <c r="E3319" t="inlineStr">
        <is>
          <t>NA</t>
        </is>
      </c>
      <c r="F3319" s="600" t="n">
        <v>45576.46091435185</v>
      </c>
      <c r="G3319" t="inlineStr">
        <is>
          <t>seeh4</t>
        </is>
      </c>
    </row>
    <row r="3320">
      <c r="A3320" t="n">
        <v>3352</v>
      </c>
      <c r="B3320" t="inlineStr">
        <is>
          <t>屑</t>
        </is>
      </c>
      <c r="C3320" t="inlineStr">
        <is>
          <t>sut4</t>
        </is>
      </c>
      <c r="D3320" t="n">
        <v>0.01</v>
      </c>
      <c r="E3320" t="inlineStr">
        <is>
          <t>NA</t>
        </is>
      </c>
      <c r="F3320" s="600" t="n">
        <v>45576.46091435185</v>
      </c>
      <c r="G3320" t="inlineStr">
        <is>
          <t>sut4</t>
        </is>
      </c>
    </row>
    <row r="3321">
      <c r="A3321" t="n">
        <v>3353</v>
      </c>
      <c r="B3321" t="inlineStr">
        <is>
          <t>峨</t>
        </is>
      </c>
      <c r="C3321" t="inlineStr">
        <is>
          <t>ngoo5</t>
        </is>
      </c>
      <c r="D3321" t="n">
        <v>0.01</v>
      </c>
      <c r="E3321" t="inlineStr">
        <is>
          <t>NA</t>
        </is>
      </c>
      <c r="F3321" s="600" t="n">
        <v>45576.46091435185</v>
      </c>
      <c r="G3321" t="inlineStr">
        <is>
          <t>ngoo5</t>
        </is>
      </c>
    </row>
    <row r="3322">
      <c r="A3322" t="n">
        <v>3354</v>
      </c>
      <c r="B3322" t="inlineStr">
        <is>
          <t>峨</t>
        </is>
      </c>
      <c r="C3322" t="inlineStr">
        <is>
          <t>go5</t>
        </is>
      </c>
      <c r="D3322" t="n">
        <v>0.01</v>
      </c>
      <c r="E3322" t="inlineStr">
        <is>
          <t>NA</t>
        </is>
      </c>
      <c r="F3322" s="600" t="n">
        <v>45576.46091435185</v>
      </c>
      <c r="G3322" t="inlineStr">
        <is>
          <t>ggor5</t>
        </is>
      </c>
    </row>
    <row r="3323">
      <c r="A3323" t="n">
        <v>3355</v>
      </c>
      <c r="B3323" t="inlineStr">
        <is>
          <t>峰</t>
        </is>
      </c>
      <c r="C3323" t="inlineStr">
        <is>
          <t>hong1</t>
        </is>
      </c>
      <c r="D3323" t="n">
        <v>0.1</v>
      </c>
      <c r="E3323" t="inlineStr">
        <is>
          <t>NA</t>
        </is>
      </c>
      <c r="F3323" s="600" t="n">
        <v>45576.46091435185</v>
      </c>
      <c r="G3323" t="inlineStr">
        <is>
          <t>hong1</t>
        </is>
      </c>
    </row>
    <row r="3324">
      <c r="A3324" t="n">
        <v>3356</v>
      </c>
      <c r="B3324" t="inlineStr">
        <is>
          <t>島</t>
        </is>
      </c>
      <c r="C3324" t="inlineStr">
        <is>
          <t>to2</t>
        </is>
      </c>
      <c r="D3324" t="n">
        <v>0.1</v>
      </c>
      <c r="E3324" t="inlineStr">
        <is>
          <t>NA</t>
        </is>
      </c>
      <c r="F3324" s="600" t="n">
        <v>45576.46091435185</v>
      </c>
      <c r="G3324" t="inlineStr">
        <is>
          <t>dor2</t>
        </is>
      </c>
    </row>
    <row r="3325">
      <c r="A3325" t="n">
        <v>3357</v>
      </c>
      <c r="B3325" t="inlineStr">
        <is>
          <t>島</t>
        </is>
      </c>
      <c r="C3325" t="inlineStr">
        <is>
          <t>too2</t>
        </is>
      </c>
      <c r="D3325" t="n">
        <v>0.1</v>
      </c>
      <c r="E3325" t="inlineStr">
        <is>
          <t>NA</t>
        </is>
      </c>
      <c r="F3325" s="600" t="n">
        <v>45576.46091435185</v>
      </c>
      <c r="G3325" t="inlineStr">
        <is>
          <t>doo2</t>
        </is>
      </c>
    </row>
    <row r="3326">
      <c r="A3326" t="n">
        <v>3358</v>
      </c>
      <c r="B3326" t="inlineStr">
        <is>
          <t>峻</t>
        </is>
      </c>
      <c r="C3326" t="inlineStr">
        <is>
          <t>tsun3</t>
        </is>
      </c>
      <c r="D3326" t="n">
        <v>0.01</v>
      </c>
      <c r="E3326" t="inlineStr">
        <is>
          <t>NA</t>
        </is>
      </c>
      <c r="F3326" s="600" t="n">
        <v>45576.46091435185</v>
      </c>
      <c r="G3326" t="inlineStr">
        <is>
          <t>zun3</t>
        </is>
      </c>
    </row>
    <row r="3327">
      <c r="A3327" t="n">
        <v>3359</v>
      </c>
      <c r="B3327" t="inlineStr">
        <is>
          <t>差</t>
        </is>
      </c>
      <c r="C3327" t="inlineStr">
        <is>
          <t>tshee1</t>
        </is>
      </c>
      <c r="D3327" t="n">
        <v>0.01</v>
      </c>
      <c r="E3327" t="inlineStr">
        <is>
          <t>NA</t>
        </is>
      </c>
      <c r="F3327" s="600" t="n">
        <v>45576.46091435185</v>
      </c>
      <c r="G3327" t="inlineStr">
        <is>
          <t>cee1</t>
        </is>
      </c>
    </row>
    <row r="3328">
      <c r="A3328" t="n">
        <v>3360</v>
      </c>
      <c r="B3328" t="inlineStr">
        <is>
          <t>差</t>
        </is>
      </c>
      <c r="C3328" t="inlineStr">
        <is>
          <t>tshur1</t>
        </is>
      </c>
      <c r="D3328" t="n">
        <v>0.01</v>
      </c>
      <c r="E3328" t="inlineStr">
        <is>
          <t>NA</t>
        </is>
      </c>
      <c r="F3328" s="600" t="n">
        <v>45576.46091435185</v>
      </c>
      <c r="G3328" t="inlineStr">
        <is>
          <t>cur1</t>
        </is>
      </c>
    </row>
    <row r="3329">
      <c r="A3329" t="n">
        <v>3361</v>
      </c>
      <c r="B3329" t="inlineStr">
        <is>
          <t>師</t>
        </is>
      </c>
      <c r="C3329" t="inlineStr">
        <is>
          <t>sur1</t>
        </is>
      </c>
      <c r="D3329" t="n">
        <v>0.01</v>
      </c>
      <c r="E3329" t="inlineStr">
        <is>
          <t>NA</t>
        </is>
      </c>
      <c r="F3329" s="600" t="n">
        <v>45576.46091435185</v>
      </c>
      <c r="G3329" t="inlineStr">
        <is>
          <t>sur1</t>
        </is>
      </c>
    </row>
    <row r="3330">
      <c r="A3330" t="n">
        <v>3362</v>
      </c>
      <c r="B3330" t="inlineStr">
        <is>
          <t>席</t>
        </is>
      </c>
      <c r="C3330" t="inlineStr">
        <is>
          <t>sik8</t>
        </is>
      </c>
      <c r="D3330" t="n">
        <v>0.01</v>
      </c>
      <c r="E3330" t="inlineStr">
        <is>
          <t>NA</t>
        </is>
      </c>
      <c r="F3330" s="600" t="n">
        <v>45576.46091435185</v>
      </c>
      <c r="G3330" t="inlineStr">
        <is>
          <t>sik8</t>
        </is>
      </c>
    </row>
    <row r="3331">
      <c r="A3331" t="n">
        <v>3363</v>
      </c>
      <c r="B3331" t="inlineStr">
        <is>
          <t>座</t>
        </is>
      </c>
      <c r="C3331" t="inlineStr">
        <is>
          <t>tso6</t>
        </is>
      </c>
      <c r="D3331" t="n">
        <v>0.01</v>
      </c>
      <c r="E3331" t="inlineStr">
        <is>
          <t>NA</t>
        </is>
      </c>
      <c r="F3331" s="600" t="n">
        <v>45576.46091435185</v>
      </c>
      <c r="G3331" t="inlineStr">
        <is>
          <t>zor6</t>
        </is>
      </c>
    </row>
    <row r="3332">
      <c r="A3332" t="n">
        <v>3364</v>
      </c>
      <c r="B3332" t="inlineStr">
        <is>
          <t>座</t>
        </is>
      </c>
      <c r="C3332" t="inlineStr">
        <is>
          <t>tso7</t>
        </is>
      </c>
      <c r="D3332" t="n">
        <v>0.5</v>
      </c>
      <c r="E3332" t="inlineStr">
        <is>
          <t>NA</t>
        </is>
      </c>
      <c r="F3332" s="600" t="n">
        <v>45576.46091435185</v>
      </c>
      <c r="G3332" t="inlineStr">
        <is>
          <t>zor7</t>
        </is>
      </c>
    </row>
    <row r="3333">
      <c r="A3333" t="n">
        <v>3365</v>
      </c>
      <c r="B3333" t="inlineStr">
        <is>
          <t>庫</t>
        </is>
      </c>
      <c r="C3333" t="inlineStr">
        <is>
          <t>khoo3</t>
        </is>
      </c>
      <c r="D3333" t="n">
        <v>0.01</v>
      </c>
      <c r="E3333" t="inlineStr">
        <is>
          <t>NA</t>
        </is>
      </c>
      <c r="F3333" s="600" t="n">
        <v>45576.46091435185</v>
      </c>
      <c r="G3333" t="inlineStr">
        <is>
          <t>koo3</t>
        </is>
      </c>
    </row>
    <row r="3334">
      <c r="A3334" t="n">
        <v>3366</v>
      </c>
      <c r="B3334" t="inlineStr">
        <is>
          <t>庭</t>
        </is>
      </c>
      <c r="C3334" t="inlineStr">
        <is>
          <t>ting5</t>
        </is>
      </c>
      <c r="D3334" t="n">
        <v>0.01</v>
      </c>
      <c r="E3334" t="inlineStr">
        <is>
          <t>NA</t>
        </is>
      </c>
      <c r="F3334" s="600" t="n">
        <v>45576.46091435185</v>
      </c>
      <c r="G3334" t="inlineStr">
        <is>
          <t>ding5</t>
        </is>
      </c>
    </row>
    <row r="3335">
      <c r="A3335" t="n">
        <v>3367</v>
      </c>
      <c r="B3335" t="inlineStr">
        <is>
          <t>弱</t>
        </is>
      </c>
      <c r="C3335" t="inlineStr">
        <is>
          <t>jiak8</t>
        </is>
      </c>
      <c r="D3335" t="n">
        <v>0.01</v>
      </c>
      <c r="E3335" t="inlineStr">
        <is>
          <t>NA</t>
        </is>
      </c>
      <c r="F3335" s="600" t="n">
        <v>45576.46091435185</v>
      </c>
      <c r="G3335" t="inlineStr">
        <is>
          <t>zziak8</t>
        </is>
      </c>
    </row>
    <row r="3336">
      <c r="A3336" t="n">
        <v>3368</v>
      </c>
      <c r="B3336" t="inlineStr">
        <is>
          <t>弱</t>
        </is>
      </c>
      <c r="C3336" t="inlineStr">
        <is>
          <t>jiok8</t>
        </is>
      </c>
      <c r="D3336" t="n">
        <v>0.1</v>
      </c>
      <c r="E3336" t="inlineStr">
        <is>
          <t>NA</t>
        </is>
      </c>
      <c r="F3336" s="600" t="n">
        <v>45576.46091435185</v>
      </c>
      <c r="G3336" t="inlineStr">
        <is>
          <t>zziok8</t>
        </is>
      </c>
    </row>
    <row r="3337">
      <c r="A3337" t="n">
        <v>3369</v>
      </c>
      <c r="B3337" t="inlineStr">
        <is>
          <t>弱</t>
        </is>
      </c>
      <c r="C3337" t="inlineStr">
        <is>
          <t>lam2</t>
        </is>
      </c>
      <c r="D3337" t="n">
        <v>0.1</v>
      </c>
      <c r="E3337" t="inlineStr">
        <is>
          <t>NA</t>
        </is>
      </c>
      <c r="F3337" s="600" t="n">
        <v>45576.46091435185</v>
      </c>
      <c r="G3337" t="inlineStr">
        <is>
          <t>lam2</t>
        </is>
      </c>
    </row>
    <row r="3338">
      <c r="A3338" t="n">
        <v>3370</v>
      </c>
      <c r="B3338" t="inlineStr">
        <is>
          <t>徐</t>
        </is>
      </c>
      <c r="C3338" t="inlineStr">
        <is>
          <t>tshir5</t>
        </is>
      </c>
      <c r="D3338" t="n">
        <v>0.01</v>
      </c>
      <c r="E3338" t="inlineStr">
        <is>
          <t>NA</t>
        </is>
      </c>
      <c r="F3338" s="600" t="n">
        <v>45576.46091435185</v>
      </c>
      <c r="G3338" t="inlineStr">
        <is>
          <t>cir5</t>
        </is>
      </c>
    </row>
    <row r="3339">
      <c r="A3339" t="n">
        <v>3372</v>
      </c>
      <c r="B3339" t="inlineStr">
        <is>
          <t>徐</t>
        </is>
      </c>
      <c r="C3339" t="inlineStr">
        <is>
          <t>sir5</t>
        </is>
      </c>
      <c r="D3339" t="n">
        <v>0.01</v>
      </c>
      <c r="E3339" t="inlineStr">
        <is>
          <t>NA</t>
        </is>
      </c>
      <c r="F3339" s="600" t="n">
        <v>45576.46091435185</v>
      </c>
      <c r="G3339" t="inlineStr">
        <is>
          <t>sir5</t>
        </is>
      </c>
    </row>
    <row r="3340">
      <c r="A3340" t="n">
        <v>3373</v>
      </c>
      <c r="B3340" t="inlineStr">
        <is>
          <t>徑</t>
        </is>
      </c>
      <c r="C3340" t="inlineStr">
        <is>
          <t>king3</t>
        </is>
      </c>
      <c r="D3340" t="n">
        <v>0.01</v>
      </c>
      <c r="E3340" t="inlineStr">
        <is>
          <t>NA</t>
        </is>
      </c>
      <c r="F3340" s="600" t="n">
        <v>45576.46091435185</v>
      </c>
      <c r="G3340" t="inlineStr">
        <is>
          <t>ging3</t>
        </is>
      </c>
    </row>
    <row r="3341">
      <c r="A3341" t="n">
        <v>3374</v>
      </c>
      <c r="B3341" t="inlineStr">
        <is>
          <t>徒</t>
        </is>
      </c>
      <c r="C3341" t="inlineStr">
        <is>
          <t>too5</t>
        </is>
      </c>
      <c r="D3341" t="n">
        <v>0.1</v>
      </c>
      <c r="E3341" t="inlineStr">
        <is>
          <t>NA</t>
        </is>
      </c>
      <c r="F3341" s="600" t="n">
        <v>45576.46091435185</v>
      </c>
      <c r="G3341" t="inlineStr">
        <is>
          <t>doo5</t>
        </is>
      </c>
    </row>
    <row r="3342">
      <c r="A3342" t="n">
        <v>3375</v>
      </c>
      <c r="B3342" t="inlineStr">
        <is>
          <t>恁</t>
        </is>
      </c>
      <c r="C3342" t="inlineStr">
        <is>
          <t>lin2</t>
        </is>
      </c>
      <c r="D3342" t="n">
        <v>0.01</v>
      </c>
      <c r="E3342" t="inlineStr">
        <is>
          <t>NA</t>
        </is>
      </c>
      <c r="F3342" s="600" t="n">
        <v>45576.46091435185</v>
      </c>
      <c r="G3342" t="inlineStr">
        <is>
          <t>lin2</t>
        </is>
      </c>
    </row>
    <row r="3343">
      <c r="A3343" t="n">
        <v>3376</v>
      </c>
      <c r="B3343" t="inlineStr">
        <is>
          <t>恕</t>
        </is>
      </c>
      <c r="C3343" t="inlineStr">
        <is>
          <t>sir3</t>
        </is>
      </c>
      <c r="D3343" t="n">
        <v>0.01</v>
      </c>
      <c r="E3343" t="inlineStr">
        <is>
          <t>NA</t>
        </is>
      </c>
      <c r="F3343" s="600" t="n">
        <v>45576.46091435185</v>
      </c>
      <c r="G3343" t="inlineStr">
        <is>
          <t>sir3</t>
        </is>
      </c>
    </row>
    <row r="3344">
      <c r="A3344" t="n">
        <v>3377</v>
      </c>
      <c r="B3344" t="inlineStr">
        <is>
          <t>恙</t>
        </is>
      </c>
      <c r="C3344" t="inlineStr">
        <is>
          <t>iang7</t>
        </is>
      </c>
      <c r="D3344" t="n">
        <v>0.6</v>
      </c>
      <c r="E3344" t="inlineStr">
        <is>
          <t>NA</t>
        </is>
      </c>
      <c r="F3344" s="600" t="n">
        <v>45576.46091435185</v>
      </c>
      <c r="G3344" t="inlineStr">
        <is>
          <t>iang7</t>
        </is>
      </c>
    </row>
    <row r="3345">
      <c r="A3345" t="n">
        <v>3378</v>
      </c>
      <c r="B3345" t="inlineStr">
        <is>
          <t>恣</t>
        </is>
      </c>
      <c r="C3345" t="inlineStr">
        <is>
          <t>tsur3</t>
        </is>
      </c>
      <c r="D3345" t="n">
        <v>0.01</v>
      </c>
      <c r="E3345" t="inlineStr">
        <is>
          <t>NA</t>
        </is>
      </c>
      <c r="F3345" s="600" t="n">
        <v>45576.46091435185</v>
      </c>
      <c r="G3345" t="inlineStr">
        <is>
          <t>zur3</t>
        </is>
      </c>
    </row>
    <row r="3346">
      <c r="A3346" t="n">
        <v>3379</v>
      </c>
      <c r="B3346" t="inlineStr">
        <is>
          <t>恥</t>
        </is>
      </c>
      <c r="C3346" t="inlineStr">
        <is>
          <t>thi2</t>
        </is>
      </c>
      <c r="D3346" t="n">
        <v>0.01</v>
      </c>
      <c r="E3346" t="inlineStr">
        <is>
          <t>NA</t>
        </is>
      </c>
      <c r="F3346" s="600" t="n">
        <v>45576.46091435185</v>
      </c>
      <c r="G3346" t="inlineStr">
        <is>
          <t>ti2</t>
        </is>
      </c>
    </row>
    <row r="3347">
      <c r="A3347" t="n">
        <v>3380</v>
      </c>
      <c r="B3347" t="inlineStr">
        <is>
          <t>恩</t>
        </is>
      </c>
      <c r="C3347" t="inlineStr">
        <is>
          <t>un1</t>
        </is>
      </c>
      <c r="D3347" t="n">
        <v>1</v>
      </c>
      <c r="E3347" t="inlineStr">
        <is>
          <t>NA</t>
        </is>
      </c>
      <c r="F3347" s="600" t="n">
        <v>45576.46091435185</v>
      </c>
      <c r="G3347" t="inlineStr">
        <is>
          <t>un1</t>
        </is>
      </c>
    </row>
    <row r="3348">
      <c r="A3348" t="n">
        <v>3381</v>
      </c>
      <c r="B3348" t="inlineStr">
        <is>
          <t>息</t>
        </is>
      </c>
      <c r="C3348" t="inlineStr">
        <is>
          <t>sit4</t>
        </is>
      </c>
      <c r="D3348" t="n">
        <v>0.01</v>
      </c>
      <c r="E3348" t="inlineStr">
        <is>
          <t>NA</t>
        </is>
      </c>
      <c r="F3348" s="600" t="n">
        <v>45576.46091435185</v>
      </c>
      <c r="G3348" t="inlineStr">
        <is>
          <t>sit4</t>
        </is>
      </c>
    </row>
    <row r="3349">
      <c r="A3349" t="n">
        <v>3382</v>
      </c>
      <c r="B3349" t="inlineStr">
        <is>
          <t>息</t>
        </is>
      </c>
      <c r="C3349" t="inlineStr">
        <is>
          <t>sik4</t>
        </is>
      </c>
      <c r="D3349" t="n">
        <v>0.01</v>
      </c>
      <c r="E3349" t="inlineStr">
        <is>
          <t>NA</t>
        </is>
      </c>
      <c r="F3349" s="600" t="n">
        <v>45576.46091435185</v>
      </c>
      <c r="G3349" t="inlineStr">
        <is>
          <t>sik4</t>
        </is>
      </c>
    </row>
    <row r="3350">
      <c r="A3350" t="n">
        <v>3383</v>
      </c>
      <c r="B3350" t="inlineStr">
        <is>
          <t>悅</t>
        </is>
      </c>
      <c r="C3350" t="inlineStr">
        <is>
          <t>uat8</t>
        </is>
      </c>
      <c r="D3350" t="n">
        <v>0.01</v>
      </c>
      <c r="E3350" t="inlineStr">
        <is>
          <t>NA</t>
        </is>
      </c>
      <c r="F3350" s="600" t="n">
        <v>45576.46091435185</v>
      </c>
      <c r="G3350" t="inlineStr">
        <is>
          <t>uat8</t>
        </is>
      </c>
    </row>
    <row r="3351">
      <c r="A3351" t="n">
        <v>3384</v>
      </c>
      <c r="B3351" t="inlineStr">
        <is>
          <t>悌</t>
        </is>
      </c>
      <c r="C3351" t="inlineStr">
        <is>
          <t>te6</t>
        </is>
      </c>
      <c r="D3351" t="n">
        <v>0.01</v>
      </c>
      <c r="E3351" t="inlineStr">
        <is>
          <t>NA</t>
        </is>
      </c>
      <c r="F3351" s="600" t="n">
        <v>45576.46091435185</v>
      </c>
      <c r="G3351" t="inlineStr">
        <is>
          <t>de6</t>
        </is>
      </c>
    </row>
    <row r="3352">
      <c r="A3352" t="n">
        <v>3385</v>
      </c>
      <c r="B3352" t="inlineStr">
        <is>
          <t>悔</t>
        </is>
      </c>
      <c r="C3352" t="inlineStr">
        <is>
          <t>hue2</t>
        </is>
      </c>
      <c r="D3352" t="n">
        <v>0.1</v>
      </c>
      <c r="E3352" t="inlineStr">
        <is>
          <t>NA</t>
        </is>
      </c>
      <c r="F3352" s="600" t="n">
        <v>45576.46091435185</v>
      </c>
      <c r="G3352" t="inlineStr">
        <is>
          <t>hue2</t>
        </is>
      </c>
    </row>
    <row r="3353">
      <c r="A3353" t="n">
        <v>3386</v>
      </c>
      <c r="B3353" t="inlineStr">
        <is>
          <t>悖</t>
        </is>
      </c>
      <c r="C3353" t="inlineStr">
        <is>
          <t>pue7</t>
        </is>
      </c>
      <c r="D3353" t="n">
        <v>0.01</v>
      </c>
      <c r="E3353" t="inlineStr">
        <is>
          <t>NA</t>
        </is>
      </c>
      <c r="F3353" s="600" t="n">
        <v>45576.46091435185</v>
      </c>
      <c r="G3353" t="inlineStr">
        <is>
          <t>bue7</t>
        </is>
      </c>
    </row>
    <row r="3354">
      <c r="A3354" t="n">
        <v>3387</v>
      </c>
      <c r="B3354" t="inlineStr">
        <is>
          <t>悟</t>
        </is>
      </c>
      <c r="C3354" t="inlineStr">
        <is>
          <t>goo7</t>
        </is>
      </c>
      <c r="D3354" t="n">
        <v>0.01</v>
      </c>
      <c r="E3354" t="inlineStr">
        <is>
          <t>NA</t>
        </is>
      </c>
      <c r="F3354" s="600" t="n">
        <v>45576.46091435185</v>
      </c>
      <c r="G3354" t="inlineStr">
        <is>
          <t>ggoo7</t>
        </is>
      </c>
    </row>
    <row r="3355">
      <c r="A3355" t="n">
        <v>3388</v>
      </c>
      <c r="B3355" t="inlineStr">
        <is>
          <t>扇</t>
        </is>
      </c>
      <c r="C3355" t="inlineStr">
        <is>
          <t>sian3</t>
        </is>
      </c>
      <c r="D3355" t="n">
        <v>0.05</v>
      </c>
      <c r="E3355" t="inlineStr">
        <is>
          <t>NA</t>
        </is>
      </c>
      <c r="F3355" s="600" t="n">
        <v>45576.46091435185</v>
      </c>
      <c r="G3355" t="inlineStr">
        <is>
          <t>sian3</t>
        </is>
      </c>
    </row>
    <row r="3356">
      <c r="A3356" t="n">
        <v>3389</v>
      </c>
      <c r="B3356" t="inlineStr">
        <is>
          <t>扇</t>
        </is>
      </c>
      <c r="C3356" t="inlineStr">
        <is>
          <t>sinn3</t>
        </is>
      </c>
      <c r="D3356" t="n">
        <v>0.01</v>
      </c>
      <c r="E3356" t="inlineStr">
        <is>
          <t>NA</t>
        </is>
      </c>
      <c r="F3356" s="600" t="n">
        <v>45576.46091435185</v>
      </c>
      <c r="G3356" t="inlineStr">
        <is>
          <t>sinn3</t>
        </is>
      </c>
    </row>
    <row r="3357">
      <c r="A3357" t="n">
        <v>3390</v>
      </c>
      <c r="B3357" t="inlineStr">
        <is>
          <t>拳</t>
        </is>
      </c>
      <c r="C3357" t="inlineStr">
        <is>
          <t>kuan5</t>
        </is>
      </c>
      <c r="D3357" t="n">
        <v>0.05</v>
      </c>
      <c r="E3357" t="inlineStr">
        <is>
          <t>NA</t>
        </is>
      </c>
      <c r="F3357" s="600" t="n">
        <v>45576.46091435185</v>
      </c>
      <c r="G3357" t="inlineStr">
        <is>
          <t>guan5</t>
        </is>
      </c>
    </row>
    <row r="3358">
      <c r="A3358" t="n">
        <v>3391</v>
      </c>
      <c r="B3358" t="inlineStr">
        <is>
          <t>拳</t>
        </is>
      </c>
      <c r="C3358" t="inlineStr">
        <is>
          <t>kun5</t>
        </is>
      </c>
      <c r="D3358" t="n">
        <v>0.01</v>
      </c>
      <c r="E3358" t="inlineStr">
        <is>
          <t>NA</t>
        </is>
      </c>
      <c r="F3358" s="600" t="n">
        <v>45576.46091435185</v>
      </c>
      <c r="G3358" t="inlineStr">
        <is>
          <t>gun5</t>
        </is>
      </c>
    </row>
    <row r="3359">
      <c r="A3359" t="n">
        <v>3392</v>
      </c>
      <c r="B3359" t="inlineStr">
        <is>
          <t>挐</t>
        </is>
      </c>
      <c r="C3359" t="inlineStr">
        <is>
          <t>jir5</t>
        </is>
      </c>
      <c r="D3359" t="n">
        <v>0.01</v>
      </c>
      <c r="E3359" t="inlineStr">
        <is>
          <t>NA</t>
        </is>
      </c>
      <c r="F3359" s="600" t="n">
        <v>45576.46091435185</v>
      </c>
      <c r="G3359" t="inlineStr">
        <is>
          <t>zzir5</t>
        </is>
      </c>
    </row>
    <row r="3360">
      <c r="A3360" t="n">
        <v>3393</v>
      </c>
      <c r="B3360" t="inlineStr">
        <is>
          <t>挨</t>
        </is>
      </c>
      <c r="C3360" t="inlineStr">
        <is>
          <t>ere1</t>
        </is>
      </c>
      <c r="D3360" t="n">
        <v>0.01</v>
      </c>
      <c r="E3360" t="inlineStr">
        <is>
          <t>NA</t>
        </is>
      </c>
      <c r="F3360" s="600" t="n">
        <v>45576.46091435185</v>
      </c>
      <c r="G3360" t="inlineStr">
        <is>
          <t>ere1</t>
        </is>
      </c>
    </row>
    <row r="3361">
      <c r="A3361" t="n">
        <v>3394</v>
      </c>
      <c r="B3361" t="inlineStr">
        <is>
          <t>挩</t>
        </is>
      </c>
      <c r="C3361" t="inlineStr">
        <is>
          <t>thuah4</t>
        </is>
      </c>
      <c r="D3361" t="n">
        <v>0.01</v>
      </c>
      <c r="E3361" t="inlineStr">
        <is>
          <t>NA</t>
        </is>
      </c>
      <c r="F3361" s="600" t="n">
        <v>45576.46091435185</v>
      </c>
      <c r="G3361" t="inlineStr">
        <is>
          <t>tuah4</t>
        </is>
      </c>
    </row>
    <row r="3362">
      <c r="A3362" t="n">
        <v>3395</v>
      </c>
      <c r="B3362" t="inlineStr">
        <is>
          <t>挪</t>
        </is>
      </c>
      <c r="C3362" t="inlineStr">
        <is>
          <t>noo5</t>
        </is>
      </c>
      <c r="D3362" t="n">
        <v>0.01</v>
      </c>
      <c r="E3362" t="inlineStr">
        <is>
          <t>NA</t>
        </is>
      </c>
      <c r="F3362" s="600" t="n">
        <v>45576.46091435185</v>
      </c>
      <c r="G3362" t="inlineStr">
        <is>
          <t>noo5</t>
        </is>
      </c>
    </row>
    <row r="3363">
      <c r="A3363" t="n">
        <v>3396</v>
      </c>
      <c r="B3363" t="inlineStr">
        <is>
          <t>挫</t>
        </is>
      </c>
      <c r="C3363" t="inlineStr">
        <is>
          <t>tsho3</t>
        </is>
      </c>
      <c r="D3363" t="n">
        <v>0.01</v>
      </c>
      <c r="E3363" t="inlineStr">
        <is>
          <t>NA</t>
        </is>
      </c>
      <c r="F3363" s="600" t="n">
        <v>45576.46091435185</v>
      </c>
      <c r="G3363" t="inlineStr">
        <is>
          <t>cor3</t>
        </is>
      </c>
    </row>
    <row r="3364">
      <c r="A3364" t="n">
        <v>3397</v>
      </c>
      <c r="B3364" t="inlineStr">
        <is>
          <t>振</t>
        </is>
      </c>
      <c r="C3364" t="inlineStr">
        <is>
          <t>tin2</t>
        </is>
      </c>
      <c r="D3364" t="n">
        <v>0.01</v>
      </c>
      <c r="E3364" t="inlineStr">
        <is>
          <t>NA</t>
        </is>
      </c>
      <c r="F3364" s="600" t="n">
        <v>45576.46091435185</v>
      </c>
      <c r="G3364" t="inlineStr">
        <is>
          <t>din2</t>
        </is>
      </c>
    </row>
    <row r="3365">
      <c r="A3365" t="n">
        <v>3398</v>
      </c>
      <c r="B3365" t="inlineStr">
        <is>
          <t>振</t>
        </is>
      </c>
      <c r="C3365" t="inlineStr">
        <is>
          <t>tsin2</t>
        </is>
      </c>
      <c r="D3365" t="n">
        <v>0.01</v>
      </c>
      <c r="E3365" t="inlineStr">
        <is>
          <t>NA</t>
        </is>
      </c>
      <c r="F3365" s="600" t="n">
        <v>45576.46091435185</v>
      </c>
      <c r="G3365" t="inlineStr">
        <is>
          <t>zin2</t>
        </is>
      </c>
    </row>
    <row r="3366">
      <c r="A3366" t="n">
        <v>3399</v>
      </c>
      <c r="B3366" t="inlineStr">
        <is>
          <t>挵</t>
        </is>
      </c>
      <c r="C3366" t="inlineStr">
        <is>
          <t>long3</t>
        </is>
      </c>
      <c r="D3366" t="n">
        <v>0.01</v>
      </c>
      <c r="E3366" t="inlineStr">
        <is>
          <t>NA</t>
        </is>
      </c>
      <c r="F3366" s="600" t="n">
        <v>45576.46091435185</v>
      </c>
      <c r="G3366" t="inlineStr">
        <is>
          <t>long3</t>
        </is>
      </c>
    </row>
    <row r="3367">
      <c r="A3367" t="n">
        <v>3400</v>
      </c>
      <c r="B3367" t="inlineStr">
        <is>
          <t>挹</t>
        </is>
      </c>
      <c r="C3367" t="inlineStr">
        <is>
          <t>ip4</t>
        </is>
      </c>
      <c r="D3367" t="n">
        <v>0.01</v>
      </c>
      <c r="E3367" t="inlineStr">
        <is>
          <t>NA</t>
        </is>
      </c>
      <c r="F3367" s="600" t="n">
        <v>45576.46091435185</v>
      </c>
      <c r="G3367" t="inlineStr">
        <is>
          <t>ip4</t>
        </is>
      </c>
    </row>
    <row r="3368">
      <c r="A3368" t="n">
        <v>3401</v>
      </c>
      <c r="B3368" t="inlineStr">
        <is>
          <t>挺</t>
        </is>
      </c>
      <c r="C3368" t="inlineStr">
        <is>
          <t>thing2</t>
        </is>
      </c>
      <c r="D3368" t="n">
        <v>0.01</v>
      </c>
      <c r="E3368" t="inlineStr">
        <is>
          <t>NA</t>
        </is>
      </c>
      <c r="F3368" s="600" t="n">
        <v>45576.46091435185</v>
      </c>
      <c r="G3368" t="inlineStr">
        <is>
          <t>ting2</t>
        </is>
      </c>
    </row>
    <row r="3369">
      <c r="A3369" t="n">
        <v>3402</v>
      </c>
      <c r="B3369" t="inlineStr">
        <is>
          <t>挼</t>
        </is>
      </c>
      <c r="C3369" t="inlineStr">
        <is>
          <t>jer5</t>
        </is>
      </c>
      <c r="D3369" t="n">
        <v>0.01</v>
      </c>
      <c r="E3369" t="inlineStr">
        <is>
          <t>NA</t>
        </is>
      </c>
      <c r="F3369" s="600" t="n">
        <v>45576.46091435185</v>
      </c>
      <c r="G3369" t="inlineStr">
        <is>
          <t>jer5</t>
        </is>
      </c>
    </row>
    <row r="3370">
      <c r="A3370" t="n">
        <v>3403</v>
      </c>
      <c r="B3370" t="inlineStr">
        <is>
          <t>挾</t>
        </is>
      </c>
      <c r="C3370" t="inlineStr">
        <is>
          <t>kueh8</t>
        </is>
      </c>
      <c r="D3370" t="n">
        <v>0.01</v>
      </c>
      <c r="E3370" t="inlineStr">
        <is>
          <t>NA</t>
        </is>
      </c>
      <c r="F3370" s="600" t="n">
        <v>45576.46091435185</v>
      </c>
      <c r="G3370" t="inlineStr">
        <is>
          <t>gueh8</t>
        </is>
      </c>
    </row>
    <row r="3371">
      <c r="A3371" t="n">
        <v>3404</v>
      </c>
      <c r="B3371" t="inlineStr">
        <is>
          <t>挾</t>
        </is>
      </c>
      <c r="C3371" t="inlineStr">
        <is>
          <t>gereh8</t>
        </is>
      </c>
      <c r="D3371" t="n">
        <v>0.01</v>
      </c>
      <c r="E3371" t="inlineStr">
        <is>
          <t>NA</t>
        </is>
      </c>
      <c r="F3371" s="600" t="n">
        <v>45576.46091435185</v>
      </c>
      <c r="G3371" t="inlineStr">
        <is>
          <t>ggereh8</t>
        </is>
      </c>
    </row>
    <row r="3372">
      <c r="A3372" t="n">
        <v>3405</v>
      </c>
      <c r="B3372" t="inlineStr">
        <is>
          <t>挾</t>
        </is>
      </c>
      <c r="C3372" t="inlineStr">
        <is>
          <t>ngereh8</t>
        </is>
      </c>
      <c r="D3372" t="n">
        <v>0.01</v>
      </c>
      <c r="E3372" t="inlineStr">
        <is>
          <t>NA</t>
        </is>
      </c>
      <c r="F3372" s="600" t="n">
        <v>45576.46091435185</v>
      </c>
      <c r="G3372" t="inlineStr">
        <is>
          <t>ngereh8</t>
        </is>
      </c>
    </row>
    <row r="3373">
      <c r="A3373" t="n">
        <v>3406</v>
      </c>
      <c r="B3373" t="inlineStr">
        <is>
          <t>挾</t>
        </is>
      </c>
      <c r="C3373" t="inlineStr">
        <is>
          <t>ngeh8</t>
        </is>
      </c>
      <c r="D3373" t="n">
        <v>0.01</v>
      </c>
      <c r="E3373" t="inlineStr">
        <is>
          <t>NA</t>
        </is>
      </c>
      <c r="F3373" s="600" t="n">
        <v>45576.46091435185</v>
      </c>
      <c r="G3373" t="inlineStr">
        <is>
          <t>ngeh8</t>
        </is>
      </c>
    </row>
    <row r="3374">
      <c r="A3374" t="n">
        <v>3407</v>
      </c>
      <c r="B3374" t="inlineStr">
        <is>
          <t>捅</t>
        </is>
      </c>
      <c r="C3374" t="inlineStr">
        <is>
          <t>thong2</t>
        </is>
      </c>
      <c r="D3374" t="n">
        <v>0.01</v>
      </c>
      <c r="E3374" t="inlineStr">
        <is>
          <t>NA</t>
        </is>
      </c>
      <c r="F3374" s="600" t="n">
        <v>45576.46091435185</v>
      </c>
      <c r="G3374" t="inlineStr">
        <is>
          <t>tong2</t>
        </is>
      </c>
    </row>
    <row r="3375">
      <c r="A3375" t="n">
        <v>3408</v>
      </c>
      <c r="B3375" t="inlineStr">
        <is>
          <t>捆</t>
        </is>
      </c>
      <c r="C3375" t="inlineStr">
        <is>
          <t>khun2</t>
        </is>
      </c>
      <c r="D3375" t="n">
        <v>0.01</v>
      </c>
      <c r="E3375" t="inlineStr">
        <is>
          <t>NA</t>
        </is>
      </c>
      <c r="F3375" s="600" t="n">
        <v>45576.46091435185</v>
      </c>
      <c r="G3375" t="inlineStr">
        <is>
          <t>kun2</t>
        </is>
      </c>
    </row>
    <row r="3376">
      <c r="A3376" t="n">
        <v>3409</v>
      </c>
      <c r="B3376" t="inlineStr">
        <is>
          <t>捋</t>
        </is>
      </c>
      <c r="C3376" t="inlineStr">
        <is>
          <t>luah8</t>
        </is>
      </c>
      <c r="D3376" t="n">
        <v>0.01</v>
      </c>
      <c r="E3376" t="inlineStr">
        <is>
          <t>NA</t>
        </is>
      </c>
      <c r="F3376" s="600" t="n">
        <v>45576.46091435185</v>
      </c>
      <c r="G3376" t="inlineStr">
        <is>
          <t>luah8</t>
        </is>
      </c>
    </row>
    <row r="3377">
      <c r="A3377" t="n">
        <v>3410</v>
      </c>
      <c r="B3377" t="inlineStr">
        <is>
          <t>捏</t>
        </is>
      </c>
      <c r="C3377" t="inlineStr">
        <is>
          <t>tenn7</t>
        </is>
      </c>
      <c r="D3377" t="n">
        <v>0.01</v>
      </c>
      <c r="E3377" t="inlineStr">
        <is>
          <t>NA</t>
        </is>
      </c>
      <c r="F3377" s="600" t="n">
        <v>45576.46091435185</v>
      </c>
      <c r="G3377" t="inlineStr">
        <is>
          <t>denn7</t>
        </is>
      </c>
    </row>
    <row r="3378">
      <c r="A3378" t="n">
        <v>3411</v>
      </c>
      <c r="B3378" t="inlineStr">
        <is>
          <t>捏</t>
        </is>
      </c>
      <c r="C3378" t="inlineStr">
        <is>
          <t>nih8</t>
        </is>
      </c>
      <c r="D3378" t="n">
        <v>0.01</v>
      </c>
      <c r="E3378" t="inlineStr">
        <is>
          <t>NA</t>
        </is>
      </c>
      <c r="F3378" s="600" t="n">
        <v>45576.46091435185</v>
      </c>
      <c r="G3378" t="inlineStr">
        <is>
          <t>nih8</t>
        </is>
      </c>
    </row>
    <row r="3379">
      <c r="A3379" t="n">
        <v>3412</v>
      </c>
      <c r="B3379" t="inlineStr">
        <is>
          <t>捐</t>
        </is>
      </c>
      <c r="C3379" t="inlineStr">
        <is>
          <t>kuan1</t>
        </is>
      </c>
      <c r="D3379" t="n">
        <v>0.1</v>
      </c>
      <c r="E3379" t="inlineStr">
        <is>
          <t>NA</t>
        </is>
      </c>
      <c r="F3379" s="600" t="n">
        <v>45576.46091435185</v>
      </c>
      <c r="G3379" t="inlineStr">
        <is>
          <t>guan1</t>
        </is>
      </c>
    </row>
    <row r="3380">
      <c r="A3380" t="n">
        <v>3413</v>
      </c>
      <c r="B3380" t="inlineStr">
        <is>
          <t>捕</t>
        </is>
      </c>
      <c r="C3380" t="inlineStr">
        <is>
          <t>poo7</t>
        </is>
      </c>
      <c r="D3380" t="n">
        <v>0.01</v>
      </c>
      <c r="E3380" t="inlineStr">
        <is>
          <t>NA</t>
        </is>
      </c>
      <c r="F3380" s="600" t="n">
        <v>45576.46091435185</v>
      </c>
      <c r="G3380" t="inlineStr">
        <is>
          <t>boo7</t>
        </is>
      </c>
    </row>
    <row r="3381">
      <c r="A3381" t="n">
        <v>3414</v>
      </c>
      <c r="B3381" t="inlineStr">
        <is>
          <t>捗</t>
        </is>
      </c>
      <c r="C3381" t="inlineStr">
        <is>
          <t>poo7</t>
        </is>
      </c>
      <c r="D3381" t="n">
        <v>0.01</v>
      </c>
      <c r="E3381" t="inlineStr">
        <is>
          <t>NA</t>
        </is>
      </c>
      <c r="F3381" s="600" t="n">
        <v>45576.46091435185</v>
      </c>
      <c r="G3381" t="inlineStr">
        <is>
          <t>boo7</t>
        </is>
      </c>
    </row>
    <row r="3382">
      <c r="A3382" t="n">
        <v>3415</v>
      </c>
      <c r="B3382" t="inlineStr">
        <is>
          <t>捘</t>
        </is>
      </c>
      <c r="C3382" t="inlineStr">
        <is>
          <t>tsun6</t>
        </is>
      </c>
      <c r="D3382" t="n">
        <v>0.1</v>
      </c>
      <c r="E3382" t="inlineStr">
        <is>
          <t>NA</t>
        </is>
      </c>
      <c r="F3382" s="600" t="n">
        <v>45576.46091435185</v>
      </c>
      <c r="G3382" t="inlineStr">
        <is>
          <t>zun6</t>
        </is>
      </c>
    </row>
    <row r="3383">
      <c r="A3383" t="n">
        <v>3416</v>
      </c>
      <c r="B3383" t="inlineStr">
        <is>
          <t>揤</t>
        </is>
      </c>
      <c r="C3383" t="inlineStr">
        <is>
          <t>tshih8</t>
        </is>
      </c>
      <c r="D3383" t="n">
        <v>0.01</v>
      </c>
      <c r="E3383" t="inlineStr">
        <is>
          <t>NA</t>
        </is>
      </c>
      <c r="F3383" s="600" t="n">
        <v>45576.46091435185</v>
      </c>
      <c r="G3383" t="inlineStr">
        <is>
          <t>cih8</t>
        </is>
      </c>
    </row>
    <row r="3384">
      <c r="A3384" t="n">
        <v>3417</v>
      </c>
      <c r="B3384" t="inlineStr">
        <is>
          <t>旁</t>
        </is>
      </c>
      <c r="C3384" t="inlineStr">
        <is>
          <t>pong5</t>
        </is>
      </c>
      <c r="D3384" t="n">
        <v>0.01</v>
      </c>
      <c r="E3384" t="inlineStr">
        <is>
          <t>NA</t>
        </is>
      </c>
      <c r="F3384" s="600" t="n">
        <v>45576.46091435185</v>
      </c>
      <c r="G3384" t="inlineStr">
        <is>
          <t>bong5</t>
        </is>
      </c>
    </row>
    <row r="3385">
      <c r="A3385" t="n">
        <v>3418</v>
      </c>
      <c r="B3385" t="inlineStr">
        <is>
          <t>旅</t>
        </is>
      </c>
      <c r="C3385" t="inlineStr">
        <is>
          <t>lir2</t>
        </is>
      </c>
      <c r="D3385" t="n">
        <v>0.01</v>
      </c>
      <c r="E3385" t="inlineStr">
        <is>
          <t>NA</t>
        </is>
      </c>
      <c r="F3385" s="600" t="n">
        <v>45576.46091435185</v>
      </c>
      <c r="G3385" t="inlineStr">
        <is>
          <t>lir2</t>
        </is>
      </c>
    </row>
    <row r="3386">
      <c r="A3386" t="n">
        <v>3419</v>
      </c>
      <c r="B3386" t="inlineStr">
        <is>
          <t>時</t>
        </is>
      </c>
      <c r="C3386" t="inlineStr">
        <is>
          <t>si5</t>
        </is>
      </c>
      <c r="D3386" t="n">
        <v>0.1</v>
      </c>
      <c r="E3386" t="inlineStr">
        <is>
          <t>NA</t>
        </is>
      </c>
      <c r="F3386" s="600" t="n">
        <v>45576.46091435185</v>
      </c>
      <c r="G3386" t="inlineStr">
        <is>
          <t>si5</t>
        </is>
      </c>
    </row>
    <row r="3387">
      <c r="A3387" t="n">
        <v>3420</v>
      </c>
      <c r="B3387" t="inlineStr">
        <is>
          <t>晃</t>
        </is>
      </c>
      <c r="C3387" t="inlineStr">
        <is>
          <t>hong6</t>
        </is>
      </c>
      <c r="D3387" t="n">
        <v>0.01</v>
      </c>
      <c r="E3387" t="inlineStr">
        <is>
          <t>NA</t>
        </is>
      </c>
      <c r="F3387" s="600" t="n">
        <v>45576.46091435185</v>
      </c>
      <c r="G3387" t="inlineStr">
        <is>
          <t>hong6</t>
        </is>
      </c>
    </row>
    <row r="3388">
      <c r="A3388" t="n">
        <v>3421</v>
      </c>
      <c r="B3388" t="inlineStr">
        <is>
          <t>晉</t>
        </is>
      </c>
      <c r="C3388" t="inlineStr">
        <is>
          <t>tsin3</t>
        </is>
      </c>
      <c r="D3388" t="n">
        <v>0.01</v>
      </c>
      <c r="E3388" t="inlineStr">
        <is>
          <t>NA</t>
        </is>
      </c>
      <c r="F3388" s="600" t="n">
        <v>45576.46091435185</v>
      </c>
      <c r="G3388" t="inlineStr">
        <is>
          <t>zin3</t>
        </is>
      </c>
    </row>
    <row r="3389">
      <c r="A3389" t="n">
        <v>3422</v>
      </c>
      <c r="B3389" t="inlineStr">
        <is>
          <t>晏</t>
        </is>
      </c>
      <c r="C3389" t="inlineStr">
        <is>
          <t>uann3</t>
        </is>
      </c>
      <c r="D3389" t="n">
        <v>0.1</v>
      </c>
      <c r="E3389" t="inlineStr">
        <is>
          <t>NA</t>
        </is>
      </c>
      <c r="F3389" s="600" t="n">
        <v>45576.46091435185</v>
      </c>
      <c r="G3389" t="inlineStr">
        <is>
          <t>uann3</t>
        </is>
      </c>
    </row>
    <row r="3390">
      <c r="A3390" t="n">
        <v>3423</v>
      </c>
      <c r="B3390" t="inlineStr">
        <is>
          <t>晏</t>
        </is>
      </c>
      <c r="C3390" t="inlineStr">
        <is>
          <t>gan7</t>
        </is>
      </c>
      <c r="D3390" t="n">
        <v>0.1</v>
      </c>
      <c r="E3390" t="inlineStr">
        <is>
          <t>NA</t>
        </is>
      </c>
      <c r="F3390" s="600" t="n">
        <v>45576.46091435185</v>
      </c>
      <c r="G3390" t="inlineStr">
        <is>
          <t>ggan7</t>
        </is>
      </c>
    </row>
    <row r="3391">
      <c r="A3391" t="n">
        <v>3424</v>
      </c>
      <c r="B3391" t="inlineStr">
        <is>
          <t>書</t>
        </is>
      </c>
      <c r="C3391" t="inlineStr">
        <is>
          <t>tsir1</t>
        </is>
      </c>
      <c r="D3391" t="n">
        <v>0.01</v>
      </c>
      <c r="E3391" t="inlineStr">
        <is>
          <t>NA</t>
        </is>
      </c>
      <c r="F3391" s="600" t="n">
        <v>45576.46091435185</v>
      </c>
      <c r="G3391" t="inlineStr">
        <is>
          <t>zir1</t>
        </is>
      </c>
    </row>
    <row r="3392">
      <c r="A3392" t="n">
        <v>3425</v>
      </c>
      <c r="B3392" t="inlineStr">
        <is>
          <t>書</t>
        </is>
      </c>
      <c r="C3392" t="inlineStr">
        <is>
          <t>sir1</t>
        </is>
      </c>
      <c r="D3392" t="n">
        <v>0.01</v>
      </c>
      <c r="E3392" t="inlineStr">
        <is>
          <t>NA</t>
        </is>
      </c>
      <c r="F3392" s="600" t="n">
        <v>45576.46091435185</v>
      </c>
      <c r="G3392" t="inlineStr">
        <is>
          <t>sir1</t>
        </is>
      </c>
    </row>
    <row r="3393">
      <c r="A3393" t="n">
        <v>3426</v>
      </c>
      <c r="B3393" t="inlineStr">
        <is>
          <t>朔</t>
        </is>
      </c>
      <c r="C3393" t="inlineStr">
        <is>
          <t>sok4</t>
        </is>
      </c>
      <c r="D3393" t="n">
        <v>0.01</v>
      </c>
      <c r="E3393" t="inlineStr">
        <is>
          <t>NA</t>
        </is>
      </c>
      <c r="F3393" s="600" t="n">
        <v>45576.46091435185</v>
      </c>
      <c r="G3393" t="inlineStr">
        <is>
          <t>sok4</t>
        </is>
      </c>
    </row>
    <row r="3394">
      <c r="A3394" t="n">
        <v>3427</v>
      </c>
      <c r="B3394" t="inlineStr">
        <is>
          <t>朕</t>
        </is>
      </c>
      <c r="C3394" t="inlineStr">
        <is>
          <t>tim6</t>
        </is>
      </c>
      <c r="D3394" t="n">
        <v>0.01</v>
      </c>
      <c r="E3394" t="inlineStr">
        <is>
          <t>NA</t>
        </is>
      </c>
      <c r="F3394" s="600" t="n">
        <v>45576.46091435185</v>
      </c>
      <c r="G3394" t="inlineStr">
        <is>
          <t>dim6</t>
        </is>
      </c>
    </row>
    <row r="3395">
      <c r="A3395" t="n">
        <v>3428</v>
      </c>
      <c r="B3395" t="inlineStr">
        <is>
          <t>朗</t>
        </is>
      </c>
      <c r="C3395" t="inlineStr">
        <is>
          <t>long2</t>
        </is>
      </c>
      <c r="D3395" t="n">
        <v>0.01</v>
      </c>
      <c r="E3395" t="inlineStr">
        <is>
          <t>NA</t>
        </is>
      </c>
      <c r="F3395" s="600" t="n">
        <v>45576.46091435185</v>
      </c>
      <c r="G3395" t="inlineStr">
        <is>
          <t>long2</t>
        </is>
      </c>
    </row>
    <row r="3396">
      <c r="A3396" t="n">
        <v>3429</v>
      </c>
      <c r="B3396" t="inlineStr">
        <is>
          <t>栓</t>
        </is>
      </c>
      <c r="C3396" t="inlineStr">
        <is>
          <t>suinn1</t>
        </is>
      </c>
      <c r="D3396" t="n">
        <v>0.01</v>
      </c>
      <c r="E3396" t="inlineStr">
        <is>
          <t>NA</t>
        </is>
      </c>
      <c r="F3396" s="600" t="n">
        <v>45576.46091435185</v>
      </c>
      <c r="G3396" t="inlineStr">
        <is>
          <t>suinn1</t>
        </is>
      </c>
    </row>
    <row r="3397">
      <c r="A3397" t="n">
        <v>3430</v>
      </c>
      <c r="B3397" t="inlineStr">
        <is>
          <t>栗</t>
        </is>
      </c>
      <c r="C3397" t="inlineStr">
        <is>
          <t>lit8</t>
        </is>
      </c>
      <c r="D3397" t="n">
        <v>0.01</v>
      </c>
      <c r="E3397" t="inlineStr">
        <is>
          <t>NA</t>
        </is>
      </c>
      <c r="F3397" s="600" t="n">
        <v>45576.46091435185</v>
      </c>
      <c r="G3397" t="inlineStr">
        <is>
          <t>lit8</t>
        </is>
      </c>
    </row>
    <row r="3398">
      <c r="A3398" t="n">
        <v>3431</v>
      </c>
      <c r="B3398" t="inlineStr">
        <is>
          <t>栩</t>
        </is>
      </c>
      <c r="C3398" t="inlineStr">
        <is>
          <t>hu2</t>
        </is>
      </c>
      <c r="D3398" t="n">
        <v>0.01</v>
      </c>
      <c r="E3398" t="inlineStr">
        <is>
          <t>NA</t>
        </is>
      </c>
      <c r="F3398" s="600" t="n">
        <v>45576.46091435185</v>
      </c>
      <c r="G3398" t="inlineStr">
        <is>
          <t>hu2</t>
        </is>
      </c>
    </row>
    <row r="3399">
      <c r="A3399" t="n">
        <v>3432</v>
      </c>
      <c r="B3399" t="inlineStr">
        <is>
          <t>株</t>
        </is>
      </c>
      <c r="C3399" t="inlineStr">
        <is>
          <t>tu1</t>
        </is>
      </c>
      <c r="D3399" t="n">
        <v>0.01</v>
      </c>
      <c r="E3399" t="inlineStr">
        <is>
          <t>NA</t>
        </is>
      </c>
      <c r="F3399" s="600" t="n">
        <v>45576.46091435185</v>
      </c>
      <c r="G3399" t="inlineStr">
        <is>
          <t>du1</t>
        </is>
      </c>
    </row>
    <row r="3400">
      <c r="A3400" t="n">
        <v>3433</v>
      </c>
      <c r="B3400" t="inlineStr">
        <is>
          <t>栱</t>
        </is>
      </c>
      <c r="C3400" t="inlineStr">
        <is>
          <t>kong2</t>
        </is>
      </c>
      <c r="D3400" t="n">
        <v>0.01</v>
      </c>
      <c r="E3400" t="inlineStr">
        <is>
          <t>NA</t>
        </is>
      </c>
      <c r="F3400" s="600" t="n">
        <v>45576.46091435185</v>
      </c>
      <c r="G3400" t="inlineStr">
        <is>
          <t>gong2</t>
        </is>
      </c>
    </row>
    <row r="3401">
      <c r="A3401" t="n">
        <v>3434</v>
      </c>
      <c r="B3401" t="inlineStr">
        <is>
          <t>核</t>
        </is>
      </c>
      <c r="C3401" t="inlineStr">
        <is>
          <t>hik8</t>
        </is>
      </c>
      <c r="D3401" t="n">
        <v>0.01</v>
      </c>
      <c r="E3401" t="inlineStr">
        <is>
          <t>NA</t>
        </is>
      </c>
      <c r="F3401" s="600" t="n">
        <v>45576.46091435185</v>
      </c>
      <c r="G3401" t="inlineStr">
        <is>
          <t>hik8</t>
        </is>
      </c>
    </row>
    <row r="3402">
      <c r="A3402" t="n">
        <v>3435</v>
      </c>
      <c r="B3402" t="inlineStr">
        <is>
          <t>核</t>
        </is>
      </c>
      <c r="C3402" t="inlineStr">
        <is>
          <t>hut8</t>
        </is>
      </c>
      <c r="D3402" t="n">
        <v>0.01</v>
      </c>
      <c r="E3402" t="inlineStr">
        <is>
          <t>NA</t>
        </is>
      </c>
      <c r="F3402" s="600" t="n">
        <v>45576.46091435185</v>
      </c>
      <c r="G3402" t="inlineStr">
        <is>
          <t>hut8</t>
        </is>
      </c>
    </row>
    <row r="3403">
      <c r="A3403" t="n">
        <v>3436</v>
      </c>
      <c r="B3403" t="inlineStr">
        <is>
          <t>根</t>
        </is>
      </c>
      <c r="C3403" t="inlineStr">
        <is>
          <t>kun1</t>
        </is>
      </c>
      <c r="D3403" t="n">
        <v>0.8</v>
      </c>
      <c r="E3403" t="inlineStr">
        <is>
          <t>NA</t>
        </is>
      </c>
      <c r="F3403" s="600" t="n">
        <v>45576.46091435185</v>
      </c>
      <c r="G3403" t="inlineStr">
        <is>
          <t>gun1</t>
        </is>
      </c>
    </row>
    <row r="3404">
      <c r="A3404" t="n">
        <v>3437</v>
      </c>
      <c r="B3404" t="inlineStr">
        <is>
          <t>格</t>
        </is>
      </c>
      <c r="C3404" t="inlineStr">
        <is>
          <t>keeh4</t>
        </is>
      </c>
      <c r="D3404" t="n">
        <v>0.01</v>
      </c>
      <c r="E3404" t="inlineStr">
        <is>
          <t>NA</t>
        </is>
      </c>
      <c r="F3404" s="600" t="n">
        <v>45576.46091435185</v>
      </c>
      <c r="G3404" t="inlineStr">
        <is>
          <t>geeh4</t>
        </is>
      </c>
    </row>
    <row r="3405">
      <c r="A3405" t="n">
        <v>3438</v>
      </c>
      <c r="B3405" t="inlineStr">
        <is>
          <t>格</t>
        </is>
      </c>
      <c r="C3405" t="inlineStr">
        <is>
          <t>kik4</t>
        </is>
      </c>
      <c r="D3405" t="n">
        <v>0.01</v>
      </c>
      <c r="E3405" t="inlineStr">
        <is>
          <t>NA</t>
        </is>
      </c>
      <c r="F3405" s="600" t="n">
        <v>45576.46091435185</v>
      </c>
      <c r="G3405" t="inlineStr">
        <is>
          <t>gik4</t>
        </is>
      </c>
    </row>
    <row r="3406">
      <c r="A3406" t="n">
        <v>3439</v>
      </c>
      <c r="B3406" t="inlineStr">
        <is>
          <t>桀</t>
        </is>
      </c>
      <c r="C3406" t="inlineStr">
        <is>
          <t>kiat8</t>
        </is>
      </c>
      <c r="D3406" t="n">
        <v>0.01</v>
      </c>
      <c r="E3406" t="inlineStr">
        <is>
          <t>NA</t>
        </is>
      </c>
      <c r="F3406" s="600" t="n">
        <v>45576.46091435185</v>
      </c>
      <c r="G3406" t="inlineStr">
        <is>
          <t>giat8</t>
        </is>
      </c>
    </row>
    <row r="3407">
      <c r="A3407" t="n">
        <v>3440</v>
      </c>
      <c r="B3407" t="inlineStr">
        <is>
          <t>桂</t>
        </is>
      </c>
      <c r="C3407" t="inlineStr">
        <is>
          <t>kui3</t>
        </is>
      </c>
      <c r="D3407" t="n">
        <v>0.01</v>
      </c>
      <c r="E3407" t="inlineStr">
        <is>
          <t>NA</t>
        </is>
      </c>
      <c r="F3407" s="600" t="n">
        <v>45576.46091435185</v>
      </c>
      <c r="G3407" t="inlineStr">
        <is>
          <t>gui3</t>
        </is>
      </c>
    </row>
    <row r="3408">
      <c r="A3408" t="n">
        <v>3441</v>
      </c>
      <c r="B3408" t="inlineStr">
        <is>
          <t>桃</t>
        </is>
      </c>
      <c r="C3408" t="inlineStr">
        <is>
          <t>to5</t>
        </is>
      </c>
      <c r="D3408" t="n">
        <v>0.01</v>
      </c>
      <c r="E3408" t="inlineStr">
        <is>
          <t>NA</t>
        </is>
      </c>
      <c r="F3408" s="600" t="n">
        <v>45576.46091435185</v>
      </c>
      <c r="G3408" t="inlineStr">
        <is>
          <t>dor5</t>
        </is>
      </c>
    </row>
    <row r="3409">
      <c r="A3409" t="n">
        <v>3442</v>
      </c>
      <c r="B3409" t="inlineStr">
        <is>
          <t>桃</t>
        </is>
      </c>
      <c r="C3409" t="inlineStr">
        <is>
          <t>tho5</t>
        </is>
      </c>
      <c r="D3409" t="n">
        <v>0.1</v>
      </c>
      <c r="E3409" t="inlineStr">
        <is>
          <t>NA</t>
        </is>
      </c>
      <c r="F3409" s="600" t="n">
        <v>45576.46091435185</v>
      </c>
      <c r="G3409" t="inlineStr">
        <is>
          <t>tor5</t>
        </is>
      </c>
    </row>
    <row r="3410">
      <c r="A3410" t="n">
        <v>3443</v>
      </c>
      <c r="B3410" t="inlineStr">
        <is>
          <t>桅</t>
        </is>
      </c>
      <c r="C3410" t="inlineStr">
        <is>
          <t>gui5</t>
        </is>
      </c>
      <c r="D3410" t="n">
        <v>0.01</v>
      </c>
      <c r="E3410" t="inlineStr">
        <is>
          <t>NA</t>
        </is>
      </c>
      <c r="F3410" s="600" t="n">
        <v>45576.46091435185</v>
      </c>
      <c r="G3410" t="inlineStr">
        <is>
          <t>ggui5</t>
        </is>
      </c>
    </row>
    <row r="3411">
      <c r="A3411" t="n">
        <v>3444</v>
      </c>
      <c r="B3411" t="inlineStr">
        <is>
          <t>框</t>
        </is>
      </c>
      <c r="C3411" t="inlineStr">
        <is>
          <t>khing1</t>
        </is>
      </c>
      <c r="D3411" t="n">
        <v>0.01</v>
      </c>
      <c r="E3411" t="inlineStr">
        <is>
          <t>NA</t>
        </is>
      </c>
      <c r="F3411" s="600" t="n">
        <v>45576.46091435185</v>
      </c>
      <c r="G3411" t="inlineStr">
        <is>
          <t>king1</t>
        </is>
      </c>
    </row>
    <row r="3412">
      <c r="A3412" t="n">
        <v>3445</v>
      </c>
      <c r="B3412" t="inlineStr">
        <is>
          <t>框</t>
        </is>
      </c>
      <c r="C3412" t="inlineStr">
        <is>
          <t>khong1</t>
        </is>
      </c>
      <c r="D3412" t="n">
        <v>0.01</v>
      </c>
      <c r="E3412" t="inlineStr">
        <is>
          <t>NA</t>
        </is>
      </c>
      <c r="F3412" s="600" t="n">
        <v>45576.46091435185</v>
      </c>
      <c r="G3412" t="inlineStr">
        <is>
          <t>kong1</t>
        </is>
      </c>
    </row>
    <row r="3413">
      <c r="A3413" t="n">
        <v>3446</v>
      </c>
      <c r="B3413" t="inlineStr">
        <is>
          <t>案</t>
        </is>
      </c>
      <c r="C3413" t="inlineStr">
        <is>
          <t>uann3</t>
        </is>
      </c>
      <c r="D3413" t="n">
        <v>0.01</v>
      </c>
      <c r="E3413" t="inlineStr">
        <is>
          <t>NA</t>
        </is>
      </c>
      <c r="F3413" s="600" t="n">
        <v>45576.46091435185</v>
      </c>
      <c r="G3413" t="inlineStr">
        <is>
          <t>uann3</t>
        </is>
      </c>
    </row>
    <row r="3414">
      <c r="A3414" t="n">
        <v>3447</v>
      </c>
      <c r="B3414" t="inlineStr">
        <is>
          <t>桌</t>
        </is>
      </c>
      <c r="C3414" t="inlineStr">
        <is>
          <t>toh4</t>
        </is>
      </c>
      <c r="D3414" t="n">
        <v>0.01</v>
      </c>
      <c r="E3414" t="inlineStr">
        <is>
          <t>NA</t>
        </is>
      </c>
      <c r="F3414" s="600" t="n">
        <v>45576.46091435185</v>
      </c>
      <c r="G3414" t="inlineStr">
        <is>
          <t>doh4</t>
        </is>
      </c>
    </row>
    <row r="3415">
      <c r="A3415" t="n">
        <v>3448</v>
      </c>
      <c r="B3415" t="inlineStr">
        <is>
          <t>桎</t>
        </is>
      </c>
      <c r="C3415" t="inlineStr">
        <is>
          <t>tsit4</t>
        </is>
      </c>
      <c r="D3415" t="n">
        <v>0.01</v>
      </c>
      <c r="E3415" t="inlineStr">
        <is>
          <t>NA</t>
        </is>
      </c>
      <c r="F3415" s="600" t="n">
        <v>45576.46091435185</v>
      </c>
      <c r="G3415" t="inlineStr">
        <is>
          <t>zit4</t>
        </is>
      </c>
    </row>
    <row r="3416">
      <c r="A3416" t="n">
        <v>3449</v>
      </c>
      <c r="B3416" t="inlineStr">
        <is>
          <t>桐</t>
        </is>
      </c>
      <c r="C3416" t="inlineStr">
        <is>
          <t>tong5</t>
        </is>
      </c>
      <c r="D3416" t="n">
        <v>0.01</v>
      </c>
      <c r="E3416" t="inlineStr">
        <is>
          <t>NA</t>
        </is>
      </c>
      <c r="F3416" s="600" t="n">
        <v>45576.46091435185</v>
      </c>
      <c r="G3416" t="inlineStr">
        <is>
          <t>dong5</t>
        </is>
      </c>
    </row>
    <row r="3417">
      <c r="A3417" t="n">
        <v>3450</v>
      </c>
      <c r="B3417" t="inlineStr">
        <is>
          <t>桑</t>
        </is>
      </c>
      <c r="C3417" t="inlineStr">
        <is>
          <t>song1</t>
        </is>
      </c>
      <c r="D3417" t="n">
        <v>0.8</v>
      </c>
      <c r="E3417" t="inlineStr">
        <is>
          <t>NA</t>
        </is>
      </c>
      <c r="F3417" s="600" t="n">
        <v>45576.46091435185</v>
      </c>
      <c r="G3417" t="inlineStr">
        <is>
          <t>song1</t>
        </is>
      </c>
    </row>
    <row r="3418">
      <c r="A3418" t="n">
        <v>3451</v>
      </c>
      <c r="B3418" t="inlineStr">
        <is>
          <t>桑</t>
        </is>
      </c>
      <c r="C3418" t="inlineStr">
        <is>
          <t>sng1</t>
        </is>
      </c>
      <c r="D3418" t="n">
        <v>0.6</v>
      </c>
      <c r="E3418" t="inlineStr">
        <is>
          <t>NA</t>
        </is>
      </c>
      <c r="F3418" s="600" t="n">
        <v>45576.46091435185</v>
      </c>
      <c r="G3418" t="inlineStr">
        <is>
          <t>sng1</t>
        </is>
      </c>
    </row>
    <row r="3419">
      <c r="A3419" t="n">
        <v>3452</v>
      </c>
      <c r="B3419" t="inlineStr">
        <is>
          <t>桓</t>
        </is>
      </c>
      <c r="C3419" t="inlineStr">
        <is>
          <t>huan5</t>
        </is>
      </c>
      <c r="D3419" t="n">
        <v>0.01</v>
      </c>
      <c r="E3419" t="inlineStr">
        <is>
          <t>NA</t>
        </is>
      </c>
      <c r="F3419" s="600" t="n">
        <v>45576.46091435185</v>
      </c>
      <c r="G3419" t="inlineStr">
        <is>
          <t>huan5</t>
        </is>
      </c>
    </row>
    <row r="3420">
      <c r="A3420" t="n">
        <v>3453</v>
      </c>
      <c r="B3420" t="inlineStr">
        <is>
          <t>桔</t>
        </is>
      </c>
      <c r="C3420" t="inlineStr">
        <is>
          <t>kiat4</t>
        </is>
      </c>
      <c r="D3420" t="n">
        <v>0.01</v>
      </c>
      <c r="E3420" t="inlineStr">
        <is>
          <t>NA</t>
        </is>
      </c>
      <c r="F3420" s="600" t="n">
        <v>45576.46091435185</v>
      </c>
      <c r="G3420" t="inlineStr">
        <is>
          <t>giat4</t>
        </is>
      </c>
    </row>
    <row r="3421">
      <c r="A3421" t="n">
        <v>3454</v>
      </c>
      <c r="B3421" t="inlineStr">
        <is>
          <t>桔</t>
        </is>
      </c>
      <c r="C3421" t="inlineStr">
        <is>
          <t>kit4白</t>
        </is>
      </c>
      <c r="D3421" t="n">
        <v>0.01</v>
      </c>
      <c r="E3421" t="inlineStr">
        <is>
          <t>NA</t>
        </is>
      </c>
      <c r="F3421" s="600" t="n">
        <v>45576.46091435185</v>
      </c>
      <c r="G3421" t="inlineStr">
        <is>
          <t>kit4白</t>
        </is>
      </c>
    </row>
    <row r="3422">
      <c r="A3422" t="n">
        <v>3455</v>
      </c>
      <c r="B3422" t="inlineStr">
        <is>
          <t>梳</t>
        </is>
      </c>
      <c r="C3422" t="inlineStr">
        <is>
          <t>sere1</t>
        </is>
      </c>
      <c r="D3422" t="n">
        <v>0.01</v>
      </c>
      <c r="E3422" t="inlineStr">
        <is>
          <t>NA</t>
        </is>
      </c>
      <c r="F3422" s="600" t="n">
        <v>45576.46091435185</v>
      </c>
      <c r="G3422" t="inlineStr">
        <is>
          <t>sere1</t>
        </is>
      </c>
    </row>
    <row r="3423">
      <c r="A3423" t="n">
        <v>3456</v>
      </c>
      <c r="B3423" t="inlineStr">
        <is>
          <t>梳</t>
        </is>
      </c>
      <c r="C3423" t="inlineStr">
        <is>
          <t>soo1</t>
        </is>
      </c>
      <c r="D3423" t="n">
        <v>0.01</v>
      </c>
      <c r="E3423" t="inlineStr">
        <is>
          <t>NA</t>
        </is>
      </c>
      <c r="F3423" s="600" t="n">
        <v>45576.46091435185</v>
      </c>
      <c r="G3423" t="inlineStr">
        <is>
          <t>soo1</t>
        </is>
      </c>
    </row>
    <row r="3424">
      <c r="A3424" t="n">
        <v>3457</v>
      </c>
      <c r="B3424" t="inlineStr">
        <is>
          <t>欱</t>
        </is>
      </c>
      <c r="C3424" t="inlineStr">
        <is>
          <t>hop4</t>
        </is>
      </c>
      <c r="D3424" t="n">
        <v>0.01</v>
      </c>
      <c r="E3424" t="inlineStr">
        <is>
          <t>NA</t>
        </is>
      </c>
      <c r="F3424" s="600" t="n">
        <v>45576.46091435185</v>
      </c>
      <c r="G3424" t="inlineStr">
        <is>
          <t>hop4</t>
        </is>
      </c>
    </row>
    <row r="3425">
      <c r="A3425" t="n">
        <v>3458</v>
      </c>
      <c r="B3425" t="inlineStr">
        <is>
          <t>殉</t>
        </is>
      </c>
      <c r="C3425" t="inlineStr">
        <is>
          <t>sun7</t>
        </is>
      </c>
      <c r="D3425" t="n">
        <v>0.01</v>
      </c>
      <c r="E3425" t="inlineStr">
        <is>
          <t>NA</t>
        </is>
      </c>
      <c r="F3425" s="600" t="n">
        <v>45576.46091435185</v>
      </c>
      <c r="G3425" t="inlineStr">
        <is>
          <t>sun7</t>
        </is>
      </c>
    </row>
    <row r="3426">
      <c r="A3426" t="n">
        <v>3459</v>
      </c>
      <c r="B3426" t="inlineStr">
        <is>
          <t>殊</t>
        </is>
      </c>
      <c r="C3426" t="inlineStr">
        <is>
          <t>su5</t>
        </is>
      </c>
      <c r="D3426" t="n">
        <v>0.8</v>
      </c>
      <c r="E3426" t="inlineStr">
        <is>
          <t>NA</t>
        </is>
      </c>
      <c r="F3426" s="600" t="n">
        <v>45576.46091435185</v>
      </c>
      <c r="G3426" t="inlineStr">
        <is>
          <t>su5</t>
        </is>
      </c>
    </row>
    <row r="3427">
      <c r="A3427" t="n">
        <v>3460</v>
      </c>
      <c r="B3427" t="inlineStr">
        <is>
          <t>殷</t>
        </is>
      </c>
      <c r="C3427" t="inlineStr">
        <is>
          <t>un1</t>
        </is>
      </c>
      <c r="D3427" t="n">
        <v>0.01</v>
      </c>
      <c r="E3427" t="inlineStr">
        <is>
          <t>NA</t>
        </is>
      </c>
      <c r="F3427" s="600" t="n">
        <v>45576.46091435185</v>
      </c>
      <c r="G3427" t="inlineStr">
        <is>
          <t>un1</t>
        </is>
      </c>
    </row>
    <row r="3428">
      <c r="A3428" t="n">
        <v>3461</v>
      </c>
      <c r="B3428" t="inlineStr">
        <is>
          <t>氣</t>
        </is>
      </c>
      <c r="C3428" t="inlineStr">
        <is>
          <t>khi3</t>
        </is>
      </c>
      <c r="D3428" t="n">
        <v>0.1</v>
      </c>
      <c r="E3428" t="inlineStr">
        <is>
          <t>NA</t>
        </is>
      </c>
      <c r="F3428" s="600" t="n">
        <v>45576.46091435185</v>
      </c>
      <c r="G3428" t="inlineStr">
        <is>
          <t>ki3</t>
        </is>
      </c>
    </row>
    <row r="3429">
      <c r="A3429" t="n">
        <v>3462</v>
      </c>
      <c r="B3429" t="inlineStr">
        <is>
          <t>氣</t>
        </is>
      </c>
      <c r="C3429" t="inlineStr">
        <is>
          <t>khui3</t>
        </is>
      </c>
      <c r="D3429" t="n">
        <v>0.1</v>
      </c>
      <c r="E3429" t="inlineStr">
        <is>
          <t>NA</t>
        </is>
      </c>
      <c r="F3429" s="600" t="n">
        <v>45576.46091435185</v>
      </c>
      <c r="G3429" t="inlineStr">
        <is>
          <t>kui3</t>
        </is>
      </c>
    </row>
    <row r="3430">
      <c r="A3430" t="n">
        <v>3463</v>
      </c>
      <c r="B3430" t="inlineStr">
        <is>
          <t>氧</t>
        </is>
      </c>
      <c r="C3430" t="inlineStr">
        <is>
          <t>iang2</t>
        </is>
      </c>
      <c r="D3430" t="n">
        <v>0.1</v>
      </c>
      <c r="E3430" t="inlineStr">
        <is>
          <t>NA</t>
        </is>
      </c>
      <c r="F3430" s="600" t="n">
        <v>45576.46091435185</v>
      </c>
      <c r="G3430" t="inlineStr">
        <is>
          <t>iang2</t>
        </is>
      </c>
    </row>
    <row r="3431">
      <c r="A3431" t="n">
        <v>3464</v>
      </c>
      <c r="B3431" t="inlineStr">
        <is>
          <t>泰</t>
        </is>
      </c>
      <c r="C3431" t="inlineStr">
        <is>
          <t>thua3</t>
        </is>
      </c>
      <c r="D3431" t="n">
        <v>0.01</v>
      </c>
      <c r="E3431" t="inlineStr">
        <is>
          <t>NA</t>
        </is>
      </c>
      <c r="F3431" s="600" t="n">
        <v>45576.46091435185</v>
      </c>
      <c r="G3431" t="inlineStr">
        <is>
          <t>tua3</t>
        </is>
      </c>
    </row>
    <row r="3432">
      <c r="A3432" t="n">
        <v>3465</v>
      </c>
      <c r="B3432" t="inlineStr">
        <is>
          <t>浙</t>
        </is>
      </c>
      <c r="C3432" t="inlineStr">
        <is>
          <t>tsiat4</t>
        </is>
      </c>
      <c r="D3432" t="n">
        <v>0.01</v>
      </c>
      <c r="E3432" t="inlineStr">
        <is>
          <t>NA</t>
        </is>
      </c>
      <c r="F3432" s="600" t="n">
        <v>45576.46091435185</v>
      </c>
      <c r="G3432" t="inlineStr">
        <is>
          <t>ziat4</t>
        </is>
      </c>
    </row>
    <row r="3433">
      <c r="A3433" t="n">
        <v>3466</v>
      </c>
      <c r="B3433" t="inlineStr">
        <is>
          <t>浚</t>
        </is>
      </c>
      <c r="C3433" t="inlineStr">
        <is>
          <t>tsun3</t>
        </is>
      </c>
      <c r="D3433" t="n">
        <v>0.01</v>
      </c>
      <c r="E3433" t="inlineStr">
        <is>
          <t>NA</t>
        </is>
      </c>
      <c r="F3433" s="600" t="n">
        <v>45576.46091435185</v>
      </c>
      <c r="G3433" t="inlineStr">
        <is>
          <t>zun3</t>
        </is>
      </c>
    </row>
    <row r="3434">
      <c r="A3434" t="n">
        <v>3467</v>
      </c>
      <c r="B3434" t="inlineStr">
        <is>
          <t>浡</t>
        </is>
      </c>
      <c r="C3434" t="inlineStr">
        <is>
          <t>phu7</t>
        </is>
      </c>
      <c r="D3434" t="n">
        <v>0.01</v>
      </c>
      <c r="E3434" t="inlineStr">
        <is>
          <t>NA</t>
        </is>
      </c>
      <c r="F3434" s="600" t="n">
        <v>45576.46091435185</v>
      </c>
      <c r="G3434" t="inlineStr">
        <is>
          <t>pu7</t>
        </is>
      </c>
    </row>
    <row r="3435">
      <c r="A3435" t="n">
        <v>3468</v>
      </c>
      <c r="B3435" t="inlineStr">
        <is>
          <t>浡</t>
        </is>
      </c>
      <c r="C3435" t="inlineStr">
        <is>
          <t>phuh8</t>
        </is>
      </c>
      <c r="D3435" t="n">
        <v>0.01</v>
      </c>
      <c r="E3435" t="inlineStr">
        <is>
          <t>NA</t>
        </is>
      </c>
      <c r="F3435" s="600" t="n">
        <v>45576.46091435185</v>
      </c>
      <c r="G3435" t="inlineStr">
        <is>
          <t>puh8</t>
        </is>
      </c>
    </row>
    <row r="3436">
      <c r="A3436" t="n">
        <v>3469</v>
      </c>
      <c r="B3436" t="inlineStr">
        <is>
          <t>浣</t>
        </is>
      </c>
      <c r="C3436" t="inlineStr">
        <is>
          <t>uan6</t>
        </is>
      </c>
      <c r="D3436" t="n">
        <v>0.01</v>
      </c>
      <c r="E3436" t="inlineStr">
        <is>
          <t>NA</t>
        </is>
      </c>
      <c r="F3436" s="600" t="n">
        <v>45576.46091435185</v>
      </c>
      <c r="G3436" t="inlineStr">
        <is>
          <t>uan6</t>
        </is>
      </c>
    </row>
    <row r="3437">
      <c r="A3437" t="n">
        <v>3470</v>
      </c>
      <c r="B3437" t="inlineStr">
        <is>
          <t>浦</t>
        </is>
      </c>
      <c r="C3437" t="inlineStr">
        <is>
          <t>phoo2</t>
        </is>
      </c>
      <c r="D3437" t="n">
        <v>0.01</v>
      </c>
      <c r="E3437" t="inlineStr">
        <is>
          <t>NA</t>
        </is>
      </c>
      <c r="F3437" s="600" t="n">
        <v>45576.46091435185</v>
      </c>
      <c r="G3437" t="inlineStr">
        <is>
          <t>poo2</t>
        </is>
      </c>
    </row>
    <row r="3438">
      <c r="A3438" t="n">
        <v>3471</v>
      </c>
      <c r="B3438" t="inlineStr">
        <is>
          <t>浦</t>
        </is>
      </c>
      <c r="C3438" t="inlineStr">
        <is>
          <t>phuh4</t>
        </is>
      </c>
      <c r="D3438" t="n">
        <v>0.01</v>
      </c>
      <c r="E3438" t="inlineStr">
        <is>
          <t>NA</t>
        </is>
      </c>
      <c r="F3438" s="600" t="n">
        <v>45576.46091435185</v>
      </c>
      <c r="G3438" t="inlineStr">
        <is>
          <t>puh4</t>
        </is>
      </c>
    </row>
    <row r="3439">
      <c r="A3439" t="n">
        <v>3472</v>
      </c>
      <c r="B3439" t="inlineStr">
        <is>
          <t>浩</t>
        </is>
      </c>
      <c r="C3439" t="inlineStr">
        <is>
          <t>ho7</t>
        </is>
      </c>
      <c r="D3439" t="n">
        <v>1</v>
      </c>
      <c r="E3439" t="inlineStr">
        <is>
          <t>NA</t>
        </is>
      </c>
      <c r="F3439" s="600" t="n">
        <v>45576.46091435185</v>
      </c>
      <c r="G3439" t="inlineStr">
        <is>
          <t>hor7</t>
        </is>
      </c>
    </row>
    <row r="3440">
      <c r="A3440" t="n">
        <v>3473</v>
      </c>
      <c r="B3440" t="inlineStr">
        <is>
          <t>浪</t>
        </is>
      </c>
      <c r="C3440" t="inlineStr">
        <is>
          <t>long7</t>
        </is>
      </c>
      <c r="D3440" t="n">
        <v>0.1</v>
      </c>
      <c r="E3440" t="inlineStr">
        <is>
          <t>NA</t>
        </is>
      </c>
      <c r="F3440" s="600" t="n">
        <v>45576.46091435185</v>
      </c>
      <c r="G3440" t="inlineStr">
        <is>
          <t>long7</t>
        </is>
      </c>
    </row>
    <row r="3441">
      <c r="A3441" t="n">
        <v>3474</v>
      </c>
      <c r="B3441" t="inlineStr">
        <is>
          <t>浮</t>
        </is>
      </c>
      <c r="C3441" t="inlineStr">
        <is>
          <t>phu5</t>
        </is>
      </c>
      <c r="D3441" t="n">
        <v>0.01</v>
      </c>
      <c r="E3441" t="inlineStr">
        <is>
          <t>NA</t>
        </is>
      </c>
      <c r="F3441" s="600" t="n">
        <v>45576.46091435185</v>
      </c>
      <c r="G3441" t="inlineStr">
        <is>
          <t>pu5</t>
        </is>
      </c>
    </row>
    <row r="3442">
      <c r="A3442" t="n">
        <v>3475</v>
      </c>
      <c r="B3442" t="inlineStr">
        <is>
          <t>浮</t>
        </is>
      </c>
      <c r="C3442" t="inlineStr">
        <is>
          <t>hu5</t>
        </is>
      </c>
      <c r="D3442" t="n">
        <v>0.01</v>
      </c>
      <c r="E3442" t="inlineStr">
        <is>
          <t>NA</t>
        </is>
      </c>
      <c r="F3442" s="600" t="n">
        <v>45576.46091435185</v>
      </c>
      <c r="G3442" t="inlineStr">
        <is>
          <t>hu5</t>
        </is>
      </c>
    </row>
    <row r="3443">
      <c r="A3443" t="n">
        <v>3476</v>
      </c>
      <c r="B3443" t="inlineStr">
        <is>
          <t>浴</t>
        </is>
      </c>
      <c r="C3443" t="inlineStr">
        <is>
          <t>hik8</t>
        </is>
      </c>
      <c r="D3443" t="n">
        <v>0.01</v>
      </c>
      <c r="E3443" t="inlineStr">
        <is>
          <t>NA</t>
        </is>
      </c>
      <c r="F3443" s="600" t="n">
        <v>45576.46091435185</v>
      </c>
      <c r="G3443" t="inlineStr">
        <is>
          <t>hik8</t>
        </is>
      </c>
    </row>
    <row r="3444">
      <c r="A3444" t="n">
        <v>3477</v>
      </c>
      <c r="B3444" t="inlineStr">
        <is>
          <t>浸</t>
        </is>
      </c>
      <c r="C3444" t="inlineStr">
        <is>
          <t>tsim3</t>
        </is>
      </c>
      <c r="D3444" t="n">
        <v>0.1</v>
      </c>
      <c r="E3444" t="inlineStr">
        <is>
          <t>NA</t>
        </is>
      </c>
      <c r="F3444" s="600" t="n">
        <v>45576.46091435185</v>
      </c>
      <c r="G3444" t="inlineStr">
        <is>
          <t>zim3</t>
        </is>
      </c>
    </row>
    <row r="3445">
      <c r="A3445" t="n">
        <v>3478</v>
      </c>
      <c r="B3445" t="inlineStr">
        <is>
          <t>涂</t>
        </is>
      </c>
      <c r="C3445" t="inlineStr">
        <is>
          <t>thoo5</t>
        </is>
      </c>
      <c r="D3445" t="n">
        <v>0.6</v>
      </c>
      <c r="E3445" t="inlineStr">
        <is>
          <t>NA</t>
        </is>
      </c>
      <c r="F3445" s="600" t="n">
        <v>45576.46091435185</v>
      </c>
      <c r="G3445" t="inlineStr">
        <is>
          <t>too5</t>
        </is>
      </c>
    </row>
    <row r="3446">
      <c r="A3446" t="n">
        <v>3479</v>
      </c>
      <c r="B3446" t="inlineStr">
        <is>
          <t>涓</t>
        </is>
      </c>
      <c r="C3446" t="inlineStr">
        <is>
          <t>kuan1</t>
        </is>
      </c>
      <c r="D3446" t="n">
        <v>0.01</v>
      </c>
      <c r="E3446" t="inlineStr">
        <is>
          <t>NA</t>
        </is>
      </c>
      <c r="F3446" s="600" t="n">
        <v>45576.46091435185</v>
      </c>
      <c r="G3446" t="inlineStr">
        <is>
          <t>guan1</t>
        </is>
      </c>
    </row>
    <row r="3447">
      <c r="A3447" t="n">
        <v>3480</v>
      </c>
      <c r="B3447" t="inlineStr">
        <is>
          <t>涕</t>
        </is>
      </c>
      <c r="C3447" t="inlineStr">
        <is>
          <t>the3</t>
        </is>
      </c>
      <c r="D3447" t="n">
        <v>0.01</v>
      </c>
      <c r="E3447" t="inlineStr">
        <is>
          <t>NA</t>
        </is>
      </c>
      <c r="F3447" s="600" t="n">
        <v>45576.46091435185</v>
      </c>
      <c r="G3447" t="inlineStr">
        <is>
          <t>te3</t>
        </is>
      </c>
    </row>
    <row r="3448">
      <c r="A3448" t="n">
        <v>3481</v>
      </c>
      <c r="B3448" t="inlineStr">
        <is>
          <t>涗</t>
        </is>
      </c>
      <c r="C3448" t="inlineStr">
        <is>
          <t>sue3</t>
        </is>
      </c>
      <c r="D3448" t="n">
        <v>0.01</v>
      </c>
      <c r="E3448" t="inlineStr">
        <is>
          <t>NA</t>
        </is>
      </c>
      <c r="F3448" s="600" t="n">
        <v>45576.46091435185</v>
      </c>
      <c r="G3448" t="inlineStr">
        <is>
          <t>sue3</t>
        </is>
      </c>
    </row>
    <row r="3449">
      <c r="A3449" t="n">
        <v>3482</v>
      </c>
      <c r="B3449" t="inlineStr">
        <is>
          <t>烌</t>
        </is>
      </c>
      <c r="C3449" t="inlineStr">
        <is>
          <t>hu1</t>
        </is>
      </c>
      <c r="D3449" t="n">
        <v>0.01</v>
      </c>
      <c r="E3449" t="inlineStr">
        <is>
          <t>NA</t>
        </is>
      </c>
      <c r="F3449" s="600" t="n">
        <v>45576.46091435185</v>
      </c>
      <c r="G3449" t="inlineStr">
        <is>
          <t>hu1</t>
        </is>
      </c>
    </row>
    <row r="3450">
      <c r="A3450" t="n">
        <v>3483</v>
      </c>
      <c r="B3450" t="inlineStr">
        <is>
          <t>烏</t>
        </is>
      </c>
      <c r="C3450" t="inlineStr">
        <is>
          <t>oo1</t>
        </is>
      </c>
      <c r="D3450" t="n">
        <v>0.1</v>
      </c>
      <c r="E3450" t="inlineStr">
        <is>
          <t>NA</t>
        </is>
      </c>
      <c r="F3450" s="600" t="n">
        <v>45576.46091435185</v>
      </c>
      <c r="G3450" t="inlineStr">
        <is>
          <t>oo1</t>
        </is>
      </c>
    </row>
    <row r="3451">
      <c r="A3451" t="n">
        <v>3484</v>
      </c>
      <c r="B3451" t="inlineStr">
        <is>
          <t>烘</t>
        </is>
      </c>
      <c r="C3451" t="inlineStr">
        <is>
          <t>hong1</t>
        </is>
      </c>
      <c r="D3451" t="n">
        <v>0.01</v>
      </c>
      <c r="E3451" t="inlineStr">
        <is>
          <t>NA</t>
        </is>
      </c>
      <c r="F3451" s="600" t="n">
        <v>45576.46091435185</v>
      </c>
      <c r="G3451" t="inlineStr">
        <is>
          <t>hong1</t>
        </is>
      </c>
    </row>
    <row r="3452">
      <c r="A3452" t="n">
        <v>3485</v>
      </c>
      <c r="B3452" t="inlineStr">
        <is>
          <t>烙</t>
        </is>
      </c>
      <c r="C3452" t="inlineStr">
        <is>
          <t>lo6</t>
        </is>
      </c>
      <c r="D3452" t="n">
        <v>0.01</v>
      </c>
      <c r="E3452" t="inlineStr">
        <is>
          <t>NA</t>
        </is>
      </c>
      <c r="F3452" s="600" t="n">
        <v>45576.46091435185</v>
      </c>
      <c r="G3452" t="inlineStr">
        <is>
          <t>lor6</t>
        </is>
      </c>
    </row>
    <row r="3453">
      <c r="A3453" t="n">
        <v>3486</v>
      </c>
      <c r="B3453" t="inlineStr">
        <is>
          <t>烙</t>
        </is>
      </c>
      <c r="C3453" t="inlineStr">
        <is>
          <t>lok8</t>
        </is>
      </c>
      <c r="D3453" t="n">
        <v>0.01</v>
      </c>
      <c r="E3453" t="inlineStr">
        <is>
          <t>NA</t>
        </is>
      </c>
      <c r="F3453" s="600" t="n">
        <v>45576.46091435185</v>
      </c>
      <c r="G3453" t="inlineStr">
        <is>
          <t>lok8</t>
        </is>
      </c>
    </row>
    <row r="3454">
      <c r="A3454" t="n">
        <v>3487</v>
      </c>
      <c r="B3454" t="inlineStr">
        <is>
          <t>烞</t>
        </is>
      </c>
      <c r="C3454" t="inlineStr">
        <is>
          <t>pok4</t>
        </is>
      </c>
      <c r="D3454" t="n">
        <v>0.01</v>
      </c>
      <c r="E3454" t="inlineStr">
        <is>
          <t>NA</t>
        </is>
      </c>
      <c r="F3454" s="600" t="n">
        <v>45576.46091435185</v>
      </c>
      <c r="G3454" t="inlineStr">
        <is>
          <t>bok4</t>
        </is>
      </c>
    </row>
    <row r="3455">
      <c r="A3455" t="n">
        <v>3488</v>
      </c>
      <c r="B3455" t="inlineStr">
        <is>
          <t>烤</t>
        </is>
      </c>
      <c r="C3455" t="inlineStr">
        <is>
          <t>khonn2</t>
        </is>
      </c>
      <c r="D3455" t="n">
        <v>0.01</v>
      </c>
      <c r="E3455" t="inlineStr">
        <is>
          <t>NA</t>
        </is>
      </c>
      <c r="F3455" s="600" t="n">
        <v>45576.46091435185</v>
      </c>
      <c r="G3455" t="inlineStr">
        <is>
          <t>koonn2</t>
        </is>
      </c>
    </row>
    <row r="3456">
      <c r="A3456" t="n">
        <v>3489</v>
      </c>
      <c r="B3456" t="inlineStr">
        <is>
          <t>烤</t>
        </is>
      </c>
      <c r="C3456" t="inlineStr">
        <is>
          <t>kho2</t>
        </is>
      </c>
      <c r="D3456" t="n">
        <v>0.01</v>
      </c>
      <c r="E3456" t="inlineStr">
        <is>
          <t>NA</t>
        </is>
      </c>
      <c r="F3456" s="600" t="n">
        <v>45576.46091435185</v>
      </c>
      <c r="G3456" t="inlineStr">
        <is>
          <t>kor2</t>
        </is>
      </c>
    </row>
    <row r="3457">
      <c r="A3457" t="n">
        <v>3490</v>
      </c>
      <c r="B3457" t="inlineStr">
        <is>
          <t>特</t>
        </is>
      </c>
      <c r="C3457" t="inlineStr">
        <is>
          <t>tik8</t>
        </is>
      </c>
      <c r="D3457" t="n">
        <v>0.1</v>
      </c>
      <c r="E3457" t="inlineStr">
        <is>
          <t>NA</t>
        </is>
      </c>
      <c r="F3457" s="600" t="n">
        <v>45576.46091435185</v>
      </c>
      <c r="G3457" t="inlineStr">
        <is>
          <t>dik8</t>
        </is>
      </c>
    </row>
    <row r="3458">
      <c r="A3458" t="n">
        <v>3491</v>
      </c>
      <c r="B3458" t="inlineStr">
        <is>
          <t>特</t>
        </is>
      </c>
      <c r="C3458" t="inlineStr">
        <is>
          <t>terk8</t>
        </is>
      </c>
      <c r="D3458" t="n">
        <v>0.01</v>
      </c>
      <c r="E3458" t="inlineStr">
        <is>
          <t>NA</t>
        </is>
      </c>
      <c r="F3458" s="600" t="n">
        <v>45576.46091435185</v>
      </c>
      <c r="G3458" t="inlineStr">
        <is>
          <t>derk8</t>
        </is>
      </c>
    </row>
    <row r="3459">
      <c r="A3459" t="n">
        <v>3492</v>
      </c>
      <c r="B3459" t="inlineStr">
        <is>
          <t>狸</t>
        </is>
      </c>
      <c r="C3459" t="inlineStr">
        <is>
          <t>li5</t>
        </is>
      </c>
      <c r="D3459" t="n">
        <v>0.01</v>
      </c>
      <c r="E3459" t="inlineStr">
        <is>
          <t>NA</t>
        </is>
      </c>
      <c r="F3459" s="600" t="n">
        <v>45576.46091435185</v>
      </c>
      <c r="G3459" t="inlineStr">
        <is>
          <t>li5</t>
        </is>
      </c>
    </row>
    <row r="3460">
      <c r="A3460" t="n">
        <v>3493</v>
      </c>
      <c r="B3460" t="inlineStr">
        <is>
          <t>狹</t>
        </is>
      </c>
      <c r="C3460" t="inlineStr">
        <is>
          <t>ereh8</t>
        </is>
      </c>
      <c r="D3460" t="n">
        <v>0.01</v>
      </c>
      <c r="E3460" t="inlineStr">
        <is>
          <t>NA</t>
        </is>
      </c>
      <c r="F3460" s="600" t="n">
        <v>45576.46091435185</v>
      </c>
      <c r="G3460" t="inlineStr">
        <is>
          <t>ereh8</t>
        </is>
      </c>
    </row>
    <row r="3461">
      <c r="A3461" t="n">
        <v>3494</v>
      </c>
      <c r="B3461" t="inlineStr">
        <is>
          <t>狼</t>
        </is>
      </c>
      <c r="C3461" t="inlineStr">
        <is>
          <t>long5</t>
        </is>
      </c>
      <c r="D3461" t="n">
        <v>0.1</v>
      </c>
      <c r="E3461" t="inlineStr">
        <is>
          <t>NA</t>
        </is>
      </c>
      <c r="F3461" s="600" t="n">
        <v>45576.46091435185</v>
      </c>
      <c r="G3461" t="inlineStr">
        <is>
          <t>long5</t>
        </is>
      </c>
    </row>
    <row r="3462">
      <c r="A3462" t="n">
        <v>3495</v>
      </c>
      <c r="B3462" t="inlineStr">
        <is>
          <t>狽</t>
        </is>
      </c>
      <c r="C3462" t="inlineStr">
        <is>
          <t>pue3</t>
        </is>
      </c>
      <c r="D3462" t="n">
        <v>0.01</v>
      </c>
      <c r="E3462" t="inlineStr">
        <is>
          <t>NA</t>
        </is>
      </c>
      <c r="F3462" s="600" t="n">
        <v>45576.46091435185</v>
      </c>
      <c r="G3462" t="inlineStr">
        <is>
          <t>bue3</t>
        </is>
      </c>
    </row>
    <row r="3463">
      <c r="A3463" t="n">
        <v>3496</v>
      </c>
      <c r="B3463" t="inlineStr">
        <is>
          <t>珠</t>
        </is>
      </c>
      <c r="C3463" t="inlineStr">
        <is>
          <t>tsu1</t>
        </is>
      </c>
      <c r="D3463" t="n">
        <v>0.01</v>
      </c>
      <c r="E3463" t="inlineStr">
        <is>
          <t>NA</t>
        </is>
      </c>
      <c r="F3463" s="600" t="n">
        <v>45576.46091435185</v>
      </c>
      <c r="G3463" t="inlineStr">
        <is>
          <t>zu1</t>
        </is>
      </c>
    </row>
    <row r="3464">
      <c r="A3464" t="n">
        <v>3497</v>
      </c>
      <c r="B3464" t="inlineStr">
        <is>
          <t>珣</t>
        </is>
      </c>
      <c r="C3464" t="inlineStr">
        <is>
          <t>sun1</t>
        </is>
      </c>
      <c r="D3464" t="n">
        <v>0.01</v>
      </c>
      <c r="E3464" t="inlineStr">
        <is>
          <t>NA</t>
        </is>
      </c>
      <c r="F3464" s="600" t="n">
        <v>45576.46091435185</v>
      </c>
      <c r="G3464" t="inlineStr">
        <is>
          <t>sun1</t>
        </is>
      </c>
    </row>
    <row r="3465">
      <c r="A3465" t="n">
        <v>3498</v>
      </c>
      <c r="B3465" t="inlineStr">
        <is>
          <t>珮</t>
        </is>
      </c>
      <c r="C3465" t="inlineStr">
        <is>
          <t>pue7</t>
        </is>
      </c>
      <c r="D3465" t="n">
        <v>0.01</v>
      </c>
      <c r="E3465" t="inlineStr">
        <is>
          <t>NA</t>
        </is>
      </c>
      <c r="F3465" s="600" t="n">
        <v>45576.46091435185</v>
      </c>
      <c r="G3465" t="inlineStr">
        <is>
          <t>bue7</t>
        </is>
      </c>
    </row>
    <row r="3466">
      <c r="A3466" t="n">
        <v>3499</v>
      </c>
      <c r="B3466" t="inlineStr">
        <is>
          <t>琉</t>
        </is>
      </c>
      <c r="C3466" t="inlineStr">
        <is>
          <t>liu5</t>
        </is>
      </c>
      <c r="D3466" t="n">
        <v>0.01</v>
      </c>
      <c r="E3466" t="inlineStr">
        <is>
          <t>NA</t>
        </is>
      </c>
      <c r="F3466" s="600" t="n">
        <v>45576.46091435185</v>
      </c>
      <c r="G3466" t="inlineStr">
        <is>
          <t>liu5</t>
        </is>
      </c>
    </row>
    <row r="3467">
      <c r="A3467" t="n">
        <v>3500</v>
      </c>
      <c r="B3467" t="inlineStr">
        <is>
          <t>畔</t>
        </is>
      </c>
      <c r="C3467" t="inlineStr">
        <is>
          <t>puan7</t>
        </is>
      </c>
      <c r="D3467" t="n">
        <v>0.01</v>
      </c>
      <c r="E3467" t="inlineStr">
        <is>
          <t>NA</t>
        </is>
      </c>
      <c r="F3467" s="600" t="n">
        <v>45576.46091435185</v>
      </c>
      <c r="G3467" t="inlineStr">
        <is>
          <t>buan7</t>
        </is>
      </c>
    </row>
    <row r="3468">
      <c r="A3468" t="n">
        <v>3501</v>
      </c>
      <c r="B3468" t="inlineStr">
        <is>
          <t>留</t>
        </is>
      </c>
      <c r="C3468" t="inlineStr">
        <is>
          <t>liu5</t>
        </is>
      </c>
      <c r="D3468" t="n">
        <v>0.01</v>
      </c>
      <c r="E3468" t="inlineStr">
        <is>
          <t>NA</t>
        </is>
      </c>
      <c r="F3468" s="600" t="n">
        <v>45576.46091435185</v>
      </c>
      <c r="G3468" t="inlineStr">
        <is>
          <t>liu5</t>
        </is>
      </c>
    </row>
    <row r="3469">
      <c r="A3469" t="n">
        <v>3502</v>
      </c>
      <c r="B3469" t="inlineStr">
        <is>
          <t>畚</t>
        </is>
      </c>
      <c r="C3469" t="inlineStr">
        <is>
          <t>pun3</t>
        </is>
      </c>
      <c r="D3469" t="n">
        <v>0.01</v>
      </c>
      <c r="E3469" t="inlineStr">
        <is>
          <t>NA</t>
        </is>
      </c>
      <c r="F3469" s="600" t="n">
        <v>45576.46091435185</v>
      </c>
      <c r="G3469" t="inlineStr">
        <is>
          <t>bun3</t>
        </is>
      </c>
    </row>
    <row r="3470">
      <c r="A3470" t="n">
        <v>3503</v>
      </c>
      <c r="B3470" t="inlineStr">
        <is>
          <t>畜</t>
        </is>
      </c>
      <c r="C3470" t="inlineStr">
        <is>
          <t>thik4</t>
        </is>
      </c>
      <c r="D3470" t="n">
        <v>0.01</v>
      </c>
      <c r="E3470" t="inlineStr">
        <is>
          <t>NA</t>
        </is>
      </c>
      <c r="F3470" s="600" t="n">
        <v>45576.46091435185</v>
      </c>
      <c r="G3470" t="inlineStr">
        <is>
          <t>tik4</t>
        </is>
      </c>
    </row>
    <row r="3471">
      <c r="A3471" t="n">
        <v>3504</v>
      </c>
      <c r="B3471" t="inlineStr">
        <is>
          <t>畝</t>
        </is>
      </c>
      <c r="C3471" t="inlineStr">
        <is>
          <t>boo2</t>
        </is>
      </c>
      <c r="D3471" t="n">
        <v>0.01</v>
      </c>
      <c r="E3471" t="inlineStr">
        <is>
          <t>NA</t>
        </is>
      </c>
      <c r="F3471" s="600" t="n">
        <v>45576.46091435185</v>
      </c>
      <c r="G3471" t="inlineStr">
        <is>
          <t>bboo2</t>
        </is>
      </c>
    </row>
    <row r="3472">
      <c r="A3472" t="n">
        <v>3505</v>
      </c>
      <c r="B3472" t="inlineStr">
        <is>
          <t>疲</t>
        </is>
      </c>
      <c r="C3472" t="inlineStr">
        <is>
          <t>phi5</t>
        </is>
      </c>
      <c r="D3472" t="n">
        <v>0.01</v>
      </c>
      <c r="E3472" t="inlineStr">
        <is>
          <t>NA</t>
        </is>
      </c>
      <c r="F3472" s="600" t="n">
        <v>45576.46091435185</v>
      </c>
      <c r="G3472" t="inlineStr">
        <is>
          <t>pi5</t>
        </is>
      </c>
    </row>
    <row r="3473">
      <c r="A3473" t="n">
        <v>3506</v>
      </c>
      <c r="B3473" t="inlineStr">
        <is>
          <t>疶</t>
        </is>
      </c>
      <c r="C3473" t="inlineStr">
        <is>
          <t>tshuah4</t>
        </is>
      </c>
      <c r="D3473" t="n">
        <v>0.01</v>
      </c>
      <c r="E3473" t="inlineStr">
        <is>
          <t>NA</t>
        </is>
      </c>
      <c r="F3473" s="600" t="n">
        <v>45576.46091435185</v>
      </c>
      <c r="G3473" t="inlineStr">
        <is>
          <t>cuah4</t>
        </is>
      </c>
    </row>
    <row r="3474">
      <c r="A3474" t="n">
        <v>3507</v>
      </c>
      <c r="B3474" t="inlineStr">
        <is>
          <t>疹</t>
        </is>
      </c>
      <c r="C3474" t="inlineStr">
        <is>
          <t>tsin2</t>
        </is>
      </c>
      <c r="D3474" t="n">
        <v>0.01</v>
      </c>
      <c r="E3474" t="inlineStr">
        <is>
          <t>NA</t>
        </is>
      </c>
      <c r="F3474" s="600" t="n">
        <v>45576.46091435185</v>
      </c>
      <c r="G3474" t="inlineStr">
        <is>
          <t>zin2</t>
        </is>
      </c>
    </row>
    <row r="3475">
      <c r="A3475" t="n">
        <v>3508</v>
      </c>
      <c r="B3475" t="inlineStr">
        <is>
          <t>疾</t>
        </is>
      </c>
      <c r="C3475" t="inlineStr">
        <is>
          <t>tsit8</t>
        </is>
      </c>
      <c r="D3475" t="n">
        <v>0.01</v>
      </c>
      <c r="E3475" t="inlineStr">
        <is>
          <t>NA</t>
        </is>
      </c>
      <c r="F3475" s="600" t="n">
        <v>45576.46091435185</v>
      </c>
      <c r="G3475" t="inlineStr">
        <is>
          <t>zit8</t>
        </is>
      </c>
    </row>
    <row r="3476">
      <c r="A3476" t="n">
        <v>3509</v>
      </c>
      <c r="B3476" t="inlineStr">
        <is>
          <t>痀</t>
        </is>
      </c>
      <c r="C3476" t="inlineStr">
        <is>
          <t>ku1</t>
        </is>
      </c>
      <c r="D3476" t="n">
        <v>0.01</v>
      </c>
      <c r="E3476" t="inlineStr">
        <is>
          <t>NA</t>
        </is>
      </c>
      <c r="F3476" s="600" t="n">
        <v>45576.46091435185</v>
      </c>
      <c r="G3476" t="inlineStr">
        <is>
          <t>gu1</t>
        </is>
      </c>
    </row>
    <row r="3477">
      <c r="A3477" t="n">
        <v>3510</v>
      </c>
      <c r="B3477" t="inlineStr">
        <is>
          <t>病</t>
        </is>
      </c>
      <c r="C3477" t="inlineStr">
        <is>
          <t>penn7</t>
        </is>
      </c>
      <c r="D3477" t="n">
        <v>0.6</v>
      </c>
      <c r="E3477" t="inlineStr">
        <is>
          <t>NA</t>
        </is>
      </c>
      <c r="F3477" s="600" t="n">
        <v>45576.46091435185</v>
      </c>
      <c r="G3477" t="inlineStr">
        <is>
          <t>benn7</t>
        </is>
      </c>
    </row>
    <row r="3478">
      <c r="A3478" t="n">
        <v>3511</v>
      </c>
      <c r="B3478" t="inlineStr">
        <is>
          <t>病</t>
        </is>
      </c>
      <c r="C3478" t="inlineStr">
        <is>
          <t>ping7</t>
        </is>
      </c>
      <c r="D3478" t="n">
        <v>0.8</v>
      </c>
      <c r="E3478" t="inlineStr">
        <is>
          <t>NA</t>
        </is>
      </c>
      <c r="F3478" s="600" t="n">
        <v>45576.46091435185</v>
      </c>
      <c r="G3478" t="inlineStr">
        <is>
          <t>bing7</t>
        </is>
      </c>
    </row>
    <row r="3479">
      <c r="A3479" t="n">
        <v>3512</v>
      </c>
      <c r="B3479" t="inlineStr">
        <is>
          <t>症</t>
        </is>
      </c>
      <c r="C3479" t="inlineStr">
        <is>
          <t>tsing3</t>
        </is>
      </c>
      <c r="D3479" t="n">
        <v>0.1</v>
      </c>
      <c r="E3479" t="inlineStr">
        <is>
          <t>NA</t>
        </is>
      </c>
      <c r="F3479" s="600" t="n">
        <v>45576.46091435185</v>
      </c>
      <c r="G3479" t="inlineStr">
        <is>
          <t>zing3</t>
        </is>
      </c>
    </row>
    <row r="3480">
      <c r="A3480" t="n">
        <v>3513</v>
      </c>
      <c r="B3480" t="inlineStr">
        <is>
          <t>皋</t>
        </is>
      </c>
      <c r="C3480" t="inlineStr">
        <is>
          <t>ko1</t>
        </is>
      </c>
      <c r="D3480" t="n">
        <v>0.01</v>
      </c>
      <c r="E3480" t="inlineStr">
        <is>
          <t>NA</t>
        </is>
      </c>
      <c r="F3480" s="600" t="n">
        <v>45576.46091435185</v>
      </c>
      <c r="G3480" t="inlineStr">
        <is>
          <t>gor1</t>
        </is>
      </c>
    </row>
    <row r="3481">
      <c r="A3481" t="n">
        <v>3514</v>
      </c>
      <c r="B3481" t="inlineStr">
        <is>
          <t>益</t>
        </is>
      </c>
      <c r="C3481" t="inlineStr">
        <is>
          <t>ik4</t>
        </is>
      </c>
      <c r="D3481" t="n">
        <v>0.1</v>
      </c>
      <c r="E3481" t="inlineStr">
        <is>
          <t>NA</t>
        </is>
      </c>
      <c r="F3481" s="600" t="n">
        <v>45576.46091435185</v>
      </c>
      <c r="G3481" t="inlineStr">
        <is>
          <t>ik4</t>
        </is>
      </c>
    </row>
    <row r="3482">
      <c r="A3482" t="n">
        <v>3515</v>
      </c>
      <c r="B3482" t="inlineStr">
        <is>
          <t>眐</t>
        </is>
      </c>
      <c r="C3482" t="inlineStr">
        <is>
          <t>tsing1</t>
        </is>
      </c>
      <c r="D3482" t="n">
        <v>0.01</v>
      </c>
      <c r="E3482" t="inlineStr">
        <is>
          <t>NA</t>
        </is>
      </c>
      <c r="F3482" s="600" t="n">
        <v>45576.46091435185</v>
      </c>
      <c r="G3482" t="inlineStr">
        <is>
          <t>zing1</t>
        </is>
      </c>
    </row>
    <row r="3483">
      <c r="A3483" t="n">
        <v>3516</v>
      </c>
      <c r="B3483" t="inlineStr">
        <is>
          <t>真</t>
        </is>
      </c>
      <c r="C3483" t="inlineStr">
        <is>
          <t>tsin1</t>
        </is>
      </c>
      <c r="D3483" t="n">
        <v>0.1</v>
      </c>
      <c r="E3483" t="inlineStr">
        <is>
          <t>NA</t>
        </is>
      </c>
      <c r="F3483" s="600" t="n">
        <v>45576.46091435185</v>
      </c>
      <c r="G3483" t="inlineStr">
        <is>
          <t>zin1</t>
        </is>
      </c>
    </row>
    <row r="3484">
      <c r="A3484" t="n">
        <v>3517</v>
      </c>
      <c r="B3484" t="inlineStr">
        <is>
          <t>眠</t>
        </is>
      </c>
      <c r="C3484" t="inlineStr">
        <is>
          <t>bin5</t>
        </is>
      </c>
      <c r="D3484" t="n">
        <v>0.01</v>
      </c>
      <c r="E3484" t="inlineStr">
        <is>
          <t>NA</t>
        </is>
      </c>
      <c r="F3484" s="600" t="n">
        <v>45576.46091435185</v>
      </c>
      <c r="G3484" t="inlineStr">
        <is>
          <t>bbin5</t>
        </is>
      </c>
    </row>
    <row r="3485">
      <c r="A3485" t="n">
        <v>3518</v>
      </c>
      <c r="B3485" t="inlineStr">
        <is>
          <t>眩</t>
        </is>
      </c>
      <c r="C3485" t="inlineStr">
        <is>
          <t>hin5</t>
        </is>
      </c>
      <c r="D3485" t="n">
        <v>0.01</v>
      </c>
      <c r="E3485" t="inlineStr">
        <is>
          <t>NA</t>
        </is>
      </c>
      <c r="F3485" s="600" t="n">
        <v>45576.46091435185</v>
      </c>
      <c r="G3485" t="inlineStr">
        <is>
          <t>hin5</t>
        </is>
      </c>
    </row>
    <row r="3486">
      <c r="A3486" t="n">
        <v>3519</v>
      </c>
      <c r="B3486" t="inlineStr">
        <is>
          <t>矩</t>
        </is>
      </c>
      <c r="C3486" t="inlineStr">
        <is>
          <t>kir2</t>
        </is>
      </c>
      <c r="D3486" t="n">
        <v>0.01</v>
      </c>
      <c r="E3486" t="inlineStr">
        <is>
          <t>NA</t>
        </is>
      </c>
      <c r="F3486" s="600" t="n">
        <v>45576.46091435185</v>
      </c>
      <c r="G3486" t="inlineStr">
        <is>
          <t>gir2</t>
        </is>
      </c>
    </row>
    <row r="3487">
      <c r="A3487" t="n">
        <v>3520</v>
      </c>
      <c r="B3487" t="inlineStr">
        <is>
          <t>砰</t>
        </is>
      </c>
      <c r="C3487" t="inlineStr">
        <is>
          <t>phiang3</t>
        </is>
      </c>
      <c r="D3487" t="n">
        <v>0.01</v>
      </c>
      <c r="E3487" t="inlineStr">
        <is>
          <t>NA</t>
        </is>
      </c>
      <c r="F3487" s="600" t="n">
        <v>45576.46091435185</v>
      </c>
      <c r="G3487" t="inlineStr">
        <is>
          <t>piang3</t>
        </is>
      </c>
    </row>
    <row r="3488">
      <c r="A3488" t="n">
        <v>3521</v>
      </c>
      <c r="B3488" t="inlineStr">
        <is>
          <t>砰</t>
        </is>
      </c>
      <c r="C3488" t="inlineStr">
        <is>
          <t>phing1</t>
        </is>
      </c>
      <c r="D3488" t="n">
        <v>0.01</v>
      </c>
      <c r="E3488" t="inlineStr">
        <is>
          <t>NA</t>
        </is>
      </c>
      <c r="F3488" s="600" t="n">
        <v>45576.46091435185</v>
      </c>
      <c r="G3488" t="inlineStr">
        <is>
          <t>ping1</t>
        </is>
      </c>
    </row>
    <row r="3489">
      <c r="A3489" t="n">
        <v>3522</v>
      </c>
      <c r="B3489" t="inlineStr">
        <is>
          <t>破</t>
        </is>
      </c>
      <c r="C3489" t="inlineStr">
        <is>
          <t>phua3</t>
        </is>
      </c>
      <c r="D3489" t="n">
        <v>0.1</v>
      </c>
      <c r="E3489" t="inlineStr">
        <is>
          <t>NA</t>
        </is>
      </c>
      <c r="F3489" s="600" t="n">
        <v>45576.46091435185</v>
      </c>
      <c r="G3489" t="inlineStr">
        <is>
          <t>pua3</t>
        </is>
      </c>
    </row>
    <row r="3490">
      <c r="A3490" t="n">
        <v>3523</v>
      </c>
      <c r="B3490" t="inlineStr">
        <is>
          <t>破</t>
        </is>
      </c>
      <c r="C3490" t="inlineStr">
        <is>
          <t>pho3</t>
        </is>
      </c>
      <c r="D3490" t="n">
        <v>0.01</v>
      </c>
      <c r="E3490" t="inlineStr">
        <is>
          <t>NA</t>
        </is>
      </c>
      <c r="F3490" s="600" t="n">
        <v>45576.46091435185</v>
      </c>
      <c r="G3490" t="inlineStr">
        <is>
          <t>por3</t>
        </is>
      </c>
    </row>
    <row r="3491">
      <c r="A3491" t="n">
        <v>3524</v>
      </c>
      <c r="B3491" t="inlineStr">
        <is>
          <t>破</t>
        </is>
      </c>
      <c r="C3491" t="inlineStr">
        <is>
          <t>phoo3</t>
        </is>
      </c>
      <c r="D3491" t="n">
        <v>0.01</v>
      </c>
      <c r="E3491" t="inlineStr">
        <is>
          <t>NA</t>
        </is>
      </c>
      <c r="F3491" s="600" t="n">
        <v>45576.46091435185</v>
      </c>
      <c r="G3491" t="inlineStr">
        <is>
          <t>poo3</t>
        </is>
      </c>
    </row>
    <row r="3492">
      <c r="A3492" t="n">
        <v>3525</v>
      </c>
      <c r="B3492" t="inlineStr">
        <is>
          <t>祐</t>
        </is>
      </c>
      <c r="C3492" t="inlineStr">
        <is>
          <t>iu7</t>
        </is>
      </c>
      <c r="D3492" t="n">
        <v>0.01</v>
      </c>
      <c r="E3492" t="inlineStr">
        <is>
          <t>NA</t>
        </is>
      </c>
      <c r="F3492" s="600" t="n">
        <v>45576.46091435185</v>
      </c>
      <c r="G3492" t="inlineStr">
        <is>
          <t>iu7</t>
        </is>
      </c>
    </row>
    <row r="3493">
      <c r="A3493" t="n">
        <v>3526</v>
      </c>
      <c r="B3493" t="inlineStr">
        <is>
          <t>祖</t>
        </is>
      </c>
      <c r="C3493" t="inlineStr">
        <is>
          <t>tsoo2</t>
        </is>
      </c>
      <c r="D3493" t="n">
        <v>0.01</v>
      </c>
      <c r="E3493" t="inlineStr">
        <is>
          <t>NA</t>
        </is>
      </c>
      <c r="F3493" s="600" t="n">
        <v>45576.46091435185</v>
      </c>
      <c r="G3493" t="inlineStr">
        <is>
          <t>zoo2</t>
        </is>
      </c>
    </row>
    <row r="3494">
      <c r="A3494" t="n">
        <v>3527</v>
      </c>
      <c r="B3494" t="inlineStr">
        <is>
          <t>祛</t>
        </is>
      </c>
      <c r="C3494" t="inlineStr">
        <is>
          <t>khir1</t>
        </is>
      </c>
      <c r="D3494" t="n">
        <v>0.01</v>
      </c>
      <c r="E3494" t="inlineStr">
        <is>
          <t>NA</t>
        </is>
      </c>
      <c r="F3494" s="600" t="n">
        <v>45576.46091435185</v>
      </c>
      <c r="G3494" t="inlineStr">
        <is>
          <t>kir1</t>
        </is>
      </c>
    </row>
    <row r="3495">
      <c r="A3495" t="n">
        <v>3528</v>
      </c>
      <c r="B3495" t="inlineStr">
        <is>
          <t>神</t>
        </is>
      </c>
      <c r="C3495" t="inlineStr">
        <is>
          <t>sin5</t>
        </is>
      </c>
      <c r="D3495" t="n">
        <v>0.1</v>
      </c>
      <c r="E3495" t="inlineStr">
        <is>
          <t>NA</t>
        </is>
      </c>
      <c r="F3495" s="600" t="n">
        <v>45576.46091435185</v>
      </c>
      <c r="G3495" t="inlineStr">
        <is>
          <t>sin5</t>
        </is>
      </c>
    </row>
    <row r="3496">
      <c r="A3496" t="n">
        <v>3529</v>
      </c>
      <c r="B3496" t="inlineStr">
        <is>
          <t>祟</t>
        </is>
      </c>
      <c r="C3496" t="inlineStr">
        <is>
          <t>sui3</t>
        </is>
      </c>
      <c r="D3496" t="n">
        <v>0.01</v>
      </c>
      <c r="E3496" t="inlineStr">
        <is>
          <t>NA</t>
        </is>
      </c>
      <c r="F3496" s="600" t="n">
        <v>45576.46091435185</v>
      </c>
      <c r="G3496" t="inlineStr">
        <is>
          <t>sui3</t>
        </is>
      </c>
    </row>
    <row r="3497">
      <c r="A3497" t="n">
        <v>3530</v>
      </c>
      <c r="B3497" t="inlineStr">
        <is>
          <t>祠</t>
        </is>
      </c>
      <c r="C3497" t="inlineStr">
        <is>
          <t>sur5</t>
        </is>
      </c>
      <c r="D3497" t="n">
        <v>0.01</v>
      </c>
      <c r="E3497" t="inlineStr">
        <is>
          <t>NA</t>
        </is>
      </c>
      <c r="F3497" s="600" t="n">
        <v>45576.46091435185</v>
      </c>
      <c r="G3497" t="inlineStr">
        <is>
          <t>sur5</t>
        </is>
      </c>
    </row>
    <row r="3498">
      <c r="A3498" t="n">
        <v>3531</v>
      </c>
      <c r="B3498" t="inlineStr">
        <is>
          <t>秘</t>
        </is>
      </c>
      <c r="C3498" t="inlineStr">
        <is>
          <t>pi3</t>
        </is>
      </c>
      <c r="D3498" t="n">
        <v>0.1</v>
      </c>
      <c r="E3498" t="inlineStr">
        <is>
          <t>NA</t>
        </is>
      </c>
      <c r="F3498" s="600" t="n">
        <v>45576.46091435185</v>
      </c>
      <c r="G3498" t="inlineStr">
        <is>
          <t>bi3</t>
        </is>
      </c>
    </row>
    <row r="3499">
      <c r="A3499" t="n">
        <v>3532</v>
      </c>
      <c r="B3499" t="inlineStr">
        <is>
          <t>租</t>
        </is>
      </c>
      <c r="C3499" t="inlineStr">
        <is>
          <t>tsoo1</t>
        </is>
      </c>
      <c r="D3499" t="n">
        <v>0.1</v>
      </c>
      <c r="E3499" t="inlineStr">
        <is>
          <t>NA</t>
        </is>
      </c>
      <c r="F3499" s="600" t="n">
        <v>45576.46091435185</v>
      </c>
      <c r="G3499" t="inlineStr">
        <is>
          <t>zoo1</t>
        </is>
      </c>
    </row>
    <row r="3500">
      <c r="A3500" t="n">
        <v>3533</v>
      </c>
      <c r="B3500" t="inlineStr">
        <is>
          <t>秤</t>
        </is>
      </c>
      <c r="C3500" t="inlineStr">
        <is>
          <t>tshin3</t>
        </is>
      </c>
      <c r="D3500" t="n">
        <v>0.1</v>
      </c>
      <c r="E3500" t="inlineStr">
        <is>
          <t>NA</t>
        </is>
      </c>
      <c r="F3500" s="600" t="n">
        <v>45576.46091435185</v>
      </c>
      <c r="G3500" t="inlineStr">
        <is>
          <t>cin3</t>
        </is>
      </c>
    </row>
    <row r="3501">
      <c r="A3501" t="n">
        <v>3534</v>
      </c>
      <c r="B3501" t="inlineStr">
        <is>
          <t>秤</t>
        </is>
      </c>
      <c r="C3501" t="inlineStr">
        <is>
          <t>ping5</t>
        </is>
      </c>
      <c r="D3501" t="n">
        <v>0.01</v>
      </c>
      <c r="E3501" t="inlineStr">
        <is>
          <t>NA</t>
        </is>
      </c>
      <c r="F3501" s="600" t="n">
        <v>45576.46091435185</v>
      </c>
      <c r="G3501" t="inlineStr">
        <is>
          <t>bing5</t>
        </is>
      </c>
    </row>
    <row r="3502">
      <c r="A3502" t="n">
        <v>3535</v>
      </c>
      <c r="B3502" t="inlineStr">
        <is>
          <t>秦</t>
        </is>
      </c>
      <c r="C3502" t="inlineStr">
        <is>
          <t>tsin5</t>
        </is>
      </c>
      <c r="D3502" t="n">
        <v>0.01</v>
      </c>
      <c r="E3502" t="inlineStr">
        <is>
          <t>NA</t>
        </is>
      </c>
      <c r="F3502" s="600" t="n">
        <v>45576.46091435185</v>
      </c>
      <c r="G3502" t="inlineStr">
        <is>
          <t>zin5</t>
        </is>
      </c>
    </row>
    <row r="3503">
      <c r="A3503" t="n">
        <v>3536</v>
      </c>
      <c r="B3503" t="inlineStr">
        <is>
          <t>秧</t>
        </is>
      </c>
      <c r="C3503" t="inlineStr">
        <is>
          <t>iang1</t>
        </is>
      </c>
      <c r="D3503" t="n">
        <v>0.01</v>
      </c>
      <c r="E3503" t="inlineStr">
        <is>
          <t>NA</t>
        </is>
      </c>
      <c r="F3503" s="600" t="n">
        <v>45576.46091435185</v>
      </c>
      <c r="G3503" t="inlineStr">
        <is>
          <t>iang1</t>
        </is>
      </c>
    </row>
    <row r="3504">
      <c r="A3504" t="n">
        <v>3537</v>
      </c>
      <c r="B3504" t="inlineStr">
        <is>
          <t>秧</t>
        </is>
      </c>
      <c r="C3504" t="inlineStr">
        <is>
          <t>ng1</t>
        </is>
      </c>
      <c r="D3504" t="n">
        <v>0.01</v>
      </c>
      <c r="E3504" t="inlineStr">
        <is>
          <t>NA</t>
        </is>
      </c>
      <c r="F3504" s="600" t="n">
        <v>45576.46091435185</v>
      </c>
      <c r="G3504" t="inlineStr">
        <is>
          <t>ng1</t>
        </is>
      </c>
    </row>
    <row r="3505">
      <c r="A3505" t="n">
        <v>3538</v>
      </c>
      <c r="B3505" t="inlineStr">
        <is>
          <t>秩</t>
        </is>
      </c>
      <c r="C3505" t="inlineStr">
        <is>
          <t>tit8</t>
        </is>
      </c>
      <c r="D3505" t="n">
        <v>0.01</v>
      </c>
      <c r="E3505" t="inlineStr">
        <is>
          <t>NA</t>
        </is>
      </c>
      <c r="F3505" s="600" t="n">
        <v>45576.46091435185</v>
      </c>
      <c r="G3505" t="inlineStr">
        <is>
          <t>dit8</t>
        </is>
      </c>
    </row>
    <row r="3506">
      <c r="A3506" t="n">
        <v>3539</v>
      </c>
      <c r="B3506" t="inlineStr">
        <is>
          <t>秫</t>
        </is>
      </c>
      <c r="C3506" t="inlineStr">
        <is>
          <t>tsut8</t>
        </is>
      </c>
      <c r="D3506" t="n">
        <v>0.01</v>
      </c>
      <c r="E3506" t="inlineStr">
        <is>
          <t>NA</t>
        </is>
      </c>
      <c r="F3506" s="600" t="n">
        <v>45576.46091435185</v>
      </c>
      <c r="G3506" t="inlineStr">
        <is>
          <t>zut8</t>
        </is>
      </c>
    </row>
    <row r="3507">
      <c r="A3507" t="n">
        <v>3540</v>
      </c>
      <c r="B3507" t="inlineStr">
        <is>
          <t>窄</t>
        </is>
      </c>
      <c r="C3507" t="inlineStr">
        <is>
          <t>tsik4</t>
        </is>
      </c>
      <c r="D3507" t="n">
        <v>0.01</v>
      </c>
      <c r="E3507" t="inlineStr">
        <is>
          <t>NA</t>
        </is>
      </c>
      <c r="F3507" s="600" t="n">
        <v>45576.46091435185</v>
      </c>
      <c r="G3507" t="inlineStr">
        <is>
          <t>zik4</t>
        </is>
      </c>
    </row>
    <row r="3508">
      <c r="A3508" t="n">
        <v>3541</v>
      </c>
      <c r="B3508" t="inlineStr">
        <is>
          <t>笈</t>
        </is>
      </c>
      <c r="C3508" t="inlineStr">
        <is>
          <t>kip8</t>
        </is>
      </c>
      <c r="D3508" t="n">
        <v>0.01</v>
      </c>
      <c r="E3508" t="inlineStr">
        <is>
          <t>NA</t>
        </is>
      </c>
      <c r="F3508" s="600" t="n">
        <v>45576.46091435185</v>
      </c>
      <c r="G3508" t="inlineStr">
        <is>
          <t>gip8</t>
        </is>
      </c>
    </row>
    <row r="3509">
      <c r="A3509" t="n">
        <v>3542</v>
      </c>
      <c r="B3509" t="inlineStr">
        <is>
          <t>笑</t>
        </is>
      </c>
      <c r="C3509" t="inlineStr">
        <is>
          <t>tshio3</t>
        </is>
      </c>
      <c r="D3509" t="n">
        <v>0.1</v>
      </c>
      <c r="E3509" t="inlineStr">
        <is>
          <t>NA</t>
        </is>
      </c>
      <c r="F3509" s="600" t="n">
        <v>45576.46091435185</v>
      </c>
      <c r="G3509" t="inlineStr">
        <is>
          <t>cio3</t>
        </is>
      </c>
    </row>
    <row r="3510">
      <c r="A3510" t="n">
        <v>3543</v>
      </c>
      <c r="B3510" t="inlineStr">
        <is>
          <t>粅</t>
        </is>
      </c>
      <c r="C3510" t="inlineStr">
        <is>
          <t>but4</t>
        </is>
      </c>
      <c r="D3510" t="n">
        <v>0.01</v>
      </c>
      <c r="E3510" t="inlineStr">
        <is>
          <t>NA</t>
        </is>
      </c>
      <c r="F3510" s="600" t="n">
        <v>45576.46091435185</v>
      </c>
      <c r="G3510" t="inlineStr">
        <is>
          <t>bbut4</t>
        </is>
      </c>
    </row>
    <row r="3511">
      <c r="A3511" t="n">
        <v>3544</v>
      </c>
      <c r="B3511" t="inlineStr">
        <is>
          <t>粉</t>
        </is>
      </c>
      <c r="C3511" t="inlineStr">
        <is>
          <t>hun2</t>
        </is>
      </c>
      <c r="D3511" t="n">
        <v>0.1</v>
      </c>
      <c r="E3511" t="inlineStr">
        <is>
          <t>NA</t>
        </is>
      </c>
      <c r="F3511" s="600" t="n">
        <v>45576.46091435185</v>
      </c>
      <c r="G3511" t="inlineStr">
        <is>
          <t>hun2</t>
        </is>
      </c>
    </row>
    <row r="3512">
      <c r="A3512" t="n">
        <v>3545</v>
      </c>
      <c r="B3512" t="inlineStr">
        <is>
          <t>紊</t>
        </is>
      </c>
      <c r="C3512" t="inlineStr">
        <is>
          <t>bun7</t>
        </is>
      </c>
      <c r="D3512" t="n">
        <v>0.01</v>
      </c>
      <c r="E3512" t="inlineStr">
        <is>
          <t>NA</t>
        </is>
      </c>
      <c r="F3512" s="600" t="n">
        <v>45576.46091435185</v>
      </c>
      <c r="G3512" t="inlineStr">
        <is>
          <t>bbun7</t>
        </is>
      </c>
    </row>
    <row r="3513">
      <c r="A3513" t="n">
        <v>3546</v>
      </c>
      <c r="B3513" t="inlineStr">
        <is>
          <t>紋</t>
        </is>
      </c>
      <c r="C3513" t="inlineStr">
        <is>
          <t>bun5</t>
        </is>
      </c>
      <c r="D3513" t="n">
        <v>0.01</v>
      </c>
      <c r="E3513" t="inlineStr">
        <is>
          <t>NA</t>
        </is>
      </c>
      <c r="F3513" s="600" t="n">
        <v>45576.46091435185</v>
      </c>
      <c r="G3513" t="inlineStr">
        <is>
          <t>bbun5</t>
        </is>
      </c>
    </row>
    <row r="3514">
      <c r="A3514" t="n">
        <v>3547</v>
      </c>
      <c r="B3514" t="inlineStr">
        <is>
          <t>紐</t>
        </is>
      </c>
      <c r="C3514" t="inlineStr">
        <is>
          <t>liu2</t>
        </is>
      </c>
      <c r="D3514" t="n">
        <v>0.01</v>
      </c>
      <c r="E3514" t="inlineStr">
        <is>
          <t>NA</t>
        </is>
      </c>
      <c r="F3514" s="600" t="n">
        <v>45576.46091435185</v>
      </c>
      <c r="G3514" t="inlineStr">
        <is>
          <t>liu2</t>
        </is>
      </c>
    </row>
    <row r="3515">
      <c r="A3515" t="n">
        <v>3548</v>
      </c>
      <c r="B3515" t="inlineStr">
        <is>
          <t>紓</t>
        </is>
      </c>
      <c r="C3515" t="inlineStr">
        <is>
          <t>sir1</t>
        </is>
      </c>
      <c r="D3515" t="n">
        <v>0.01</v>
      </c>
      <c r="E3515" t="inlineStr">
        <is>
          <t>NA</t>
        </is>
      </c>
      <c r="F3515" s="600" t="n">
        <v>45576.46091435185</v>
      </c>
      <c r="G3515" t="inlineStr">
        <is>
          <t>sir1</t>
        </is>
      </c>
    </row>
    <row r="3516">
      <c r="A3516" t="n">
        <v>3549</v>
      </c>
      <c r="B3516" t="inlineStr">
        <is>
          <t>純</t>
        </is>
      </c>
      <c r="C3516" t="inlineStr">
        <is>
          <t>sun5</t>
        </is>
      </c>
      <c r="D3516" t="n">
        <v>0.01</v>
      </c>
      <c r="E3516" t="inlineStr">
        <is>
          <t>NA</t>
        </is>
      </c>
      <c r="F3516" s="600" t="n">
        <v>45576.46091435185</v>
      </c>
      <c r="G3516" t="inlineStr">
        <is>
          <t>sun5</t>
        </is>
      </c>
    </row>
    <row r="3517">
      <c r="A3517" t="n">
        <v>3550</v>
      </c>
      <c r="B3517" t="inlineStr">
        <is>
          <t>紕</t>
        </is>
      </c>
      <c r="C3517" t="inlineStr">
        <is>
          <t>phi1</t>
        </is>
      </c>
      <c r="D3517" t="n">
        <v>0.01</v>
      </c>
      <c r="E3517" t="inlineStr">
        <is>
          <t>NA</t>
        </is>
      </c>
      <c r="F3517" s="600" t="n">
        <v>45576.46091435185</v>
      </c>
      <c r="G3517" t="inlineStr">
        <is>
          <t>pi1</t>
        </is>
      </c>
    </row>
    <row r="3518">
      <c r="A3518" t="n">
        <v>3551</v>
      </c>
      <c r="B3518" t="inlineStr">
        <is>
          <t>紗</t>
        </is>
      </c>
      <c r="C3518" t="inlineStr">
        <is>
          <t>see1</t>
        </is>
      </c>
      <c r="D3518" t="n">
        <v>0.01</v>
      </c>
      <c r="E3518" t="inlineStr">
        <is>
          <t>NA</t>
        </is>
      </c>
      <c r="F3518" s="600" t="n">
        <v>45576.46091435185</v>
      </c>
      <c r="G3518" t="inlineStr">
        <is>
          <t>see1</t>
        </is>
      </c>
    </row>
    <row r="3519">
      <c r="A3519" t="n">
        <v>3552</v>
      </c>
      <c r="B3519" t="inlineStr">
        <is>
          <t>紙</t>
        </is>
      </c>
      <c r="C3519" t="inlineStr">
        <is>
          <t>tsua2</t>
        </is>
      </c>
      <c r="D3519" t="n">
        <v>0.01</v>
      </c>
      <c r="E3519" t="inlineStr">
        <is>
          <t>NA</t>
        </is>
      </c>
      <c r="F3519" s="600" t="n">
        <v>45576.46091435185</v>
      </c>
      <c r="G3519" t="inlineStr">
        <is>
          <t>zua2</t>
        </is>
      </c>
    </row>
    <row r="3520">
      <c r="A3520" t="n">
        <v>3553</v>
      </c>
      <c r="B3520" t="inlineStr">
        <is>
          <t>紙</t>
        </is>
      </c>
      <c r="C3520" t="inlineStr">
        <is>
          <t>tsi2</t>
        </is>
      </c>
      <c r="D3520" t="n">
        <v>0.01</v>
      </c>
      <c r="E3520" t="inlineStr">
        <is>
          <t>NA</t>
        </is>
      </c>
      <c r="F3520" s="600" t="n">
        <v>45576.46091435185</v>
      </c>
      <c r="G3520" t="inlineStr">
        <is>
          <t>zi2</t>
        </is>
      </c>
    </row>
    <row r="3521">
      <c r="A3521" t="n">
        <v>3554</v>
      </c>
      <c r="B3521" t="inlineStr">
        <is>
          <t>級</t>
        </is>
      </c>
      <c r="C3521" t="inlineStr">
        <is>
          <t>kip4</t>
        </is>
      </c>
      <c r="D3521" t="n">
        <v>0.01</v>
      </c>
      <c r="E3521" t="inlineStr">
        <is>
          <t>NA</t>
        </is>
      </c>
      <c r="F3521" s="600" t="n">
        <v>45576.46091435185</v>
      </c>
      <c r="G3521" t="inlineStr">
        <is>
          <t>gip4</t>
        </is>
      </c>
    </row>
    <row r="3522">
      <c r="A3522" t="n">
        <v>3555</v>
      </c>
      <c r="B3522" t="inlineStr">
        <is>
          <t>級</t>
        </is>
      </c>
      <c r="C3522" t="inlineStr">
        <is>
          <t>khip4</t>
        </is>
      </c>
      <c r="D3522" t="n">
        <v>0.01</v>
      </c>
      <c r="E3522" t="inlineStr">
        <is>
          <t>NA</t>
        </is>
      </c>
      <c r="F3522" s="600" t="n">
        <v>45576.46091435185</v>
      </c>
      <c r="G3522" t="inlineStr">
        <is>
          <t>kip4</t>
        </is>
      </c>
    </row>
    <row r="3523">
      <c r="A3523" t="n">
        <v>3556</v>
      </c>
      <c r="B3523" t="inlineStr">
        <is>
          <t>紛</t>
        </is>
      </c>
      <c r="C3523" t="inlineStr">
        <is>
          <t>hun1</t>
        </is>
      </c>
      <c r="D3523" t="n">
        <v>0.01</v>
      </c>
      <c r="E3523" t="inlineStr">
        <is>
          <t>NA</t>
        </is>
      </c>
      <c r="F3523" s="600" t="n">
        <v>45576.46091435185</v>
      </c>
      <c r="G3523" t="inlineStr">
        <is>
          <t>hun1</t>
        </is>
      </c>
    </row>
    <row r="3524">
      <c r="A3524" t="n">
        <v>3557</v>
      </c>
      <c r="B3524" t="inlineStr">
        <is>
          <t>紜</t>
        </is>
      </c>
      <c r="C3524" t="inlineStr">
        <is>
          <t>un5</t>
        </is>
      </c>
      <c r="D3524" t="n">
        <v>0.01</v>
      </c>
      <c r="E3524" t="inlineStr">
        <is>
          <t>NA</t>
        </is>
      </c>
      <c r="F3524" s="600" t="n">
        <v>45576.46091435185</v>
      </c>
      <c r="G3524" t="inlineStr">
        <is>
          <t>un5</t>
        </is>
      </c>
    </row>
    <row r="3525">
      <c r="A3525" t="n">
        <v>3558</v>
      </c>
      <c r="B3525" t="inlineStr">
        <is>
          <t>素</t>
        </is>
      </c>
      <c r="C3525" t="inlineStr">
        <is>
          <t>soo3</t>
        </is>
      </c>
      <c r="D3525" t="n">
        <v>0.1</v>
      </c>
      <c r="E3525" t="inlineStr">
        <is>
          <t>NA</t>
        </is>
      </c>
      <c r="F3525" s="600" t="n">
        <v>45576.46091435185</v>
      </c>
      <c r="G3525" t="inlineStr">
        <is>
          <t>soo3</t>
        </is>
      </c>
    </row>
    <row r="3526">
      <c r="A3526" t="n">
        <v>3559</v>
      </c>
      <c r="B3526" t="inlineStr">
        <is>
          <t>紡</t>
        </is>
      </c>
      <c r="C3526" t="inlineStr">
        <is>
          <t>hong2</t>
        </is>
      </c>
      <c r="D3526" t="n">
        <v>0.01</v>
      </c>
      <c r="E3526" t="inlineStr">
        <is>
          <t>NA</t>
        </is>
      </c>
      <c r="F3526" s="600" t="n">
        <v>45576.46091435185</v>
      </c>
      <c r="G3526" t="inlineStr">
        <is>
          <t>hong2</t>
        </is>
      </c>
    </row>
    <row r="3527">
      <c r="A3527" t="n">
        <v>3560</v>
      </c>
      <c r="B3527" t="inlineStr">
        <is>
          <t>索</t>
        </is>
      </c>
      <c r="C3527" t="inlineStr">
        <is>
          <t>sik4</t>
        </is>
      </c>
      <c r="D3527" t="n">
        <v>0.01</v>
      </c>
      <c r="E3527" t="inlineStr">
        <is>
          <t>NA</t>
        </is>
      </c>
      <c r="F3527" s="600" t="n">
        <v>45576.46091435185</v>
      </c>
      <c r="G3527" t="inlineStr">
        <is>
          <t>sik4</t>
        </is>
      </c>
    </row>
    <row r="3528">
      <c r="A3528" t="n">
        <v>3561</v>
      </c>
      <c r="B3528" t="inlineStr">
        <is>
          <t>索</t>
        </is>
      </c>
      <c r="C3528" t="inlineStr">
        <is>
          <t>soh4</t>
        </is>
      </c>
      <c r="D3528" t="n">
        <v>0.01</v>
      </c>
      <c r="E3528" t="inlineStr">
        <is>
          <t>NA</t>
        </is>
      </c>
      <c r="F3528" s="600" t="n">
        <v>45576.46091435185</v>
      </c>
      <c r="G3528" t="inlineStr">
        <is>
          <t>soh4</t>
        </is>
      </c>
    </row>
    <row r="3529">
      <c r="A3529" t="n">
        <v>3562</v>
      </c>
      <c r="B3529" t="inlineStr">
        <is>
          <t>索</t>
        </is>
      </c>
      <c r="C3529" t="inlineStr">
        <is>
          <t>sok4</t>
        </is>
      </c>
      <c r="D3529" t="n">
        <v>0.01</v>
      </c>
      <c r="E3529" t="inlineStr">
        <is>
          <t>NA</t>
        </is>
      </c>
      <c r="F3529" s="600" t="n">
        <v>45576.46091435185</v>
      </c>
      <c r="G3529" t="inlineStr">
        <is>
          <t>sok4</t>
        </is>
      </c>
    </row>
    <row r="3530">
      <c r="A3530" t="n">
        <v>3563</v>
      </c>
      <c r="B3530" t="inlineStr">
        <is>
          <t>缺</t>
        </is>
      </c>
      <c r="C3530" t="inlineStr">
        <is>
          <t>khuat4</t>
        </is>
      </c>
      <c r="D3530" t="n">
        <v>0.01</v>
      </c>
      <c r="E3530" t="inlineStr">
        <is>
          <t>NA</t>
        </is>
      </c>
      <c r="F3530" s="600" t="n">
        <v>45576.46091435185</v>
      </c>
      <c r="G3530" t="inlineStr">
        <is>
          <t>kuat4</t>
        </is>
      </c>
    </row>
    <row r="3531">
      <c r="A3531" t="n">
        <v>3564</v>
      </c>
      <c r="B3531" t="inlineStr">
        <is>
          <t>缺</t>
        </is>
      </c>
      <c r="C3531" t="inlineStr">
        <is>
          <t>khih4</t>
        </is>
      </c>
      <c r="D3531" t="n">
        <v>0.01</v>
      </c>
      <c r="E3531" t="inlineStr">
        <is>
          <t>NA</t>
        </is>
      </c>
      <c r="F3531" s="600" t="n">
        <v>45576.46091435185</v>
      </c>
      <c r="G3531" t="inlineStr">
        <is>
          <t>kih4</t>
        </is>
      </c>
    </row>
    <row r="3532">
      <c r="A3532" t="n">
        <v>3565</v>
      </c>
      <c r="B3532" t="inlineStr">
        <is>
          <t>缺</t>
        </is>
      </c>
      <c r="C3532" t="inlineStr">
        <is>
          <t>kherh4</t>
        </is>
      </c>
      <c r="D3532" t="n">
        <v>0.01</v>
      </c>
      <c r="E3532" t="inlineStr">
        <is>
          <t>NA</t>
        </is>
      </c>
      <c r="F3532" s="600" t="n">
        <v>45576.46091435185</v>
      </c>
      <c r="G3532" t="inlineStr">
        <is>
          <t>kerh4</t>
        </is>
      </c>
    </row>
    <row r="3533">
      <c r="A3533" t="n">
        <v>3566</v>
      </c>
      <c r="B3533" t="inlineStr">
        <is>
          <t>羔</t>
        </is>
      </c>
      <c r="C3533" t="inlineStr">
        <is>
          <t>ko1</t>
        </is>
      </c>
      <c r="D3533" t="n">
        <v>0.01</v>
      </c>
      <c r="E3533" t="inlineStr">
        <is>
          <t>NA</t>
        </is>
      </c>
      <c r="F3533" s="600" t="n">
        <v>45576.46091435185</v>
      </c>
      <c r="G3533" t="inlineStr">
        <is>
          <t>gor1</t>
        </is>
      </c>
    </row>
    <row r="3534">
      <c r="A3534" t="n">
        <v>3567</v>
      </c>
      <c r="B3534" t="inlineStr">
        <is>
          <t>翁</t>
        </is>
      </c>
      <c r="C3534" t="inlineStr">
        <is>
          <t>ong1</t>
        </is>
      </c>
      <c r="D3534" t="n">
        <v>0.05</v>
      </c>
      <c r="E3534" t="inlineStr">
        <is>
          <t>NA</t>
        </is>
      </c>
      <c r="F3534" s="600" t="n">
        <v>45576.46091435185</v>
      </c>
      <c r="G3534" t="inlineStr">
        <is>
          <t>ong1</t>
        </is>
      </c>
    </row>
    <row r="3535">
      <c r="A3535" t="n">
        <v>3568</v>
      </c>
      <c r="B3535" t="inlineStr">
        <is>
          <t>翅</t>
        </is>
      </c>
      <c r="C3535" t="inlineStr">
        <is>
          <t>tshi3</t>
        </is>
      </c>
      <c r="D3535" t="n">
        <v>0.01</v>
      </c>
      <c r="E3535" t="inlineStr">
        <is>
          <t>NA</t>
        </is>
      </c>
      <c r="F3535" s="600" t="n">
        <v>45576.46091435185</v>
      </c>
      <c r="G3535" t="inlineStr">
        <is>
          <t>ci3</t>
        </is>
      </c>
    </row>
    <row r="3536">
      <c r="A3536" t="n">
        <v>3569</v>
      </c>
      <c r="B3536" t="inlineStr">
        <is>
          <t>耄</t>
        </is>
      </c>
      <c r="C3536" t="inlineStr">
        <is>
          <t>moo7</t>
        </is>
      </c>
      <c r="D3536" t="n">
        <v>0.01</v>
      </c>
      <c r="E3536" t="inlineStr">
        <is>
          <t>NA</t>
        </is>
      </c>
      <c r="F3536" s="600" t="n">
        <v>45576.46091435185</v>
      </c>
      <c r="G3536" t="inlineStr">
        <is>
          <t>moo7</t>
        </is>
      </c>
    </row>
    <row r="3537">
      <c r="A3537" t="n">
        <v>3570</v>
      </c>
      <c r="B3537" t="inlineStr">
        <is>
          <t>耕</t>
        </is>
      </c>
      <c r="C3537" t="inlineStr">
        <is>
          <t>king1</t>
        </is>
      </c>
      <c r="D3537" t="n">
        <v>0.01</v>
      </c>
      <c r="E3537" t="inlineStr">
        <is>
          <t>NA</t>
        </is>
      </c>
      <c r="F3537" s="600" t="n">
        <v>45576.46091435185</v>
      </c>
      <c r="G3537" t="inlineStr">
        <is>
          <t>ging1</t>
        </is>
      </c>
    </row>
    <row r="3538">
      <c r="A3538" t="n">
        <v>3571</v>
      </c>
      <c r="B3538" t="inlineStr">
        <is>
          <t>耗</t>
        </is>
      </c>
      <c r="C3538" t="inlineStr">
        <is>
          <t>honn3</t>
        </is>
      </c>
      <c r="D3538" t="n">
        <v>0.01</v>
      </c>
      <c r="E3538" t="inlineStr">
        <is>
          <t>NA</t>
        </is>
      </c>
      <c r="F3538" s="600" t="n">
        <v>45576.46091435185</v>
      </c>
      <c r="G3538" t="inlineStr">
        <is>
          <t>hoonn3</t>
        </is>
      </c>
    </row>
    <row r="3539">
      <c r="A3539" t="n">
        <v>3572</v>
      </c>
      <c r="B3539" t="inlineStr">
        <is>
          <t>耘</t>
        </is>
      </c>
      <c r="C3539" t="inlineStr">
        <is>
          <t>un5</t>
        </is>
      </c>
      <c r="D3539" t="n">
        <v>0.01</v>
      </c>
      <c r="E3539" t="inlineStr">
        <is>
          <t>NA</t>
        </is>
      </c>
      <c r="F3539" s="600" t="n">
        <v>45576.46091435185</v>
      </c>
      <c r="G3539" t="inlineStr">
        <is>
          <t>un5</t>
        </is>
      </c>
    </row>
    <row r="3540">
      <c r="A3540" t="n">
        <v>3573</v>
      </c>
      <c r="B3540" t="inlineStr">
        <is>
          <t>耙</t>
        </is>
      </c>
      <c r="C3540" t="inlineStr">
        <is>
          <t>pee5</t>
        </is>
      </c>
      <c r="D3540" t="n">
        <v>0.01</v>
      </c>
      <c r="E3540" t="inlineStr">
        <is>
          <t>NA</t>
        </is>
      </c>
      <c r="F3540" s="600" t="n">
        <v>45576.46091435185</v>
      </c>
      <c r="G3540" t="inlineStr">
        <is>
          <t>bee5</t>
        </is>
      </c>
    </row>
    <row r="3541">
      <c r="A3541" t="n">
        <v>3574</v>
      </c>
      <c r="B3541" t="inlineStr">
        <is>
          <t>耿</t>
        </is>
      </c>
      <c r="C3541" t="inlineStr">
        <is>
          <t>king2</t>
        </is>
      </c>
      <c r="D3541" t="n">
        <v>0.01</v>
      </c>
      <c r="E3541" t="inlineStr">
        <is>
          <t>NA</t>
        </is>
      </c>
      <c r="F3541" s="600" t="n">
        <v>45576.46091435185</v>
      </c>
      <c r="G3541" t="inlineStr">
        <is>
          <t>ging2</t>
        </is>
      </c>
    </row>
    <row r="3542">
      <c r="A3542" t="n">
        <v>3575</v>
      </c>
      <c r="B3542" t="inlineStr">
        <is>
          <t>胯</t>
        </is>
      </c>
      <c r="C3542" t="inlineStr">
        <is>
          <t>khua3</t>
        </is>
      </c>
      <c r="D3542" t="n">
        <v>0.01</v>
      </c>
      <c r="E3542" t="inlineStr">
        <is>
          <t>NA</t>
        </is>
      </c>
      <c r="F3542" s="600" t="n">
        <v>45576.46091435185</v>
      </c>
      <c r="G3542" t="inlineStr">
        <is>
          <t>kua3</t>
        </is>
      </c>
    </row>
    <row r="3543">
      <c r="A3543" t="n">
        <v>3576</v>
      </c>
      <c r="B3543" t="inlineStr">
        <is>
          <t>胰</t>
        </is>
      </c>
      <c r="C3543" t="inlineStr">
        <is>
          <t>i5</t>
        </is>
      </c>
      <c r="D3543" t="n">
        <v>0.01</v>
      </c>
      <c r="E3543" t="inlineStr">
        <is>
          <t>NA</t>
        </is>
      </c>
      <c r="F3543" s="600" t="n">
        <v>45576.46091435185</v>
      </c>
      <c r="G3543" t="inlineStr">
        <is>
          <t>i5</t>
        </is>
      </c>
    </row>
    <row r="3544">
      <c r="A3544" t="n">
        <v>3577</v>
      </c>
      <c r="B3544" t="inlineStr">
        <is>
          <t>胱</t>
        </is>
      </c>
      <c r="C3544" t="inlineStr">
        <is>
          <t>kong1</t>
        </is>
      </c>
      <c r="D3544" t="n">
        <v>0.01</v>
      </c>
      <c r="E3544" t="inlineStr">
        <is>
          <t>NA</t>
        </is>
      </c>
      <c r="F3544" s="600" t="n">
        <v>45576.46091435185</v>
      </c>
      <c r="G3544" t="inlineStr">
        <is>
          <t>gong1</t>
        </is>
      </c>
    </row>
    <row r="3545">
      <c r="A3545" t="n">
        <v>3578</v>
      </c>
      <c r="B3545" t="inlineStr">
        <is>
          <t>胳</t>
        </is>
      </c>
      <c r="C3545" t="inlineStr">
        <is>
          <t>koh4</t>
        </is>
      </c>
      <c r="D3545" t="n">
        <v>0.01</v>
      </c>
      <c r="E3545" t="inlineStr">
        <is>
          <t>NA</t>
        </is>
      </c>
      <c r="F3545" s="600" t="n">
        <v>45576.46091435185</v>
      </c>
      <c r="G3545" t="inlineStr">
        <is>
          <t>goh4</t>
        </is>
      </c>
    </row>
    <row r="3546">
      <c r="A3546" t="n">
        <v>3579</v>
      </c>
      <c r="B3546" t="inlineStr">
        <is>
          <t>胸</t>
        </is>
      </c>
      <c r="C3546" t="inlineStr">
        <is>
          <t>hing1</t>
        </is>
      </c>
      <c r="D3546" t="n">
        <v>0.01</v>
      </c>
      <c r="E3546" t="inlineStr">
        <is>
          <t>NA</t>
        </is>
      </c>
      <c r="F3546" s="600" t="n">
        <v>45576.46091435185</v>
      </c>
      <c r="G3546" t="inlineStr">
        <is>
          <t>hing1</t>
        </is>
      </c>
    </row>
    <row r="3547">
      <c r="A3547" t="n">
        <v>3580</v>
      </c>
      <c r="B3547" t="inlineStr">
        <is>
          <t>能</t>
        </is>
      </c>
      <c r="C3547" t="inlineStr">
        <is>
          <t>ling5</t>
        </is>
      </c>
      <c r="D3547" t="n">
        <v>0.1</v>
      </c>
      <c r="E3547" t="inlineStr">
        <is>
          <t>NA</t>
        </is>
      </c>
      <c r="F3547" s="600" t="n">
        <v>45576.46091435185</v>
      </c>
      <c r="G3547" t="inlineStr">
        <is>
          <t>ling5</t>
        </is>
      </c>
    </row>
    <row r="3548">
      <c r="A3548" t="n">
        <v>3581</v>
      </c>
      <c r="B3548" t="inlineStr">
        <is>
          <t>能</t>
        </is>
      </c>
      <c r="C3548" t="inlineStr">
        <is>
          <t>lerng5</t>
        </is>
      </c>
      <c r="D3548" t="n">
        <v>0.01</v>
      </c>
      <c r="E3548" t="inlineStr">
        <is>
          <t>NA</t>
        </is>
      </c>
      <c r="F3548" s="600" t="n">
        <v>45576.46091435185</v>
      </c>
      <c r="G3548" t="inlineStr">
        <is>
          <t>lerng5</t>
        </is>
      </c>
    </row>
    <row r="3549">
      <c r="A3549" t="n">
        <v>3582</v>
      </c>
      <c r="B3549" t="inlineStr">
        <is>
          <t>胿</t>
        </is>
      </c>
      <c r="C3549" t="inlineStr">
        <is>
          <t>kui1</t>
        </is>
      </c>
      <c r="D3549" t="n">
        <v>0.01</v>
      </c>
      <c r="E3549" t="inlineStr">
        <is>
          <t>NA</t>
        </is>
      </c>
      <c r="F3549" s="600" t="n">
        <v>45576.46091435185</v>
      </c>
      <c r="G3549" t="inlineStr">
        <is>
          <t>gui1</t>
        </is>
      </c>
    </row>
    <row r="3550">
      <c r="A3550" t="n">
        <v>3583</v>
      </c>
      <c r="B3550" t="inlineStr">
        <is>
          <t>脂</t>
        </is>
      </c>
      <c r="C3550" t="inlineStr">
        <is>
          <t>tsi1</t>
        </is>
      </c>
      <c r="D3550" t="n">
        <v>0.01</v>
      </c>
      <c r="E3550" t="inlineStr">
        <is>
          <t>NA</t>
        </is>
      </c>
      <c r="F3550" s="600" t="n">
        <v>45576.46091435185</v>
      </c>
      <c r="G3550" t="inlineStr">
        <is>
          <t>zi1</t>
        </is>
      </c>
    </row>
    <row r="3551">
      <c r="A3551" t="n">
        <v>3584</v>
      </c>
      <c r="B3551" t="inlineStr">
        <is>
          <t>脆</t>
        </is>
      </c>
      <c r="C3551" t="inlineStr">
        <is>
          <t>tshui3</t>
        </is>
      </c>
      <c r="D3551" t="n">
        <v>0.01</v>
      </c>
      <c r="E3551" t="inlineStr">
        <is>
          <t>NA</t>
        </is>
      </c>
      <c r="F3551" s="600" t="n">
        <v>45576.46091435185</v>
      </c>
      <c r="G3551" t="inlineStr">
        <is>
          <t>cui3</t>
        </is>
      </c>
    </row>
    <row r="3552">
      <c r="A3552" t="n">
        <v>3585</v>
      </c>
      <c r="B3552" t="inlineStr">
        <is>
          <t>脆</t>
        </is>
      </c>
      <c r="C3552" t="inlineStr">
        <is>
          <t>tsher3</t>
        </is>
      </c>
      <c r="D3552" t="n">
        <v>0.01</v>
      </c>
      <c r="E3552" t="inlineStr">
        <is>
          <t>NA</t>
        </is>
      </c>
      <c r="F3552" s="600" t="n">
        <v>45576.46091435185</v>
      </c>
      <c r="G3552" t="inlineStr">
        <is>
          <t>cer3</t>
        </is>
      </c>
    </row>
    <row r="3553">
      <c r="A3553" t="n">
        <v>3586</v>
      </c>
      <c r="B3553" t="inlineStr">
        <is>
          <t>脈</t>
        </is>
      </c>
      <c r="C3553" t="inlineStr">
        <is>
          <t>beeh8</t>
        </is>
      </c>
      <c r="D3553" t="n">
        <v>0.01</v>
      </c>
      <c r="E3553" t="inlineStr">
        <is>
          <t>NA</t>
        </is>
      </c>
      <c r="F3553" s="600" t="n">
        <v>45576.46091435185</v>
      </c>
      <c r="G3553" t="inlineStr">
        <is>
          <t>bbeeh8</t>
        </is>
      </c>
    </row>
    <row r="3554">
      <c r="A3554" t="n">
        <v>3587</v>
      </c>
      <c r="B3554" t="inlineStr">
        <is>
          <t>脈</t>
        </is>
      </c>
      <c r="C3554" t="inlineStr">
        <is>
          <t>meeh8</t>
        </is>
      </c>
      <c r="D3554" t="n">
        <v>0.01</v>
      </c>
      <c r="E3554" t="inlineStr">
        <is>
          <t>NA</t>
        </is>
      </c>
      <c r="F3554" s="600" t="n">
        <v>45576.46091435185</v>
      </c>
      <c r="G3554" t="inlineStr">
        <is>
          <t>meeh8</t>
        </is>
      </c>
    </row>
    <row r="3555">
      <c r="A3555" t="n">
        <v>3588</v>
      </c>
      <c r="B3555" t="inlineStr">
        <is>
          <t>脈</t>
        </is>
      </c>
      <c r="C3555" t="inlineStr">
        <is>
          <t>bik8</t>
        </is>
      </c>
      <c r="D3555" t="n">
        <v>0.01</v>
      </c>
      <c r="E3555" t="inlineStr">
        <is>
          <t>NA</t>
        </is>
      </c>
      <c r="F3555" s="600" t="n">
        <v>45576.46091435185</v>
      </c>
      <c r="G3555" t="inlineStr">
        <is>
          <t>bbik8</t>
        </is>
      </c>
    </row>
    <row r="3556">
      <c r="A3556" t="n">
        <v>3589</v>
      </c>
      <c r="B3556" t="inlineStr">
        <is>
          <t>脊</t>
        </is>
      </c>
      <c r="C3556" t="inlineStr">
        <is>
          <t>tsit4</t>
        </is>
      </c>
      <c r="D3556" t="n">
        <v>0.01</v>
      </c>
      <c r="E3556" t="inlineStr">
        <is>
          <t>NA</t>
        </is>
      </c>
      <c r="F3556" s="600" t="n">
        <v>45576.46091435185</v>
      </c>
      <c r="G3556" t="inlineStr">
        <is>
          <t>zit4</t>
        </is>
      </c>
    </row>
    <row r="3557">
      <c r="A3557" t="n">
        <v>3590</v>
      </c>
      <c r="B3557" t="inlineStr">
        <is>
          <t>脊</t>
        </is>
      </c>
      <c r="C3557" t="inlineStr">
        <is>
          <t>tsik4</t>
        </is>
      </c>
      <c r="D3557" t="n">
        <v>0.01</v>
      </c>
      <c r="E3557" t="inlineStr">
        <is>
          <t>NA</t>
        </is>
      </c>
      <c r="F3557" s="600" t="n">
        <v>45576.46091435185</v>
      </c>
      <c r="G3557" t="inlineStr">
        <is>
          <t>zik4</t>
        </is>
      </c>
    </row>
    <row r="3558">
      <c r="A3558" t="n">
        <v>3591</v>
      </c>
      <c r="B3558" t="inlineStr">
        <is>
          <t>臭</t>
        </is>
      </c>
      <c r="C3558" t="inlineStr">
        <is>
          <t>tshiu3</t>
        </is>
      </c>
      <c r="D3558" t="n">
        <v>0.05</v>
      </c>
      <c r="E3558" t="inlineStr">
        <is>
          <t>NA</t>
        </is>
      </c>
      <c r="F3558" s="600" t="n">
        <v>45576.46091435185</v>
      </c>
      <c r="G3558" t="inlineStr">
        <is>
          <t>ciu3</t>
        </is>
      </c>
    </row>
    <row r="3559">
      <c r="A3559" t="n">
        <v>3592</v>
      </c>
      <c r="B3559" t="inlineStr">
        <is>
          <t>舀</t>
        </is>
      </c>
      <c r="C3559" t="inlineStr">
        <is>
          <t>io2</t>
        </is>
      </c>
      <c r="D3559" t="n">
        <v>0.01</v>
      </c>
      <c r="E3559" t="inlineStr">
        <is>
          <t>NA</t>
        </is>
      </c>
      <c r="F3559" s="600" t="n">
        <v>45576.46091435185</v>
      </c>
      <c r="G3559" t="inlineStr">
        <is>
          <t>io2</t>
        </is>
      </c>
    </row>
    <row r="3560">
      <c r="A3560" t="n">
        <v>3593</v>
      </c>
      <c r="B3560" t="inlineStr">
        <is>
          <t>舀</t>
        </is>
      </c>
      <c r="C3560" t="inlineStr">
        <is>
          <t>iunn2</t>
        </is>
      </c>
      <c r="D3560" t="n">
        <v>0.01</v>
      </c>
      <c r="E3560" t="inlineStr">
        <is>
          <t>NA</t>
        </is>
      </c>
      <c r="F3560" s="600" t="n">
        <v>45576.46091435185</v>
      </c>
      <c r="G3560" t="inlineStr">
        <is>
          <t>iunn2</t>
        </is>
      </c>
    </row>
    <row r="3561">
      <c r="A3561" t="n">
        <v>3594</v>
      </c>
      <c r="B3561" t="inlineStr">
        <is>
          <t>舐</t>
        </is>
      </c>
      <c r="C3561" t="inlineStr">
        <is>
          <t>tsi6</t>
        </is>
      </c>
      <c r="D3561" t="n">
        <v>0.01</v>
      </c>
      <c r="E3561" t="inlineStr">
        <is>
          <t>NA</t>
        </is>
      </c>
      <c r="F3561" s="600" t="n">
        <v>45576.46091435185</v>
      </c>
      <c r="G3561" t="inlineStr">
        <is>
          <t>zi6</t>
        </is>
      </c>
    </row>
    <row r="3562">
      <c r="A3562" t="n">
        <v>3595</v>
      </c>
      <c r="B3562" t="inlineStr">
        <is>
          <t>舐</t>
        </is>
      </c>
      <c r="C3562" t="inlineStr">
        <is>
          <t>tsinn6</t>
        </is>
      </c>
      <c r="D3562" t="n">
        <v>0.01</v>
      </c>
      <c r="E3562" t="inlineStr">
        <is>
          <t>NA</t>
        </is>
      </c>
      <c r="F3562" s="600" t="n">
        <v>45576.46091435185</v>
      </c>
      <c r="G3562" t="inlineStr">
        <is>
          <t>zinn6</t>
        </is>
      </c>
    </row>
    <row r="3563">
      <c r="A3563" t="n">
        <v>3596</v>
      </c>
      <c r="B3563" t="inlineStr">
        <is>
          <t>舫</t>
        </is>
      </c>
      <c r="C3563" t="inlineStr">
        <is>
          <t>hong2</t>
        </is>
      </c>
      <c r="D3563" t="n">
        <v>0.01</v>
      </c>
      <c r="E3563" t="inlineStr">
        <is>
          <t>NA</t>
        </is>
      </c>
      <c r="F3563" s="600" t="n">
        <v>45576.46091435185</v>
      </c>
      <c r="G3563" t="inlineStr">
        <is>
          <t>hong2</t>
        </is>
      </c>
    </row>
    <row r="3564">
      <c r="A3564" t="n">
        <v>3597</v>
      </c>
      <c r="B3564" t="inlineStr">
        <is>
          <t>般</t>
        </is>
      </c>
      <c r="C3564" t="inlineStr">
        <is>
          <t>puann1</t>
        </is>
      </c>
      <c r="D3564" t="n">
        <v>0.01</v>
      </c>
      <c r="E3564" t="inlineStr">
        <is>
          <t>NA</t>
        </is>
      </c>
      <c r="F3564" s="600" t="n">
        <v>45576.46091435185</v>
      </c>
      <c r="G3564" t="inlineStr">
        <is>
          <t>buann1</t>
        </is>
      </c>
    </row>
    <row r="3565">
      <c r="A3565" t="n">
        <v>3598</v>
      </c>
      <c r="B3565" t="inlineStr">
        <is>
          <t>般</t>
        </is>
      </c>
      <c r="C3565" t="inlineStr">
        <is>
          <t>puan1</t>
        </is>
      </c>
      <c r="D3565" t="n">
        <v>0.01</v>
      </c>
      <c r="E3565" t="inlineStr">
        <is>
          <t>NA</t>
        </is>
      </c>
      <c r="F3565" s="600" t="n">
        <v>45576.46091435185</v>
      </c>
      <c r="G3565" t="inlineStr">
        <is>
          <t>buan1</t>
        </is>
      </c>
    </row>
    <row r="3566">
      <c r="A3566" t="n">
        <v>3599</v>
      </c>
      <c r="B3566" t="inlineStr">
        <is>
          <t>般</t>
        </is>
      </c>
      <c r="C3566" t="inlineStr">
        <is>
          <t>puat4</t>
        </is>
      </c>
      <c r="D3566" t="n">
        <v>0.01</v>
      </c>
      <c r="E3566" t="inlineStr">
        <is>
          <t>NA</t>
        </is>
      </c>
      <c r="F3566" s="600" t="n">
        <v>45576.46091435185</v>
      </c>
      <c r="G3566" t="inlineStr">
        <is>
          <t>buat4</t>
        </is>
      </c>
    </row>
    <row r="3567">
      <c r="A3567" t="n">
        <v>3600</v>
      </c>
      <c r="B3567" t="inlineStr">
        <is>
          <t>茈</t>
        </is>
      </c>
      <c r="C3567" t="inlineStr">
        <is>
          <t>tsinn2</t>
        </is>
      </c>
      <c r="D3567" t="n">
        <v>0.01</v>
      </c>
      <c r="E3567" t="inlineStr">
        <is>
          <t>NA</t>
        </is>
      </c>
      <c r="F3567" s="600" t="n">
        <v>45576.46091435185</v>
      </c>
      <c r="G3567" t="inlineStr">
        <is>
          <t>zinn2</t>
        </is>
      </c>
    </row>
    <row r="3568">
      <c r="A3568" t="n">
        <v>3601</v>
      </c>
      <c r="B3568" t="inlineStr">
        <is>
          <t>茗</t>
        </is>
      </c>
      <c r="C3568" t="inlineStr">
        <is>
          <t>bing5</t>
        </is>
      </c>
      <c r="D3568" t="n">
        <v>0.01</v>
      </c>
      <c r="E3568" t="inlineStr">
        <is>
          <t>NA</t>
        </is>
      </c>
      <c r="F3568" s="600" t="n">
        <v>45576.46091435185</v>
      </c>
      <c r="G3568" t="inlineStr">
        <is>
          <t>bbing5</t>
        </is>
      </c>
    </row>
    <row r="3569">
      <c r="A3569" t="n">
        <v>3602</v>
      </c>
      <c r="B3569" t="inlineStr">
        <is>
          <t>茜</t>
        </is>
      </c>
      <c r="C3569" t="inlineStr">
        <is>
          <t>tshian3</t>
        </is>
      </c>
      <c r="D3569" t="n">
        <v>0.01</v>
      </c>
      <c r="E3569" t="inlineStr">
        <is>
          <t>NA</t>
        </is>
      </c>
      <c r="F3569" s="600" t="n">
        <v>45576.46091435185</v>
      </c>
      <c r="G3569" t="inlineStr">
        <is>
          <t>cian3</t>
        </is>
      </c>
    </row>
    <row r="3570">
      <c r="A3570" t="n">
        <v>3603</v>
      </c>
      <c r="B3570" t="inlineStr">
        <is>
          <t>茫</t>
        </is>
      </c>
      <c r="C3570" t="inlineStr">
        <is>
          <t>bong5</t>
        </is>
      </c>
      <c r="D3570" t="n">
        <v>0.1</v>
      </c>
      <c r="E3570" t="inlineStr">
        <is>
          <t>NA</t>
        </is>
      </c>
      <c r="F3570" s="600" t="n">
        <v>45576.46091435185</v>
      </c>
      <c r="G3570" t="inlineStr">
        <is>
          <t>bbong5</t>
        </is>
      </c>
    </row>
    <row r="3571">
      <c r="A3571" t="n">
        <v>3604</v>
      </c>
      <c r="B3571" t="inlineStr">
        <is>
          <t>茱</t>
        </is>
      </c>
      <c r="C3571" t="inlineStr">
        <is>
          <t>tsu1</t>
        </is>
      </c>
      <c r="D3571" t="n">
        <v>0.01</v>
      </c>
      <c r="E3571" t="inlineStr">
        <is>
          <t>NA</t>
        </is>
      </c>
      <c r="F3571" s="600" t="n">
        <v>45576.46091435185</v>
      </c>
      <c r="G3571" t="inlineStr">
        <is>
          <t>zu1</t>
        </is>
      </c>
    </row>
    <row r="3572">
      <c r="A3572" t="n">
        <v>3605</v>
      </c>
      <c r="B3572" t="inlineStr">
        <is>
          <t>茲</t>
        </is>
      </c>
      <c r="C3572" t="inlineStr">
        <is>
          <t>tsur1</t>
        </is>
      </c>
      <c r="D3572" t="n">
        <v>0.01</v>
      </c>
      <c r="E3572" t="inlineStr">
        <is>
          <t>NA</t>
        </is>
      </c>
      <c r="F3572" s="600" t="n">
        <v>45576.46091435185</v>
      </c>
      <c r="G3572" t="inlineStr">
        <is>
          <t>zur1</t>
        </is>
      </c>
    </row>
    <row r="3573">
      <c r="A3573" t="n">
        <v>3606</v>
      </c>
      <c r="B3573" t="inlineStr">
        <is>
          <t>茵</t>
        </is>
      </c>
      <c r="C3573" t="inlineStr">
        <is>
          <t>in1</t>
        </is>
      </c>
      <c r="D3573" t="n">
        <v>0.01</v>
      </c>
      <c r="E3573" t="inlineStr">
        <is>
          <t>NA</t>
        </is>
      </c>
      <c r="F3573" s="600" t="n">
        <v>45576.46091435185</v>
      </c>
      <c r="G3573" t="inlineStr">
        <is>
          <t>in1</t>
        </is>
      </c>
    </row>
    <row r="3574">
      <c r="A3574" t="n">
        <v>3607</v>
      </c>
      <c r="B3574" t="inlineStr">
        <is>
          <t>茶</t>
        </is>
      </c>
      <c r="C3574" t="inlineStr">
        <is>
          <t>tee5</t>
        </is>
      </c>
      <c r="D3574" t="n">
        <v>0.01</v>
      </c>
      <c r="E3574" t="inlineStr">
        <is>
          <t>NA</t>
        </is>
      </c>
      <c r="F3574" s="600" t="n">
        <v>45576.46091435185</v>
      </c>
      <c r="G3574" t="inlineStr">
        <is>
          <t>dee5</t>
        </is>
      </c>
    </row>
    <row r="3575">
      <c r="A3575" t="n">
        <v>3608</v>
      </c>
      <c r="B3575" t="inlineStr">
        <is>
          <t>茹</t>
        </is>
      </c>
      <c r="C3575" t="inlineStr">
        <is>
          <t>jir5</t>
        </is>
      </c>
      <c r="D3575" t="n">
        <v>0.01</v>
      </c>
      <c r="E3575" t="inlineStr">
        <is>
          <t>NA</t>
        </is>
      </c>
      <c r="F3575" s="600" t="n">
        <v>45576.46091435185</v>
      </c>
      <c r="G3575" t="inlineStr">
        <is>
          <t>zzir5</t>
        </is>
      </c>
    </row>
    <row r="3576">
      <c r="A3576" t="n">
        <v>3609</v>
      </c>
      <c r="B3576" t="inlineStr">
        <is>
          <t>荀</t>
        </is>
      </c>
      <c r="C3576" t="inlineStr">
        <is>
          <t>sun1</t>
        </is>
      </c>
      <c r="D3576" t="n">
        <v>0.01</v>
      </c>
      <c r="E3576" t="inlineStr">
        <is>
          <t>NA</t>
        </is>
      </c>
      <c r="F3576" s="600" t="n">
        <v>45576.46091435185</v>
      </c>
      <c r="G3576" t="inlineStr">
        <is>
          <t>sun1</t>
        </is>
      </c>
    </row>
    <row r="3577">
      <c r="A3577" t="n">
        <v>3610</v>
      </c>
      <c r="B3577" t="inlineStr">
        <is>
          <t>荀</t>
        </is>
      </c>
      <c r="C3577" t="inlineStr">
        <is>
          <t>sun5</t>
        </is>
      </c>
      <c r="D3577" t="n">
        <v>0.01</v>
      </c>
      <c r="E3577" t="inlineStr">
        <is>
          <t>NA</t>
        </is>
      </c>
      <c r="F3577" s="600" t="n">
        <v>45576.46091435185</v>
      </c>
      <c r="G3577" t="inlineStr">
        <is>
          <t>sun5</t>
        </is>
      </c>
    </row>
    <row r="3578">
      <c r="A3578" t="n">
        <v>3611</v>
      </c>
      <c r="B3578" t="inlineStr">
        <is>
          <t>荇</t>
        </is>
      </c>
      <c r="C3578" t="inlineStr">
        <is>
          <t>hing6</t>
        </is>
      </c>
      <c r="D3578" t="n">
        <v>0.01</v>
      </c>
      <c r="E3578" t="inlineStr">
        <is>
          <t>NA</t>
        </is>
      </c>
      <c r="F3578" s="600" t="n">
        <v>45576.46091435185</v>
      </c>
      <c r="G3578" t="inlineStr">
        <is>
          <t>hing6</t>
        </is>
      </c>
    </row>
    <row r="3579">
      <c r="A3579" t="n">
        <v>3612</v>
      </c>
      <c r="B3579" t="inlineStr">
        <is>
          <t>草</t>
        </is>
      </c>
      <c r="C3579" t="inlineStr">
        <is>
          <t>tsho2</t>
        </is>
      </c>
      <c r="D3579" t="n">
        <v>0.5</v>
      </c>
      <c r="E3579" t="inlineStr">
        <is>
          <t>NA</t>
        </is>
      </c>
      <c r="F3579" s="600" t="n">
        <v>45576.46091435185</v>
      </c>
      <c r="G3579" t="inlineStr">
        <is>
          <t>cor2</t>
        </is>
      </c>
    </row>
    <row r="3580">
      <c r="A3580" t="n">
        <v>3613</v>
      </c>
      <c r="B3580" t="inlineStr">
        <is>
          <t>荊</t>
        </is>
      </c>
      <c r="C3580" t="inlineStr">
        <is>
          <t>king1</t>
        </is>
      </c>
      <c r="D3580" t="n">
        <v>0.01</v>
      </c>
      <c r="E3580" t="inlineStr">
        <is>
          <t>NA</t>
        </is>
      </c>
      <c r="F3580" s="600" t="n">
        <v>45576.46091435185</v>
      </c>
      <c r="G3580" t="inlineStr">
        <is>
          <t>ging1</t>
        </is>
      </c>
    </row>
    <row r="3581">
      <c r="A3581" t="n">
        <v>3614</v>
      </c>
      <c r="B3581" t="inlineStr">
        <is>
          <t>荍</t>
        </is>
      </c>
      <c r="C3581" t="inlineStr">
        <is>
          <t>sio5</t>
        </is>
      </c>
      <c r="D3581" t="n">
        <v>0.01</v>
      </c>
      <c r="E3581" t="inlineStr">
        <is>
          <t>NA</t>
        </is>
      </c>
      <c r="F3581" s="600" t="n">
        <v>45576.46091435185</v>
      </c>
      <c r="G3581" t="inlineStr">
        <is>
          <t>sior5</t>
        </is>
      </c>
    </row>
    <row r="3582">
      <c r="A3582" t="n">
        <v>3615</v>
      </c>
      <c r="B3582" t="inlineStr">
        <is>
          <t>荐</t>
        </is>
      </c>
      <c r="C3582" t="inlineStr">
        <is>
          <t>tsian7</t>
        </is>
      </c>
      <c r="D3582" t="n">
        <v>0.01</v>
      </c>
      <c r="E3582" t="inlineStr">
        <is>
          <t>NA</t>
        </is>
      </c>
      <c r="F3582" s="600" t="n">
        <v>45576.46091435185</v>
      </c>
      <c r="G3582" t="inlineStr">
        <is>
          <t>zian7</t>
        </is>
      </c>
    </row>
    <row r="3583">
      <c r="A3583" t="n">
        <v>3616</v>
      </c>
      <c r="B3583" t="inlineStr">
        <is>
          <t>荒</t>
        </is>
      </c>
      <c r="C3583" t="inlineStr">
        <is>
          <t>huinn1</t>
        </is>
      </c>
      <c r="D3583" t="n">
        <v>0.01</v>
      </c>
      <c r="E3583" t="inlineStr">
        <is>
          <t>NA</t>
        </is>
      </c>
      <c r="F3583" s="600" t="n">
        <v>45576.46091435185</v>
      </c>
      <c r="G3583" t="inlineStr">
        <is>
          <t>huinn1</t>
        </is>
      </c>
    </row>
    <row r="3584">
      <c r="A3584" t="n">
        <v>3617</v>
      </c>
      <c r="B3584" t="inlineStr">
        <is>
          <t>荒</t>
        </is>
      </c>
      <c r="C3584" t="inlineStr">
        <is>
          <t>hong1</t>
        </is>
      </c>
      <c r="D3584" t="n">
        <v>0.01</v>
      </c>
      <c r="E3584" t="inlineStr">
        <is>
          <t>NA</t>
        </is>
      </c>
      <c r="F3584" s="600" t="n">
        <v>45576.46091435185</v>
      </c>
      <c r="G3584" t="inlineStr">
        <is>
          <t>hong1</t>
        </is>
      </c>
    </row>
    <row r="3585">
      <c r="A3585" t="n">
        <v>3618</v>
      </c>
      <c r="B3585" t="inlineStr">
        <is>
          <t>荔</t>
        </is>
      </c>
      <c r="C3585" t="inlineStr">
        <is>
          <t>le7</t>
        </is>
      </c>
      <c r="D3585" t="n">
        <v>0.01</v>
      </c>
      <c r="E3585" t="inlineStr">
        <is>
          <t>NA</t>
        </is>
      </c>
      <c r="F3585" s="600" t="n">
        <v>45576.46091435185</v>
      </c>
      <c r="G3585" t="inlineStr">
        <is>
          <t>le7</t>
        </is>
      </c>
    </row>
    <row r="3586">
      <c r="A3586" t="n">
        <v>3619</v>
      </c>
      <c r="B3586" t="inlineStr">
        <is>
          <t>虔</t>
        </is>
      </c>
      <c r="C3586" t="inlineStr">
        <is>
          <t>khian5</t>
        </is>
      </c>
      <c r="D3586" t="n">
        <v>0.01</v>
      </c>
      <c r="E3586" t="inlineStr">
        <is>
          <t>NA</t>
        </is>
      </c>
      <c r="F3586" s="600" t="n">
        <v>45576.46091435185</v>
      </c>
      <c r="G3586" t="inlineStr">
        <is>
          <t>kian5</t>
        </is>
      </c>
    </row>
    <row r="3587">
      <c r="A3587" t="n">
        <v>3620</v>
      </c>
      <c r="B3587" t="inlineStr">
        <is>
          <t>蚊</t>
        </is>
      </c>
      <c r="C3587" t="inlineStr">
        <is>
          <t>bun5</t>
        </is>
      </c>
      <c r="D3587" t="n">
        <v>0.01</v>
      </c>
      <c r="E3587" t="inlineStr">
        <is>
          <t>NA</t>
        </is>
      </c>
      <c r="F3587" s="600" t="n">
        <v>45576.46091435185</v>
      </c>
      <c r="G3587" t="inlineStr">
        <is>
          <t>bbun5</t>
        </is>
      </c>
    </row>
    <row r="3588">
      <c r="A3588" t="n">
        <v>3621</v>
      </c>
      <c r="B3588" t="inlineStr">
        <is>
          <t>蚓</t>
        </is>
      </c>
      <c r="C3588" t="inlineStr">
        <is>
          <t>un2</t>
        </is>
      </c>
      <c r="D3588" t="n">
        <v>0.01</v>
      </c>
      <c r="E3588" t="inlineStr">
        <is>
          <t>NA</t>
        </is>
      </c>
      <c r="F3588" s="600" t="n">
        <v>45576.46091435185</v>
      </c>
      <c r="G3588" t="inlineStr">
        <is>
          <t>un2</t>
        </is>
      </c>
    </row>
    <row r="3589">
      <c r="A3589" t="n">
        <v>3622</v>
      </c>
      <c r="B3589" t="inlineStr">
        <is>
          <t>蚣</t>
        </is>
      </c>
      <c r="C3589" t="inlineStr">
        <is>
          <t>kong1</t>
        </is>
      </c>
      <c r="D3589" t="n">
        <v>0.01</v>
      </c>
      <c r="E3589" t="inlineStr">
        <is>
          <t>NA</t>
        </is>
      </c>
      <c r="F3589" s="600" t="n">
        <v>45576.46091435185</v>
      </c>
      <c r="G3589" t="inlineStr">
        <is>
          <t>gong1</t>
        </is>
      </c>
    </row>
    <row r="3590">
      <c r="A3590" t="n">
        <v>3623</v>
      </c>
      <c r="B3590" t="inlineStr">
        <is>
          <t>衰</t>
        </is>
      </c>
      <c r="C3590" t="inlineStr">
        <is>
          <t>sue1</t>
        </is>
      </c>
      <c r="D3590" t="n">
        <v>0.01</v>
      </c>
      <c r="E3590" t="inlineStr">
        <is>
          <t>NA</t>
        </is>
      </c>
      <c r="F3590" s="600" t="n">
        <v>45576.46091435185</v>
      </c>
      <c r="G3590" t="inlineStr">
        <is>
          <t>sue1</t>
        </is>
      </c>
    </row>
    <row r="3591">
      <c r="A3591" t="n">
        <v>3624</v>
      </c>
      <c r="B3591" t="inlineStr">
        <is>
          <t>袁</t>
        </is>
      </c>
      <c r="C3591" t="inlineStr">
        <is>
          <t>uan5</t>
        </is>
      </c>
      <c r="D3591" t="n">
        <v>0.01</v>
      </c>
      <c r="E3591" t="inlineStr">
        <is>
          <t>NA</t>
        </is>
      </c>
      <c r="F3591" s="600" t="n">
        <v>45576.46091435185</v>
      </c>
      <c r="G3591" t="inlineStr">
        <is>
          <t>uan5</t>
        </is>
      </c>
    </row>
    <row r="3592">
      <c r="A3592" t="n">
        <v>3625</v>
      </c>
      <c r="B3592" t="inlineStr">
        <is>
          <t>袂</t>
        </is>
      </c>
      <c r="C3592" t="inlineStr">
        <is>
          <t>be7</t>
        </is>
      </c>
      <c r="D3592" t="n">
        <v>0.01</v>
      </c>
      <c r="E3592" t="inlineStr">
        <is>
          <t>NA</t>
        </is>
      </c>
      <c r="F3592" s="600" t="n">
        <v>45576.46091435185</v>
      </c>
      <c r="G3592" t="inlineStr">
        <is>
          <t>bbe7</t>
        </is>
      </c>
    </row>
    <row r="3593">
      <c r="A3593" t="n">
        <v>3626</v>
      </c>
      <c r="B3593" t="inlineStr">
        <is>
          <t>袂</t>
        </is>
      </c>
      <c r="C3593" t="inlineStr">
        <is>
          <t>bere6</t>
        </is>
      </c>
      <c r="D3593" t="n">
        <v>0.1</v>
      </c>
      <c r="E3593" t="inlineStr">
        <is>
          <t>NA</t>
        </is>
      </c>
      <c r="F3593" s="600" t="n">
        <v>45576.46091435185</v>
      </c>
      <c r="G3593" t="inlineStr">
        <is>
          <t>bbere6</t>
        </is>
      </c>
    </row>
    <row r="3594">
      <c r="A3594" t="n">
        <v>3627</v>
      </c>
      <c r="B3594" t="inlineStr">
        <is>
          <t>訊</t>
        </is>
      </c>
      <c r="C3594" t="inlineStr">
        <is>
          <t>sin3</t>
        </is>
      </c>
      <c r="D3594" t="n">
        <v>0.01</v>
      </c>
      <c r="E3594" t="inlineStr">
        <is>
          <t>NA</t>
        </is>
      </c>
      <c r="F3594" s="600" t="n">
        <v>45576.46091435185</v>
      </c>
      <c r="G3594" t="inlineStr">
        <is>
          <t>sin3</t>
        </is>
      </c>
    </row>
    <row r="3595">
      <c r="A3595" t="n">
        <v>3628</v>
      </c>
      <c r="B3595" t="inlineStr">
        <is>
          <t>討</t>
        </is>
      </c>
      <c r="C3595" t="inlineStr">
        <is>
          <t>tho2</t>
        </is>
      </c>
      <c r="D3595" t="n">
        <v>0.1</v>
      </c>
      <c r="E3595" t="inlineStr">
        <is>
          <t>NA</t>
        </is>
      </c>
      <c r="F3595" s="600" t="n">
        <v>45576.46091435185</v>
      </c>
      <c r="G3595" t="inlineStr">
        <is>
          <t>tor2</t>
        </is>
      </c>
    </row>
    <row r="3596">
      <c r="A3596" t="n">
        <v>3629</v>
      </c>
      <c r="B3596" t="inlineStr">
        <is>
          <t>訓</t>
        </is>
      </c>
      <c r="C3596" t="inlineStr">
        <is>
          <t>hun3</t>
        </is>
      </c>
      <c r="D3596" t="n">
        <v>0.1</v>
      </c>
      <c r="E3596" t="inlineStr">
        <is>
          <t>NA</t>
        </is>
      </c>
      <c r="F3596" s="600" t="n">
        <v>45576.46091435185</v>
      </c>
      <c r="G3596" t="inlineStr">
        <is>
          <t>hun3</t>
        </is>
      </c>
    </row>
    <row r="3597">
      <c r="A3597" t="n">
        <v>3630</v>
      </c>
      <c r="B3597" t="inlineStr">
        <is>
          <t>訕</t>
        </is>
      </c>
      <c r="C3597" t="inlineStr">
        <is>
          <t>suan1</t>
        </is>
      </c>
      <c r="D3597" t="n">
        <v>0.01</v>
      </c>
      <c r="E3597" t="inlineStr">
        <is>
          <t>NA</t>
        </is>
      </c>
      <c r="F3597" s="600" t="n">
        <v>45576.46091435185</v>
      </c>
      <c r="G3597" t="inlineStr">
        <is>
          <t>suan1</t>
        </is>
      </c>
    </row>
    <row r="3598">
      <c r="A3598" t="n">
        <v>3631</v>
      </c>
      <c r="B3598" t="inlineStr">
        <is>
          <t>訖</t>
        </is>
      </c>
      <c r="C3598" t="inlineStr">
        <is>
          <t>gut4</t>
        </is>
      </c>
      <c r="D3598" t="n">
        <v>0.7</v>
      </c>
      <c r="E3598" t="inlineStr">
        <is>
          <t>講話了/盡</t>
        </is>
      </c>
      <c r="F3598" s="600" t="n">
        <v>45576.46091435185</v>
      </c>
      <c r="G3598" t="inlineStr">
        <is>
          <t>ggut4</t>
        </is>
      </c>
    </row>
    <row r="3599">
      <c r="A3599" t="n">
        <v>3632</v>
      </c>
      <c r="B3599" t="inlineStr">
        <is>
          <t>訖</t>
        </is>
      </c>
      <c r="C3599" t="inlineStr">
        <is>
          <t>kit4</t>
        </is>
      </c>
      <c r="D3599" t="n">
        <v>0.8</v>
      </c>
      <c r="E3599" t="inlineStr">
        <is>
          <t>NA</t>
        </is>
      </c>
      <c r="F3599" s="600" t="n">
        <v>45576.46091435185</v>
      </c>
      <c r="G3599" t="inlineStr">
        <is>
          <t>git4</t>
        </is>
      </c>
    </row>
    <row r="3600">
      <c r="A3600" t="n">
        <v>3633</v>
      </c>
      <c r="B3600" t="inlineStr">
        <is>
          <t>託</t>
        </is>
      </c>
      <c r="C3600" t="inlineStr">
        <is>
          <t>thok4</t>
        </is>
      </c>
      <c r="D3600" t="n">
        <v>1</v>
      </c>
      <c r="E3600" t="inlineStr">
        <is>
          <t>NA</t>
        </is>
      </c>
      <c r="F3600" s="600" t="n">
        <v>45576.46091435185</v>
      </c>
      <c r="G3600" t="inlineStr">
        <is>
          <t>tok4</t>
        </is>
      </c>
    </row>
    <row r="3601">
      <c r="A3601" t="n">
        <v>3634</v>
      </c>
      <c r="B3601" t="inlineStr">
        <is>
          <t>記</t>
        </is>
      </c>
      <c r="C3601" t="inlineStr">
        <is>
          <t>ki3</t>
        </is>
      </c>
      <c r="D3601" t="n">
        <v>0.1</v>
      </c>
      <c r="E3601" t="inlineStr">
        <is>
          <t>NA</t>
        </is>
      </c>
      <c r="F3601" s="600" t="n">
        <v>45576.46091435185</v>
      </c>
      <c r="G3601" t="inlineStr">
        <is>
          <t>gi3</t>
        </is>
      </c>
    </row>
    <row r="3602">
      <c r="A3602" t="n">
        <v>3635</v>
      </c>
      <c r="B3602" t="inlineStr">
        <is>
          <t>豈</t>
        </is>
      </c>
      <c r="C3602" t="inlineStr">
        <is>
          <t>khi2</t>
        </is>
      </c>
      <c r="D3602" t="n">
        <v>0.01</v>
      </c>
      <c r="E3602" t="inlineStr">
        <is>
          <t>NA</t>
        </is>
      </c>
      <c r="F3602" s="600" t="n">
        <v>45576.46091435185</v>
      </c>
      <c r="G3602" t="inlineStr">
        <is>
          <t>ki2</t>
        </is>
      </c>
    </row>
    <row r="3603">
      <c r="A3603" t="n">
        <v>3636</v>
      </c>
      <c r="B3603" t="inlineStr">
        <is>
          <t>貢</t>
        </is>
      </c>
      <c r="C3603" t="inlineStr">
        <is>
          <t>kong3</t>
        </is>
      </c>
      <c r="D3603" t="n">
        <v>0.01</v>
      </c>
      <c r="E3603" t="inlineStr">
        <is>
          <t>NA</t>
        </is>
      </c>
      <c r="F3603" s="600" t="n">
        <v>45576.46091435185</v>
      </c>
      <c r="G3603" t="inlineStr">
        <is>
          <t>gong3</t>
        </is>
      </c>
    </row>
    <row r="3604">
      <c r="A3604" t="n">
        <v>3637</v>
      </c>
      <c r="B3604" t="inlineStr">
        <is>
          <t>起</t>
        </is>
      </c>
      <c r="C3604" t="inlineStr">
        <is>
          <t>khi2</t>
        </is>
      </c>
      <c r="D3604" t="n">
        <v>0.1</v>
      </c>
      <c r="E3604" t="inlineStr">
        <is>
          <t>NA</t>
        </is>
      </c>
      <c r="F3604" s="600" t="n">
        <v>45576.46091435185</v>
      </c>
      <c r="G3604" t="inlineStr">
        <is>
          <t>ki2</t>
        </is>
      </c>
    </row>
    <row r="3605">
      <c r="A3605" t="n">
        <v>3638</v>
      </c>
      <c r="B3605" t="inlineStr">
        <is>
          <t>軒</t>
        </is>
      </c>
      <c r="C3605" t="inlineStr">
        <is>
          <t>hian1</t>
        </is>
      </c>
      <c r="D3605" t="n">
        <v>0.01</v>
      </c>
      <c r="E3605" t="inlineStr">
        <is>
          <t>NA</t>
        </is>
      </c>
      <c r="F3605" s="600" t="n">
        <v>45576.46091435185</v>
      </c>
      <c r="G3605" t="inlineStr">
        <is>
          <t>hian1</t>
        </is>
      </c>
    </row>
    <row r="3606">
      <c r="A3606" t="n">
        <v>3639</v>
      </c>
      <c r="B3606" t="inlineStr">
        <is>
          <t>軔</t>
        </is>
      </c>
      <c r="C3606" t="inlineStr">
        <is>
          <t>jin7</t>
        </is>
      </c>
      <c r="D3606" t="n">
        <v>0.01</v>
      </c>
      <c r="E3606" t="inlineStr">
        <is>
          <t>NA</t>
        </is>
      </c>
      <c r="F3606" s="600" t="n">
        <v>45576.46091435185</v>
      </c>
      <c r="G3606" t="inlineStr">
        <is>
          <t>zzin7</t>
        </is>
      </c>
    </row>
    <row r="3607">
      <c r="A3607" t="n">
        <v>3640</v>
      </c>
      <c r="B3607" t="inlineStr">
        <is>
          <t>迴</t>
        </is>
      </c>
      <c r="C3607" t="inlineStr">
        <is>
          <t>hue5</t>
        </is>
      </c>
      <c r="D3607" t="n">
        <v>0.01</v>
      </c>
      <c r="E3607" t="inlineStr">
        <is>
          <t>NA</t>
        </is>
      </c>
      <c r="F3607" s="600" t="n">
        <v>45576.46091435185</v>
      </c>
      <c r="G3607" t="inlineStr">
        <is>
          <t>hue5</t>
        </is>
      </c>
    </row>
    <row r="3608">
      <c r="A3608" t="n">
        <v>3641</v>
      </c>
      <c r="B3608" t="inlineStr">
        <is>
          <t>迷</t>
        </is>
      </c>
      <c r="C3608" t="inlineStr">
        <is>
          <t>be5</t>
        </is>
      </c>
      <c r="D3608" t="n">
        <v>0.01</v>
      </c>
      <c r="E3608" t="inlineStr">
        <is>
          <t>NA</t>
        </is>
      </c>
      <c r="F3608" s="600" t="n">
        <v>45576.46091435185</v>
      </c>
      <c r="G3608" t="inlineStr">
        <is>
          <t>bbe5</t>
        </is>
      </c>
    </row>
    <row r="3609">
      <c r="A3609" t="n">
        <v>3642</v>
      </c>
      <c r="B3609" t="inlineStr">
        <is>
          <t>迸</t>
        </is>
      </c>
      <c r="C3609" t="inlineStr">
        <is>
          <t>piang3</t>
        </is>
      </c>
      <c r="D3609" t="n">
        <v>0.01</v>
      </c>
      <c r="E3609" t="inlineStr">
        <is>
          <t>NA</t>
        </is>
      </c>
      <c r="F3609" s="600" t="n">
        <v>45576.46091435185</v>
      </c>
      <c r="G3609" t="inlineStr">
        <is>
          <t>biang3</t>
        </is>
      </c>
    </row>
    <row r="3610">
      <c r="A3610" t="n">
        <v>3643</v>
      </c>
      <c r="B3610" t="inlineStr">
        <is>
          <t>追</t>
        </is>
      </c>
      <c r="C3610" t="inlineStr">
        <is>
          <t>tui1</t>
        </is>
      </c>
      <c r="D3610" t="n">
        <v>0.01</v>
      </c>
      <c r="E3610" t="inlineStr">
        <is>
          <t>NA</t>
        </is>
      </c>
      <c r="F3610" s="600" t="n">
        <v>45576.46091435185</v>
      </c>
      <c r="G3610" t="inlineStr">
        <is>
          <t>dui1</t>
        </is>
      </c>
    </row>
    <row r="3611">
      <c r="A3611" t="n">
        <v>3644</v>
      </c>
      <c r="B3611" t="inlineStr">
        <is>
          <t>退</t>
        </is>
      </c>
      <c r="C3611" t="inlineStr">
        <is>
          <t>thue3</t>
        </is>
      </c>
      <c r="D3611" t="n">
        <v>0.05</v>
      </c>
      <c r="E3611" t="inlineStr">
        <is>
          <t>NA</t>
        </is>
      </c>
      <c r="F3611" s="600" t="n">
        <v>45576.46091435185</v>
      </c>
      <c r="G3611" t="inlineStr">
        <is>
          <t>tue3</t>
        </is>
      </c>
    </row>
    <row r="3612">
      <c r="A3612" t="n">
        <v>3645</v>
      </c>
      <c r="B3612" t="inlineStr">
        <is>
          <t>退</t>
        </is>
      </c>
      <c r="C3612" t="inlineStr">
        <is>
          <t>ther3</t>
        </is>
      </c>
      <c r="D3612" t="n">
        <v>0.01</v>
      </c>
      <c r="E3612" t="inlineStr">
        <is>
          <t>NA</t>
        </is>
      </c>
      <c r="F3612" s="600" t="n">
        <v>45576.46091435185</v>
      </c>
      <c r="G3612" t="inlineStr">
        <is>
          <t>ter3</t>
        </is>
      </c>
    </row>
    <row r="3613">
      <c r="A3613" t="n">
        <v>3646</v>
      </c>
      <c r="B3613" t="inlineStr">
        <is>
          <t>送</t>
        </is>
      </c>
      <c r="C3613" t="inlineStr">
        <is>
          <t>song3</t>
        </is>
      </c>
      <c r="D3613" t="n">
        <v>0.05</v>
      </c>
      <c r="E3613" t="inlineStr">
        <is>
          <t>NA</t>
        </is>
      </c>
      <c r="F3613" s="600" t="n">
        <v>45576.46091435185</v>
      </c>
      <c r="G3613" t="inlineStr">
        <is>
          <t>song3</t>
        </is>
      </c>
    </row>
    <row r="3614">
      <c r="A3614" t="n">
        <v>3647</v>
      </c>
      <c r="B3614" t="inlineStr">
        <is>
          <t>逃</t>
        </is>
      </c>
      <c r="C3614" t="inlineStr">
        <is>
          <t>to5</t>
        </is>
      </c>
      <c r="D3614" t="n">
        <v>0.01</v>
      </c>
      <c r="E3614" t="inlineStr">
        <is>
          <t>NA</t>
        </is>
      </c>
      <c r="F3614" s="600" t="n">
        <v>45576.46091435185</v>
      </c>
      <c r="G3614" t="inlineStr">
        <is>
          <t>dor5</t>
        </is>
      </c>
    </row>
    <row r="3615">
      <c r="A3615" t="n">
        <v>3648</v>
      </c>
      <c r="B3615" t="inlineStr">
        <is>
          <t>逅</t>
        </is>
      </c>
      <c r="C3615" t="inlineStr">
        <is>
          <t>hio7</t>
        </is>
      </c>
      <c r="D3615" t="n">
        <v>0.01</v>
      </c>
      <c r="E3615" t="inlineStr">
        <is>
          <t>NA</t>
        </is>
      </c>
      <c r="F3615" s="600" t="n">
        <v>45576.46091435185</v>
      </c>
      <c r="G3615" t="inlineStr">
        <is>
          <t>hio7</t>
        </is>
      </c>
    </row>
    <row r="3616">
      <c r="A3616" t="n">
        <v>3649</v>
      </c>
      <c r="B3616" t="inlineStr">
        <is>
          <t>逆</t>
        </is>
      </c>
      <c r="C3616" t="inlineStr">
        <is>
          <t>gik8</t>
        </is>
      </c>
      <c r="D3616" t="n">
        <v>0.01</v>
      </c>
      <c r="E3616" t="inlineStr">
        <is>
          <t>NA</t>
        </is>
      </c>
      <c r="F3616" s="600" t="n">
        <v>45576.46091435185</v>
      </c>
      <c r="G3616" t="inlineStr">
        <is>
          <t>ggik8</t>
        </is>
      </c>
    </row>
    <row r="3617">
      <c r="A3617" t="n">
        <v>3650</v>
      </c>
      <c r="B3617" t="inlineStr">
        <is>
          <t>郝</t>
        </is>
      </c>
      <c r="C3617" t="inlineStr">
        <is>
          <t>hok4</t>
        </is>
      </c>
      <c r="D3617" t="n">
        <v>0.01</v>
      </c>
      <c r="E3617" t="inlineStr">
        <is>
          <t>NA</t>
        </is>
      </c>
      <c r="F3617" s="600" t="n">
        <v>45576.46091435185</v>
      </c>
      <c r="G3617" t="inlineStr">
        <is>
          <t>hok4</t>
        </is>
      </c>
    </row>
    <row r="3618">
      <c r="A3618" t="n">
        <v>3651</v>
      </c>
      <c r="B3618" t="inlineStr">
        <is>
          <t>郡</t>
        </is>
      </c>
      <c r="C3618" t="inlineStr">
        <is>
          <t>kun7</t>
        </is>
      </c>
      <c r="D3618" t="n">
        <v>0.01</v>
      </c>
      <c r="E3618" t="inlineStr">
        <is>
          <t>NA</t>
        </is>
      </c>
      <c r="F3618" s="600" t="n">
        <v>45576.46091435185</v>
      </c>
      <c r="G3618" t="inlineStr">
        <is>
          <t>gun7</t>
        </is>
      </c>
    </row>
    <row r="3619">
      <c r="A3619" t="n">
        <v>3652</v>
      </c>
      <c r="B3619" t="inlineStr">
        <is>
          <t>郢</t>
        </is>
      </c>
      <c r="C3619" t="inlineStr">
        <is>
          <t>ing2</t>
        </is>
      </c>
      <c r="D3619" t="n">
        <v>0.01</v>
      </c>
      <c r="E3619" t="inlineStr">
        <is>
          <t>NA</t>
        </is>
      </c>
      <c r="F3619" s="600" t="n">
        <v>45576.46091435185</v>
      </c>
      <c r="G3619" t="inlineStr">
        <is>
          <t>ing2</t>
        </is>
      </c>
    </row>
    <row r="3620">
      <c r="A3620" t="n">
        <v>3653</v>
      </c>
      <c r="B3620" t="inlineStr">
        <is>
          <t>配</t>
        </is>
      </c>
      <c r="C3620" t="inlineStr">
        <is>
          <t>phue3</t>
        </is>
      </c>
      <c r="D3620" t="n">
        <v>0.01</v>
      </c>
      <c r="E3620" t="inlineStr">
        <is>
          <t>NA</t>
        </is>
      </c>
      <c r="F3620" s="600" t="n">
        <v>45576.46091435185</v>
      </c>
      <c r="G3620" t="inlineStr">
        <is>
          <t>pue3</t>
        </is>
      </c>
    </row>
    <row r="3621">
      <c r="A3621" t="n">
        <v>3654</v>
      </c>
      <c r="B3621" t="inlineStr">
        <is>
          <t>配</t>
        </is>
      </c>
      <c r="C3621" t="inlineStr">
        <is>
          <t>pher3</t>
        </is>
      </c>
      <c r="D3621" t="n">
        <v>0.1</v>
      </c>
      <c r="E3621" t="inlineStr">
        <is>
          <t>NA</t>
        </is>
      </c>
      <c r="F3621" s="600" t="n">
        <v>45576.46091435185</v>
      </c>
      <c r="G3621" t="inlineStr">
        <is>
          <t>per3</t>
        </is>
      </c>
    </row>
    <row r="3622">
      <c r="A3622" t="n">
        <v>3655</v>
      </c>
      <c r="B3622" t="inlineStr">
        <is>
          <t>酒</t>
        </is>
      </c>
      <c r="C3622" t="inlineStr">
        <is>
          <t>tsiu2</t>
        </is>
      </c>
      <c r="D3622" t="n">
        <v>0.1</v>
      </c>
      <c r="E3622" t="inlineStr">
        <is>
          <t>NA</t>
        </is>
      </c>
      <c r="F3622" s="600" t="n">
        <v>45576.46091435185</v>
      </c>
      <c r="G3622" t="inlineStr">
        <is>
          <t>ziu2</t>
        </is>
      </c>
    </row>
    <row r="3623">
      <c r="A3623" t="n">
        <v>3656</v>
      </c>
      <c r="B3623" t="inlineStr">
        <is>
          <t>釘</t>
        </is>
      </c>
      <c r="C3623" t="inlineStr">
        <is>
          <t>ting1</t>
        </is>
      </c>
      <c r="D3623" t="n">
        <v>0.01</v>
      </c>
      <c r="E3623" t="inlineStr">
        <is>
          <t>NA</t>
        </is>
      </c>
      <c r="F3623" s="600" t="n">
        <v>45576.46091435185</v>
      </c>
      <c r="G3623" t="inlineStr">
        <is>
          <t>ding1</t>
        </is>
      </c>
    </row>
    <row r="3624">
      <c r="A3624" t="n">
        <v>3657</v>
      </c>
      <c r="B3624" t="inlineStr">
        <is>
          <t>釘</t>
        </is>
      </c>
      <c r="C3624" t="inlineStr">
        <is>
          <t>ting3</t>
        </is>
      </c>
      <c r="D3624" t="n">
        <v>0.01</v>
      </c>
      <c r="E3624" t="inlineStr">
        <is>
          <t>NA</t>
        </is>
      </c>
      <c r="F3624" s="600" t="n">
        <v>45576.46091435185</v>
      </c>
      <c r="G3624" t="inlineStr">
        <is>
          <t>ding3</t>
        </is>
      </c>
    </row>
    <row r="3625">
      <c r="A3625" t="n">
        <v>3658</v>
      </c>
      <c r="B3625" t="inlineStr">
        <is>
          <t>釜</t>
        </is>
      </c>
      <c r="C3625" t="inlineStr">
        <is>
          <t>hu2</t>
        </is>
      </c>
      <c r="D3625" t="n">
        <v>0.01</v>
      </c>
      <c r="E3625" t="inlineStr">
        <is>
          <t>NA</t>
        </is>
      </c>
      <c r="F3625" s="600" t="n">
        <v>45576.46091435185</v>
      </c>
      <c r="G3625" t="inlineStr">
        <is>
          <t>hu2</t>
        </is>
      </c>
    </row>
    <row r="3626">
      <c r="A3626" t="n">
        <v>3659</v>
      </c>
      <c r="B3626" t="inlineStr">
        <is>
          <t>針</t>
        </is>
      </c>
      <c r="C3626" t="inlineStr">
        <is>
          <t>tsim1</t>
        </is>
      </c>
      <c r="D3626" t="n">
        <v>0.01</v>
      </c>
      <c r="E3626" t="inlineStr">
        <is>
          <t>NA</t>
        </is>
      </c>
      <c r="F3626" s="600" t="n">
        <v>45576.46091435185</v>
      </c>
      <c r="G3626" t="inlineStr">
        <is>
          <t>zim1</t>
        </is>
      </c>
    </row>
    <row r="3627">
      <c r="A3627" t="n">
        <v>3660</v>
      </c>
      <c r="B3627" t="inlineStr">
        <is>
          <t>陛</t>
        </is>
      </c>
      <c r="C3627" t="inlineStr">
        <is>
          <t>pe7</t>
        </is>
      </c>
      <c r="D3627" t="n">
        <v>0.8</v>
      </c>
      <c r="E3627" t="inlineStr">
        <is>
          <t>NA</t>
        </is>
      </c>
      <c r="F3627" s="600" t="n">
        <v>45576.46091435185</v>
      </c>
      <c r="G3627" t="inlineStr">
        <is>
          <t>be7</t>
        </is>
      </c>
    </row>
    <row r="3628">
      <c r="A3628" t="n">
        <v>3661</v>
      </c>
      <c r="B3628" t="inlineStr">
        <is>
          <t>院</t>
        </is>
      </c>
      <c r="C3628" t="inlineStr">
        <is>
          <t>uan7</t>
        </is>
      </c>
      <c r="D3628" t="n">
        <v>0.8</v>
      </c>
      <c r="E3628" t="inlineStr">
        <is>
          <t>NA</t>
        </is>
      </c>
      <c r="F3628" s="600" t="n">
        <v>45576.46091435185</v>
      </c>
      <c r="G3628" t="inlineStr">
        <is>
          <t>uan7</t>
        </is>
      </c>
    </row>
    <row r="3629">
      <c r="A3629" t="n">
        <v>3662</v>
      </c>
      <c r="B3629" t="inlineStr">
        <is>
          <t>院</t>
        </is>
      </c>
      <c r="C3629" t="inlineStr">
        <is>
          <t>inn7</t>
        </is>
      </c>
      <c r="D3629" t="n">
        <v>0.6</v>
      </c>
      <c r="E3629" t="inlineStr">
        <is>
          <t>NA</t>
        </is>
      </c>
      <c r="F3629" s="600" t="n">
        <v>45576.46091435185</v>
      </c>
      <c r="G3629" t="inlineStr">
        <is>
          <t>inn7</t>
        </is>
      </c>
    </row>
    <row r="3630">
      <c r="A3630" t="n">
        <v>3663</v>
      </c>
      <c r="B3630" t="inlineStr">
        <is>
          <t>陣</t>
        </is>
      </c>
      <c r="C3630" t="inlineStr">
        <is>
          <t>tin7</t>
        </is>
      </c>
      <c r="D3630" t="n">
        <v>1</v>
      </c>
      <c r="E3630" t="inlineStr">
        <is>
          <t>NA</t>
        </is>
      </c>
      <c r="F3630" s="600" t="n">
        <v>45576.46091435185</v>
      </c>
      <c r="G3630" t="inlineStr">
        <is>
          <t>din7</t>
        </is>
      </c>
    </row>
    <row r="3631">
      <c r="A3631" t="n">
        <v>3664</v>
      </c>
      <c r="B3631" t="inlineStr">
        <is>
          <t>陣</t>
        </is>
      </c>
      <c r="C3631" t="inlineStr">
        <is>
          <t>tsun7</t>
        </is>
      </c>
      <c r="D3631" t="n">
        <v>0.5</v>
      </c>
      <c r="E3631" t="inlineStr">
        <is>
          <t>NA</t>
        </is>
      </c>
      <c r="F3631" s="600" t="n">
        <v>45576.46091435185</v>
      </c>
      <c r="G3631" t="inlineStr">
        <is>
          <t>zun7</t>
        </is>
      </c>
    </row>
    <row r="3632">
      <c r="A3632" t="n">
        <v>3665</v>
      </c>
      <c r="B3632" t="inlineStr">
        <is>
          <t>除</t>
        </is>
      </c>
      <c r="C3632" t="inlineStr">
        <is>
          <t>tir5</t>
        </is>
      </c>
      <c r="D3632" t="n">
        <v>0.01</v>
      </c>
      <c r="E3632" t="inlineStr">
        <is>
          <t>NA</t>
        </is>
      </c>
      <c r="F3632" s="600" t="n">
        <v>45576.46091435185</v>
      </c>
      <c r="G3632" t="inlineStr">
        <is>
          <t>dir5</t>
        </is>
      </c>
    </row>
    <row r="3633">
      <c r="A3633" t="n">
        <v>3666</v>
      </c>
      <c r="B3633" t="inlineStr">
        <is>
          <t>隻</t>
        </is>
      </c>
      <c r="C3633" t="inlineStr">
        <is>
          <t>tsik4</t>
        </is>
      </c>
      <c r="D3633" t="n">
        <v>0.01</v>
      </c>
      <c r="E3633" t="inlineStr">
        <is>
          <t>NA</t>
        </is>
      </c>
      <c r="F3633" s="600" t="n">
        <v>45576.46091435185</v>
      </c>
      <c r="G3633" t="inlineStr">
        <is>
          <t>zik4</t>
        </is>
      </c>
    </row>
    <row r="3634">
      <c r="A3634" t="n">
        <v>3667</v>
      </c>
      <c r="B3634" t="inlineStr">
        <is>
          <t>飢</t>
        </is>
      </c>
      <c r="C3634" t="inlineStr">
        <is>
          <t>ki1</t>
        </is>
      </c>
      <c r="D3634" t="n">
        <v>0.01</v>
      </c>
      <c r="E3634" t="inlineStr">
        <is>
          <t>NA</t>
        </is>
      </c>
      <c r="F3634" s="600" t="n">
        <v>45576.46091435185</v>
      </c>
      <c r="G3634" t="inlineStr">
        <is>
          <t>gi1</t>
        </is>
      </c>
    </row>
    <row r="3635">
      <c r="A3635" t="n">
        <v>3668</v>
      </c>
      <c r="B3635" t="inlineStr">
        <is>
          <t>馬</t>
        </is>
      </c>
      <c r="C3635" t="inlineStr">
        <is>
          <t>bee2</t>
        </is>
      </c>
      <c r="D3635" t="n">
        <v>0.01</v>
      </c>
      <c r="E3635" t="inlineStr">
        <is>
          <t>NA</t>
        </is>
      </c>
      <c r="F3635" s="600" t="n">
        <v>45576.46091435185</v>
      </c>
      <c r="G3635" t="inlineStr">
        <is>
          <t>bbee2</t>
        </is>
      </c>
    </row>
    <row r="3636">
      <c r="A3636" t="n">
        <v>3669</v>
      </c>
      <c r="B3636" t="inlineStr">
        <is>
          <t>骨</t>
        </is>
      </c>
      <c r="C3636" t="inlineStr">
        <is>
          <t>kut4</t>
        </is>
      </c>
      <c r="D3636" t="n">
        <v>0.1</v>
      </c>
      <c r="E3636" t="inlineStr">
        <is>
          <t>NA</t>
        </is>
      </c>
      <c r="F3636" s="600" t="n">
        <v>45576.46091435185</v>
      </c>
      <c r="G3636" t="inlineStr">
        <is>
          <t>gut4</t>
        </is>
      </c>
    </row>
    <row r="3637">
      <c r="A3637" t="n">
        <v>3670</v>
      </c>
      <c r="B3637" t="inlineStr">
        <is>
          <t>高</t>
        </is>
      </c>
      <c r="C3637" t="inlineStr">
        <is>
          <t>ko1</t>
        </is>
      </c>
      <c r="D3637" t="n">
        <v>0.1</v>
      </c>
      <c r="E3637" t="inlineStr">
        <is>
          <t>NA</t>
        </is>
      </c>
      <c r="F3637" s="600" t="n">
        <v>45576.46091435185</v>
      </c>
      <c r="G3637" t="inlineStr">
        <is>
          <t>gor1</t>
        </is>
      </c>
    </row>
    <row r="3638">
      <c r="A3638" t="n">
        <v>3671</v>
      </c>
      <c r="B3638" t="inlineStr">
        <is>
          <t>高</t>
        </is>
      </c>
      <c r="C3638" t="inlineStr">
        <is>
          <t>koo1</t>
        </is>
      </c>
      <c r="D3638" t="n">
        <v>0.1</v>
      </c>
      <c r="E3638" t="inlineStr">
        <is>
          <t>NA</t>
        </is>
      </c>
      <c r="F3638" s="600" t="n">
        <v>45576.46091435185</v>
      </c>
      <c r="G3638" t="inlineStr">
        <is>
          <t>goo1</t>
        </is>
      </c>
    </row>
    <row r="3639">
      <c r="A3639" t="n">
        <v>3672</v>
      </c>
      <c r="B3639" t="inlineStr">
        <is>
          <t>鬥</t>
        </is>
      </c>
      <c r="C3639" t="inlineStr">
        <is>
          <t>tio3</t>
        </is>
      </c>
      <c r="D3639" t="n">
        <v>0.01</v>
      </c>
      <c r="E3639" t="inlineStr">
        <is>
          <t>NA</t>
        </is>
      </c>
      <c r="F3639" s="600" t="n">
        <v>45576.46091435185</v>
      </c>
      <c r="G3639" t="inlineStr">
        <is>
          <t>dio3</t>
        </is>
      </c>
    </row>
    <row r="3640">
      <c r="A3640" t="n">
        <v>3673</v>
      </c>
      <c r="B3640" t="inlineStr">
        <is>
          <t>鬼</t>
        </is>
      </c>
      <c r="C3640" t="inlineStr">
        <is>
          <t>kui2</t>
        </is>
      </c>
      <c r="D3640" t="n">
        <v>0.1</v>
      </c>
      <c r="E3640" t="inlineStr">
        <is>
          <t>NA</t>
        </is>
      </c>
      <c r="F3640" s="600" t="n">
        <v>45576.46091435185</v>
      </c>
      <c r="G3640" t="inlineStr">
        <is>
          <t>gui2</t>
        </is>
      </c>
    </row>
    <row r="3641">
      <c r="A3641" t="n">
        <v>3674</v>
      </c>
      <c r="B3641" t="inlineStr">
        <is>
          <t>㧻</t>
        </is>
      </c>
      <c r="C3641" t="inlineStr">
        <is>
          <t>tok4</t>
        </is>
      </c>
      <c r="D3641" t="n">
        <v>0.01</v>
      </c>
      <c r="E3641" t="inlineStr">
        <is>
          <t>NA</t>
        </is>
      </c>
      <c r="F3641" s="600" t="n">
        <v>45576.46091435185</v>
      </c>
      <c r="G3641" t="inlineStr">
        <is>
          <t>dok4</t>
        </is>
      </c>
    </row>
    <row r="3642">
      <c r="A3642" t="n">
        <v>3675</v>
      </c>
      <c r="B3642" t="inlineStr">
        <is>
          <t>䋎</t>
        </is>
      </c>
      <c r="C3642" t="inlineStr">
        <is>
          <t>thinn7</t>
        </is>
      </c>
      <c r="D3642" t="n">
        <v>0.01</v>
      </c>
      <c r="E3642" t="inlineStr">
        <is>
          <t>NA</t>
        </is>
      </c>
      <c r="F3642" s="600" t="n">
        <v>45576.46091435185</v>
      </c>
      <c r="G3642" t="inlineStr">
        <is>
          <t>tinn7</t>
        </is>
      </c>
    </row>
    <row r="3643">
      <c r="A3643" t="n">
        <v>3676</v>
      </c>
      <c r="B3643" t="inlineStr">
        <is>
          <t>乾</t>
        </is>
      </c>
      <c r="C3643" t="inlineStr">
        <is>
          <t>khian5</t>
        </is>
      </c>
      <c r="D3643" t="n">
        <v>0.01</v>
      </c>
      <c r="E3643" t="inlineStr">
        <is>
          <t>NA</t>
        </is>
      </c>
      <c r="F3643" s="600" t="n">
        <v>45576.46091435185</v>
      </c>
      <c r="G3643" t="inlineStr">
        <is>
          <t>kian5</t>
        </is>
      </c>
    </row>
    <row r="3644">
      <c r="A3644" t="n">
        <v>3677</v>
      </c>
      <c r="B3644" t="inlineStr">
        <is>
          <t>乾</t>
        </is>
      </c>
      <c r="C3644" t="inlineStr">
        <is>
          <t>kuann1</t>
        </is>
      </c>
      <c r="D3644" t="n">
        <v>0.05</v>
      </c>
      <c r="E3644" t="inlineStr">
        <is>
          <t>NA</t>
        </is>
      </c>
      <c r="F3644" s="600" t="n">
        <v>45576.46091435185</v>
      </c>
      <c r="G3644" t="inlineStr">
        <is>
          <t>guann1</t>
        </is>
      </c>
    </row>
    <row r="3645">
      <c r="A3645" t="n">
        <v>3678</v>
      </c>
      <c r="B3645" t="inlineStr">
        <is>
          <t>假</t>
        </is>
      </c>
      <c r="C3645" t="inlineStr">
        <is>
          <t>kee2</t>
        </is>
      </c>
      <c r="D3645" t="n">
        <v>0.01</v>
      </c>
      <c r="E3645" t="inlineStr">
        <is>
          <t>NA</t>
        </is>
      </c>
      <c r="F3645" s="600" t="n">
        <v>45576.46091435185</v>
      </c>
      <c r="G3645" t="inlineStr">
        <is>
          <t>gee2</t>
        </is>
      </c>
    </row>
    <row r="3646">
      <c r="A3646" t="n">
        <v>3679</v>
      </c>
      <c r="B3646" t="inlineStr">
        <is>
          <t>偈</t>
        </is>
      </c>
      <c r="C3646" t="inlineStr">
        <is>
          <t>ke7</t>
        </is>
      </c>
      <c r="D3646" t="n">
        <v>0.01</v>
      </c>
      <c r="E3646" t="inlineStr">
        <is>
          <t>NA</t>
        </is>
      </c>
      <c r="F3646" s="600" t="n">
        <v>45576.46091435185</v>
      </c>
      <c r="G3646" t="inlineStr">
        <is>
          <t>ge7</t>
        </is>
      </c>
    </row>
    <row r="3647">
      <c r="A3647" t="n">
        <v>3680</v>
      </c>
      <c r="B3647" t="inlineStr">
        <is>
          <t>偉</t>
        </is>
      </c>
      <c r="C3647" t="inlineStr">
        <is>
          <t>ui2</t>
        </is>
      </c>
      <c r="D3647" t="n">
        <v>0.1</v>
      </c>
      <c r="E3647" t="inlineStr">
        <is>
          <t>NA</t>
        </is>
      </c>
      <c r="F3647" s="600" t="n">
        <v>45576.46091435185</v>
      </c>
      <c r="G3647" t="inlineStr">
        <is>
          <t>ui2</t>
        </is>
      </c>
    </row>
    <row r="3648">
      <c r="A3648" t="n">
        <v>3681</v>
      </c>
      <c r="B3648" t="inlineStr">
        <is>
          <t>偌</t>
        </is>
      </c>
      <c r="C3648" t="inlineStr">
        <is>
          <t>jua6</t>
        </is>
      </c>
      <c r="D3648" t="n">
        <v>0.01</v>
      </c>
      <c r="E3648" t="inlineStr">
        <is>
          <t>NA</t>
        </is>
      </c>
      <c r="F3648" s="600" t="n">
        <v>45576.46091435185</v>
      </c>
      <c r="G3648" t="inlineStr">
        <is>
          <t>jua6</t>
        </is>
      </c>
    </row>
    <row r="3649">
      <c r="A3649" t="n">
        <v>3682</v>
      </c>
      <c r="B3649" t="inlineStr">
        <is>
          <t>偏</t>
        </is>
      </c>
      <c r="C3649" t="inlineStr">
        <is>
          <t>phinn1</t>
        </is>
      </c>
      <c r="D3649" t="n">
        <v>0.01</v>
      </c>
      <c r="E3649" t="inlineStr">
        <is>
          <t>NA</t>
        </is>
      </c>
      <c r="F3649" s="600" t="n">
        <v>45576.46091435185</v>
      </c>
      <c r="G3649" t="inlineStr">
        <is>
          <t>pinn1</t>
        </is>
      </c>
    </row>
    <row r="3650">
      <c r="A3650" t="n">
        <v>3683</v>
      </c>
      <c r="B3650" t="inlineStr">
        <is>
          <t>做</t>
        </is>
      </c>
      <c r="C3650" t="inlineStr">
        <is>
          <t>tsue3</t>
        </is>
      </c>
      <c r="D3650" t="n">
        <v>0.1</v>
      </c>
      <c r="E3650" t="inlineStr">
        <is>
          <t>NA</t>
        </is>
      </c>
      <c r="F3650" s="600" t="n">
        <v>45576.46091435185</v>
      </c>
      <c r="G3650" t="inlineStr">
        <is>
          <t>zue3</t>
        </is>
      </c>
    </row>
    <row r="3651">
      <c r="A3651" t="n">
        <v>3684</v>
      </c>
      <c r="B3651" t="inlineStr">
        <is>
          <t>做</t>
        </is>
      </c>
      <c r="C3651" t="inlineStr">
        <is>
          <t>tso3</t>
        </is>
      </c>
      <c r="D3651" t="n">
        <v>0.1</v>
      </c>
      <c r="E3651" t="inlineStr">
        <is>
          <t>NA</t>
        </is>
      </c>
      <c r="F3651" s="600" t="n">
        <v>45576.46091435185</v>
      </c>
      <c r="G3651" t="inlineStr">
        <is>
          <t>zor3</t>
        </is>
      </c>
    </row>
    <row r="3652">
      <c r="A3652" t="n">
        <v>3685</v>
      </c>
      <c r="B3652" t="inlineStr">
        <is>
          <t>停</t>
        </is>
      </c>
      <c r="C3652" t="inlineStr">
        <is>
          <t>thing5</t>
        </is>
      </c>
      <c r="D3652" t="n">
        <v>0.1</v>
      </c>
      <c r="E3652" t="inlineStr">
        <is>
          <t>NA</t>
        </is>
      </c>
      <c r="F3652" s="600" t="n">
        <v>45576.46091435185</v>
      </c>
      <c r="G3652" t="inlineStr">
        <is>
          <t>ting5</t>
        </is>
      </c>
    </row>
    <row r="3653">
      <c r="A3653" t="n">
        <v>3686</v>
      </c>
      <c r="B3653" t="inlineStr">
        <is>
          <t>偝</t>
        </is>
      </c>
      <c r="C3653" t="inlineStr">
        <is>
          <t>iang7</t>
        </is>
      </c>
      <c r="D3653" t="n">
        <v>0.01</v>
      </c>
      <c r="E3653" t="inlineStr">
        <is>
          <t>NA</t>
        </is>
      </c>
      <c r="F3653" s="600" t="n">
        <v>45576.46091435185</v>
      </c>
      <c r="G3653" t="inlineStr">
        <is>
          <t>iang7</t>
        </is>
      </c>
    </row>
    <row r="3654">
      <c r="A3654" t="n">
        <v>3687</v>
      </c>
      <c r="B3654" t="inlineStr">
        <is>
          <t>偝</t>
        </is>
      </c>
      <c r="C3654" t="inlineStr">
        <is>
          <t>iannh8</t>
        </is>
      </c>
      <c r="D3654" t="n">
        <v>0.01</v>
      </c>
      <c r="E3654" t="inlineStr">
        <is>
          <t>NA</t>
        </is>
      </c>
      <c r="F3654" s="600" t="n">
        <v>45576.46091435185</v>
      </c>
      <c r="G3654" t="inlineStr">
        <is>
          <t>iannh8</t>
        </is>
      </c>
    </row>
    <row r="3655">
      <c r="A3655" t="n">
        <v>3688</v>
      </c>
      <c r="B3655" t="inlineStr">
        <is>
          <t>偝</t>
        </is>
      </c>
      <c r="C3655" t="inlineStr">
        <is>
          <t>tsiann1</t>
        </is>
      </c>
      <c r="D3655" t="n">
        <v>0.01</v>
      </c>
      <c r="E3655" t="inlineStr">
        <is>
          <t>NA</t>
        </is>
      </c>
      <c r="F3655" s="600" t="n">
        <v>45576.46091435185</v>
      </c>
      <c r="G3655" t="inlineStr">
        <is>
          <t>ziann1</t>
        </is>
      </c>
    </row>
    <row r="3656">
      <c r="A3656" t="n">
        <v>3689</v>
      </c>
      <c r="B3656" t="inlineStr">
        <is>
          <t>偝</t>
        </is>
      </c>
      <c r="C3656" t="inlineStr">
        <is>
          <t>ainn7</t>
        </is>
      </c>
      <c r="D3656" t="n">
        <v>0.01</v>
      </c>
      <c r="E3656" t="inlineStr">
        <is>
          <t>NA</t>
        </is>
      </c>
      <c r="F3656" s="600" t="n">
        <v>45576.46091435185</v>
      </c>
      <c r="G3656" t="inlineStr">
        <is>
          <t>ainn7</t>
        </is>
      </c>
    </row>
    <row r="3657">
      <c r="A3657" t="n">
        <v>3690</v>
      </c>
      <c r="B3657" t="inlineStr">
        <is>
          <t>健</t>
        </is>
      </c>
      <c r="C3657" t="inlineStr">
        <is>
          <t>kian7</t>
        </is>
      </c>
      <c r="D3657" t="n">
        <v>0.01</v>
      </c>
      <c r="E3657" t="inlineStr">
        <is>
          <t>NA</t>
        </is>
      </c>
      <c r="F3657" s="600" t="n">
        <v>45576.46091435185</v>
      </c>
      <c r="G3657" t="inlineStr">
        <is>
          <t>gian7</t>
        </is>
      </c>
    </row>
    <row r="3658">
      <c r="A3658" t="n">
        <v>3691</v>
      </c>
      <c r="B3658" t="inlineStr">
        <is>
          <t>側</t>
        </is>
      </c>
      <c r="C3658" t="inlineStr">
        <is>
          <t>tshik4</t>
        </is>
      </c>
      <c r="D3658" t="n">
        <v>0.01</v>
      </c>
      <c r="E3658" t="inlineStr">
        <is>
          <t>NA</t>
        </is>
      </c>
      <c r="F3658" s="600" t="n">
        <v>45576.46091435185</v>
      </c>
      <c r="G3658" t="inlineStr">
        <is>
          <t>cik4</t>
        </is>
      </c>
    </row>
    <row r="3659">
      <c r="A3659" t="n">
        <v>3692</v>
      </c>
      <c r="B3659" t="inlineStr">
        <is>
          <t>偵</t>
        </is>
      </c>
      <c r="C3659" t="inlineStr">
        <is>
          <t>tsing1</t>
        </is>
      </c>
      <c r="D3659" t="n">
        <v>0.01</v>
      </c>
      <c r="E3659" t="inlineStr">
        <is>
          <t>NA</t>
        </is>
      </c>
      <c r="F3659" s="600" t="n">
        <v>45576.46091435185</v>
      </c>
      <c r="G3659" t="inlineStr">
        <is>
          <t>zing1</t>
        </is>
      </c>
    </row>
    <row r="3660">
      <c r="A3660" t="n">
        <v>3693</v>
      </c>
      <c r="B3660" t="inlineStr">
        <is>
          <t>偶</t>
        </is>
      </c>
      <c r="C3660" t="inlineStr">
        <is>
          <t>ngoo2</t>
        </is>
      </c>
      <c r="D3660" t="n">
        <v>0.01</v>
      </c>
      <c r="E3660" t="inlineStr">
        <is>
          <t>NA</t>
        </is>
      </c>
      <c r="F3660" s="600" t="n">
        <v>45576.46091435185</v>
      </c>
      <c r="G3660" t="inlineStr">
        <is>
          <t>ngoo2</t>
        </is>
      </c>
    </row>
    <row r="3661">
      <c r="A3661" t="n">
        <v>3694</v>
      </c>
      <c r="B3661" t="inlineStr">
        <is>
          <t>偶</t>
        </is>
      </c>
      <c r="C3661" t="inlineStr">
        <is>
          <t>gio2</t>
        </is>
      </c>
      <c r="D3661" t="n">
        <v>0.01</v>
      </c>
      <c r="E3661" t="inlineStr">
        <is>
          <t>NA</t>
        </is>
      </c>
      <c r="F3661" s="600" t="n">
        <v>45576.46091435185</v>
      </c>
      <c r="G3661" t="inlineStr">
        <is>
          <t>ggio2</t>
        </is>
      </c>
    </row>
    <row r="3662">
      <c r="A3662" t="n">
        <v>3695</v>
      </c>
      <c r="B3662" t="inlineStr">
        <is>
          <t>偷</t>
        </is>
      </c>
      <c r="C3662" t="inlineStr">
        <is>
          <t>thio1</t>
        </is>
      </c>
      <c r="D3662" t="n">
        <v>0.01</v>
      </c>
      <c r="E3662" t="inlineStr">
        <is>
          <t>NA</t>
        </is>
      </c>
      <c r="F3662" s="600" t="n">
        <v>45576.46091435185</v>
      </c>
      <c r="G3662" t="inlineStr">
        <is>
          <t>tio1</t>
        </is>
      </c>
    </row>
    <row r="3663">
      <c r="A3663" t="n">
        <v>3696</v>
      </c>
      <c r="B3663" t="inlineStr">
        <is>
          <t>偽</t>
        </is>
      </c>
      <c r="C3663" t="inlineStr">
        <is>
          <t>gui7</t>
        </is>
      </c>
      <c r="D3663" t="n">
        <v>0.01</v>
      </c>
      <c r="E3663" t="inlineStr">
        <is>
          <t>NA</t>
        </is>
      </c>
      <c r="F3663" s="600" t="n">
        <v>45576.46091435185</v>
      </c>
      <c r="G3663" t="inlineStr">
        <is>
          <t>ggui7</t>
        </is>
      </c>
    </row>
    <row r="3664">
      <c r="A3664" t="n">
        <v>3697</v>
      </c>
      <c r="B3664" t="inlineStr">
        <is>
          <t>凰</t>
        </is>
      </c>
      <c r="C3664" t="inlineStr">
        <is>
          <t>hong5</t>
        </is>
      </c>
      <c r="D3664" t="n">
        <v>0.01</v>
      </c>
      <c r="E3664" t="inlineStr">
        <is>
          <t>NA</t>
        </is>
      </c>
      <c r="F3664" s="600" t="n">
        <v>45576.46091435185</v>
      </c>
      <c r="G3664" t="inlineStr">
        <is>
          <t>hong5</t>
        </is>
      </c>
    </row>
    <row r="3665">
      <c r="A3665" t="n">
        <v>3698</v>
      </c>
      <c r="B3665" t="inlineStr">
        <is>
          <t>剪</t>
        </is>
      </c>
      <c r="C3665" t="inlineStr">
        <is>
          <t>tsian2</t>
        </is>
      </c>
      <c r="D3665" t="n">
        <v>0.1</v>
      </c>
      <c r="E3665" t="inlineStr">
        <is>
          <t>NA</t>
        </is>
      </c>
      <c r="F3665" s="600" t="n">
        <v>45576.46091435185</v>
      </c>
      <c r="G3665" t="inlineStr">
        <is>
          <t>zian2</t>
        </is>
      </c>
    </row>
    <row r="3666">
      <c r="A3666" t="n">
        <v>3699</v>
      </c>
      <c r="B3666" t="inlineStr">
        <is>
          <t>剪</t>
        </is>
      </c>
      <c r="C3666" t="inlineStr">
        <is>
          <t>jian2</t>
        </is>
      </c>
      <c r="D3666" t="n">
        <v>0.01</v>
      </c>
      <c r="E3666" t="inlineStr">
        <is>
          <t>NA</t>
        </is>
      </c>
      <c r="F3666" s="600" t="n">
        <v>45576.46091435185</v>
      </c>
      <c r="G3666" t="inlineStr">
        <is>
          <t>zzian2</t>
        </is>
      </c>
    </row>
    <row r="3667">
      <c r="A3667" t="n">
        <v>3700</v>
      </c>
      <c r="B3667" t="inlineStr">
        <is>
          <t>副</t>
        </is>
      </c>
      <c r="C3667" t="inlineStr">
        <is>
          <t>hu3</t>
        </is>
      </c>
      <c r="D3667" t="n">
        <v>0.1</v>
      </c>
      <c r="E3667" t="inlineStr">
        <is>
          <t>NA</t>
        </is>
      </c>
      <c r="F3667" s="600" t="n">
        <v>45576.46091435185</v>
      </c>
      <c r="G3667" t="inlineStr">
        <is>
          <t>hu3</t>
        </is>
      </c>
    </row>
    <row r="3668">
      <c r="A3668" t="n">
        <v>3701</v>
      </c>
      <c r="B3668" t="inlineStr">
        <is>
          <t>勒</t>
        </is>
      </c>
      <c r="C3668" t="inlineStr">
        <is>
          <t>lik4</t>
        </is>
      </c>
      <c r="D3668" t="n">
        <v>0.01</v>
      </c>
      <c r="E3668" t="inlineStr">
        <is>
          <t>NA</t>
        </is>
      </c>
      <c r="F3668" s="600" t="n">
        <v>45576.46091435185</v>
      </c>
      <c r="G3668" t="inlineStr">
        <is>
          <t>lik4</t>
        </is>
      </c>
    </row>
    <row r="3669">
      <c r="A3669" t="n">
        <v>3702</v>
      </c>
      <c r="B3669" t="inlineStr">
        <is>
          <t>勒</t>
        </is>
      </c>
      <c r="C3669" t="inlineStr">
        <is>
          <t>lik8</t>
        </is>
      </c>
      <c r="D3669" t="n">
        <v>0.01</v>
      </c>
      <c r="E3669" t="inlineStr">
        <is>
          <t>NA</t>
        </is>
      </c>
      <c r="F3669" s="600" t="n">
        <v>45576.46091435185</v>
      </c>
      <c r="G3669" t="inlineStr">
        <is>
          <t>lik8</t>
        </is>
      </c>
    </row>
    <row r="3670">
      <c r="A3670" t="n">
        <v>3703</v>
      </c>
      <c r="B3670" t="inlineStr">
        <is>
          <t>動</t>
        </is>
      </c>
      <c r="C3670" t="inlineStr">
        <is>
          <t>tang7</t>
        </is>
      </c>
      <c r="D3670" t="n">
        <v>0.6</v>
      </c>
      <c r="E3670" t="inlineStr">
        <is>
          <t>NA</t>
        </is>
      </c>
      <c r="F3670" s="600" t="n">
        <v>45576.46091435185</v>
      </c>
      <c r="G3670" t="inlineStr">
        <is>
          <t>dang7</t>
        </is>
      </c>
    </row>
    <row r="3671">
      <c r="A3671" t="n">
        <v>3704</v>
      </c>
      <c r="B3671" t="inlineStr">
        <is>
          <t>務</t>
        </is>
      </c>
      <c r="C3671" t="inlineStr">
        <is>
          <t>bu7</t>
        </is>
      </c>
      <c r="D3671" t="n">
        <v>0.1</v>
      </c>
      <c r="E3671" t="inlineStr">
        <is>
          <t>NA</t>
        </is>
      </c>
      <c r="F3671" s="600" t="n">
        <v>45576.46091435185</v>
      </c>
      <c r="G3671" t="inlineStr">
        <is>
          <t>bbu7</t>
        </is>
      </c>
    </row>
    <row r="3672">
      <c r="A3672" t="n">
        <v>3705</v>
      </c>
      <c r="B3672" t="inlineStr">
        <is>
          <t>匏</t>
        </is>
      </c>
      <c r="C3672" t="inlineStr">
        <is>
          <t>pu5</t>
        </is>
      </c>
      <c r="D3672" t="n">
        <v>0.01</v>
      </c>
      <c r="E3672" t="inlineStr">
        <is>
          <t>NA</t>
        </is>
      </c>
      <c r="F3672" s="600" t="n">
        <v>45576.46091435185</v>
      </c>
      <c r="G3672" t="inlineStr">
        <is>
          <t>bu5</t>
        </is>
      </c>
    </row>
    <row r="3673">
      <c r="A3673" t="n">
        <v>3706</v>
      </c>
      <c r="B3673" t="inlineStr">
        <is>
          <t>匐</t>
        </is>
      </c>
      <c r="C3673" t="inlineStr">
        <is>
          <t>hok8</t>
        </is>
      </c>
      <c r="D3673" t="n">
        <v>0.01</v>
      </c>
      <c r="E3673" t="inlineStr">
        <is>
          <t>NA</t>
        </is>
      </c>
      <c r="F3673" s="600" t="n">
        <v>45576.46091435185</v>
      </c>
      <c r="G3673" t="inlineStr">
        <is>
          <t>hok8</t>
        </is>
      </c>
    </row>
    <row r="3674">
      <c r="A3674" t="n">
        <v>3707</v>
      </c>
      <c r="B3674" t="inlineStr">
        <is>
          <t>匙</t>
        </is>
      </c>
      <c r="C3674" t="inlineStr">
        <is>
          <t>si5</t>
        </is>
      </c>
      <c r="D3674" t="n">
        <v>0.01</v>
      </c>
      <c r="E3674" t="inlineStr">
        <is>
          <t>NA</t>
        </is>
      </c>
      <c r="F3674" s="600" t="n">
        <v>45576.46091435185</v>
      </c>
      <c r="G3674" t="inlineStr">
        <is>
          <t>si5</t>
        </is>
      </c>
    </row>
    <row r="3675">
      <c r="A3675" t="n">
        <v>3708</v>
      </c>
      <c r="B3675" t="inlineStr">
        <is>
          <t>匿</t>
        </is>
      </c>
      <c r="C3675" t="inlineStr">
        <is>
          <t>lik8</t>
        </is>
      </c>
      <c r="D3675" t="n">
        <v>0.01</v>
      </c>
      <c r="E3675" t="inlineStr">
        <is>
          <t>NA</t>
        </is>
      </c>
      <c r="F3675" s="600" t="n">
        <v>45576.46091435185</v>
      </c>
      <c r="G3675" t="inlineStr">
        <is>
          <t>lik8</t>
        </is>
      </c>
    </row>
    <row r="3676">
      <c r="A3676" t="n">
        <v>3709</v>
      </c>
      <c r="B3676" t="inlineStr">
        <is>
          <t>區</t>
        </is>
      </c>
      <c r="C3676" t="inlineStr">
        <is>
          <t>khu1</t>
        </is>
      </c>
      <c r="D3676" t="n">
        <v>0.01</v>
      </c>
      <c r="E3676" t="inlineStr">
        <is>
          <t>NA</t>
        </is>
      </c>
      <c r="F3676" s="600" t="n">
        <v>45576.46091435185</v>
      </c>
      <c r="G3676" t="inlineStr">
        <is>
          <t>ku1</t>
        </is>
      </c>
    </row>
    <row r="3677">
      <c r="A3677" t="n">
        <v>3710</v>
      </c>
      <c r="B3677" t="inlineStr">
        <is>
          <t>參</t>
        </is>
      </c>
      <c r="C3677" t="inlineStr">
        <is>
          <t>sim1</t>
        </is>
      </c>
      <c r="D3677" t="n">
        <v>0.01</v>
      </c>
      <c r="E3677" t="inlineStr">
        <is>
          <t>NA</t>
        </is>
      </c>
      <c r="F3677" s="600" t="n">
        <v>45576.46091435185</v>
      </c>
      <c r="G3677" t="inlineStr">
        <is>
          <t>sim1</t>
        </is>
      </c>
    </row>
    <row r="3678">
      <c r="A3678" t="n">
        <v>3711</v>
      </c>
      <c r="B3678" t="inlineStr">
        <is>
          <t>參</t>
        </is>
      </c>
      <c r="C3678" t="inlineStr">
        <is>
          <t>som1</t>
        </is>
      </c>
      <c r="D3678" t="n">
        <v>0.01</v>
      </c>
      <c r="E3678" t="inlineStr">
        <is>
          <t>NA</t>
        </is>
      </c>
      <c r="F3678" s="600" t="n">
        <v>45576.46091435185</v>
      </c>
      <c r="G3678" t="inlineStr">
        <is>
          <t>som1</t>
        </is>
      </c>
    </row>
    <row r="3679">
      <c r="A3679" t="n">
        <v>3712</v>
      </c>
      <c r="B3679" t="inlineStr">
        <is>
          <t>唬</t>
        </is>
      </c>
      <c r="C3679" t="inlineStr">
        <is>
          <t>hoo2</t>
        </is>
      </c>
      <c r="D3679" t="n">
        <v>0.01</v>
      </c>
      <c r="E3679" t="inlineStr">
        <is>
          <t>NA</t>
        </is>
      </c>
      <c r="F3679" s="600" t="n">
        <v>45576.46091435185</v>
      </c>
      <c r="G3679" t="inlineStr">
        <is>
          <t>hoo2</t>
        </is>
      </c>
    </row>
    <row r="3680">
      <c r="A3680" t="n">
        <v>3713</v>
      </c>
      <c r="B3680" t="inlineStr">
        <is>
          <t>售</t>
        </is>
      </c>
      <c r="C3680" t="inlineStr">
        <is>
          <t>siu7</t>
        </is>
      </c>
      <c r="D3680" t="n">
        <v>0.01</v>
      </c>
      <c r="E3680" t="inlineStr">
        <is>
          <t>NA</t>
        </is>
      </c>
      <c r="F3680" s="600" t="n">
        <v>45576.46091435185</v>
      </c>
      <c r="G3680" t="inlineStr">
        <is>
          <t>siu7</t>
        </is>
      </c>
    </row>
    <row r="3681">
      <c r="A3681" t="n">
        <v>3714</v>
      </c>
      <c r="B3681" t="inlineStr">
        <is>
          <t>唯</t>
        </is>
      </c>
      <c r="C3681" t="inlineStr">
        <is>
          <t>ui5</t>
        </is>
      </c>
      <c r="D3681" t="n">
        <v>0.1</v>
      </c>
      <c r="E3681" t="inlineStr">
        <is>
          <t>NA</t>
        </is>
      </c>
      <c r="F3681" s="600" t="n">
        <v>45576.46091435185</v>
      </c>
      <c r="G3681" t="inlineStr">
        <is>
          <t>ui5</t>
        </is>
      </c>
    </row>
    <row r="3682">
      <c r="A3682" t="n">
        <v>3715</v>
      </c>
      <c r="B3682" t="inlineStr">
        <is>
          <t>唱</t>
        </is>
      </c>
      <c r="C3682" t="inlineStr">
        <is>
          <t>tshiang3</t>
        </is>
      </c>
      <c r="D3682" t="n">
        <v>0.01</v>
      </c>
      <c r="E3682" t="inlineStr">
        <is>
          <t>NA</t>
        </is>
      </c>
      <c r="F3682" s="600" t="n">
        <v>45576.46091435185</v>
      </c>
      <c r="G3682" t="inlineStr">
        <is>
          <t>ciang3</t>
        </is>
      </c>
    </row>
    <row r="3683">
      <c r="A3683" t="n">
        <v>3717</v>
      </c>
      <c r="B3683" t="inlineStr">
        <is>
          <t>唱</t>
        </is>
      </c>
      <c r="C3683" t="inlineStr">
        <is>
          <t>tshiunn3</t>
        </is>
      </c>
      <c r="D3683" t="n">
        <v>0.1</v>
      </c>
      <c r="E3683" t="inlineStr">
        <is>
          <t>NA</t>
        </is>
      </c>
      <c r="F3683" s="600" t="n">
        <v>45576.46091435185</v>
      </c>
      <c r="G3683" t="inlineStr">
        <is>
          <t>ciunn3</t>
        </is>
      </c>
    </row>
    <row r="3684">
      <c r="A3684" t="n">
        <v>3718</v>
      </c>
      <c r="B3684" t="inlineStr">
        <is>
          <t>唼</t>
        </is>
      </c>
      <c r="C3684" t="inlineStr">
        <is>
          <t>tsip4</t>
        </is>
      </c>
      <c r="D3684" t="n">
        <v>0.01</v>
      </c>
      <c r="E3684" t="inlineStr">
        <is>
          <t>NA</t>
        </is>
      </c>
      <c r="F3684" s="600" t="n">
        <v>45576.46091435185</v>
      </c>
      <c r="G3684" t="inlineStr">
        <is>
          <t>zip4</t>
        </is>
      </c>
    </row>
    <row r="3685">
      <c r="A3685" t="n">
        <v>3719</v>
      </c>
      <c r="B3685" t="inlineStr">
        <is>
          <t>啄</t>
        </is>
      </c>
      <c r="C3685" t="inlineStr">
        <is>
          <t>terh4</t>
        </is>
      </c>
      <c r="D3685" t="n">
        <v>0.01</v>
      </c>
      <c r="E3685" t="inlineStr">
        <is>
          <t>NA</t>
        </is>
      </c>
      <c r="F3685" s="600" t="n">
        <v>45576.46091435185</v>
      </c>
      <c r="G3685" t="inlineStr">
        <is>
          <t>derh4</t>
        </is>
      </c>
    </row>
    <row r="3686">
      <c r="A3686" t="n">
        <v>3720</v>
      </c>
      <c r="B3686" t="inlineStr">
        <is>
          <t>啄</t>
        </is>
      </c>
      <c r="C3686" t="inlineStr">
        <is>
          <t>tok4</t>
        </is>
      </c>
      <c r="D3686" t="n">
        <v>0.01</v>
      </c>
      <c r="E3686" t="inlineStr">
        <is>
          <t>NA</t>
        </is>
      </c>
      <c r="F3686" s="600" t="n">
        <v>45576.46091435185</v>
      </c>
      <c r="G3686" t="inlineStr">
        <is>
          <t>dok4</t>
        </is>
      </c>
    </row>
    <row r="3687">
      <c r="A3687" t="n">
        <v>3721</v>
      </c>
      <c r="B3687" t="inlineStr">
        <is>
          <t>商</t>
        </is>
      </c>
      <c r="C3687" t="inlineStr">
        <is>
          <t>siang1</t>
        </is>
      </c>
      <c r="D3687" t="n">
        <v>0.01</v>
      </c>
      <c r="E3687" t="inlineStr">
        <is>
          <t>NA</t>
        </is>
      </c>
      <c r="F3687" s="600" t="n">
        <v>45576.46091435185</v>
      </c>
      <c r="G3687" t="inlineStr">
        <is>
          <t>siang1</t>
        </is>
      </c>
    </row>
    <row r="3688">
      <c r="A3688" t="n">
        <v>3722</v>
      </c>
      <c r="B3688" t="inlineStr">
        <is>
          <t>啉</t>
        </is>
      </c>
      <c r="C3688" t="inlineStr">
        <is>
          <t>lim1</t>
        </is>
      </c>
      <c r="D3688" t="n">
        <v>0.1</v>
      </c>
      <c r="E3688" t="inlineStr">
        <is>
          <t>NA</t>
        </is>
      </c>
      <c r="F3688" s="600" t="n">
        <v>45576.46091435185</v>
      </c>
      <c r="G3688" t="inlineStr">
        <is>
          <t>lim1</t>
        </is>
      </c>
    </row>
    <row r="3689">
      <c r="A3689" t="n">
        <v>3723</v>
      </c>
      <c r="B3689" t="inlineStr">
        <is>
          <t>問</t>
        </is>
      </c>
      <c r="C3689" t="inlineStr">
        <is>
          <t>mui7</t>
        </is>
      </c>
      <c r="D3689" t="n">
        <v>0.01</v>
      </c>
      <c r="E3689" t="inlineStr">
        <is>
          <t>NA</t>
        </is>
      </c>
      <c r="F3689" s="600" t="n">
        <v>45576.46091435185</v>
      </c>
      <c r="G3689" t="inlineStr">
        <is>
          <t>mui7</t>
        </is>
      </c>
    </row>
    <row r="3690">
      <c r="A3690" t="n">
        <v>3724</v>
      </c>
      <c r="B3690" t="inlineStr">
        <is>
          <t>問</t>
        </is>
      </c>
      <c r="C3690" t="inlineStr">
        <is>
          <t>bun7</t>
        </is>
      </c>
      <c r="D3690" t="n">
        <v>0.8</v>
      </c>
      <c r="E3690" t="inlineStr">
        <is>
          <t>NA</t>
        </is>
      </c>
      <c r="F3690" s="600" t="n">
        <v>45576.46091435185</v>
      </c>
      <c r="G3690" t="inlineStr">
        <is>
          <t>bbun7</t>
        </is>
      </c>
    </row>
    <row r="3691">
      <c r="A3691" t="n">
        <v>3725</v>
      </c>
      <c r="B3691" t="inlineStr">
        <is>
          <t>問</t>
        </is>
      </c>
      <c r="C3691" t="inlineStr">
        <is>
          <t>mng7</t>
        </is>
      </c>
      <c r="D3691" t="n">
        <v>0.6</v>
      </c>
      <c r="E3691" t="inlineStr">
        <is>
          <t>NA</t>
        </is>
      </c>
      <c r="F3691" s="600" t="n">
        <v>45576.46091435185</v>
      </c>
      <c r="G3691" t="inlineStr">
        <is>
          <t>mng7</t>
        </is>
      </c>
    </row>
    <row r="3692">
      <c r="A3692" t="n">
        <v>3726</v>
      </c>
      <c r="B3692" t="inlineStr">
        <is>
          <t>啞</t>
        </is>
      </c>
      <c r="C3692" t="inlineStr">
        <is>
          <t>ee2</t>
        </is>
      </c>
      <c r="D3692" t="n">
        <v>0.01</v>
      </c>
      <c r="E3692" t="inlineStr">
        <is>
          <t>NA</t>
        </is>
      </c>
      <c r="F3692" s="600" t="n">
        <v>45576.46091435185</v>
      </c>
      <c r="G3692" t="inlineStr">
        <is>
          <t>ee2</t>
        </is>
      </c>
    </row>
    <row r="3693">
      <c r="A3693" t="n">
        <v>3727</v>
      </c>
      <c r="B3693" t="inlineStr">
        <is>
          <t>啟</t>
        </is>
      </c>
      <c r="C3693" t="inlineStr">
        <is>
          <t>khe2</t>
        </is>
      </c>
      <c r="D3693" t="n">
        <v>0.01</v>
      </c>
      <c r="E3693" t="inlineStr">
        <is>
          <t>NA</t>
        </is>
      </c>
      <c r="F3693" s="600" t="n">
        <v>45576.46091435185</v>
      </c>
      <c r="G3693" t="inlineStr">
        <is>
          <t>ke2</t>
        </is>
      </c>
    </row>
    <row r="3694">
      <c r="A3694" t="n">
        <v>3728</v>
      </c>
      <c r="B3694" t="inlineStr">
        <is>
          <t>啡</t>
        </is>
      </c>
      <c r="C3694" t="inlineStr">
        <is>
          <t>pi1</t>
        </is>
      </c>
      <c r="D3694" t="n">
        <v>0.01</v>
      </c>
      <c r="E3694" t="inlineStr">
        <is>
          <t>NA</t>
        </is>
      </c>
      <c r="F3694" s="600" t="n">
        <v>45576.46091435185</v>
      </c>
      <c r="G3694" t="inlineStr">
        <is>
          <t>bi1</t>
        </is>
      </c>
    </row>
    <row r="3695">
      <c r="A3695" t="n">
        <v>3729</v>
      </c>
      <c r="B3695" t="inlineStr">
        <is>
          <t>啤</t>
        </is>
      </c>
      <c r="C3695" t="inlineStr">
        <is>
          <t>pi1</t>
        </is>
      </c>
      <c r="D3695" t="n">
        <v>0.01</v>
      </c>
      <c r="E3695" t="inlineStr">
        <is>
          <t>NA</t>
        </is>
      </c>
      <c r="F3695" s="600" t="n">
        <v>45576.46091435185</v>
      </c>
      <c r="G3695" t="inlineStr">
        <is>
          <t>bi1</t>
        </is>
      </c>
    </row>
    <row r="3696">
      <c r="A3696" t="n">
        <v>3730</v>
      </c>
      <c r="B3696" t="inlineStr">
        <is>
          <t>啹</t>
        </is>
      </c>
      <c r="C3696" t="inlineStr">
        <is>
          <t>kiuh8</t>
        </is>
      </c>
      <c r="D3696" t="n">
        <v>0.01</v>
      </c>
      <c r="E3696" t="inlineStr">
        <is>
          <t>NA</t>
        </is>
      </c>
      <c r="F3696" s="600" t="n">
        <v>45576.46091435185</v>
      </c>
      <c r="G3696" t="inlineStr">
        <is>
          <t>giuh8</t>
        </is>
      </c>
    </row>
    <row r="3697">
      <c r="A3697" t="n">
        <v>3731</v>
      </c>
      <c r="B3697" t="inlineStr">
        <is>
          <t>圇</t>
        </is>
      </c>
      <c r="C3697" t="inlineStr">
        <is>
          <t>lun1</t>
        </is>
      </c>
      <c r="D3697" t="n">
        <v>0.01</v>
      </c>
      <c r="E3697" t="inlineStr">
        <is>
          <t>NA</t>
        </is>
      </c>
      <c r="F3697" s="600" t="n">
        <v>45576.46091435185</v>
      </c>
      <c r="G3697" t="inlineStr">
        <is>
          <t>lun1</t>
        </is>
      </c>
    </row>
    <row r="3698">
      <c r="A3698" t="n">
        <v>3732</v>
      </c>
      <c r="B3698" t="inlineStr">
        <is>
          <t>圇</t>
        </is>
      </c>
      <c r="C3698" t="inlineStr">
        <is>
          <t>lun5</t>
        </is>
      </c>
      <c r="D3698" t="n">
        <v>0.01</v>
      </c>
      <c r="E3698" t="inlineStr">
        <is>
          <t>NA</t>
        </is>
      </c>
      <c r="F3698" s="600" t="n">
        <v>45576.46091435185</v>
      </c>
      <c r="G3698" t="inlineStr">
        <is>
          <t>lun5</t>
        </is>
      </c>
    </row>
    <row r="3699">
      <c r="A3699" t="n">
        <v>3733</v>
      </c>
      <c r="B3699" t="inlineStr">
        <is>
          <t>圈</t>
        </is>
      </c>
      <c r="C3699" t="inlineStr">
        <is>
          <t>khuan1</t>
        </is>
      </c>
      <c r="D3699" t="n">
        <v>0.01</v>
      </c>
      <c r="E3699" t="inlineStr">
        <is>
          <t>NA</t>
        </is>
      </c>
      <c r="F3699" s="600" t="n">
        <v>45576.46091435185</v>
      </c>
      <c r="G3699" t="inlineStr">
        <is>
          <t>kuan1</t>
        </is>
      </c>
    </row>
    <row r="3700">
      <c r="A3700" t="n">
        <v>3734</v>
      </c>
      <c r="B3700" t="inlineStr">
        <is>
          <t>國</t>
        </is>
      </c>
      <c r="C3700" t="inlineStr">
        <is>
          <t>kok4</t>
        </is>
      </c>
      <c r="D3700" t="n">
        <v>0.8</v>
      </c>
      <c r="E3700" t="inlineStr">
        <is>
          <t>NA</t>
        </is>
      </c>
      <c r="F3700" s="600" t="n">
        <v>45576.46091435185</v>
      </c>
      <c r="G3700" t="inlineStr">
        <is>
          <t>gok4</t>
        </is>
      </c>
    </row>
    <row r="3701">
      <c r="A3701" t="n">
        <v>3735</v>
      </c>
      <c r="B3701" t="inlineStr">
        <is>
          <t>域</t>
        </is>
      </c>
      <c r="C3701" t="inlineStr">
        <is>
          <t>ik8</t>
        </is>
      </c>
      <c r="D3701" t="n">
        <v>0.01</v>
      </c>
      <c r="E3701" t="inlineStr">
        <is>
          <t>NA</t>
        </is>
      </c>
      <c r="F3701" s="600" t="n">
        <v>45576.46091435185</v>
      </c>
      <c r="G3701" t="inlineStr">
        <is>
          <t>ik8</t>
        </is>
      </c>
    </row>
    <row r="3702">
      <c r="A3702" t="n">
        <v>3736</v>
      </c>
      <c r="B3702" t="inlineStr">
        <is>
          <t>域</t>
        </is>
      </c>
      <c r="C3702" t="inlineStr">
        <is>
          <t>hik8</t>
        </is>
      </c>
      <c r="D3702" t="n">
        <v>0.01</v>
      </c>
      <c r="E3702" t="inlineStr">
        <is>
          <t>NA</t>
        </is>
      </c>
      <c r="F3702" s="600" t="n">
        <v>45576.46091435185</v>
      </c>
      <c r="G3702" t="inlineStr">
        <is>
          <t>hik8</t>
        </is>
      </c>
    </row>
    <row r="3703">
      <c r="A3703" t="n">
        <v>3737</v>
      </c>
      <c r="B3703" t="inlineStr">
        <is>
          <t>埠</t>
        </is>
      </c>
      <c r="C3703" t="inlineStr">
        <is>
          <t>poo1</t>
        </is>
      </c>
      <c r="D3703" t="n">
        <v>0.01</v>
      </c>
      <c r="E3703" t="inlineStr">
        <is>
          <t>NA</t>
        </is>
      </c>
      <c r="F3703" s="600" t="n">
        <v>45576.46091435185</v>
      </c>
      <c r="G3703" t="inlineStr">
        <is>
          <t>boo1</t>
        </is>
      </c>
    </row>
    <row r="3704">
      <c r="A3704" t="n">
        <v>3738</v>
      </c>
      <c r="B3704" t="inlineStr">
        <is>
          <t>埤</t>
        </is>
      </c>
      <c r="C3704" t="inlineStr">
        <is>
          <t>pi1</t>
        </is>
      </c>
      <c r="D3704" t="n">
        <v>0.01</v>
      </c>
      <c r="E3704" t="inlineStr">
        <is>
          <t>NA</t>
        </is>
      </c>
      <c r="F3704" s="600" t="n">
        <v>45576.46091435185</v>
      </c>
      <c r="G3704" t="inlineStr">
        <is>
          <t>bi1</t>
        </is>
      </c>
    </row>
    <row r="3705">
      <c r="A3705" t="n">
        <v>3739</v>
      </c>
      <c r="B3705" t="inlineStr">
        <is>
          <t>埭</t>
        </is>
      </c>
      <c r="C3705" t="inlineStr">
        <is>
          <t>ter7</t>
        </is>
      </c>
      <c r="D3705" t="n">
        <v>0.01</v>
      </c>
      <c r="E3705" t="inlineStr">
        <is>
          <t>NA</t>
        </is>
      </c>
      <c r="F3705" s="600" t="n">
        <v>45576.46091435185</v>
      </c>
      <c r="G3705" t="inlineStr">
        <is>
          <t>der7</t>
        </is>
      </c>
    </row>
    <row r="3706">
      <c r="A3706" t="n">
        <v>3740</v>
      </c>
      <c r="B3706" t="inlineStr">
        <is>
          <t>執</t>
        </is>
      </c>
      <c r="C3706" t="inlineStr">
        <is>
          <t>tsip4</t>
        </is>
      </c>
      <c r="D3706" t="n">
        <v>0.01</v>
      </c>
      <c r="E3706" t="inlineStr">
        <is>
          <t>NA</t>
        </is>
      </c>
      <c r="F3706" s="600" t="n">
        <v>45576.46091435185</v>
      </c>
      <c r="G3706" t="inlineStr">
        <is>
          <t>zip4</t>
        </is>
      </c>
    </row>
    <row r="3707">
      <c r="A3707" t="n">
        <v>3741</v>
      </c>
      <c r="B3707" t="inlineStr">
        <is>
          <t>培</t>
        </is>
      </c>
      <c r="C3707" t="inlineStr">
        <is>
          <t>pue5</t>
        </is>
      </c>
      <c r="D3707" t="n">
        <v>0.01</v>
      </c>
      <c r="E3707" t="inlineStr">
        <is>
          <t>NA</t>
        </is>
      </c>
      <c r="F3707" s="600" t="n">
        <v>45576.46091435185</v>
      </c>
      <c r="G3707" t="inlineStr">
        <is>
          <t>bue5</t>
        </is>
      </c>
    </row>
    <row r="3708">
      <c r="A3708" t="n">
        <v>3742</v>
      </c>
      <c r="B3708" t="inlineStr">
        <is>
          <t>培</t>
        </is>
      </c>
      <c r="C3708" t="inlineStr">
        <is>
          <t>per7</t>
        </is>
      </c>
      <c r="D3708" t="n">
        <v>0.01</v>
      </c>
      <c r="E3708" t="inlineStr">
        <is>
          <t>NA</t>
        </is>
      </c>
      <c r="F3708" s="600" t="n">
        <v>45576.46091435185</v>
      </c>
      <c r="G3708" t="inlineStr">
        <is>
          <t>ber7</t>
        </is>
      </c>
    </row>
    <row r="3709">
      <c r="A3709" t="n">
        <v>3743</v>
      </c>
      <c r="B3709" t="inlineStr">
        <is>
          <t>基</t>
        </is>
      </c>
      <c r="C3709" t="inlineStr">
        <is>
          <t>ki1</t>
        </is>
      </c>
      <c r="D3709" t="n">
        <v>0.1</v>
      </c>
      <c r="E3709" t="inlineStr">
        <is>
          <t>NA</t>
        </is>
      </c>
      <c r="F3709" s="600" t="n">
        <v>45576.46091435185</v>
      </c>
      <c r="G3709" t="inlineStr">
        <is>
          <t>gi1</t>
        </is>
      </c>
    </row>
    <row r="3710">
      <c r="A3710" t="n">
        <v>3744</v>
      </c>
      <c r="B3710" t="inlineStr">
        <is>
          <t>埽</t>
        </is>
      </c>
      <c r="C3710" t="inlineStr">
        <is>
          <t>so3</t>
        </is>
      </c>
      <c r="D3710" t="n">
        <v>0.01</v>
      </c>
      <c r="E3710" t="inlineStr">
        <is>
          <t>NA</t>
        </is>
      </c>
      <c r="F3710" s="600" t="n">
        <v>45576.46091435185</v>
      </c>
      <c r="G3710" t="inlineStr">
        <is>
          <t>sor3</t>
        </is>
      </c>
    </row>
    <row r="3711">
      <c r="A3711" t="n">
        <v>3745</v>
      </c>
      <c r="B3711" t="inlineStr">
        <is>
          <t>堀</t>
        </is>
      </c>
      <c r="C3711" t="inlineStr">
        <is>
          <t>khut4</t>
        </is>
      </c>
      <c r="D3711" t="n">
        <v>0.01</v>
      </c>
      <c r="E3711" t="inlineStr">
        <is>
          <t>NA</t>
        </is>
      </c>
      <c r="F3711" s="600" t="n">
        <v>45576.46091435185</v>
      </c>
      <c r="G3711" t="inlineStr">
        <is>
          <t>kut4</t>
        </is>
      </c>
    </row>
    <row r="3712">
      <c r="A3712" t="n">
        <v>3746</v>
      </c>
      <c r="B3712" t="inlineStr">
        <is>
          <t>堂</t>
        </is>
      </c>
      <c r="C3712" t="inlineStr">
        <is>
          <t>tong5</t>
        </is>
      </c>
      <c r="D3712" t="n">
        <v>0.05</v>
      </c>
      <c r="E3712" t="inlineStr">
        <is>
          <t>NA</t>
        </is>
      </c>
      <c r="F3712" s="600" t="n">
        <v>45576.46091435185</v>
      </c>
      <c r="G3712" t="inlineStr">
        <is>
          <t>dong5</t>
        </is>
      </c>
    </row>
    <row r="3713">
      <c r="A3713" t="n">
        <v>3747</v>
      </c>
      <c r="B3713" t="inlineStr">
        <is>
          <t>堂</t>
        </is>
      </c>
      <c r="C3713" t="inlineStr">
        <is>
          <t>tng5</t>
        </is>
      </c>
      <c r="D3713" t="n">
        <v>0.01</v>
      </c>
      <c r="E3713" t="inlineStr">
        <is>
          <t>NA</t>
        </is>
      </c>
      <c r="F3713" s="600" t="n">
        <v>45576.46091435185</v>
      </c>
      <c r="G3713" t="inlineStr">
        <is>
          <t>dng5</t>
        </is>
      </c>
    </row>
    <row r="3714">
      <c r="A3714" t="n">
        <v>3748</v>
      </c>
      <c r="B3714" t="inlineStr">
        <is>
          <t>堅</t>
        </is>
      </c>
      <c r="C3714" t="inlineStr">
        <is>
          <t>kian1</t>
        </is>
      </c>
      <c r="D3714" t="n">
        <v>0.1</v>
      </c>
      <c r="E3714" t="inlineStr">
        <is>
          <t>NA</t>
        </is>
      </c>
      <c r="F3714" s="600" t="n">
        <v>45576.46091435185</v>
      </c>
      <c r="G3714" t="inlineStr">
        <is>
          <t>gian1</t>
        </is>
      </c>
    </row>
    <row r="3715">
      <c r="A3715" t="n">
        <v>3749</v>
      </c>
      <c r="B3715" t="inlineStr">
        <is>
          <t>堆</t>
        </is>
      </c>
      <c r="C3715" t="inlineStr">
        <is>
          <t>tui1</t>
        </is>
      </c>
      <c r="D3715" t="n">
        <v>0.01</v>
      </c>
      <c r="E3715" t="inlineStr">
        <is>
          <t>NA</t>
        </is>
      </c>
      <c r="F3715" s="600" t="n">
        <v>45576.46091435185</v>
      </c>
      <c r="G3715" t="inlineStr">
        <is>
          <t>dui1</t>
        </is>
      </c>
    </row>
    <row r="3716">
      <c r="A3716" t="n">
        <v>3750</v>
      </c>
      <c r="B3716" t="inlineStr">
        <is>
          <t>堵</t>
        </is>
      </c>
      <c r="C3716" t="inlineStr">
        <is>
          <t>too2</t>
        </is>
      </c>
      <c r="D3716" t="n">
        <v>0.01</v>
      </c>
      <c r="E3716" t="inlineStr">
        <is>
          <t>NA</t>
        </is>
      </c>
      <c r="F3716" s="600" t="n">
        <v>45576.46091435185</v>
      </c>
      <c r="G3716" t="inlineStr">
        <is>
          <t>doo2</t>
        </is>
      </c>
    </row>
    <row r="3717">
      <c r="A3717" t="n">
        <v>3751</v>
      </c>
      <c r="B3717" t="inlineStr">
        <is>
          <t>娶</t>
        </is>
      </c>
      <c r="C3717" t="inlineStr">
        <is>
          <t>tshua7</t>
        </is>
      </c>
      <c r="D3717" t="n">
        <v>0.01</v>
      </c>
      <c r="E3717" t="inlineStr">
        <is>
          <t>NA</t>
        </is>
      </c>
      <c r="F3717" s="600" t="n">
        <v>45576.46091435185</v>
      </c>
      <c r="G3717" t="inlineStr">
        <is>
          <t>cua7</t>
        </is>
      </c>
    </row>
    <row r="3718">
      <c r="A3718" t="n">
        <v>3752</v>
      </c>
      <c r="B3718" t="inlineStr">
        <is>
          <t>娶</t>
        </is>
      </c>
      <c r="C3718" t="inlineStr">
        <is>
          <t>tshu2</t>
        </is>
      </c>
      <c r="D3718" t="n">
        <v>0.01</v>
      </c>
      <c r="E3718" t="inlineStr">
        <is>
          <t>NA</t>
        </is>
      </c>
      <c r="F3718" s="600" t="n">
        <v>45576.46091435185</v>
      </c>
      <c r="G3718" t="inlineStr">
        <is>
          <t>cu2</t>
        </is>
      </c>
    </row>
    <row r="3719">
      <c r="A3719" t="n">
        <v>3753</v>
      </c>
      <c r="B3719" t="inlineStr">
        <is>
          <t>娼</t>
        </is>
      </c>
      <c r="C3719" t="inlineStr">
        <is>
          <t>tshiang1</t>
        </is>
      </c>
      <c r="D3719" t="n">
        <v>0.01</v>
      </c>
      <c r="E3719" t="inlineStr">
        <is>
          <t>NA</t>
        </is>
      </c>
      <c r="F3719" s="600" t="n">
        <v>45576.46091435185</v>
      </c>
      <c r="G3719" t="inlineStr">
        <is>
          <t>ciang1</t>
        </is>
      </c>
    </row>
    <row r="3720">
      <c r="A3720" t="n">
        <v>3754</v>
      </c>
      <c r="B3720" t="inlineStr">
        <is>
          <t>婁</t>
        </is>
      </c>
      <c r="C3720" t="inlineStr">
        <is>
          <t>lio5</t>
        </is>
      </c>
      <c r="D3720" t="n">
        <v>0.01</v>
      </c>
      <c r="E3720" t="inlineStr">
        <is>
          <t>NA</t>
        </is>
      </c>
      <c r="F3720" s="600" t="n">
        <v>45576.46091435185</v>
      </c>
      <c r="G3720" t="inlineStr">
        <is>
          <t>lio5</t>
        </is>
      </c>
    </row>
    <row r="3721">
      <c r="A3721" t="n">
        <v>3755</v>
      </c>
      <c r="B3721" t="inlineStr">
        <is>
          <t>婆</t>
        </is>
      </c>
      <c r="C3721" t="inlineStr">
        <is>
          <t>po5</t>
        </is>
      </c>
      <c r="D3721" t="n">
        <v>0.01</v>
      </c>
      <c r="E3721" t="inlineStr">
        <is>
          <t>NA</t>
        </is>
      </c>
      <c r="F3721" s="600" t="n">
        <v>45576.46091435185</v>
      </c>
      <c r="G3721" t="inlineStr">
        <is>
          <t>bor5</t>
        </is>
      </c>
    </row>
    <row r="3722">
      <c r="A3722" t="n">
        <v>3756</v>
      </c>
      <c r="B3722" t="inlineStr">
        <is>
          <t>婉</t>
        </is>
      </c>
      <c r="C3722" t="inlineStr">
        <is>
          <t>uan2</t>
        </is>
      </c>
      <c r="D3722" t="n">
        <v>0.01</v>
      </c>
      <c r="E3722" t="inlineStr">
        <is>
          <t>NA</t>
        </is>
      </c>
      <c r="F3722" s="600" t="n">
        <v>45576.46091435185</v>
      </c>
      <c r="G3722" t="inlineStr">
        <is>
          <t>uan2</t>
        </is>
      </c>
    </row>
    <row r="3723">
      <c r="A3723" t="n">
        <v>3757</v>
      </c>
      <c r="B3723" t="inlineStr">
        <is>
          <t>婚</t>
        </is>
      </c>
      <c r="C3723" t="inlineStr">
        <is>
          <t>hun1</t>
        </is>
      </c>
      <c r="D3723" t="n">
        <v>0.1</v>
      </c>
      <c r="E3723" t="inlineStr">
        <is>
          <t>NA</t>
        </is>
      </c>
      <c r="F3723" s="600" t="n">
        <v>45576.46091435185</v>
      </c>
      <c r="G3723" t="inlineStr">
        <is>
          <t>hun1</t>
        </is>
      </c>
    </row>
    <row r="3724">
      <c r="A3724" t="n">
        <v>3758</v>
      </c>
      <c r="B3724" t="inlineStr">
        <is>
          <t>婢</t>
        </is>
      </c>
      <c r="C3724" t="inlineStr">
        <is>
          <t>pi6</t>
        </is>
      </c>
      <c r="D3724" t="n">
        <v>0.01</v>
      </c>
      <c r="E3724" t="inlineStr">
        <is>
          <t>NA</t>
        </is>
      </c>
      <c r="F3724" s="600" t="n">
        <v>45576.46091435185</v>
      </c>
      <c r="G3724" t="inlineStr">
        <is>
          <t>bi6</t>
        </is>
      </c>
    </row>
    <row r="3725">
      <c r="A3725" t="n">
        <v>3759</v>
      </c>
      <c r="B3725" t="inlineStr">
        <is>
          <t>婦</t>
        </is>
      </c>
      <c r="C3725" t="inlineStr">
        <is>
          <t>pu6</t>
        </is>
      </c>
      <c r="D3725" t="n">
        <v>0.01</v>
      </c>
      <c r="E3725" t="inlineStr">
        <is>
          <t>NA</t>
        </is>
      </c>
      <c r="F3725" s="600" t="n">
        <v>45576.46091435185</v>
      </c>
      <c r="G3725" t="inlineStr">
        <is>
          <t>bu6</t>
        </is>
      </c>
    </row>
    <row r="3726">
      <c r="A3726" t="n">
        <v>3760</v>
      </c>
      <c r="B3726" t="inlineStr">
        <is>
          <t>婦</t>
        </is>
      </c>
      <c r="C3726" t="inlineStr">
        <is>
          <t>hu6</t>
        </is>
      </c>
      <c r="D3726" t="n">
        <v>0.01</v>
      </c>
      <c r="E3726" t="inlineStr">
        <is>
          <t>NA</t>
        </is>
      </c>
      <c r="F3726" s="600" t="n">
        <v>45576.46091435185</v>
      </c>
      <c r="G3726" t="inlineStr">
        <is>
          <t>hu6</t>
        </is>
      </c>
    </row>
    <row r="3727">
      <c r="A3727" t="n">
        <v>3761</v>
      </c>
      <c r="B3727" t="inlineStr">
        <is>
          <t>宿</t>
        </is>
      </c>
      <c r="C3727" t="inlineStr">
        <is>
          <t>sok4</t>
        </is>
      </c>
      <c r="D3727" t="n">
        <v>0.01</v>
      </c>
      <c r="E3727" t="inlineStr">
        <is>
          <t>NA</t>
        </is>
      </c>
      <c r="F3727" s="600" t="n">
        <v>45576.46091435185</v>
      </c>
      <c r="G3727" t="inlineStr">
        <is>
          <t>sok4</t>
        </is>
      </c>
    </row>
    <row r="3728">
      <c r="A3728" t="n">
        <v>3762</v>
      </c>
      <c r="B3728" t="inlineStr">
        <is>
          <t>宿</t>
        </is>
      </c>
      <c r="C3728" t="inlineStr">
        <is>
          <t>siok4</t>
        </is>
      </c>
      <c r="D3728" t="n">
        <v>0.1</v>
      </c>
      <c r="E3728" t="inlineStr">
        <is>
          <t>NA</t>
        </is>
      </c>
      <c r="F3728" s="600" t="n">
        <v>45576.46091435185</v>
      </c>
      <c r="G3728" t="inlineStr">
        <is>
          <t>siok4</t>
        </is>
      </c>
    </row>
    <row r="3729">
      <c r="A3729" t="n">
        <v>3763</v>
      </c>
      <c r="B3729" t="inlineStr">
        <is>
          <t>宿</t>
        </is>
      </c>
      <c r="C3729" t="inlineStr">
        <is>
          <t>hioh4</t>
        </is>
      </c>
      <c r="D3729" t="n">
        <v>0.1</v>
      </c>
      <c r="E3729" t="inlineStr">
        <is>
          <t>NA</t>
        </is>
      </c>
      <c r="F3729" s="600" t="n">
        <v>45576.46091435185</v>
      </c>
      <c r="G3729" t="inlineStr">
        <is>
          <t>hioh4</t>
        </is>
      </c>
    </row>
    <row r="3730">
      <c r="A3730" t="n">
        <v>3764</v>
      </c>
      <c r="B3730" t="inlineStr">
        <is>
          <t>宿</t>
        </is>
      </c>
      <c r="C3730" t="inlineStr">
        <is>
          <t>siu3</t>
        </is>
      </c>
      <c r="D3730" t="n">
        <v>0.01</v>
      </c>
      <c r="E3730" t="inlineStr">
        <is>
          <t>NA</t>
        </is>
      </c>
      <c r="F3730" s="600" t="n">
        <v>45576.46091435185</v>
      </c>
      <c r="G3730" t="inlineStr">
        <is>
          <t>siu3</t>
        </is>
      </c>
    </row>
    <row r="3731">
      <c r="A3731" t="n">
        <v>3765</v>
      </c>
      <c r="B3731" t="inlineStr">
        <is>
          <t>寂</t>
        </is>
      </c>
      <c r="C3731" t="inlineStr">
        <is>
          <t>tsik8</t>
        </is>
      </c>
      <c r="D3731" t="n">
        <v>0.01</v>
      </c>
      <c r="E3731" t="inlineStr">
        <is>
          <t>NA</t>
        </is>
      </c>
      <c r="F3731" s="600" t="n">
        <v>45576.46091435185</v>
      </c>
      <c r="G3731" t="inlineStr">
        <is>
          <t>zik8</t>
        </is>
      </c>
    </row>
    <row r="3732">
      <c r="A3732" t="n">
        <v>3766</v>
      </c>
      <c r="B3732" t="inlineStr">
        <is>
          <t>寂</t>
        </is>
      </c>
      <c r="C3732" t="inlineStr">
        <is>
          <t>sioh8</t>
        </is>
      </c>
      <c r="D3732" t="n">
        <v>0.01</v>
      </c>
      <c r="E3732" t="inlineStr">
        <is>
          <t>NA</t>
        </is>
      </c>
      <c r="F3732" s="600" t="n">
        <v>45576.46091435185</v>
      </c>
      <c r="G3732" t="inlineStr">
        <is>
          <t>sioh8</t>
        </is>
      </c>
    </row>
    <row r="3733">
      <c r="A3733" t="n">
        <v>3767</v>
      </c>
      <c r="B3733" t="inlineStr">
        <is>
          <t>寄</t>
        </is>
      </c>
      <c r="C3733" t="inlineStr">
        <is>
          <t>ki3</t>
        </is>
      </c>
      <c r="D3733" t="n">
        <v>0.8</v>
      </c>
      <c r="E3733" t="inlineStr">
        <is>
          <t>NA</t>
        </is>
      </c>
      <c r="F3733" s="600" t="n">
        <v>45576.46091435185</v>
      </c>
      <c r="G3733" t="inlineStr">
        <is>
          <t>gi3</t>
        </is>
      </c>
    </row>
    <row r="3734">
      <c r="A3734" t="n">
        <v>3768</v>
      </c>
      <c r="B3734" t="inlineStr">
        <is>
          <t>寅</t>
        </is>
      </c>
      <c r="C3734" t="inlineStr">
        <is>
          <t>in5</t>
        </is>
      </c>
      <c r="D3734" t="n">
        <v>0.01</v>
      </c>
      <c r="E3734" t="inlineStr">
        <is>
          <t>NA</t>
        </is>
      </c>
      <c r="F3734" s="600" t="n">
        <v>45576.46091435185</v>
      </c>
      <c r="G3734" t="inlineStr">
        <is>
          <t>in5</t>
        </is>
      </c>
    </row>
    <row r="3735">
      <c r="A3735" t="n">
        <v>3769</v>
      </c>
      <c r="B3735" t="inlineStr">
        <is>
          <t>密</t>
        </is>
      </c>
      <c r="C3735" t="inlineStr">
        <is>
          <t>bit8</t>
        </is>
      </c>
      <c r="D3735" t="n">
        <v>0.01</v>
      </c>
      <c r="E3735" t="inlineStr">
        <is>
          <t>NA</t>
        </is>
      </c>
      <c r="F3735" s="600" t="n">
        <v>45576.46091435185</v>
      </c>
      <c r="G3735" t="inlineStr">
        <is>
          <t>bbit8</t>
        </is>
      </c>
    </row>
    <row r="3736">
      <c r="A3736" t="n">
        <v>3770</v>
      </c>
      <c r="B3736" t="inlineStr">
        <is>
          <t>寇</t>
        </is>
      </c>
      <c r="C3736" t="inlineStr">
        <is>
          <t>khio3</t>
        </is>
      </c>
      <c r="D3736" t="n">
        <v>0.01</v>
      </c>
      <c r="E3736" t="inlineStr">
        <is>
          <t>NA</t>
        </is>
      </c>
      <c r="F3736" s="600" t="n">
        <v>45576.46091435185</v>
      </c>
      <c r="G3736" t="inlineStr">
        <is>
          <t>kio3</t>
        </is>
      </c>
    </row>
    <row r="3737">
      <c r="A3737" t="n">
        <v>3771</v>
      </c>
      <c r="B3737" t="inlineStr">
        <is>
          <t>將</t>
        </is>
      </c>
      <c r="C3737" t="inlineStr">
        <is>
          <t>tsiang1</t>
        </is>
      </c>
      <c r="D3737" t="n">
        <v>0.5</v>
      </c>
      <c r="E3737" t="inlineStr">
        <is>
          <t>NA</t>
        </is>
      </c>
      <c r="F3737" s="600" t="n">
        <v>45576.46091435185</v>
      </c>
      <c r="G3737" t="inlineStr">
        <is>
          <t>ziang1</t>
        </is>
      </c>
    </row>
    <row r="3738">
      <c r="A3738" t="n">
        <v>3772</v>
      </c>
      <c r="B3738" t="inlineStr">
        <is>
          <t>將</t>
        </is>
      </c>
      <c r="C3738" t="inlineStr">
        <is>
          <t>tsiang3</t>
        </is>
      </c>
      <c r="D3738" t="n">
        <v>0.6</v>
      </c>
      <c r="E3738" t="inlineStr">
        <is>
          <t>老將, 漢將, 好漢 將, 將爺, 大將.</t>
        </is>
      </c>
      <c r="F3738" s="600" t="n">
        <v>45576.46091435185</v>
      </c>
      <c r="G3738" t="inlineStr">
        <is>
          <t>ziang3</t>
        </is>
      </c>
    </row>
    <row r="3739">
      <c r="A3739" t="n">
        <v>3773</v>
      </c>
      <c r="B3739" t="inlineStr">
        <is>
          <t>將</t>
        </is>
      </c>
      <c r="C3739" t="inlineStr">
        <is>
          <t>tsiong1</t>
        </is>
      </c>
      <c r="D3739" t="n">
        <v>0.8</v>
      </c>
      <c r="E3739" t="inlineStr">
        <is>
          <t>用, 誠實, 送, 大, 跟tè, 序大.</t>
        </is>
      </c>
      <c r="F3739" s="600" t="n">
        <v>45576.46091435185</v>
      </c>
      <c r="G3739" t="inlineStr">
        <is>
          <t>ziong1</t>
        </is>
      </c>
    </row>
    <row r="3740">
      <c r="A3740" t="n">
        <v>3774</v>
      </c>
      <c r="B3740" t="inlineStr">
        <is>
          <t>將</t>
        </is>
      </c>
      <c r="C3740" t="inlineStr">
        <is>
          <t>tsiong3</t>
        </is>
      </c>
      <c r="D3740" t="n">
        <v>0.7</v>
      </c>
      <c r="E3740" t="inlineStr">
        <is>
          <t>頭人, 倡首, 將軍, 大將.</t>
        </is>
      </c>
      <c r="F3740" s="600" t="n">
        <v>45576.46091435185</v>
      </c>
      <c r="G3740" t="inlineStr">
        <is>
          <t>ziong3</t>
        </is>
      </c>
    </row>
    <row r="3741">
      <c r="A3741" t="n">
        <v>3775</v>
      </c>
      <c r="B3741" t="inlineStr">
        <is>
          <t>專</t>
        </is>
      </c>
      <c r="C3741" t="inlineStr">
        <is>
          <t>tsuan1</t>
        </is>
      </c>
      <c r="D3741" t="n">
        <v>0.1</v>
      </c>
      <c r="E3741" t="inlineStr">
        <is>
          <t>NA</t>
        </is>
      </c>
      <c r="F3741" s="600" t="n">
        <v>45576.46091435185</v>
      </c>
      <c r="G3741" t="inlineStr">
        <is>
          <t>zuan1</t>
        </is>
      </c>
    </row>
    <row r="3742">
      <c r="A3742" t="n">
        <v>3776</v>
      </c>
      <c r="B3742" t="inlineStr">
        <is>
          <t>尉</t>
        </is>
      </c>
      <c r="C3742" t="inlineStr">
        <is>
          <t>ut4</t>
        </is>
      </c>
      <c r="D3742" t="n">
        <v>0.01</v>
      </c>
      <c r="E3742" t="inlineStr">
        <is>
          <t>NA</t>
        </is>
      </c>
      <c r="F3742" s="600" t="n">
        <v>45576.46091435185</v>
      </c>
      <c r="G3742" t="inlineStr">
        <is>
          <t>ut4</t>
        </is>
      </c>
    </row>
    <row r="3743">
      <c r="A3743" t="n">
        <v>3777</v>
      </c>
      <c r="B3743" t="inlineStr">
        <is>
          <t>屜</t>
        </is>
      </c>
      <c r="C3743" t="inlineStr">
        <is>
          <t>thuah4</t>
        </is>
      </c>
      <c r="D3743" t="n">
        <v>0.01</v>
      </c>
      <c r="E3743" t="inlineStr">
        <is>
          <t>NA</t>
        </is>
      </c>
      <c r="F3743" s="600" t="n">
        <v>45576.46091435185</v>
      </c>
      <c r="G3743" t="inlineStr">
        <is>
          <t>tuah4</t>
        </is>
      </c>
    </row>
    <row r="3744">
      <c r="A3744" t="n">
        <v>3778</v>
      </c>
      <c r="B3744" t="inlineStr">
        <is>
          <t>屠</t>
        </is>
      </c>
      <c r="C3744" t="inlineStr">
        <is>
          <t>too5</t>
        </is>
      </c>
      <c r="D3744" t="n">
        <v>0.01</v>
      </c>
      <c r="E3744" t="inlineStr">
        <is>
          <t>NA</t>
        </is>
      </c>
      <c r="F3744" s="600" t="n">
        <v>45576.46091435185</v>
      </c>
      <c r="G3744" t="inlineStr">
        <is>
          <t>doo5</t>
        </is>
      </c>
    </row>
    <row r="3745">
      <c r="A3745" t="n">
        <v>3779</v>
      </c>
      <c r="B3745" t="inlineStr">
        <is>
          <t>崇</t>
        </is>
      </c>
      <c r="C3745" t="inlineStr">
        <is>
          <t>tsong5</t>
        </is>
      </c>
      <c r="D3745" t="n">
        <v>0.01</v>
      </c>
      <c r="E3745" t="inlineStr">
        <is>
          <t>NA</t>
        </is>
      </c>
      <c r="F3745" s="600" t="n">
        <v>45576.46091435185</v>
      </c>
      <c r="G3745" t="inlineStr">
        <is>
          <t>zong5</t>
        </is>
      </c>
    </row>
    <row r="3746">
      <c r="A3746" t="n">
        <v>3780</v>
      </c>
      <c r="B3746" t="inlineStr">
        <is>
          <t>崑</t>
        </is>
      </c>
      <c r="C3746" t="inlineStr">
        <is>
          <t>khun1</t>
        </is>
      </c>
      <c r="D3746" t="n">
        <v>0.01</v>
      </c>
      <c r="E3746" t="inlineStr">
        <is>
          <t>NA</t>
        </is>
      </c>
      <c r="F3746" s="600" t="n">
        <v>45576.46091435185</v>
      </c>
      <c r="G3746" t="inlineStr">
        <is>
          <t>kun1</t>
        </is>
      </c>
    </row>
    <row r="3747">
      <c r="A3747" t="n">
        <v>3781</v>
      </c>
      <c r="B3747" t="inlineStr">
        <is>
          <t>崔</t>
        </is>
      </c>
      <c r="C3747" t="inlineStr">
        <is>
          <t>tshui1</t>
        </is>
      </c>
      <c r="D3747" t="n">
        <v>0.01</v>
      </c>
      <c r="E3747" t="inlineStr">
        <is>
          <t>NA</t>
        </is>
      </c>
      <c r="F3747" s="600" t="n">
        <v>45576.46091435185</v>
      </c>
      <c r="G3747" t="inlineStr">
        <is>
          <t>cui1</t>
        </is>
      </c>
    </row>
    <row r="3748">
      <c r="A3748" t="n">
        <v>3782</v>
      </c>
      <c r="B3748" t="inlineStr">
        <is>
          <t>崗</t>
        </is>
      </c>
      <c r="C3748" t="inlineStr">
        <is>
          <t>kong1</t>
        </is>
      </c>
      <c r="D3748" t="n">
        <v>0.01</v>
      </c>
      <c r="E3748" t="inlineStr">
        <is>
          <t>NA</t>
        </is>
      </c>
      <c r="F3748" s="600" t="n">
        <v>45576.46091435185</v>
      </c>
      <c r="G3748" t="inlineStr">
        <is>
          <t>gong1</t>
        </is>
      </c>
    </row>
    <row r="3749">
      <c r="A3749" t="n">
        <v>3783</v>
      </c>
      <c r="B3749" t="inlineStr">
        <is>
          <t>崙</t>
        </is>
      </c>
      <c r="C3749" t="inlineStr">
        <is>
          <t>lun5</t>
        </is>
      </c>
      <c r="D3749" t="n">
        <v>0.01</v>
      </c>
      <c r="E3749" t="inlineStr">
        <is>
          <t>NA</t>
        </is>
      </c>
      <c r="F3749" s="600" t="n">
        <v>45576.46091435185</v>
      </c>
      <c r="G3749" t="inlineStr">
        <is>
          <t>lun5</t>
        </is>
      </c>
    </row>
    <row r="3750">
      <c r="A3750" t="n">
        <v>3784</v>
      </c>
      <c r="B3750" t="inlineStr">
        <is>
          <t>崛</t>
        </is>
      </c>
      <c r="C3750" t="inlineStr">
        <is>
          <t>kut8</t>
        </is>
      </c>
      <c r="D3750" t="n">
        <v>0.01</v>
      </c>
      <c r="E3750" t="inlineStr">
        <is>
          <t>NA</t>
        </is>
      </c>
      <c r="F3750" s="600" t="n">
        <v>45576.46091435185</v>
      </c>
      <c r="G3750" t="inlineStr">
        <is>
          <t>gut8</t>
        </is>
      </c>
    </row>
    <row r="3751">
      <c r="A3751" t="n">
        <v>3785</v>
      </c>
      <c r="B3751" t="inlineStr">
        <is>
          <t>崢</t>
        </is>
      </c>
      <c r="C3751" t="inlineStr">
        <is>
          <t>tsing1</t>
        </is>
      </c>
      <c r="D3751" t="n">
        <v>0.01</v>
      </c>
      <c r="E3751" t="inlineStr">
        <is>
          <t>NA</t>
        </is>
      </c>
      <c r="F3751" s="600" t="n">
        <v>45576.46091435185</v>
      </c>
      <c r="G3751" t="inlineStr">
        <is>
          <t>zing1</t>
        </is>
      </c>
    </row>
    <row r="3752">
      <c r="A3752" t="n">
        <v>3786</v>
      </c>
      <c r="B3752" t="inlineStr">
        <is>
          <t>崢</t>
        </is>
      </c>
      <c r="C3752" t="inlineStr">
        <is>
          <t>tserng1</t>
        </is>
      </c>
      <c r="D3752" t="n">
        <v>0.01</v>
      </c>
      <c r="E3752" t="inlineStr">
        <is>
          <t>NA</t>
        </is>
      </c>
      <c r="F3752" s="600" t="n">
        <v>45576.46091435185</v>
      </c>
      <c r="G3752" t="inlineStr">
        <is>
          <t>zerng1</t>
        </is>
      </c>
    </row>
    <row r="3753">
      <c r="A3753" t="n">
        <v>3787</v>
      </c>
      <c r="B3753" t="inlineStr">
        <is>
          <t>崩</t>
        </is>
      </c>
      <c r="C3753" t="inlineStr">
        <is>
          <t>ping1</t>
        </is>
      </c>
      <c r="D3753" t="n">
        <v>0.01</v>
      </c>
      <c r="E3753" t="inlineStr">
        <is>
          <t>NA</t>
        </is>
      </c>
      <c r="F3753" s="600" t="n">
        <v>45576.46091435185</v>
      </c>
      <c r="G3753" t="inlineStr">
        <is>
          <t>bing1</t>
        </is>
      </c>
    </row>
    <row r="3754">
      <c r="A3754" t="n">
        <v>3788</v>
      </c>
      <c r="B3754" t="inlineStr">
        <is>
          <t>帳</t>
        </is>
      </c>
      <c r="C3754" t="inlineStr">
        <is>
          <t>tiang3</t>
        </is>
      </c>
      <c r="D3754" t="n">
        <v>0.01</v>
      </c>
      <c r="E3754" t="inlineStr">
        <is>
          <t>NA</t>
        </is>
      </c>
      <c r="F3754" s="600" t="n">
        <v>45576.46091435185</v>
      </c>
      <c r="G3754" t="inlineStr">
        <is>
          <t>diang3</t>
        </is>
      </c>
    </row>
    <row r="3755">
      <c r="A3755" t="n">
        <v>3789</v>
      </c>
      <c r="B3755" t="inlineStr">
        <is>
          <t>帳</t>
        </is>
      </c>
      <c r="C3755" t="inlineStr">
        <is>
          <t>tiunn3</t>
        </is>
      </c>
      <c r="D3755" t="n">
        <v>0.01</v>
      </c>
      <c r="E3755" t="inlineStr">
        <is>
          <t>NA</t>
        </is>
      </c>
      <c r="F3755" s="600" t="n">
        <v>45576.46091435185</v>
      </c>
      <c r="G3755" t="inlineStr">
        <is>
          <t>diunn3</t>
        </is>
      </c>
    </row>
    <row r="3756">
      <c r="A3756" t="n">
        <v>3790</v>
      </c>
      <c r="B3756" t="inlineStr">
        <is>
          <t>帶</t>
        </is>
      </c>
      <c r="C3756" t="inlineStr">
        <is>
          <t>tua3</t>
        </is>
      </c>
      <c r="D3756" t="n">
        <v>0.6</v>
      </c>
      <c r="E3756" t="inlineStr">
        <is>
          <t>NA</t>
        </is>
      </c>
      <c r="F3756" s="600" t="n">
        <v>45576.46091435185</v>
      </c>
      <c r="G3756" t="inlineStr">
        <is>
          <t>dua3</t>
        </is>
      </c>
    </row>
    <row r="3757">
      <c r="A3757" t="n">
        <v>3791</v>
      </c>
      <c r="B3757" t="inlineStr">
        <is>
          <t>帷</t>
        </is>
      </c>
      <c r="C3757" t="inlineStr">
        <is>
          <t>ui5</t>
        </is>
      </c>
      <c r="D3757" t="n">
        <v>0.01</v>
      </c>
      <c r="E3757" t="inlineStr">
        <is>
          <t>NA</t>
        </is>
      </c>
      <c r="F3757" s="600" t="n">
        <v>45576.46091435185</v>
      </c>
      <c r="G3757" t="inlineStr">
        <is>
          <t>ui5</t>
        </is>
      </c>
    </row>
    <row r="3758">
      <c r="A3758" t="n">
        <v>3792</v>
      </c>
      <c r="B3758" t="inlineStr">
        <is>
          <t>常</t>
        </is>
      </c>
      <c r="C3758" t="inlineStr">
        <is>
          <t>siang5</t>
        </is>
      </c>
      <c r="D3758" t="n">
        <v>0.1</v>
      </c>
      <c r="E3758" t="inlineStr">
        <is>
          <t>NA</t>
        </is>
      </c>
      <c r="F3758" s="600" t="n">
        <v>45576.46091435185</v>
      </c>
      <c r="G3758" t="inlineStr">
        <is>
          <t>siang5</t>
        </is>
      </c>
    </row>
    <row r="3759">
      <c r="A3759" t="n">
        <v>3793</v>
      </c>
      <c r="B3759" t="inlineStr">
        <is>
          <t>庶</t>
        </is>
      </c>
      <c r="C3759" t="inlineStr">
        <is>
          <t>sir3</t>
        </is>
      </c>
      <c r="D3759" t="n">
        <v>0.01</v>
      </c>
      <c r="E3759" t="inlineStr">
        <is>
          <t>NA</t>
        </is>
      </c>
      <c r="F3759" s="600" t="n">
        <v>45576.46091435185</v>
      </c>
      <c r="G3759" t="inlineStr">
        <is>
          <t>sir3</t>
        </is>
      </c>
    </row>
    <row r="3760">
      <c r="A3760" t="n">
        <v>3794</v>
      </c>
      <c r="B3760" t="inlineStr">
        <is>
          <t>康</t>
        </is>
      </c>
      <c r="C3760" t="inlineStr">
        <is>
          <t>khong1</t>
        </is>
      </c>
      <c r="D3760" t="n">
        <v>0.1</v>
      </c>
      <c r="E3760" t="inlineStr">
        <is>
          <t>NA</t>
        </is>
      </c>
      <c r="F3760" s="600" t="n">
        <v>45576.46091435185</v>
      </c>
      <c r="G3760" t="inlineStr">
        <is>
          <t>kong1</t>
        </is>
      </c>
    </row>
    <row r="3761">
      <c r="A3761" t="n">
        <v>3795</v>
      </c>
      <c r="B3761" t="inlineStr">
        <is>
          <t>康</t>
        </is>
      </c>
      <c r="C3761" t="inlineStr">
        <is>
          <t>khng1</t>
        </is>
      </c>
      <c r="D3761" t="n">
        <v>0.01</v>
      </c>
      <c r="E3761" t="inlineStr">
        <is>
          <t>NA</t>
        </is>
      </c>
      <c r="F3761" s="600" t="n">
        <v>45576.46091435185</v>
      </c>
      <c r="G3761" t="inlineStr">
        <is>
          <t>kng1</t>
        </is>
      </c>
    </row>
    <row r="3762">
      <c r="A3762" t="n">
        <v>3796</v>
      </c>
      <c r="B3762" t="inlineStr">
        <is>
          <t>庾</t>
        </is>
      </c>
      <c r="C3762" t="inlineStr">
        <is>
          <t>ju2</t>
        </is>
      </c>
      <c r="D3762" t="n">
        <v>0.01</v>
      </c>
      <c r="E3762" t="inlineStr">
        <is>
          <t>NA</t>
        </is>
      </c>
      <c r="F3762" s="600" t="n">
        <v>45576.46091435185</v>
      </c>
      <c r="G3762" t="inlineStr">
        <is>
          <t>ju2</t>
        </is>
      </c>
    </row>
    <row r="3763">
      <c r="A3763" t="n">
        <v>3797</v>
      </c>
      <c r="B3763" t="inlineStr">
        <is>
          <t>張</t>
        </is>
      </c>
      <c r="C3763" t="inlineStr">
        <is>
          <t>tsiang</t>
        </is>
      </c>
      <c r="D3763" t="n">
        <v>0.5</v>
      </c>
      <c r="E3763" t="inlineStr">
        <is>
          <t>躗張, 就是 固執 愛 趁 家己 ê 意思.</t>
        </is>
      </c>
      <c r="F3763" s="600" t="n">
        <v>45576.46091435185</v>
      </c>
      <c r="G3763" t="inlineStr">
        <is>
          <t>tsiang</t>
        </is>
      </c>
    </row>
    <row r="3764">
      <c r="A3764" t="n">
        <v>3798</v>
      </c>
      <c r="B3764" t="inlineStr">
        <is>
          <t>張</t>
        </is>
      </c>
      <c r="C3764" t="inlineStr">
        <is>
          <t>tiunn1</t>
        </is>
      </c>
      <c r="D3764" t="n">
        <v>0.6</v>
      </c>
      <c r="E3764" t="inlineStr">
        <is>
          <t>人 ê 字姓, 張三 李四, 張 天書, 張 天君, 張佑, 張掇.</t>
        </is>
      </c>
      <c r="F3764" s="600" t="n">
        <v>45576.46091435185</v>
      </c>
      <c r="G3764" t="inlineStr">
        <is>
          <t>diunn1</t>
        </is>
      </c>
    </row>
    <row r="3765">
      <c r="A3765" t="n">
        <v>3799</v>
      </c>
      <c r="B3765" t="inlineStr">
        <is>
          <t>張</t>
        </is>
      </c>
      <c r="C3765" t="inlineStr">
        <is>
          <t>tiong1</t>
        </is>
      </c>
      <c r="D3765" t="n">
        <v>0.8</v>
      </c>
      <c r="E3765" t="inlineStr">
        <is>
          <t>NA</t>
        </is>
      </c>
      <c r="F3765" s="600" t="n">
        <v>45576.46091435185</v>
      </c>
      <c r="G3765" t="inlineStr">
        <is>
          <t>diong1</t>
        </is>
      </c>
    </row>
    <row r="3766">
      <c r="A3766" t="n">
        <v>3800</v>
      </c>
      <c r="B3766" t="inlineStr">
        <is>
          <t>強</t>
        </is>
      </c>
      <c r="C3766" t="inlineStr">
        <is>
          <t>kiang2</t>
        </is>
      </c>
      <c r="D3766" t="n">
        <v>0.01</v>
      </c>
      <c r="E3766" t="inlineStr">
        <is>
          <t>NA</t>
        </is>
      </c>
      <c r="F3766" s="600" t="n">
        <v>45576.46091435185</v>
      </c>
      <c r="G3766" t="inlineStr">
        <is>
          <t>giang2</t>
        </is>
      </c>
    </row>
    <row r="3767">
      <c r="A3767" t="n">
        <v>3801</v>
      </c>
      <c r="B3767" t="inlineStr">
        <is>
          <t>強</t>
        </is>
      </c>
      <c r="C3767" t="inlineStr">
        <is>
          <t>kiang5</t>
        </is>
      </c>
      <c r="D3767" t="n">
        <v>0.1</v>
      </c>
      <c r="E3767" t="inlineStr">
        <is>
          <t>NA</t>
        </is>
      </c>
      <c r="F3767" s="600" t="n">
        <v>45576.46091435185</v>
      </c>
      <c r="G3767" t="inlineStr">
        <is>
          <t>giang5</t>
        </is>
      </c>
    </row>
    <row r="3768">
      <c r="A3768" t="n">
        <v>3802</v>
      </c>
      <c r="B3768" t="inlineStr">
        <is>
          <t>強</t>
        </is>
      </c>
      <c r="C3768" t="inlineStr">
        <is>
          <t>kiang6</t>
        </is>
      </c>
      <c r="D3768" t="n">
        <v>0.01</v>
      </c>
      <c r="E3768" t="inlineStr">
        <is>
          <t>NA</t>
        </is>
      </c>
      <c r="F3768" s="600" t="n">
        <v>45576.46091435185</v>
      </c>
      <c r="G3768" t="inlineStr">
        <is>
          <t>giang6</t>
        </is>
      </c>
    </row>
    <row r="3769">
      <c r="A3769" t="n">
        <v>3803</v>
      </c>
      <c r="B3769" t="inlineStr">
        <is>
          <t>強</t>
        </is>
      </c>
      <c r="C3769" t="inlineStr">
        <is>
          <t>kiong5</t>
        </is>
      </c>
      <c r="D3769" t="n">
        <v>0.06</v>
      </c>
      <c r="E3769" t="inlineStr">
        <is>
          <t>NA</t>
        </is>
      </c>
      <c r="F3769" s="600" t="n">
        <v>45576.46091435185</v>
      </c>
      <c r="G3769" t="inlineStr">
        <is>
          <t>giong5</t>
        </is>
      </c>
    </row>
    <row r="3770">
      <c r="A3770" t="n">
        <v>3804</v>
      </c>
      <c r="B3770" t="inlineStr">
        <is>
          <t>彗</t>
        </is>
      </c>
      <c r="C3770" t="inlineStr">
        <is>
          <t>hui7</t>
        </is>
      </c>
      <c r="D3770" t="n">
        <v>0.01</v>
      </c>
      <c r="E3770" t="inlineStr">
        <is>
          <t>NA</t>
        </is>
      </c>
      <c r="F3770" s="600" t="n">
        <v>45576.46091435185</v>
      </c>
      <c r="G3770" t="inlineStr">
        <is>
          <t>hui7</t>
        </is>
      </c>
    </row>
    <row r="3771">
      <c r="A3771" t="n">
        <v>3805</v>
      </c>
      <c r="B3771" t="inlineStr">
        <is>
          <t>彪</t>
        </is>
      </c>
      <c r="C3771" t="inlineStr">
        <is>
          <t>piu1</t>
        </is>
      </c>
      <c r="D3771" t="n">
        <v>0.01</v>
      </c>
      <c r="E3771" t="inlineStr">
        <is>
          <t>NA</t>
        </is>
      </c>
      <c r="F3771" s="600" t="n">
        <v>45576.46091435185</v>
      </c>
      <c r="G3771" t="inlineStr">
        <is>
          <t>biu1</t>
        </is>
      </c>
    </row>
    <row r="3772">
      <c r="A3772" t="n">
        <v>3806</v>
      </c>
      <c r="B3772" t="inlineStr">
        <is>
          <t>彬</t>
        </is>
      </c>
      <c r="C3772" t="inlineStr">
        <is>
          <t>pin1</t>
        </is>
      </c>
      <c r="D3772" t="n">
        <v>0.01</v>
      </c>
      <c r="E3772" t="inlineStr">
        <is>
          <t>NA</t>
        </is>
      </c>
      <c r="F3772" s="600" t="n">
        <v>45576.46091435185</v>
      </c>
      <c r="G3772" t="inlineStr">
        <is>
          <t>bin1</t>
        </is>
      </c>
    </row>
    <row r="3773">
      <c r="A3773" t="n">
        <v>3807</v>
      </c>
      <c r="B3773" t="inlineStr">
        <is>
          <t>得</t>
        </is>
      </c>
      <c r="C3773" t="inlineStr">
        <is>
          <t>tit4</t>
        </is>
      </c>
      <c r="D3773" t="n">
        <v>0.6</v>
      </c>
      <c r="E3773" t="inlineStr">
        <is>
          <t>NA</t>
        </is>
      </c>
      <c r="F3773" s="600" t="n">
        <v>45576.46091435185</v>
      </c>
      <c r="G3773" t="inlineStr">
        <is>
          <t>dit4</t>
        </is>
      </c>
    </row>
    <row r="3774">
      <c r="A3774" t="n">
        <v>3808</v>
      </c>
      <c r="B3774" t="inlineStr">
        <is>
          <t>得</t>
        </is>
      </c>
      <c r="C3774" t="inlineStr">
        <is>
          <t>tik4</t>
        </is>
      </c>
      <c r="D3774" t="n">
        <v>0.8</v>
      </c>
      <c r="E3774" t="inlineStr">
        <is>
          <t>NA</t>
        </is>
      </c>
      <c r="F3774" s="600" t="n">
        <v>45576.46091435185</v>
      </c>
      <c r="G3774" t="inlineStr">
        <is>
          <t>dik4</t>
        </is>
      </c>
    </row>
    <row r="3775">
      <c r="A3775" t="n">
        <v>3809</v>
      </c>
      <c r="B3775" t="inlineStr">
        <is>
          <t>得</t>
        </is>
      </c>
      <c r="C3775" t="inlineStr">
        <is>
          <t>terk4</t>
        </is>
      </c>
      <c r="D3775" t="n">
        <v>0.01</v>
      </c>
      <c r="E3775" t="inlineStr">
        <is>
          <t>NA</t>
        </is>
      </c>
      <c r="F3775" s="600" t="n">
        <v>45576.46091435185</v>
      </c>
      <c r="G3775" t="inlineStr">
        <is>
          <t>derk4</t>
        </is>
      </c>
    </row>
    <row r="3776">
      <c r="A3776" t="n">
        <v>3810</v>
      </c>
      <c r="B3776" t="inlineStr">
        <is>
          <t>徙</t>
        </is>
      </c>
      <c r="C3776" t="inlineStr">
        <is>
          <t>sua2</t>
        </is>
      </c>
      <c r="D3776" t="n">
        <v>0.1</v>
      </c>
      <c r="E3776" t="inlineStr">
        <is>
          <t>NA</t>
        </is>
      </c>
      <c r="F3776" s="600" t="n">
        <v>45576.46091435185</v>
      </c>
      <c r="G3776" t="inlineStr">
        <is>
          <t>sua2</t>
        </is>
      </c>
    </row>
    <row r="3777">
      <c r="A3777" t="n">
        <v>3811</v>
      </c>
      <c r="B3777" t="inlineStr">
        <is>
          <t>徙</t>
        </is>
      </c>
      <c r="C3777" t="inlineStr">
        <is>
          <t>su2</t>
        </is>
      </c>
      <c r="D3777" t="n">
        <v>0.05</v>
      </c>
      <c r="E3777" t="inlineStr">
        <is>
          <t>NA</t>
        </is>
      </c>
      <c r="F3777" s="600" t="n">
        <v>45576.46091435185</v>
      </c>
      <c r="G3777" t="inlineStr">
        <is>
          <t>su2</t>
        </is>
      </c>
    </row>
    <row r="3778">
      <c r="A3778" t="n">
        <v>3812</v>
      </c>
      <c r="B3778" t="inlineStr">
        <is>
          <t>從</t>
        </is>
      </c>
      <c r="C3778" t="inlineStr">
        <is>
          <t>tsing5</t>
        </is>
      </c>
      <c r="D3778" t="n">
        <v>0.6</v>
      </c>
      <c r="E3778" t="inlineStr">
        <is>
          <t>NA</t>
        </is>
      </c>
      <c r="F3778" s="600" t="n">
        <v>45576.46091435185</v>
      </c>
      <c r="G3778" t="inlineStr">
        <is>
          <t>zing5</t>
        </is>
      </c>
    </row>
    <row r="3779">
      <c r="A3779" t="n">
        <v>3813</v>
      </c>
      <c r="B3779" t="inlineStr">
        <is>
          <t>從</t>
        </is>
      </c>
      <c r="C3779" t="inlineStr">
        <is>
          <t>tsng5</t>
        </is>
      </c>
      <c r="D3779" t="n">
        <v>0.01</v>
      </c>
      <c r="E3779" t="inlineStr">
        <is>
          <t>NA</t>
        </is>
      </c>
      <c r="F3779" s="600" t="n">
        <v>45576.46091435185</v>
      </c>
      <c r="G3779" t="inlineStr">
        <is>
          <t>zng5</t>
        </is>
      </c>
    </row>
    <row r="3780">
      <c r="A3780" t="n">
        <v>3814</v>
      </c>
      <c r="B3780" t="inlineStr">
        <is>
          <t>御</t>
        </is>
      </c>
      <c r="C3780" t="inlineStr">
        <is>
          <t>gir7</t>
        </is>
      </c>
      <c r="D3780" t="n">
        <v>0.01</v>
      </c>
      <c r="E3780" t="inlineStr">
        <is>
          <t>NA</t>
        </is>
      </c>
      <c r="F3780" s="600" t="n">
        <v>45576.46091435185</v>
      </c>
      <c r="G3780" t="inlineStr">
        <is>
          <t>ggir7</t>
        </is>
      </c>
    </row>
    <row r="3781">
      <c r="A3781" t="n">
        <v>3815</v>
      </c>
      <c r="B3781" t="inlineStr">
        <is>
          <t>悉</t>
        </is>
      </c>
      <c r="C3781" t="inlineStr">
        <is>
          <t>sit4</t>
        </is>
      </c>
      <c r="D3781" t="n">
        <v>0.01</v>
      </c>
      <c r="E3781" t="inlineStr">
        <is>
          <t>NA</t>
        </is>
      </c>
      <c r="F3781" s="600" t="n">
        <v>45576.46091435185</v>
      </c>
      <c r="G3781" t="inlineStr">
        <is>
          <t>sit4</t>
        </is>
      </c>
    </row>
    <row r="3782">
      <c r="A3782" t="n">
        <v>3816</v>
      </c>
      <c r="B3782" t="inlineStr">
        <is>
          <t>悉</t>
        </is>
      </c>
      <c r="C3782" t="inlineStr">
        <is>
          <t>sik4</t>
        </is>
      </c>
      <c r="D3782" t="n">
        <v>0.8</v>
      </c>
      <c r="E3782" t="inlineStr">
        <is>
          <t>NA</t>
        </is>
      </c>
      <c r="F3782" s="600" t="n">
        <v>45576.46091435185</v>
      </c>
      <c r="G3782" t="inlineStr">
        <is>
          <t>sik4</t>
        </is>
      </c>
    </row>
    <row r="3783">
      <c r="A3783" t="n">
        <v>3817</v>
      </c>
      <c r="B3783" t="inlineStr">
        <is>
          <t>悠</t>
        </is>
      </c>
      <c r="C3783" t="inlineStr">
        <is>
          <t>iu1</t>
        </is>
      </c>
      <c r="D3783" t="n">
        <v>0.01</v>
      </c>
      <c r="E3783" t="inlineStr">
        <is>
          <t>NA</t>
        </is>
      </c>
      <c r="F3783" s="600" t="n">
        <v>45576.46091435185</v>
      </c>
      <c r="G3783" t="inlineStr">
        <is>
          <t>iu1</t>
        </is>
      </c>
    </row>
    <row r="3784">
      <c r="A3784" t="n">
        <v>3818</v>
      </c>
      <c r="B3784" t="inlineStr">
        <is>
          <t>患</t>
        </is>
      </c>
      <c r="C3784" t="inlineStr">
        <is>
          <t>huan7</t>
        </is>
      </c>
      <c r="D3784" t="n">
        <v>0.01</v>
      </c>
      <c r="E3784" t="inlineStr">
        <is>
          <t>NA</t>
        </is>
      </c>
      <c r="F3784" s="600" t="n">
        <v>45576.46091435185</v>
      </c>
      <c r="G3784" t="inlineStr">
        <is>
          <t>huan7</t>
        </is>
      </c>
    </row>
    <row r="3785">
      <c r="A3785" t="n">
        <v>3819</v>
      </c>
      <c r="B3785" t="inlineStr">
        <is>
          <t>悴</t>
        </is>
      </c>
      <c r="C3785" t="inlineStr">
        <is>
          <t>tsui7</t>
        </is>
      </c>
      <c r="D3785" t="n">
        <v>0.01</v>
      </c>
      <c r="E3785" t="inlineStr">
        <is>
          <t>NA</t>
        </is>
      </c>
      <c r="F3785" s="600" t="n">
        <v>45576.46091435185</v>
      </c>
      <c r="G3785" t="inlineStr">
        <is>
          <t>zui7</t>
        </is>
      </c>
    </row>
    <row r="3786">
      <c r="A3786" t="n">
        <v>3820</v>
      </c>
      <c r="B3786" t="inlineStr">
        <is>
          <t>悻</t>
        </is>
      </c>
      <c r="C3786" t="inlineStr">
        <is>
          <t>hing6</t>
        </is>
      </c>
      <c r="D3786" t="n">
        <v>0.01</v>
      </c>
      <c r="E3786" t="inlineStr">
        <is>
          <t>NA</t>
        </is>
      </c>
      <c r="F3786" s="600" t="n">
        <v>45576.46091435185</v>
      </c>
      <c r="G3786" t="inlineStr">
        <is>
          <t>hing6</t>
        </is>
      </c>
    </row>
    <row r="3787">
      <c r="A3787" t="n">
        <v>3821</v>
      </c>
      <c r="B3787" t="inlineStr">
        <is>
          <t>悼</t>
        </is>
      </c>
      <c r="C3787" t="inlineStr">
        <is>
          <t>to7</t>
        </is>
      </c>
      <c r="D3787" t="n">
        <v>0.01</v>
      </c>
      <c r="E3787" t="inlineStr">
        <is>
          <t>NA</t>
        </is>
      </c>
      <c r="F3787" s="600" t="n">
        <v>45576.46091435185</v>
      </c>
      <c r="G3787" t="inlineStr">
        <is>
          <t>dor7</t>
        </is>
      </c>
    </row>
    <row r="3788">
      <c r="A3788" t="n">
        <v>3822</v>
      </c>
      <c r="B3788" t="inlineStr">
        <is>
          <t>悼</t>
        </is>
      </c>
      <c r="C3788" t="inlineStr">
        <is>
          <t>too7</t>
        </is>
      </c>
      <c r="D3788" t="n">
        <v>0.01</v>
      </c>
      <c r="E3788" t="inlineStr">
        <is>
          <t>NA</t>
        </is>
      </c>
      <c r="F3788" s="600" t="n">
        <v>45576.46091435185</v>
      </c>
      <c r="G3788" t="inlineStr">
        <is>
          <t>doo7</t>
        </is>
      </c>
    </row>
    <row r="3789">
      <c r="A3789" t="n">
        <v>3823</v>
      </c>
      <c r="B3789" t="inlineStr">
        <is>
          <t>悽</t>
        </is>
      </c>
      <c r="C3789" t="inlineStr">
        <is>
          <t>tshe1</t>
        </is>
      </c>
      <c r="D3789" t="n">
        <v>0.01</v>
      </c>
      <c r="E3789" t="inlineStr">
        <is>
          <t>NA</t>
        </is>
      </c>
      <c r="F3789" s="600" t="n">
        <v>45576.46091435185</v>
      </c>
      <c r="G3789" t="inlineStr">
        <is>
          <t>ce1</t>
        </is>
      </c>
    </row>
    <row r="3790">
      <c r="A3790" t="n">
        <v>3824</v>
      </c>
      <c r="B3790" t="inlineStr">
        <is>
          <t>悾</t>
        </is>
      </c>
      <c r="C3790" t="inlineStr">
        <is>
          <t>khong1</t>
        </is>
      </c>
      <c r="D3790" t="n">
        <v>0.01</v>
      </c>
      <c r="E3790" t="inlineStr">
        <is>
          <t>NA</t>
        </is>
      </c>
      <c r="F3790" s="600" t="n">
        <v>45576.46091435185</v>
      </c>
      <c r="G3790" t="inlineStr">
        <is>
          <t>kong1</t>
        </is>
      </c>
    </row>
    <row r="3791">
      <c r="A3791" t="n">
        <v>3825</v>
      </c>
      <c r="B3791" t="inlineStr">
        <is>
          <t>情</t>
        </is>
      </c>
      <c r="C3791" t="inlineStr">
        <is>
          <t>tsing5</t>
        </is>
      </c>
      <c r="D3791" t="n">
        <v>0.1</v>
      </c>
      <c r="E3791" t="inlineStr">
        <is>
          <t>NA</t>
        </is>
      </c>
      <c r="F3791" s="600" t="n">
        <v>45576.46091435185</v>
      </c>
      <c r="G3791" t="inlineStr">
        <is>
          <t>zing5</t>
        </is>
      </c>
    </row>
    <row r="3792">
      <c r="A3792" t="n">
        <v>3826</v>
      </c>
      <c r="B3792" t="inlineStr">
        <is>
          <t>惆</t>
        </is>
      </c>
      <c r="C3792" t="inlineStr">
        <is>
          <t>tiu5</t>
        </is>
      </c>
      <c r="D3792" t="n">
        <v>0.01</v>
      </c>
      <c r="E3792" t="inlineStr">
        <is>
          <t>NA</t>
        </is>
      </c>
      <c r="F3792" s="600" t="n">
        <v>45576.46091435185</v>
      </c>
      <c r="G3792" t="inlineStr">
        <is>
          <t>diu5</t>
        </is>
      </c>
    </row>
    <row r="3793">
      <c r="A3793" t="n">
        <v>3827</v>
      </c>
      <c r="B3793" t="inlineStr">
        <is>
          <t>惇</t>
        </is>
      </c>
      <c r="C3793" t="inlineStr">
        <is>
          <t>tun1</t>
        </is>
      </c>
      <c r="D3793" t="n">
        <v>0.01</v>
      </c>
      <c r="E3793" t="inlineStr">
        <is>
          <t>NA</t>
        </is>
      </c>
      <c r="F3793" s="600" t="n">
        <v>45576.46091435185</v>
      </c>
      <c r="G3793" t="inlineStr">
        <is>
          <t>dun1</t>
        </is>
      </c>
    </row>
    <row r="3794">
      <c r="A3794" t="n">
        <v>3828</v>
      </c>
      <c r="B3794" t="inlineStr">
        <is>
          <t>惋</t>
        </is>
      </c>
      <c r="C3794" t="inlineStr">
        <is>
          <t>uan3</t>
        </is>
      </c>
      <c r="D3794" t="n">
        <v>0.01</v>
      </c>
      <c r="E3794" t="inlineStr">
        <is>
          <t>NA</t>
        </is>
      </c>
      <c r="F3794" s="600" t="n">
        <v>45576.46091435185</v>
      </c>
      <c r="G3794" t="inlineStr">
        <is>
          <t>uan3</t>
        </is>
      </c>
    </row>
    <row r="3795">
      <c r="A3795" t="n">
        <v>3829</v>
      </c>
      <c r="B3795" t="inlineStr">
        <is>
          <t>惕</t>
        </is>
      </c>
      <c r="C3795" t="inlineStr">
        <is>
          <t>thik4</t>
        </is>
      </c>
      <c r="D3795" t="n">
        <v>0.01</v>
      </c>
      <c r="E3795" t="inlineStr">
        <is>
          <t>NA</t>
        </is>
      </c>
      <c r="F3795" s="600" t="n">
        <v>45576.46091435185</v>
      </c>
      <c r="G3795" t="inlineStr">
        <is>
          <t>tik4</t>
        </is>
      </c>
    </row>
    <row r="3796">
      <c r="A3796" t="n">
        <v>3830</v>
      </c>
      <c r="B3796" t="inlineStr">
        <is>
          <t>惘</t>
        </is>
      </c>
      <c r="C3796" t="inlineStr">
        <is>
          <t>bong2</t>
        </is>
      </c>
      <c r="D3796" t="n">
        <v>0.01</v>
      </c>
      <c r="E3796" t="inlineStr">
        <is>
          <t>NA</t>
        </is>
      </c>
      <c r="F3796" s="600" t="n">
        <v>45576.46091435185</v>
      </c>
      <c r="G3796" t="inlineStr">
        <is>
          <t>bbong2</t>
        </is>
      </c>
    </row>
    <row r="3797">
      <c r="A3797" t="n">
        <v>3831</v>
      </c>
      <c r="B3797" t="inlineStr">
        <is>
          <t>惚</t>
        </is>
      </c>
      <c r="C3797" t="inlineStr">
        <is>
          <t>hut4</t>
        </is>
      </c>
      <c r="D3797" t="n">
        <v>0.01</v>
      </c>
      <c r="E3797" t="inlineStr">
        <is>
          <t>NA</t>
        </is>
      </c>
      <c r="F3797" s="600" t="n">
        <v>45576.46091435185</v>
      </c>
      <c r="G3797" t="inlineStr">
        <is>
          <t>hut4</t>
        </is>
      </c>
    </row>
    <row r="3798">
      <c r="A3798" t="n">
        <v>3832</v>
      </c>
      <c r="B3798" t="inlineStr">
        <is>
          <t>惜</t>
        </is>
      </c>
      <c r="C3798" t="inlineStr">
        <is>
          <t>sik4</t>
        </is>
      </c>
      <c r="D3798" t="n">
        <v>0.05</v>
      </c>
      <c r="E3798" t="inlineStr">
        <is>
          <t>NA</t>
        </is>
      </c>
      <c r="F3798" s="600" t="n">
        <v>45576.46091435185</v>
      </c>
      <c r="G3798" t="inlineStr">
        <is>
          <t>sik4</t>
        </is>
      </c>
    </row>
    <row r="3799">
      <c r="A3799" t="n">
        <v>3833</v>
      </c>
      <c r="B3799" t="inlineStr">
        <is>
          <t>惜</t>
        </is>
      </c>
      <c r="C3799" t="inlineStr">
        <is>
          <t>sioh4</t>
        </is>
      </c>
      <c r="D3799" t="n">
        <v>0.01</v>
      </c>
      <c r="E3799" t="inlineStr">
        <is>
          <t>NA</t>
        </is>
      </c>
      <c r="F3799" s="600" t="n">
        <v>45576.46091435185</v>
      </c>
      <c r="G3799" t="inlineStr">
        <is>
          <t>sioh4</t>
        </is>
      </c>
    </row>
    <row r="3800">
      <c r="A3800" t="n">
        <v>3834</v>
      </c>
      <c r="B3800" t="inlineStr">
        <is>
          <t>惝</t>
        </is>
      </c>
      <c r="C3800" t="inlineStr">
        <is>
          <t>tshiang2</t>
        </is>
      </c>
      <c r="D3800" t="n">
        <v>0.01</v>
      </c>
      <c r="E3800" t="inlineStr">
        <is>
          <t>NA</t>
        </is>
      </c>
      <c r="F3800" s="600" t="n">
        <v>45576.46091435185</v>
      </c>
      <c r="G3800" t="inlineStr">
        <is>
          <t>ciang2</t>
        </is>
      </c>
    </row>
    <row r="3801">
      <c r="A3801" t="n">
        <v>3835</v>
      </c>
      <c r="B3801" t="inlineStr">
        <is>
          <t>惟</t>
        </is>
      </c>
      <c r="C3801" t="inlineStr">
        <is>
          <t>ui5</t>
        </is>
      </c>
      <c r="D3801" t="n">
        <v>0.01</v>
      </c>
      <c r="E3801" t="inlineStr">
        <is>
          <t>NA</t>
        </is>
      </c>
      <c r="F3801" s="600" t="n">
        <v>45576.46091435185</v>
      </c>
      <c r="G3801" t="inlineStr">
        <is>
          <t>ui5</t>
        </is>
      </c>
    </row>
    <row r="3802">
      <c r="A3802" t="n">
        <v>3836</v>
      </c>
      <c r="B3802" t="inlineStr">
        <is>
          <t>戚</t>
        </is>
      </c>
      <c r="C3802" t="inlineStr">
        <is>
          <t>tshik4</t>
        </is>
      </c>
      <c r="D3802" t="n">
        <v>0.01</v>
      </c>
      <c r="E3802" t="inlineStr">
        <is>
          <t>NA</t>
        </is>
      </c>
      <c r="F3802" s="600" t="n">
        <v>45576.46091435185</v>
      </c>
      <c r="G3802" t="inlineStr">
        <is>
          <t>cik4</t>
        </is>
      </c>
    </row>
    <row r="3803">
      <c r="A3803" t="n">
        <v>3837</v>
      </c>
      <c r="B3803" t="inlineStr">
        <is>
          <t>扈</t>
        </is>
      </c>
      <c r="C3803" t="inlineStr">
        <is>
          <t>hoo6</t>
        </is>
      </c>
      <c r="D3803" t="n">
        <v>0.01</v>
      </c>
      <c r="E3803" t="inlineStr">
        <is>
          <t>NA</t>
        </is>
      </c>
      <c r="F3803" s="600" t="n">
        <v>45576.46091435185</v>
      </c>
      <c r="G3803" t="inlineStr">
        <is>
          <t>hoo6</t>
        </is>
      </c>
    </row>
    <row r="3804">
      <c r="A3804" t="n">
        <v>3838</v>
      </c>
      <c r="B3804" t="inlineStr">
        <is>
          <t>挲</t>
        </is>
      </c>
      <c r="C3804" t="inlineStr">
        <is>
          <t>so1</t>
        </is>
      </c>
      <c r="D3804" t="n">
        <v>0.1</v>
      </c>
      <c r="E3804" t="inlineStr">
        <is>
          <t>NA</t>
        </is>
      </c>
      <c r="F3804" s="600" t="n">
        <v>45576.46091435185</v>
      </c>
      <c r="G3804" t="inlineStr">
        <is>
          <t>sor1</t>
        </is>
      </c>
    </row>
    <row r="3805">
      <c r="A3805" t="n">
        <v>3839</v>
      </c>
      <c r="B3805" t="inlineStr">
        <is>
          <t>捧</t>
        </is>
      </c>
      <c r="C3805" t="inlineStr">
        <is>
          <t>phong2</t>
        </is>
      </c>
      <c r="D3805" t="n">
        <v>0.01</v>
      </c>
      <c r="E3805" t="inlineStr">
        <is>
          <t>NA</t>
        </is>
      </c>
      <c r="F3805" s="600" t="n">
        <v>45576.46091435185</v>
      </c>
      <c r="G3805" t="inlineStr">
        <is>
          <t>pong2</t>
        </is>
      </c>
    </row>
    <row r="3806">
      <c r="A3806" t="n">
        <v>3840</v>
      </c>
      <c r="B3806" t="inlineStr">
        <is>
          <t>捧</t>
        </is>
      </c>
      <c r="C3806" t="inlineStr">
        <is>
          <t>phang5</t>
        </is>
      </c>
      <c r="D3806" t="n">
        <v>0.1</v>
      </c>
      <c r="E3806" t="inlineStr">
        <is>
          <t>NA</t>
        </is>
      </c>
      <c r="F3806" s="600" t="n">
        <v>45576.46091435185</v>
      </c>
      <c r="G3806" t="inlineStr">
        <is>
          <t>pang5</t>
        </is>
      </c>
    </row>
    <row r="3807">
      <c r="A3807" t="n">
        <v>3841</v>
      </c>
      <c r="B3807" t="inlineStr">
        <is>
          <t>捩</t>
        </is>
      </c>
      <c r="C3807" t="inlineStr">
        <is>
          <t>lerh4</t>
        </is>
      </c>
      <c r="D3807" t="n">
        <v>0.01</v>
      </c>
      <c r="E3807" t="inlineStr">
        <is>
          <t>NA</t>
        </is>
      </c>
      <c r="F3807" s="600" t="n">
        <v>45576.46091435185</v>
      </c>
      <c r="G3807" t="inlineStr">
        <is>
          <t>lerh4</t>
        </is>
      </c>
    </row>
    <row r="3808">
      <c r="A3808" t="n">
        <v>3842</v>
      </c>
      <c r="B3808" t="inlineStr">
        <is>
          <t>捫</t>
        </is>
      </c>
      <c r="C3808" t="inlineStr">
        <is>
          <t>bun5</t>
        </is>
      </c>
      <c r="D3808" t="n">
        <v>0.01</v>
      </c>
      <c r="E3808" t="inlineStr">
        <is>
          <t>NA</t>
        </is>
      </c>
      <c r="F3808" s="600" t="n">
        <v>45576.46091435185</v>
      </c>
      <c r="G3808" t="inlineStr">
        <is>
          <t>bbun5</t>
        </is>
      </c>
    </row>
    <row r="3809">
      <c r="A3809" t="n">
        <v>3843</v>
      </c>
      <c r="B3809" t="inlineStr">
        <is>
          <t>据</t>
        </is>
      </c>
      <c r="C3809" t="inlineStr">
        <is>
          <t>kir1</t>
        </is>
      </c>
      <c r="D3809" t="n">
        <v>0.01</v>
      </c>
      <c r="E3809" t="inlineStr">
        <is>
          <t>NA</t>
        </is>
      </c>
      <c r="F3809" s="600" t="n">
        <v>45576.46091435185</v>
      </c>
      <c r="G3809" t="inlineStr">
        <is>
          <t>gir1</t>
        </is>
      </c>
    </row>
    <row r="3810">
      <c r="A3810" t="n">
        <v>3844</v>
      </c>
      <c r="B3810" t="inlineStr">
        <is>
          <t>捲</t>
        </is>
      </c>
      <c r="C3810" t="inlineStr">
        <is>
          <t>kuan2</t>
        </is>
      </c>
      <c r="D3810" t="n">
        <v>0.01</v>
      </c>
      <c r="E3810" t="inlineStr">
        <is>
          <t>NA</t>
        </is>
      </c>
      <c r="F3810" s="600" t="n">
        <v>45576.46091435185</v>
      </c>
      <c r="G3810" t="inlineStr">
        <is>
          <t>guan2</t>
        </is>
      </c>
    </row>
    <row r="3811">
      <c r="A3811" t="n">
        <v>3845</v>
      </c>
      <c r="B3811" t="inlineStr">
        <is>
          <t>捲</t>
        </is>
      </c>
      <c r="C3811" t="inlineStr">
        <is>
          <t>kuinn2</t>
        </is>
      </c>
      <c r="D3811" t="n">
        <v>0.01</v>
      </c>
      <c r="E3811" t="inlineStr">
        <is>
          <t>NA</t>
        </is>
      </c>
      <c r="F3811" s="600" t="n">
        <v>45576.46091435185</v>
      </c>
      <c r="G3811" t="inlineStr">
        <is>
          <t>guinn2</t>
        </is>
      </c>
    </row>
    <row r="3812">
      <c r="A3812" t="n">
        <v>3846</v>
      </c>
      <c r="B3812" t="inlineStr">
        <is>
          <t>捽</t>
        </is>
      </c>
      <c r="C3812" t="inlineStr">
        <is>
          <t>tsut8</t>
        </is>
      </c>
      <c r="D3812" t="n">
        <v>0.01</v>
      </c>
      <c r="E3812" t="inlineStr">
        <is>
          <t>NA</t>
        </is>
      </c>
      <c r="F3812" s="600" t="n">
        <v>45576.46091435185</v>
      </c>
      <c r="G3812" t="inlineStr">
        <is>
          <t>zut8</t>
        </is>
      </c>
    </row>
    <row r="3813">
      <c r="A3813" t="n">
        <v>3847</v>
      </c>
      <c r="B3813" t="inlineStr">
        <is>
          <t>捾</t>
        </is>
      </c>
      <c r="C3813" t="inlineStr">
        <is>
          <t>kuann6</t>
        </is>
      </c>
      <c r="D3813" t="n">
        <v>0.1</v>
      </c>
      <c r="E3813" t="inlineStr">
        <is>
          <t>NA</t>
        </is>
      </c>
      <c r="F3813" s="600" t="n">
        <v>45576.46091435185</v>
      </c>
      <c r="G3813" t="inlineStr">
        <is>
          <t>guann6</t>
        </is>
      </c>
    </row>
    <row r="3814">
      <c r="A3814" t="n">
        <v>3848</v>
      </c>
      <c r="B3814" t="inlineStr">
        <is>
          <t>掀</t>
        </is>
      </c>
      <c r="C3814" t="inlineStr">
        <is>
          <t>hian1</t>
        </is>
      </c>
      <c r="D3814" t="n">
        <v>0.01</v>
      </c>
      <c r="E3814" t="inlineStr">
        <is>
          <t>NA</t>
        </is>
      </c>
      <c r="F3814" s="600" t="n">
        <v>45576.46091435185</v>
      </c>
      <c r="G3814" t="inlineStr">
        <is>
          <t>hian1</t>
        </is>
      </c>
    </row>
    <row r="3815">
      <c r="A3815" t="n">
        <v>3849</v>
      </c>
      <c r="B3815" t="inlineStr">
        <is>
          <t>掂</t>
        </is>
      </c>
      <c r="C3815" t="inlineStr">
        <is>
          <t>tim3</t>
        </is>
      </c>
      <c r="D3815" t="n">
        <v>0.01</v>
      </c>
      <c r="E3815" t="inlineStr">
        <is>
          <t>NA</t>
        </is>
      </c>
      <c r="F3815" s="600" t="n">
        <v>45576.46091435185</v>
      </c>
      <c r="G3815" t="inlineStr">
        <is>
          <t>dim3</t>
        </is>
      </c>
    </row>
    <row r="3816">
      <c r="A3816" t="n">
        <v>3850</v>
      </c>
      <c r="B3816" t="inlineStr">
        <is>
          <t>掃</t>
        </is>
      </c>
      <c r="C3816" t="inlineStr">
        <is>
          <t>so3</t>
        </is>
      </c>
      <c r="D3816" t="n">
        <v>0.01</v>
      </c>
      <c r="E3816" t="inlineStr">
        <is>
          <t>NA</t>
        </is>
      </c>
      <c r="F3816" s="600" t="n">
        <v>45576.46091435185</v>
      </c>
      <c r="G3816" t="inlineStr">
        <is>
          <t>sor3</t>
        </is>
      </c>
    </row>
    <row r="3817">
      <c r="A3817" t="n">
        <v>3851</v>
      </c>
      <c r="B3817" t="inlineStr">
        <is>
          <t>掄</t>
        </is>
      </c>
      <c r="C3817" t="inlineStr">
        <is>
          <t>lun5</t>
        </is>
      </c>
      <c r="D3817" t="n">
        <v>0.01</v>
      </c>
      <c r="E3817" t="inlineStr">
        <is>
          <t>NA</t>
        </is>
      </c>
      <c r="F3817" s="600" t="n">
        <v>45576.46091435185</v>
      </c>
      <c r="G3817" t="inlineStr">
        <is>
          <t>lun5</t>
        </is>
      </c>
    </row>
    <row r="3818">
      <c r="A3818" t="n">
        <v>3852</v>
      </c>
      <c r="B3818" t="inlineStr">
        <is>
          <t>掇</t>
        </is>
      </c>
      <c r="C3818" t="inlineStr">
        <is>
          <t>tuah4</t>
        </is>
      </c>
      <c r="D3818" t="n">
        <v>0.6</v>
      </c>
      <c r="E3818" t="inlineStr">
        <is>
          <t>NA</t>
        </is>
      </c>
      <c r="F3818" s="600" t="n">
        <v>45576.46091435185</v>
      </c>
      <c r="G3818" t="inlineStr">
        <is>
          <t>duah4</t>
        </is>
      </c>
    </row>
    <row r="3819">
      <c r="A3819" t="n">
        <v>3853</v>
      </c>
      <c r="B3819" t="inlineStr">
        <is>
          <t>掇</t>
        </is>
      </c>
      <c r="C3819" t="inlineStr">
        <is>
          <t>tuat4</t>
        </is>
      </c>
      <c r="D3819" t="n">
        <v>0.8</v>
      </c>
      <c r="E3819" t="inlineStr">
        <is>
          <t>NA</t>
        </is>
      </c>
      <c r="F3819" s="600" t="n">
        <v>45576.46091435185</v>
      </c>
      <c r="G3819" t="inlineStr">
        <is>
          <t>duat4</t>
        </is>
      </c>
    </row>
    <row r="3820">
      <c r="A3820" t="n">
        <v>3854</v>
      </c>
      <c r="B3820" t="inlineStr">
        <is>
          <t>授</t>
        </is>
      </c>
      <c r="C3820" t="inlineStr">
        <is>
          <t>siu7</t>
        </is>
      </c>
      <c r="D3820" t="n">
        <v>0.01</v>
      </c>
      <c r="E3820" t="inlineStr">
        <is>
          <t>NA</t>
        </is>
      </c>
      <c r="F3820" s="600" t="n">
        <v>45576.46091435185</v>
      </c>
      <c r="G3820" t="inlineStr">
        <is>
          <t>siu7</t>
        </is>
      </c>
    </row>
    <row r="3821">
      <c r="A3821" t="n">
        <v>3855</v>
      </c>
      <c r="B3821" t="inlineStr">
        <is>
          <t>掘</t>
        </is>
      </c>
      <c r="C3821" t="inlineStr">
        <is>
          <t>kut8</t>
        </is>
      </c>
      <c r="D3821" t="n">
        <v>0.01</v>
      </c>
      <c r="E3821" t="inlineStr">
        <is>
          <t>NA</t>
        </is>
      </c>
      <c r="F3821" s="600" t="n">
        <v>45576.46091435185</v>
      </c>
      <c r="G3821" t="inlineStr">
        <is>
          <t>gut8</t>
        </is>
      </c>
    </row>
    <row r="3822">
      <c r="A3822" t="n">
        <v>3856</v>
      </c>
      <c r="B3822" t="inlineStr">
        <is>
          <t>掙</t>
        </is>
      </c>
      <c r="C3822" t="inlineStr">
        <is>
          <t>tserng1</t>
        </is>
      </c>
      <c r="D3822" t="n">
        <v>0.01</v>
      </c>
      <c r="E3822" t="inlineStr">
        <is>
          <t>NA</t>
        </is>
      </c>
      <c r="F3822" s="600" t="n">
        <v>45576.46091435185</v>
      </c>
      <c r="G3822" t="inlineStr">
        <is>
          <t>zerng1</t>
        </is>
      </c>
    </row>
    <row r="3823">
      <c r="A3823" t="n">
        <v>3857</v>
      </c>
      <c r="B3823" t="inlineStr">
        <is>
          <t>掛</t>
        </is>
      </c>
      <c r="C3823" t="inlineStr">
        <is>
          <t>kua3</t>
        </is>
      </c>
      <c r="D3823" t="n">
        <v>0.01</v>
      </c>
      <c r="E3823" t="inlineStr">
        <is>
          <t>NA</t>
        </is>
      </c>
      <c r="F3823" s="600" t="n">
        <v>45576.46091435185</v>
      </c>
      <c r="G3823" t="inlineStr">
        <is>
          <t>gua3</t>
        </is>
      </c>
    </row>
    <row r="3824">
      <c r="A3824" t="n">
        <v>3858</v>
      </c>
      <c r="B3824" t="inlineStr">
        <is>
          <t>掝</t>
        </is>
      </c>
      <c r="C3824" t="inlineStr">
        <is>
          <t>hit8</t>
        </is>
      </c>
      <c r="D3824" t="n">
        <v>0.01</v>
      </c>
      <c r="E3824" t="inlineStr">
        <is>
          <t>NA</t>
        </is>
      </c>
      <c r="F3824" s="600" t="n">
        <v>45576.46091435185</v>
      </c>
      <c r="G3824" t="inlineStr">
        <is>
          <t>hit8</t>
        </is>
      </c>
    </row>
    <row r="3825">
      <c r="A3825" t="n">
        <v>3859</v>
      </c>
      <c r="B3825" t="inlineStr">
        <is>
          <t>掠</t>
        </is>
      </c>
      <c r="C3825" t="inlineStr">
        <is>
          <t>liak8</t>
        </is>
      </c>
      <c r="D3825" t="n">
        <v>0.01</v>
      </c>
      <c r="E3825" t="inlineStr">
        <is>
          <t>NA</t>
        </is>
      </c>
      <c r="F3825" s="600" t="n">
        <v>45576.46091435185</v>
      </c>
      <c r="G3825" t="inlineStr">
        <is>
          <t>liak8</t>
        </is>
      </c>
    </row>
    <row r="3826">
      <c r="A3826" t="n">
        <v>3860</v>
      </c>
      <c r="B3826" t="inlineStr">
        <is>
          <t>接</t>
        </is>
      </c>
      <c r="C3826" t="inlineStr">
        <is>
          <t>tsih4</t>
        </is>
      </c>
      <c r="D3826" t="n">
        <v>0.01</v>
      </c>
      <c r="E3826" t="inlineStr">
        <is>
          <t>NA</t>
        </is>
      </c>
      <c r="F3826" s="600" t="n">
        <v>45576.46091435185</v>
      </c>
      <c r="G3826" t="inlineStr">
        <is>
          <t>zih4</t>
        </is>
      </c>
    </row>
    <row r="3827">
      <c r="A3827" t="n">
        <v>3861</v>
      </c>
      <c r="B3827" t="inlineStr">
        <is>
          <t>控</t>
        </is>
      </c>
      <c r="C3827" t="inlineStr">
        <is>
          <t>khong3</t>
        </is>
      </c>
      <c r="D3827" t="n">
        <v>0.1</v>
      </c>
      <c r="E3827" t="inlineStr">
        <is>
          <t>NA</t>
        </is>
      </c>
      <c r="F3827" s="600" t="n">
        <v>45576.46091435185</v>
      </c>
      <c r="G3827" t="inlineStr">
        <is>
          <t>kong3</t>
        </is>
      </c>
    </row>
    <row r="3828">
      <c r="A3828" t="n">
        <v>3862</v>
      </c>
      <c r="B3828" t="inlineStr">
        <is>
          <t>推</t>
        </is>
      </c>
      <c r="C3828" t="inlineStr">
        <is>
          <t>thui1</t>
        </is>
      </c>
      <c r="D3828" t="n">
        <v>0.01</v>
      </c>
      <c r="E3828" t="inlineStr">
        <is>
          <t>NA</t>
        </is>
      </c>
      <c r="F3828" s="600" t="n">
        <v>45576.46091435185</v>
      </c>
      <c r="G3828" t="inlineStr">
        <is>
          <t>tui1</t>
        </is>
      </c>
    </row>
    <row r="3829">
      <c r="A3829" t="n">
        <v>3863</v>
      </c>
      <c r="B3829" t="inlineStr">
        <is>
          <t>推</t>
        </is>
      </c>
      <c r="C3829" t="inlineStr">
        <is>
          <t>tshui1</t>
        </is>
      </c>
      <c r="D3829" t="n">
        <v>0.01</v>
      </c>
      <c r="E3829" t="inlineStr">
        <is>
          <t>NA</t>
        </is>
      </c>
      <c r="F3829" s="600" t="n">
        <v>45576.46091435185</v>
      </c>
      <c r="G3829" t="inlineStr">
        <is>
          <t>cui1</t>
        </is>
      </c>
    </row>
    <row r="3830">
      <c r="A3830" t="n">
        <v>3864</v>
      </c>
      <c r="B3830" t="inlineStr">
        <is>
          <t>推</t>
        </is>
      </c>
      <c r="C3830" t="inlineStr">
        <is>
          <t>ther1</t>
        </is>
      </c>
      <c r="D3830" t="n">
        <v>0.01</v>
      </c>
      <c r="E3830" t="inlineStr">
        <is>
          <t>NA</t>
        </is>
      </c>
      <c r="F3830" s="600" t="n">
        <v>45576.46091435185</v>
      </c>
      <c r="G3830" t="inlineStr">
        <is>
          <t>ter1</t>
        </is>
      </c>
    </row>
    <row r="3831">
      <c r="A3831" t="n">
        <v>3865</v>
      </c>
      <c r="B3831" t="inlineStr">
        <is>
          <t>掩</t>
        </is>
      </c>
      <c r="C3831" t="inlineStr">
        <is>
          <t>om1</t>
        </is>
      </c>
      <c r="D3831" t="n">
        <v>0.01</v>
      </c>
      <c r="E3831" t="inlineStr">
        <is>
          <t>NA</t>
        </is>
      </c>
      <c r="F3831" s="600" t="n">
        <v>45576.46091435185</v>
      </c>
      <c r="G3831" t="inlineStr">
        <is>
          <t>om1</t>
        </is>
      </c>
    </row>
    <row r="3832">
      <c r="A3832" t="n">
        <v>3866</v>
      </c>
      <c r="B3832" t="inlineStr">
        <is>
          <t>掩</t>
        </is>
      </c>
      <c r="C3832" t="inlineStr">
        <is>
          <t>ng1</t>
        </is>
      </c>
      <c r="D3832" t="n">
        <v>0.1</v>
      </c>
      <c r="E3832" t="inlineStr">
        <is>
          <t>NA</t>
        </is>
      </c>
      <c r="F3832" s="600" t="n">
        <v>45576.46091435185</v>
      </c>
      <c r="G3832" t="inlineStr">
        <is>
          <t>ng1</t>
        </is>
      </c>
    </row>
    <row r="3833">
      <c r="A3833" t="n">
        <v>3867</v>
      </c>
      <c r="B3833" t="inlineStr">
        <is>
          <t>措</t>
        </is>
      </c>
      <c r="C3833" t="inlineStr">
        <is>
          <t>tshoo3</t>
        </is>
      </c>
      <c r="D3833" t="n">
        <v>0.01</v>
      </c>
      <c r="E3833" t="inlineStr">
        <is>
          <t>NA</t>
        </is>
      </c>
      <c r="F3833" s="600" t="n">
        <v>45576.46091435185</v>
      </c>
      <c r="G3833" t="inlineStr">
        <is>
          <t>coo3</t>
        </is>
      </c>
    </row>
    <row r="3834">
      <c r="A3834" t="n">
        <v>3868</v>
      </c>
      <c r="B3834" t="inlineStr">
        <is>
          <t>敏</t>
        </is>
      </c>
      <c r="C3834" t="inlineStr">
        <is>
          <t>bin2</t>
        </is>
      </c>
      <c r="D3834" t="n">
        <v>0.01</v>
      </c>
      <c r="E3834" t="inlineStr">
        <is>
          <t>NA</t>
        </is>
      </c>
      <c r="F3834" s="600" t="n">
        <v>45576.46091435185</v>
      </c>
      <c r="G3834" t="inlineStr">
        <is>
          <t>bbin2</t>
        </is>
      </c>
    </row>
    <row r="3835">
      <c r="A3835" t="n">
        <v>3869</v>
      </c>
      <c r="B3835" t="inlineStr">
        <is>
          <t>救</t>
        </is>
      </c>
      <c r="C3835" t="inlineStr">
        <is>
          <t>kiu3</t>
        </is>
      </c>
      <c r="D3835" t="n">
        <v>0.1</v>
      </c>
      <c r="E3835" t="inlineStr">
        <is>
          <t>NA</t>
        </is>
      </c>
      <c r="F3835" s="600" t="n">
        <v>45576.46091435185</v>
      </c>
      <c r="G3835" t="inlineStr">
        <is>
          <t>giu3</t>
        </is>
      </c>
    </row>
    <row r="3836">
      <c r="A3836" t="n">
        <v>3870</v>
      </c>
      <c r="B3836" t="inlineStr">
        <is>
          <t>敕</t>
        </is>
      </c>
      <c r="C3836" t="inlineStr">
        <is>
          <t>thik4</t>
        </is>
      </c>
      <c r="D3836" t="n">
        <v>0.01</v>
      </c>
      <c r="E3836" t="inlineStr">
        <is>
          <t>NA</t>
        </is>
      </c>
      <c r="F3836" s="600" t="n">
        <v>45576.46091435185</v>
      </c>
      <c r="G3836" t="inlineStr">
        <is>
          <t>tik4</t>
        </is>
      </c>
    </row>
    <row r="3837">
      <c r="A3837" t="n">
        <v>3871</v>
      </c>
      <c r="B3837" t="inlineStr">
        <is>
          <t>敘</t>
        </is>
      </c>
      <c r="C3837" t="inlineStr">
        <is>
          <t>sir6</t>
        </is>
      </c>
      <c r="D3837" t="n">
        <v>0.01</v>
      </c>
      <c r="E3837" t="inlineStr">
        <is>
          <t>NA</t>
        </is>
      </c>
      <c r="F3837" s="600" t="n">
        <v>45576.46091435185</v>
      </c>
      <c r="G3837" t="inlineStr">
        <is>
          <t>sir6</t>
        </is>
      </c>
    </row>
    <row r="3838">
      <c r="A3838" t="n">
        <v>3872</v>
      </c>
      <c r="B3838" t="inlineStr">
        <is>
          <t>敝</t>
        </is>
      </c>
      <c r="C3838" t="inlineStr">
        <is>
          <t>pe7</t>
        </is>
      </c>
      <c r="D3838" t="n">
        <v>0.01</v>
      </c>
      <c r="E3838" t="inlineStr">
        <is>
          <t>NA</t>
        </is>
      </c>
      <c r="F3838" s="600" t="n">
        <v>45576.46091435185</v>
      </c>
      <c r="G3838" t="inlineStr">
        <is>
          <t>be7</t>
        </is>
      </c>
    </row>
    <row r="3839">
      <c r="A3839" t="n">
        <v>3873</v>
      </c>
      <c r="B3839" t="inlineStr">
        <is>
          <t>斜</t>
        </is>
      </c>
      <c r="C3839" t="inlineStr">
        <is>
          <t>tshuah8</t>
        </is>
      </c>
      <c r="D3839" t="n">
        <v>0.01</v>
      </c>
      <c r="E3839" t="inlineStr">
        <is>
          <t>NA</t>
        </is>
      </c>
      <c r="F3839" s="600" t="n">
        <v>45576.46091435185</v>
      </c>
      <c r="G3839" t="inlineStr">
        <is>
          <t>cuah8</t>
        </is>
      </c>
    </row>
    <row r="3840">
      <c r="A3840" t="n">
        <v>3874</v>
      </c>
      <c r="B3840" t="inlineStr">
        <is>
          <t>旋</t>
        </is>
      </c>
      <c r="C3840" t="inlineStr">
        <is>
          <t>suan5</t>
        </is>
      </c>
      <c r="D3840" t="n">
        <v>0.1</v>
      </c>
      <c r="E3840" t="inlineStr">
        <is>
          <t>NA</t>
        </is>
      </c>
      <c r="F3840" s="600" t="n">
        <v>45576.46091435185</v>
      </c>
      <c r="G3840" t="inlineStr">
        <is>
          <t>suan5</t>
        </is>
      </c>
    </row>
    <row r="3841">
      <c r="A3841" t="n">
        <v>3875</v>
      </c>
      <c r="B3841" t="inlineStr">
        <is>
          <t>旋</t>
        </is>
      </c>
      <c r="C3841" t="inlineStr">
        <is>
          <t>tsuinn7</t>
        </is>
      </c>
      <c r="D3841" t="n">
        <v>0.01</v>
      </c>
      <c r="E3841" t="inlineStr">
        <is>
          <t>NA</t>
        </is>
      </c>
      <c r="F3841" s="600" t="n">
        <v>45576.46091435185</v>
      </c>
      <c r="G3841" t="inlineStr">
        <is>
          <t>zuinn7</t>
        </is>
      </c>
    </row>
    <row r="3842">
      <c r="A3842" t="n">
        <v>3876</v>
      </c>
      <c r="B3842" t="inlineStr">
        <is>
          <t>旌</t>
        </is>
      </c>
      <c r="C3842" t="inlineStr">
        <is>
          <t>tsing1</t>
        </is>
      </c>
      <c r="D3842" t="n">
        <v>0.01</v>
      </c>
      <c r="E3842" t="inlineStr">
        <is>
          <t>NA</t>
        </is>
      </c>
      <c r="F3842" s="600" t="n">
        <v>45576.46091435185</v>
      </c>
      <c r="G3842" t="inlineStr">
        <is>
          <t>zing1</t>
        </is>
      </c>
    </row>
    <row r="3843">
      <c r="A3843" t="n">
        <v>3877</v>
      </c>
      <c r="B3843" t="inlineStr">
        <is>
          <t>族</t>
        </is>
      </c>
      <c r="C3843" t="inlineStr">
        <is>
          <t>tsok8</t>
        </is>
      </c>
      <c r="D3843" t="n">
        <v>0.01</v>
      </c>
      <c r="E3843" t="inlineStr">
        <is>
          <t>NA</t>
        </is>
      </c>
      <c r="F3843" s="600" t="n">
        <v>45576.46091435185</v>
      </c>
      <c r="G3843" t="inlineStr">
        <is>
          <t>zok8</t>
        </is>
      </c>
    </row>
    <row r="3844">
      <c r="A3844" t="n">
        <v>3878</v>
      </c>
      <c r="B3844" t="inlineStr">
        <is>
          <t>晚</t>
        </is>
      </c>
      <c r="C3844" t="inlineStr">
        <is>
          <t>buan2</t>
        </is>
      </c>
      <c r="D3844" t="n">
        <v>0.01</v>
      </c>
      <c r="E3844" t="inlineStr">
        <is>
          <t>NA</t>
        </is>
      </c>
      <c r="F3844" s="600" t="n">
        <v>45576.46091435185</v>
      </c>
      <c r="G3844" t="inlineStr">
        <is>
          <t>bbuan2</t>
        </is>
      </c>
    </row>
    <row r="3845">
      <c r="A3845" t="n">
        <v>3879</v>
      </c>
      <c r="B3845" t="inlineStr">
        <is>
          <t>晚</t>
        </is>
      </c>
      <c r="C3845" t="inlineStr">
        <is>
          <t>mui2</t>
        </is>
      </c>
      <c r="D3845" t="n">
        <v>0.01</v>
      </c>
      <c r="E3845" t="inlineStr">
        <is>
          <t>NA</t>
        </is>
      </c>
      <c r="F3845" s="600" t="n">
        <v>45576.46091435185</v>
      </c>
      <c r="G3845" t="inlineStr">
        <is>
          <t>mui2</t>
        </is>
      </c>
    </row>
    <row r="3846">
      <c r="A3846" t="n">
        <v>3880</v>
      </c>
      <c r="B3846" t="inlineStr">
        <is>
          <t>晝</t>
        </is>
      </c>
      <c r="C3846" t="inlineStr">
        <is>
          <t>tiu5</t>
        </is>
      </c>
      <c r="D3846" t="n">
        <v>0.01</v>
      </c>
      <c r="E3846" t="inlineStr">
        <is>
          <t>NA</t>
        </is>
      </c>
      <c r="F3846" s="600" t="n">
        <v>45576.46091435185</v>
      </c>
      <c r="G3846" t="inlineStr">
        <is>
          <t>diu5</t>
        </is>
      </c>
    </row>
    <row r="3847">
      <c r="A3847" t="n">
        <v>3881</v>
      </c>
      <c r="B3847" t="inlineStr">
        <is>
          <t>晞</t>
        </is>
      </c>
      <c r="C3847" t="inlineStr">
        <is>
          <t>hi1</t>
        </is>
      </c>
      <c r="D3847" t="n">
        <v>0.01</v>
      </c>
      <c r="E3847" t="inlineStr">
        <is>
          <t>NA</t>
        </is>
      </c>
      <c r="F3847" s="600" t="n">
        <v>45576.46091435185</v>
      </c>
      <c r="G3847" t="inlineStr">
        <is>
          <t>hi1</t>
        </is>
      </c>
    </row>
    <row r="3848">
      <c r="A3848" t="n">
        <v>3882</v>
      </c>
      <c r="B3848" t="inlineStr">
        <is>
          <t>晡</t>
        </is>
      </c>
      <c r="C3848" t="inlineStr">
        <is>
          <t>poo1</t>
        </is>
      </c>
      <c r="D3848" t="n">
        <v>0.01</v>
      </c>
      <c r="E3848" t="inlineStr">
        <is>
          <t>NA</t>
        </is>
      </c>
      <c r="F3848" s="600" t="n">
        <v>45576.46091435185</v>
      </c>
      <c r="G3848" t="inlineStr">
        <is>
          <t>boo1</t>
        </is>
      </c>
    </row>
    <row r="3849">
      <c r="A3849" t="n">
        <v>3883</v>
      </c>
      <c r="B3849" t="inlineStr">
        <is>
          <t>晤</t>
        </is>
      </c>
      <c r="C3849" t="inlineStr">
        <is>
          <t>goo7</t>
        </is>
      </c>
      <c r="D3849" t="n">
        <v>0.01</v>
      </c>
      <c r="E3849" t="inlineStr">
        <is>
          <t>NA</t>
        </is>
      </c>
      <c r="F3849" s="600" t="n">
        <v>45576.46091435185</v>
      </c>
      <c r="G3849" t="inlineStr">
        <is>
          <t>ggoo7</t>
        </is>
      </c>
    </row>
    <row r="3850">
      <c r="A3850" t="n">
        <v>3884</v>
      </c>
      <c r="B3850" t="inlineStr">
        <is>
          <t>晦</t>
        </is>
      </c>
      <c r="C3850" t="inlineStr">
        <is>
          <t>hue3</t>
        </is>
      </c>
      <c r="D3850" t="n">
        <v>0.01</v>
      </c>
      <c r="E3850" t="inlineStr">
        <is>
          <t>NA</t>
        </is>
      </c>
      <c r="F3850" s="600" t="n">
        <v>45576.46091435185</v>
      </c>
      <c r="G3850" t="inlineStr">
        <is>
          <t>hue3</t>
        </is>
      </c>
    </row>
    <row r="3851">
      <c r="A3851" t="n">
        <v>3885</v>
      </c>
      <c r="B3851" t="inlineStr">
        <is>
          <t>晨</t>
        </is>
      </c>
      <c r="C3851" t="inlineStr">
        <is>
          <t>sin5</t>
        </is>
      </c>
      <c r="D3851" t="n">
        <v>0.01</v>
      </c>
      <c r="E3851" t="inlineStr">
        <is>
          <t>NA</t>
        </is>
      </c>
      <c r="F3851" s="600" t="n">
        <v>45576.46091435185</v>
      </c>
      <c r="G3851" t="inlineStr">
        <is>
          <t>sin5</t>
        </is>
      </c>
    </row>
    <row r="3852">
      <c r="A3852" t="n">
        <v>3886</v>
      </c>
      <c r="B3852" t="inlineStr">
        <is>
          <t>曹</t>
        </is>
      </c>
      <c r="C3852" t="inlineStr">
        <is>
          <t>tso5</t>
        </is>
      </c>
      <c r="D3852" t="n">
        <v>0.01</v>
      </c>
      <c r="E3852" t="inlineStr">
        <is>
          <t>NA</t>
        </is>
      </c>
      <c r="F3852" s="600" t="n">
        <v>45576.46091435185</v>
      </c>
      <c r="G3852" t="inlineStr">
        <is>
          <t>zor5</t>
        </is>
      </c>
    </row>
    <row r="3853">
      <c r="A3853" t="n">
        <v>3887</v>
      </c>
      <c r="B3853" t="inlineStr">
        <is>
          <t>望</t>
        </is>
      </c>
      <c r="C3853" t="inlineStr">
        <is>
          <t>bong7</t>
        </is>
      </c>
      <c r="D3853" t="n">
        <v>0.1</v>
      </c>
      <c r="E3853" t="inlineStr">
        <is>
          <t>NA</t>
        </is>
      </c>
      <c r="F3853" s="600" t="n">
        <v>45576.46091435185</v>
      </c>
      <c r="G3853" t="inlineStr">
        <is>
          <t>bbong7</t>
        </is>
      </c>
    </row>
    <row r="3854">
      <c r="A3854" t="n">
        <v>3888</v>
      </c>
      <c r="B3854" t="inlineStr">
        <is>
          <t>桮</t>
        </is>
      </c>
      <c r="C3854" t="inlineStr">
        <is>
          <t>pue1</t>
        </is>
      </c>
      <c r="D3854" t="n">
        <v>0.01</v>
      </c>
      <c r="E3854" t="inlineStr">
        <is>
          <t>NA</t>
        </is>
      </c>
      <c r="F3854" s="600" t="n">
        <v>45576.46091435185</v>
      </c>
      <c r="G3854" t="inlineStr">
        <is>
          <t>bue1</t>
        </is>
      </c>
    </row>
    <row r="3855">
      <c r="A3855" t="n">
        <v>3889</v>
      </c>
      <c r="B3855" t="inlineStr">
        <is>
          <t>桸</t>
        </is>
      </c>
      <c r="C3855" t="inlineStr">
        <is>
          <t>hi1</t>
        </is>
      </c>
      <c r="D3855" t="n">
        <v>0.01</v>
      </c>
      <c r="E3855" t="inlineStr">
        <is>
          <t>NA</t>
        </is>
      </c>
      <c r="F3855" s="600" t="n">
        <v>45576.46091435185</v>
      </c>
      <c r="G3855" t="inlineStr">
        <is>
          <t>hi1</t>
        </is>
      </c>
    </row>
    <row r="3856">
      <c r="A3856" t="n">
        <v>3890</v>
      </c>
      <c r="B3856" t="inlineStr">
        <is>
          <t>梁</t>
        </is>
      </c>
      <c r="C3856" t="inlineStr">
        <is>
          <t>niu5</t>
        </is>
      </c>
      <c r="D3856" t="n">
        <v>0.01</v>
      </c>
      <c r="E3856" t="inlineStr">
        <is>
          <t>NA</t>
        </is>
      </c>
      <c r="F3856" s="600" t="n">
        <v>45576.46091435185</v>
      </c>
      <c r="G3856" t="inlineStr">
        <is>
          <t>niu5</t>
        </is>
      </c>
    </row>
    <row r="3857">
      <c r="A3857" t="n">
        <v>3891</v>
      </c>
      <c r="B3857" t="inlineStr">
        <is>
          <t>梅</t>
        </is>
      </c>
      <c r="C3857" t="inlineStr">
        <is>
          <t>mue5</t>
        </is>
      </c>
      <c r="D3857" t="n">
        <v>0.01</v>
      </c>
      <c r="E3857" t="inlineStr">
        <is>
          <t>NA</t>
        </is>
      </c>
      <c r="F3857" s="600" t="n">
        <v>45576.46091435185</v>
      </c>
      <c r="G3857" t="inlineStr">
        <is>
          <t>mue5</t>
        </is>
      </c>
    </row>
    <row r="3858">
      <c r="A3858" t="n">
        <v>3892</v>
      </c>
      <c r="B3858" t="inlineStr">
        <is>
          <t>梅</t>
        </is>
      </c>
      <c r="C3858" t="inlineStr">
        <is>
          <t>m5</t>
        </is>
      </c>
      <c r="D3858" t="n">
        <v>0.01</v>
      </c>
      <c r="E3858" t="inlineStr">
        <is>
          <t>NA</t>
        </is>
      </c>
      <c r="F3858" s="600" t="n">
        <v>45576.46091435185</v>
      </c>
      <c r="G3858" t="inlineStr">
        <is>
          <t>m5</t>
        </is>
      </c>
    </row>
    <row r="3859">
      <c r="A3859" t="n">
        <v>3893</v>
      </c>
      <c r="B3859" t="inlineStr">
        <is>
          <t>梓</t>
        </is>
      </c>
      <c r="C3859" t="inlineStr">
        <is>
          <t>tsur2</t>
        </is>
      </c>
      <c r="D3859" t="n">
        <v>0.01</v>
      </c>
      <c r="E3859" t="inlineStr">
        <is>
          <t>NA</t>
        </is>
      </c>
      <c r="F3859" s="600" t="n">
        <v>45576.46091435185</v>
      </c>
      <c r="G3859" t="inlineStr">
        <is>
          <t>zur2</t>
        </is>
      </c>
    </row>
    <row r="3860">
      <c r="A3860" t="n">
        <v>3894</v>
      </c>
      <c r="B3860" t="inlineStr">
        <is>
          <t>梔</t>
        </is>
      </c>
      <c r="C3860" t="inlineStr">
        <is>
          <t>ki1</t>
        </is>
      </c>
      <c r="D3860" t="n">
        <v>0.01</v>
      </c>
      <c r="E3860" t="inlineStr">
        <is>
          <t>NA</t>
        </is>
      </c>
      <c r="F3860" s="600" t="n">
        <v>45576.46091435185</v>
      </c>
      <c r="G3860" t="inlineStr">
        <is>
          <t>gi1</t>
        </is>
      </c>
    </row>
    <row r="3861">
      <c r="A3861" t="n">
        <v>3895</v>
      </c>
      <c r="B3861" t="inlineStr">
        <is>
          <t>梗</t>
        </is>
      </c>
      <c r="C3861" t="inlineStr">
        <is>
          <t>kenn2</t>
        </is>
      </c>
      <c r="D3861" t="n">
        <v>0.01</v>
      </c>
      <c r="E3861" t="inlineStr">
        <is>
          <t>NA</t>
        </is>
      </c>
      <c r="F3861" s="600" t="n">
        <v>45576.46091435185</v>
      </c>
      <c r="G3861" t="inlineStr">
        <is>
          <t>genn2</t>
        </is>
      </c>
    </row>
    <row r="3862">
      <c r="A3862" t="n">
        <v>3896</v>
      </c>
      <c r="B3862" t="inlineStr">
        <is>
          <t>梗</t>
        </is>
      </c>
      <c r="C3862" t="inlineStr">
        <is>
          <t>king2</t>
        </is>
      </c>
      <c r="D3862" t="n">
        <v>0.01</v>
      </c>
      <c r="E3862" t="inlineStr">
        <is>
          <t>NA</t>
        </is>
      </c>
      <c r="F3862" s="600" t="n">
        <v>45576.46091435185</v>
      </c>
      <c r="G3862" t="inlineStr">
        <is>
          <t>ging2</t>
        </is>
      </c>
    </row>
    <row r="3863">
      <c r="A3863" t="n">
        <v>3897</v>
      </c>
      <c r="B3863" t="inlineStr">
        <is>
          <t>梧</t>
        </is>
      </c>
      <c r="C3863" t="inlineStr">
        <is>
          <t>goo5</t>
        </is>
      </c>
      <c r="D3863" t="n">
        <v>0.01</v>
      </c>
      <c r="E3863" t="inlineStr">
        <is>
          <t>NA</t>
        </is>
      </c>
      <c r="F3863" s="600" t="n">
        <v>45576.46091435185</v>
      </c>
      <c r="G3863" t="inlineStr">
        <is>
          <t>ggoo5</t>
        </is>
      </c>
    </row>
    <row r="3864">
      <c r="A3864" t="n">
        <v>3898</v>
      </c>
      <c r="B3864" t="inlineStr">
        <is>
          <t>梨</t>
        </is>
      </c>
      <c r="C3864" t="inlineStr">
        <is>
          <t>le5</t>
        </is>
      </c>
      <c r="D3864" t="n">
        <v>0.01</v>
      </c>
      <c r="E3864" t="inlineStr">
        <is>
          <t>NA</t>
        </is>
      </c>
      <c r="F3864" s="600" t="n">
        <v>45576.46091435185</v>
      </c>
      <c r="G3864" t="inlineStr">
        <is>
          <t>le5</t>
        </is>
      </c>
    </row>
    <row r="3865">
      <c r="A3865" t="n">
        <v>3899</v>
      </c>
      <c r="B3865" t="inlineStr">
        <is>
          <t>梭</t>
        </is>
      </c>
      <c r="C3865" t="inlineStr">
        <is>
          <t>so1</t>
        </is>
      </c>
      <c r="D3865" t="n">
        <v>0.01</v>
      </c>
      <c r="E3865" t="inlineStr">
        <is>
          <t>NA</t>
        </is>
      </c>
      <c r="F3865" s="600" t="n">
        <v>45576.46091435185</v>
      </c>
      <c r="G3865" t="inlineStr">
        <is>
          <t>sor1</t>
        </is>
      </c>
    </row>
    <row r="3866">
      <c r="A3866" t="n">
        <v>3900</v>
      </c>
      <c r="B3866" t="inlineStr">
        <is>
          <t>梯</t>
        </is>
      </c>
      <c r="C3866" t="inlineStr">
        <is>
          <t>the1</t>
        </is>
      </c>
      <c r="D3866" t="n">
        <v>0.01</v>
      </c>
      <c r="E3866" t="inlineStr">
        <is>
          <t>NA</t>
        </is>
      </c>
      <c r="F3866" s="600" t="n">
        <v>45576.46091435185</v>
      </c>
      <c r="G3866" t="inlineStr">
        <is>
          <t>te1</t>
        </is>
      </c>
    </row>
    <row r="3867">
      <c r="A3867" t="n">
        <v>3901</v>
      </c>
      <c r="B3867" t="inlineStr">
        <is>
          <t>梯</t>
        </is>
      </c>
      <c r="C3867" t="inlineStr">
        <is>
          <t>thui1</t>
        </is>
      </c>
      <c r="D3867" t="n">
        <v>0.01</v>
      </c>
      <c r="E3867" t="inlineStr">
        <is>
          <t>NA</t>
        </is>
      </c>
      <c r="F3867" s="600" t="n">
        <v>45576.46091435185</v>
      </c>
      <c r="G3867" t="inlineStr">
        <is>
          <t>tui1</t>
        </is>
      </c>
    </row>
    <row r="3868">
      <c r="A3868" t="n">
        <v>3902</v>
      </c>
      <c r="B3868" t="inlineStr">
        <is>
          <t>梵</t>
        </is>
      </c>
      <c r="C3868" t="inlineStr">
        <is>
          <t>huan7</t>
        </is>
      </c>
      <c r="D3868" t="n">
        <v>0.01</v>
      </c>
      <c r="E3868" t="inlineStr">
        <is>
          <t>NA</t>
        </is>
      </c>
      <c r="F3868" s="600" t="n">
        <v>45576.46091435185</v>
      </c>
      <c r="G3868" t="inlineStr">
        <is>
          <t>huan7</t>
        </is>
      </c>
    </row>
    <row r="3869">
      <c r="A3869" t="n">
        <v>3903</v>
      </c>
      <c r="B3869" t="inlineStr">
        <is>
          <t>棄</t>
        </is>
      </c>
      <c r="C3869" t="inlineStr">
        <is>
          <t>khi3</t>
        </is>
      </c>
      <c r="D3869" t="n">
        <v>0.01</v>
      </c>
      <c r="E3869" t="inlineStr">
        <is>
          <t>NA</t>
        </is>
      </c>
      <c r="F3869" s="600" t="n">
        <v>45576.46091435185</v>
      </c>
      <c r="G3869" t="inlineStr">
        <is>
          <t>ki3</t>
        </is>
      </c>
    </row>
    <row r="3870">
      <c r="A3870" t="n">
        <v>3904</v>
      </c>
      <c r="B3870" t="inlineStr">
        <is>
          <t>欲</t>
        </is>
      </c>
      <c r="C3870" t="inlineStr">
        <is>
          <t>berh4</t>
        </is>
      </c>
      <c r="D3870" t="n">
        <v>0.1</v>
      </c>
      <c r="E3870" t="inlineStr">
        <is>
          <t>NA</t>
        </is>
      </c>
      <c r="F3870" s="600" t="n">
        <v>45576.46091435185</v>
      </c>
      <c r="G3870" t="inlineStr">
        <is>
          <t>bberh4</t>
        </is>
      </c>
    </row>
    <row r="3871">
      <c r="A3871" t="n">
        <v>3905</v>
      </c>
      <c r="B3871" t="inlineStr">
        <is>
          <t>欲</t>
        </is>
      </c>
      <c r="C3871" t="inlineStr">
        <is>
          <t>beh4</t>
        </is>
      </c>
      <c r="D3871" t="n">
        <v>0.6</v>
      </c>
      <c r="E3871" t="inlineStr">
        <is>
          <t>异</t>
        </is>
      </c>
      <c r="F3871" s="600" t="n">
        <v>45576.46091435185</v>
      </c>
      <c r="G3871" t="inlineStr">
        <is>
          <t>bbeh4</t>
        </is>
      </c>
    </row>
    <row r="3872">
      <c r="A3872" t="n">
        <v>3906</v>
      </c>
      <c r="B3872" t="inlineStr">
        <is>
          <t>欲</t>
        </is>
      </c>
      <c r="C3872" t="inlineStr">
        <is>
          <t>boh4</t>
        </is>
      </c>
      <c r="D3872" t="n">
        <v>0.1</v>
      </c>
      <c r="E3872" t="inlineStr">
        <is>
          <t>异</t>
        </is>
      </c>
      <c r="F3872" s="600" t="n">
        <v>45576.46091435185</v>
      </c>
      <c r="G3872" t="inlineStr">
        <is>
          <t>bboh4</t>
        </is>
      </c>
    </row>
    <row r="3873">
      <c r="A3873" t="n">
        <v>3907</v>
      </c>
      <c r="B3873" t="inlineStr">
        <is>
          <t>欶</t>
        </is>
      </c>
      <c r="C3873" t="inlineStr">
        <is>
          <t>suh4</t>
        </is>
      </c>
      <c r="D3873" t="n">
        <v>0.01</v>
      </c>
      <c r="E3873" t="inlineStr">
        <is>
          <t>NA</t>
        </is>
      </c>
      <c r="F3873" s="600" t="n">
        <v>45576.46091435185</v>
      </c>
      <c r="G3873" t="inlineStr">
        <is>
          <t>suh4</t>
        </is>
      </c>
    </row>
    <row r="3874">
      <c r="A3874" t="n">
        <v>3908</v>
      </c>
      <c r="B3874" t="inlineStr">
        <is>
          <t>毫</t>
        </is>
      </c>
      <c r="C3874" t="inlineStr">
        <is>
          <t>ho5</t>
        </is>
      </c>
      <c r="D3874" t="n">
        <v>0.01</v>
      </c>
      <c r="E3874" t="inlineStr">
        <is>
          <t>NA</t>
        </is>
      </c>
      <c r="F3874" s="600" t="n">
        <v>45576.46091435185</v>
      </c>
      <c r="G3874" t="inlineStr">
        <is>
          <t>hor5</t>
        </is>
      </c>
    </row>
    <row r="3875">
      <c r="A3875" t="n">
        <v>3909</v>
      </c>
      <c r="B3875" t="inlineStr">
        <is>
          <t>毬</t>
        </is>
      </c>
      <c r="C3875" t="inlineStr">
        <is>
          <t>kiu5</t>
        </is>
      </c>
      <c r="D3875" t="n">
        <v>0.01</v>
      </c>
      <c r="E3875" t="inlineStr">
        <is>
          <t>NA</t>
        </is>
      </c>
      <c r="F3875" s="600" t="n">
        <v>45576.46091435185</v>
      </c>
      <c r="G3875" t="inlineStr">
        <is>
          <t>giu5</t>
        </is>
      </c>
    </row>
    <row r="3876">
      <c r="A3876" t="n">
        <v>3910</v>
      </c>
      <c r="B3876" t="inlineStr">
        <is>
          <t>涎</t>
        </is>
      </c>
      <c r="C3876" t="inlineStr">
        <is>
          <t>sian5</t>
        </is>
      </c>
      <c r="D3876" t="n">
        <v>0.01</v>
      </c>
      <c r="E3876" t="inlineStr">
        <is>
          <t>NA</t>
        </is>
      </c>
      <c r="F3876" s="600" t="n">
        <v>45576.46091435185</v>
      </c>
      <c r="G3876" t="inlineStr">
        <is>
          <t>sian5</t>
        </is>
      </c>
    </row>
    <row r="3877">
      <c r="A3877" t="n">
        <v>3911</v>
      </c>
      <c r="B3877" t="inlineStr">
        <is>
          <t>液</t>
        </is>
      </c>
      <c r="C3877" t="inlineStr">
        <is>
          <t>ik8</t>
        </is>
      </c>
      <c r="D3877" t="n">
        <v>0.01</v>
      </c>
      <c r="E3877" t="inlineStr">
        <is>
          <t>NA</t>
        </is>
      </c>
      <c r="F3877" s="600" t="n">
        <v>45576.46091435185</v>
      </c>
      <c r="G3877" t="inlineStr">
        <is>
          <t>ik8</t>
        </is>
      </c>
    </row>
    <row r="3878">
      <c r="A3878" t="n">
        <v>3912</v>
      </c>
      <c r="B3878" t="inlineStr">
        <is>
          <t>液</t>
        </is>
      </c>
      <c r="C3878" t="inlineStr">
        <is>
          <t>sioh8</t>
        </is>
      </c>
      <c r="D3878" t="n">
        <v>0.01</v>
      </c>
      <c r="E3878" t="inlineStr">
        <is>
          <t>NA</t>
        </is>
      </c>
      <c r="F3878" s="600" t="n">
        <v>45576.46091435185</v>
      </c>
      <c r="G3878" t="inlineStr">
        <is>
          <t>sioh8</t>
        </is>
      </c>
    </row>
    <row r="3879">
      <c r="A3879" t="n">
        <v>3913</v>
      </c>
      <c r="B3879" t="inlineStr">
        <is>
          <t>涸</t>
        </is>
      </c>
      <c r="C3879" t="inlineStr">
        <is>
          <t>khok4</t>
        </is>
      </c>
      <c r="D3879" t="n">
        <v>0.01</v>
      </c>
      <c r="E3879" t="inlineStr">
        <is>
          <t>NA</t>
        </is>
      </c>
      <c r="F3879" s="600" t="n">
        <v>45576.46091435185</v>
      </c>
      <c r="G3879" t="inlineStr">
        <is>
          <t>kok4</t>
        </is>
      </c>
    </row>
    <row r="3880">
      <c r="A3880" t="n">
        <v>3914</v>
      </c>
      <c r="B3880" t="inlineStr">
        <is>
          <t>涼</t>
        </is>
      </c>
      <c r="C3880" t="inlineStr">
        <is>
          <t>liang5</t>
        </is>
      </c>
      <c r="D3880" t="n">
        <v>0.01</v>
      </c>
      <c r="E3880" t="inlineStr">
        <is>
          <t>NA</t>
        </is>
      </c>
      <c r="F3880" s="600" t="n">
        <v>45576.46091435185</v>
      </c>
      <c r="G3880" t="inlineStr">
        <is>
          <t>liang5</t>
        </is>
      </c>
    </row>
    <row r="3881">
      <c r="A3881" t="n">
        <v>3916</v>
      </c>
      <c r="B3881" t="inlineStr">
        <is>
          <t>涼</t>
        </is>
      </c>
      <c r="C3881" t="inlineStr">
        <is>
          <t>niu5</t>
        </is>
      </c>
      <c r="D3881" t="n">
        <v>0.01</v>
      </c>
      <c r="E3881" t="inlineStr">
        <is>
          <t>NA</t>
        </is>
      </c>
      <c r="F3881" s="600" t="n">
        <v>45576.46091435185</v>
      </c>
      <c r="G3881" t="inlineStr">
        <is>
          <t>niu5</t>
        </is>
      </c>
    </row>
    <row r="3882">
      <c r="A3882" t="n">
        <v>3917</v>
      </c>
      <c r="B3882" t="inlineStr">
        <is>
          <t>淄</t>
        </is>
      </c>
      <c r="C3882" t="inlineStr">
        <is>
          <t>tsur1</t>
        </is>
      </c>
      <c r="D3882" t="n">
        <v>0.01</v>
      </c>
      <c r="E3882" t="inlineStr">
        <is>
          <t>NA</t>
        </is>
      </c>
      <c r="F3882" s="600" t="n">
        <v>45576.46091435185</v>
      </c>
      <c r="G3882" t="inlineStr">
        <is>
          <t>zur1</t>
        </is>
      </c>
    </row>
    <row r="3883">
      <c r="A3883" t="n">
        <v>3918</v>
      </c>
      <c r="B3883" t="inlineStr">
        <is>
          <t>淋</t>
        </is>
      </c>
      <c r="C3883" t="inlineStr">
        <is>
          <t>lim5</t>
        </is>
      </c>
      <c r="D3883" t="n">
        <v>0.01</v>
      </c>
      <c r="E3883" t="inlineStr">
        <is>
          <t>NA</t>
        </is>
      </c>
      <c r="F3883" s="600" t="n">
        <v>45576.46091435185</v>
      </c>
      <c r="G3883" t="inlineStr">
        <is>
          <t>lim5</t>
        </is>
      </c>
    </row>
    <row r="3884">
      <c r="A3884" t="n">
        <v>3919</v>
      </c>
      <c r="B3884" t="inlineStr">
        <is>
          <t>淒</t>
        </is>
      </c>
      <c r="C3884" t="inlineStr">
        <is>
          <t>tshe1</t>
        </is>
      </c>
      <c r="D3884" t="n">
        <v>0.01</v>
      </c>
      <c r="E3884" t="inlineStr">
        <is>
          <t>NA</t>
        </is>
      </c>
      <c r="F3884" s="600" t="n">
        <v>45576.46091435185</v>
      </c>
      <c r="G3884" t="inlineStr">
        <is>
          <t>ce1</t>
        </is>
      </c>
    </row>
    <row r="3885">
      <c r="A3885" t="n">
        <v>3920</v>
      </c>
      <c r="B3885" t="inlineStr">
        <is>
          <t>淘</t>
        </is>
      </c>
      <c r="C3885" t="inlineStr">
        <is>
          <t>to5</t>
        </is>
      </c>
      <c r="D3885" t="n">
        <v>0.01</v>
      </c>
      <c r="E3885" t="inlineStr">
        <is>
          <t>NA</t>
        </is>
      </c>
      <c r="F3885" s="600" t="n">
        <v>45576.46091435185</v>
      </c>
      <c r="G3885" t="inlineStr">
        <is>
          <t>dor5</t>
        </is>
      </c>
    </row>
    <row r="3886">
      <c r="A3886" t="n">
        <v>3921</v>
      </c>
      <c r="B3886" t="inlineStr">
        <is>
          <t>淚</t>
        </is>
      </c>
      <c r="C3886" t="inlineStr">
        <is>
          <t>lui7</t>
        </is>
      </c>
      <c r="D3886" t="n">
        <v>0.01</v>
      </c>
      <c r="E3886" t="inlineStr">
        <is>
          <t>NA</t>
        </is>
      </c>
      <c r="F3886" s="600" t="n">
        <v>45576.46091435185</v>
      </c>
      <c r="G3886" t="inlineStr">
        <is>
          <t>lui7</t>
        </is>
      </c>
    </row>
    <row r="3887">
      <c r="A3887" t="n">
        <v>3922</v>
      </c>
      <c r="B3887" t="inlineStr">
        <is>
          <t>淨</t>
        </is>
      </c>
      <c r="C3887" t="inlineStr">
        <is>
          <t>tsing7</t>
        </is>
      </c>
      <c r="D3887" t="n">
        <v>0.01</v>
      </c>
      <c r="E3887" t="inlineStr">
        <is>
          <t>NA</t>
        </is>
      </c>
      <c r="F3887" s="600" t="n">
        <v>45576.46091435185</v>
      </c>
      <c r="G3887" t="inlineStr">
        <is>
          <t>zing7</t>
        </is>
      </c>
    </row>
    <row r="3888">
      <c r="A3888" t="n">
        <v>3923</v>
      </c>
      <c r="B3888" t="inlineStr">
        <is>
          <t>淪</t>
        </is>
      </c>
      <c r="C3888" t="inlineStr">
        <is>
          <t>lun5</t>
        </is>
      </c>
      <c r="D3888" t="n">
        <v>0.01</v>
      </c>
      <c r="E3888" t="inlineStr">
        <is>
          <t>NA</t>
        </is>
      </c>
      <c r="F3888" s="600" t="n">
        <v>45576.46091435185</v>
      </c>
      <c r="G3888" t="inlineStr">
        <is>
          <t>lun5</t>
        </is>
      </c>
    </row>
    <row r="3889">
      <c r="A3889" t="n">
        <v>3924</v>
      </c>
      <c r="B3889" t="inlineStr">
        <is>
          <t>淫</t>
        </is>
      </c>
      <c r="C3889" t="inlineStr">
        <is>
          <t>im5</t>
        </is>
      </c>
      <c r="D3889" t="n">
        <v>0.01</v>
      </c>
      <c r="E3889" t="inlineStr">
        <is>
          <t>NA</t>
        </is>
      </c>
      <c r="F3889" s="600" t="n">
        <v>45576.46091435185</v>
      </c>
      <c r="G3889" t="inlineStr">
        <is>
          <t>im5</t>
        </is>
      </c>
    </row>
    <row r="3890">
      <c r="A3890" t="n">
        <v>3925</v>
      </c>
      <c r="B3890" t="inlineStr">
        <is>
          <t>淬</t>
        </is>
      </c>
      <c r="C3890" t="inlineStr">
        <is>
          <t>tshui3</t>
        </is>
      </c>
      <c r="D3890" t="n">
        <v>0.01</v>
      </c>
      <c r="E3890" t="inlineStr">
        <is>
          <t>NA</t>
        </is>
      </c>
      <c r="F3890" s="600" t="n">
        <v>45576.46091435185</v>
      </c>
      <c r="G3890" t="inlineStr">
        <is>
          <t>cui3</t>
        </is>
      </c>
    </row>
    <row r="3891">
      <c r="A3891" t="n">
        <v>3926</v>
      </c>
      <c r="B3891" t="inlineStr">
        <is>
          <t>淮</t>
        </is>
      </c>
      <c r="C3891" t="inlineStr">
        <is>
          <t>huai5</t>
        </is>
      </c>
      <c r="D3891" t="n">
        <v>0.01</v>
      </c>
      <c r="E3891" t="inlineStr">
        <is>
          <t>NA</t>
        </is>
      </c>
      <c r="F3891" s="600" t="n">
        <v>45576.46091435185</v>
      </c>
      <c r="G3891" t="inlineStr">
        <is>
          <t>huai5</t>
        </is>
      </c>
    </row>
    <row r="3892">
      <c r="A3892" t="n">
        <v>3927</v>
      </c>
      <c r="B3892" t="inlineStr">
        <is>
          <t>深</t>
        </is>
      </c>
      <c r="C3892" t="inlineStr">
        <is>
          <t>tshim1</t>
        </is>
      </c>
      <c r="D3892" t="n">
        <v>0.8</v>
      </c>
      <c r="E3892" t="inlineStr">
        <is>
          <t>NA</t>
        </is>
      </c>
      <c r="F3892" s="600" t="n">
        <v>45576.46091435185</v>
      </c>
      <c r="G3892" t="inlineStr">
        <is>
          <t>cim1</t>
        </is>
      </c>
    </row>
    <row r="3893">
      <c r="A3893" t="n">
        <v>3929</v>
      </c>
      <c r="B3893" t="inlineStr">
        <is>
          <t>淳</t>
        </is>
      </c>
      <c r="C3893" t="inlineStr">
        <is>
          <t>sun5</t>
        </is>
      </c>
      <c r="D3893" t="n">
        <v>0.01</v>
      </c>
      <c r="E3893" t="inlineStr">
        <is>
          <t>NA</t>
        </is>
      </c>
      <c r="F3893" s="600" t="n">
        <v>45576.46091435185</v>
      </c>
      <c r="G3893" t="inlineStr">
        <is>
          <t>sun5</t>
        </is>
      </c>
    </row>
    <row r="3894">
      <c r="A3894" t="n">
        <v>3930</v>
      </c>
      <c r="B3894" t="inlineStr">
        <is>
          <t>混</t>
        </is>
      </c>
      <c r="C3894" t="inlineStr">
        <is>
          <t>hun6</t>
        </is>
      </c>
      <c r="D3894" t="n">
        <v>0.01</v>
      </c>
      <c r="E3894" t="inlineStr">
        <is>
          <t>NA</t>
        </is>
      </c>
      <c r="F3894" s="600" t="n">
        <v>45576.46091435185</v>
      </c>
      <c r="G3894" t="inlineStr">
        <is>
          <t>hun6</t>
        </is>
      </c>
    </row>
    <row r="3895">
      <c r="A3895" t="n">
        <v>3931</v>
      </c>
      <c r="B3895" t="inlineStr">
        <is>
          <t>淹</t>
        </is>
      </c>
      <c r="C3895" t="inlineStr">
        <is>
          <t>im1</t>
        </is>
      </c>
      <c r="D3895" t="n">
        <v>0.01</v>
      </c>
      <c r="E3895" t="inlineStr">
        <is>
          <t>NA</t>
        </is>
      </c>
      <c r="F3895" s="600" t="n">
        <v>45576.46091435185</v>
      </c>
      <c r="G3895" t="inlineStr">
        <is>
          <t>im1</t>
        </is>
      </c>
    </row>
    <row r="3896">
      <c r="A3896" t="n">
        <v>3932</v>
      </c>
      <c r="B3896" t="inlineStr">
        <is>
          <t>淺</t>
        </is>
      </c>
      <c r="C3896" t="inlineStr">
        <is>
          <t>tshian2</t>
        </is>
      </c>
      <c r="D3896" t="n">
        <v>0.01</v>
      </c>
      <c r="E3896" t="inlineStr">
        <is>
          <t>NA</t>
        </is>
      </c>
      <c r="F3896" s="600" t="n">
        <v>45576.46091435185</v>
      </c>
      <c r="G3896" t="inlineStr">
        <is>
          <t>cian2</t>
        </is>
      </c>
    </row>
    <row r="3897">
      <c r="A3897" t="n">
        <v>3933</v>
      </c>
      <c r="B3897" t="inlineStr">
        <is>
          <t>淺</t>
        </is>
      </c>
      <c r="C3897" t="inlineStr">
        <is>
          <t>khin2</t>
        </is>
      </c>
      <c r="D3897" t="n">
        <v>0.01</v>
      </c>
      <c r="E3897" t="inlineStr">
        <is>
          <t>NA</t>
        </is>
      </c>
      <c r="F3897" s="600" t="n">
        <v>45576.46091435185</v>
      </c>
      <c r="G3897" t="inlineStr">
        <is>
          <t>kin2</t>
        </is>
      </c>
    </row>
    <row r="3898">
      <c r="A3898" t="n">
        <v>3934</v>
      </c>
      <c r="B3898" t="inlineStr">
        <is>
          <t>添</t>
        </is>
      </c>
      <c r="C3898" t="inlineStr">
        <is>
          <t>thinn1</t>
        </is>
      </c>
      <c r="D3898" t="n">
        <v>0.01</v>
      </c>
      <c r="E3898" t="inlineStr">
        <is>
          <t>NA</t>
        </is>
      </c>
      <c r="F3898" s="600" t="n">
        <v>45576.46091435185</v>
      </c>
      <c r="G3898" t="inlineStr">
        <is>
          <t>tinn1</t>
        </is>
      </c>
    </row>
    <row r="3899">
      <c r="A3899" t="n">
        <v>3935</v>
      </c>
      <c r="B3899" t="inlineStr">
        <is>
          <t>清</t>
        </is>
      </c>
      <c r="C3899" t="inlineStr">
        <is>
          <t>tshinn1</t>
        </is>
      </c>
      <c r="D3899" t="n">
        <v>0.6</v>
      </c>
      <c r="E3899" t="inlineStr">
        <is>
          <t>NA</t>
        </is>
      </c>
      <c r="F3899" s="600" t="n">
        <v>45576.46091435185</v>
      </c>
      <c r="G3899" t="inlineStr">
        <is>
          <t>cinn1</t>
        </is>
      </c>
    </row>
    <row r="3900">
      <c r="A3900" t="n">
        <v>3936</v>
      </c>
      <c r="B3900" t="inlineStr">
        <is>
          <t>清</t>
        </is>
      </c>
      <c r="C3900" t="inlineStr">
        <is>
          <t>tshing1</t>
        </is>
      </c>
      <c r="D3900" t="n">
        <v>0.8</v>
      </c>
      <c r="E3900" t="inlineStr">
        <is>
          <t>NA</t>
        </is>
      </c>
      <c r="F3900" s="600" t="n">
        <v>45576.46091435185</v>
      </c>
      <c r="G3900" t="inlineStr">
        <is>
          <t>cing1</t>
        </is>
      </c>
    </row>
    <row r="3901">
      <c r="A3901" t="n">
        <v>3937</v>
      </c>
      <c r="B3901" t="inlineStr">
        <is>
          <t>烰</t>
        </is>
      </c>
      <c r="C3901" t="inlineStr">
        <is>
          <t>phu5</t>
        </is>
      </c>
      <c r="D3901" t="n">
        <v>0.01</v>
      </c>
      <c r="E3901" t="inlineStr">
        <is>
          <t>NA</t>
        </is>
      </c>
      <c r="F3901" s="600" t="n">
        <v>45576.46091435185</v>
      </c>
      <c r="G3901" t="inlineStr">
        <is>
          <t>pu5</t>
        </is>
      </c>
    </row>
    <row r="3902">
      <c r="A3902" t="n">
        <v>3938</v>
      </c>
      <c r="B3902" t="inlineStr">
        <is>
          <t>烹</t>
        </is>
      </c>
      <c r="C3902" t="inlineStr">
        <is>
          <t>phing1</t>
        </is>
      </c>
      <c r="D3902" t="n">
        <v>0.01</v>
      </c>
      <c r="E3902" t="inlineStr">
        <is>
          <t>NA</t>
        </is>
      </c>
      <c r="F3902" s="600" t="n">
        <v>45576.46091435185</v>
      </c>
      <c r="G3902" t="inlineStr">
        <is>
          <t>ping1</t>
        </is>
      </c>
    </row>
    <row r="3903">
      <c r="A3903" t="n">
        <v>3939</v>
      </c>
      <c r="B3903" t="inlineStr">
        <is>
          <t>烽</t>
        </is>
      </c>
      <c r="C3903" t="inlineStr">
        <is>
          <t>hong1</t>
        </is>
      </c>
      <c r="D3903" t="n">
        <v>0.01</v>
      </c>
      <c r="E3903" t="inlineStr">
        <is>
          <t>NA</t>
        </is>
      </c>
      <c r="F3903" s="600" t="n">
        <v>45576.46091435185</v>
      </c>
      <c r="G3903" t="inlineStr">
        <is>
          <t>hong1</t>
        </is>
      </c>
    </row>
    <row r="3904">
      <c r="A3904" t="n">
        <v>3940</v>
      </c>
      <c r="B3904" t="inlineStr">
        <is>
          <t>焄</t>
        </is>
      </c>
      <c r="C3904" t="inlineStr">
        <is>
          <t>kun5</t>
        </is>
      </c>
      <c r="D3904" t="n">
        <v>0.01</v>
      </c>
      <c r="E3904" t="inlineStr">
        <is>
          <t>NA</t>
        </is>
      </c>
      <c r="F3904" s="600" t="n">
        <v>45576.46091435185</v>
      </c>
      <c r="G3904" t="inlineStr">
        <is>
          <t>gun5</t>
        </is>
      </c>
    </row>
    <row r="3905">
      <c r="A3905" t="n">
        <v>3941</v>
      </c>
      <c r="B3905" t="inlineStr">
        <is>
          <t>焊</t>
        </is>
      </c>
      <c r="C3905" t="inlineStr">
        <is>
          <t>huann7</t>
        </is>
      </c>
      <c r="D3905" t="n">
        <v>0.01</v>
      </c>
      <c r="E3905" t="inlineStr">
        <is>
          <t>NA</t>
        </is>
      </c>
      <c r="F3905" s="600" t="n">
        <v>45576.46091435185</v>
      </c>
      <c r="G3905" t="inlineStr">
        <is>
          <t>huann7</t>
        </is>
      </c>
    </row>
    <row r="3906">
      <c r="A3906" t="n">
        <v>3942</v>
      </c>
      <c r="B3906" t="inlineStr">
        <is>
          <t>爽</t>
        </is>
      </c>
      <c r="C3906" t="inlineStr">
        <is>
          <t>song2</t>
        </is>
      </c>
      <c r="D3906" t="n">
        <v>0.1</v>
      </c>
      <c r="E3906" t="inlineStr">
        <is>
          <t>NA</t>
        </is>
      </c>
      <c r="F3906" s="600" t="n">
        <v>45576.46091435185</v>
      </c>
      <c r="G3906" t="inlineStr">
        <is>
          <t>song2</t>
        </is>
      </c>
    </row>
    <row r="3907">
      <c r="A3907" t="n">
        <v>3943</v>
      </c>
      <c r="B3907" t="inlineStr">
        <is>
          <t>牽</t>
        </is>
      </c>
      <c r="C3907" t="inlineStr">
        <is>
          <t>khian1</t>
        </is>
      </c>
      <c r="D3907" t="n">
        <v>0.05</v>
      </c>
      <c r="E3907" t="inlineStr">
        <is>
          <t>NA</t>
        </is>
      </c>
      <c r="F3907" s="600" t="n">
        <v>45576.46091435185</v>
      </c>
      <c r="G3907" t="inlineStr">
        <is>
          <t>kian1</t>
        </is>
      </c>
    </row>
    <row r="3908">
      <c r="A3908" t="n">
        <v>3944</v>
      </c>
      <c r="B3908" t="inlineStr">
        <is>
          <t>犁</t>
        </is>
      </c>
      <c r="C3908" t="inlineStr">
        <is>
          <t>le5</t>
        </is>
      </c>
      <c r="D3908" t="n">
        <v>0.01</v>
      </c>
      <c r="E3908" t="inlineStr">
        <is>
          <t>NA</t>
        </is>
      </c>
      <c r="F3908" s="600" t="n">
        <v>45576.46091435185</v>
      </c>
      <c r="G3908" t="inlineStr">
        <is>
          <t>le5</t>
        </is>
      </c>
    </row>
    <row r="3909">
      <c r="A3909" t="n">
        <v>3945</v>
      </c>
      <c r="B3909" t="inlineStr">
        <is>
          <t>犁</t>
        </is>
      </c>
      <c r="C3909" t="inlineStr">
        <is>
          <t>lere5</t>
        </is>
      </c>
      <c r="D3909" t="n">
        <v>0.01</v>
      </c>
      <c r="E3909" t="inlineStr">
        <is>
          <t>NA</t>
        </is>
      </c>
      <c r="F3909" s="600" t="n">
        <v>45576.46091435185</v>
      </c>
      <c r="G3909" t="inlineStr">
        <is>
          <t>lere5</t>
        </is>
      </c>
    </row>
    <row r="3910">
      <c r="A3910" t="n">
        <v>3946</v>
      </c>
      <c r="B3910" t="inlineStr">
        <is>
          <t>猊</t>
        </is>
      </c>
      <c r="C3910" t="inlineStr">
        <is>
          <t>ge5</t>
        </is>
      </c>
      <c r="D3910" t="n">
        <v>0.01</v>
      </c>
      <c r="E3910" t="inlineStr">
        <is>
          <t>NA</t>
        </is>
      </c>
      <c r="F3910" s="600" t="n">
        <v>45576.46091435185</v>
      </c>
      <c r="G3910" t="inlineStr">
        <is>
          <t>gge5</t>
        </is>
      </c>
    </row>
    <row r="3911">
      <c r="A3911" t="n">
        <v>3947</v>
      </c>
      <c r="B3911" t="inlineStr">
        <is>
          <t>猖</t>
        </is>
      </c>
      <c r="C3911" t="inlineStr">
        <is>
          <t>tshiang1</t>
        </is>
      </c>
      <c r="D3911" t="n">
        <v>0.01</v>
      </c>
      <c r="E3911" t="inlineStr">
        <is>
          <t>NA</t>
        </is>
      </c>
      <c r="F3911" s="600" t="n">
        <v>45576.46091435185</v>
      </c>
      <c r="G3911" t="inlineStr">
        <is>
          <t>ciang1</t>
        </is>
      </c>
    </row>
    <row r="3912">
      <c r="A3912" t="n">
        <v>3948</v>
      </c>
      <c r="B3912" t="inlineStr">
        <is>
          <t>猛</t>
        </is>
      </c>
      <c r="C3912" t="inlineStr">
        <is>
          <t>mee2</t>
        </is>
      </c>
      <c r="D3912" t="n">
        <v>0.01</v>
      </c>
      <c r="E3912" t="inlineStr">
        <is>
          <t>NA</t>
        </is>
      </c>
      <c r="F3912" s="600" t="n">
        <v>45576.46091435185</v>
      </c>
      <c r="G3912" t="inlineStr">
        <is>
          <t>mee2</t>
        </is>
      </c>
    </row>
    <row r="3913">
      <c r="A3913" t="n">
        <v>3949</v>
      </c>
      <c r="B3913" t="inlineStr">
        <is>
          <t>猛</t>
        </is>
      </c>
      <c r="C3913" t="inlineStr">
        <is>
          <t>bing2</t>
        </is>
      </c>
      <c r="D3913" t="n">
        <v>0.01</v>
      </c>
      <c r="E3913" t="inlineStr">
        <is>
          <t>NA</t>
        </is>
      </c>
      <c r="F3913" s="600" t="n">
        <v>45576.46091435185</v>
      </c>
      <c r="G3913" t="inlineStr">
        <is>
          <t>bbing2</t>
        </is>
      </c>
    </row>
    <row r="3914">
      <c r="A3914" t="n">
        <v>3950</v>
      </c>
      <c r="B3914" t="inlineStr">
        <is>
          <t>猝</t>
        </is>
      </c>
      <c r="C3914" t="inlineStr">
        <is>
          <t>tshut4</t>
        </is>
      </c>
      <c r="D3914" t="n">
        <v>0.01</v>
      </c>
      <c r="E3914" t="inlineStr">
        <is>
          <t>NA</t>
        </is>
      </c>
      <c r="F3914" s="600" t="n">
        <v>45576.46091435185</v>
      </c>
      <c r="G3914" t="inlineStr">
        <is>
          <t>cut4</t>
        </is>
      </c>
    </row>
    <row r="3915">
      <c r="A3915" t="n">
        <v>3951</v>
      </c>
      <c r="B3915" t="inlineStr">
        <is>
          <t>率</t>
        </is>
      </c>
      <c r="C3915" t="inlineStr">
        <is>
          <t>lut8</t>
        </is>
      </c>
      <c r="D3915" t="n">
        <v>0.5</v>
      </c>
      <c r="E3915" t="inlineStr">
        <is>
          <t>NA</t>
        </is>
      </c>
      <c r="F3915" s="600" t="n">
        <v>45576.46091435185</v>
      </c>
      <c r="G3915" t="inlineStr">
        <is>
          <t>lut8</t>
        </is>
      </c>
    </row>
    <row r="3916">
      <c r="A3916" t="n">
        <v>3952</v>
      </c>
      <c r="B3916" t="inlineStr">
        <is>
          <t>率</t>
        </is>
      </c>
      <c r="C3916" t="inlineStr">
        <is>
          <t>sut4</t>
        </is>
      </c>
      <c r="D3916" t="n">
        <v>0.8</v>
      </c>
      <c r="E3916" t="inlineStr">
        <is>
          <t>NA</t>
        </is>
      </c>
      <c r="F3916" s="600" t="n">
        <v>45576.46091435185</v>
      </c>
      <c r="G3916" t="inlineStr">
        <is>
          <t>sut4</t>
        </is>
      </c>
    </row>
    <row r="3917">
      <c r="A3917" t="n">
        <v>3953</v>
      </c>
      <c r="B3917" t="inlineStr">
        <is>
          <t>現</t>
        </is>
      </c>
      <c r="C3917" t="inlineStr">
        <is>
          <t>hian7</t>
        </is>
      </c>
      <c r="D3917" t="n">
        <v>0.1</v>
      </c>
      <c r="E3917" t="inlineStr">
        <is>
          <t>NA</t>
        </is>
      </c>
      <c r="F3917" s="600" t="n">
        <v>45576.46091435185</v>
      </c>
      <c r="G3917" t="inlineStr">
        <is>
          <t>hian7</t>
        </is>
      </c>
    </row>
    <row r="3918">
      <c r="A3918" t="n">
        <v>3954</v>
      </c>
      <c r="B3918" t="inlineStr">
        <is>
          <t>球</t>
        </is>
      </c>
      <c r="C3918" t="inlineStr">
        <is>
          <t>kiu5</t>
        </is>
      </c>
      <c r="D3918" t="n">
        <v>0.1</v>
      </c>
      <c r="E3918" t="inlineStr">
        <is>
          <t>NA</t>
        </is>
      </c>
      <c r="F3918" s="600" t="n">
        <v>45576.46091435185</v>
      </c>
      <c r="G3918" t="inlineStr">
        <is>
          <t>giu5</t>
        </is>
      </c>
    </row>
    <row r="3919">
      <c r="A3919" t="n">
        <v>3955</v>
      </c>
      <c r="B3919" t="inlineStr">
        <is>
          <t>琅</t>
        </is>
      </c>
      <c r="C3919" t="inlineStr">
        <is>
          <t>long5</t>
        </is>
      </c>
      <c r="D3919" t="n">
        <v>0.01</v>
      </c>
      <c r="E3919" t="inlineStr">
        <is>
          <t>NA</t>
        </is>
      </c>
      <c r="F3919" s="600" t="n">
        <v>45576.46091435185</v>
      </c>
      <c r="G3919" t="inlineStr">
        <is>
          <t>long5</t>
        </is>
      </c>
    </row>
    <row r="3920">
      <c r="A3920" t="n">
        <v>3956</v>
      </c>
      <c r="B3920" t="inlineStr">
        <is>
          <t>理</t>
        </is>
      </c>
      <c r="C3920" t="inlineStr">
        <is>
          <t>li2</t>
        </is>
      </c>
      <c r="D3920" t="n">
        <v>0.1</v>
      </c>
      <c r="E3920" t="inlineStr">
        <is>
          <t>NA</t>
        </is>
      </c>
      <c r="F3920" s="600" t="n">
        <v>45576.46091435185</v>
      </c>
      <c r="G3920" t="inlineStr">
        <is>
          <t>li2</t>
        </is>
      </c>
    </row>
    <row r="3921">
      <c r="A3921" t="n">
        <v>3957</v>
      </c>
      <c r="B3921" t="inlineStr">
        <is>
          <t>琇</t>
        </is>
      </c>
      <c r="C3921" t="inlineStr">
        <is>
          <t>siu3</t>
        </is>
      </c>
      <c r="D3921" t="n">
        <v>0.01</v>
      </c>
      <c r="E3921" t="inlineStr">
        <is>
          <t>NA</t>
        </is>
      </c>
      <c r="F3921" s="600" t="n">
        <v>45576.46091435185</v>
      </c>
      <c r="G3921" t="inlineStr">
        <is>
          <t>siu3</t>
        </is>
      </c>
    </row>
    <row r="3922">
      <c r="A3922" t="n">
        <v>3958</v>
      </c>
      <c r="B3922" t="inlineStr">
        <is>
          <t>瓶</t>
        </is>
      </c>
      <c r="C3922" t="inlineStr">
        <is>
          <t>ping5</t>
        </is>
      </c>
      <c r="D3922" t="n">
        <v>0.01</v>
      </c>
      <c r="E3922" t="inlineStr">
        <is>
          <t>NA</t>
        </is>
      </c>
      <c r="F3922" s="600" t="n">
        <v>45576.46091435185</v>
      </c>
      <c r="G3922" t="inlineStr">
        <is>
          <t>bing5</t>
        </is>
      </c>
    </row>
    <row r="3923">
      <c r="A3923" t="n">
        <v>3959</v>
      </c>
      <c r="B3923" t="inlineStr">
        <is>
          <t>瓷</t>
        </is>
      </c>
      <c r="C3923" t="inlineStr">
        <is>
          <t>hui5</t>
        </is>
      </c>
      <c r="D3923" t="n">
        <v>0.1</v>
      </c>
      <c r="E3923" t="inlineStr">
        <is>
          <t>NA</t>
        </is>
      </c>
      <c r="F3923" s="600" t="n">
        <v>45576.46091435185</v>
      </c>
      <c r="G3923" t="inlineStr">
        <is>
          <t>hui5</t>
        </is>
      </c>
    </row>
    <row r="3924">
      <c r="A3924" t="n">
        <v>3960</v>
      </c>
      <c r="B3924" t="inlineStr">
        <is>
          <t>甜</t>
        </is>
      </c>
      <c r="C3924" t="inlineStr">
        <is>
          <t>tinn1</t>
        </is>
      </c>
      <c r="D3924" t="n">
        <v>0.01</v>
      </c>
      <c r="E3924" t="inlineStr">
        <is>
          <t>NA</t>
        </is>
      </c>
      <c r="F3924" s="600" t="n">
        <v>45576.46091435185</v>
      </c>
      <c r="G3924" t="inlineStr">
        <is>
          <t>dinn1</t>
        </is>
      </c>
    </row>
    <row r="3925">
      <c r="A3925" t="n">
        <v>3961</v>
      </c>
      <c r="B3925" t="inlineStr">
        <is>
          <t>畢</t>
        </is>
      </c>
      <c r="C3925" t="inlineStr">
        <is>
          <t>pit4</t>
        </is>
      </c>
      <c r="D3925" t="n">
        <v>0.01</v>
      </c>
      <c r="E3925" t="inlineStr">
        <is>
          <t>NA</t>
        </is>
      </c>
      <c r="F3925" s="600" t="n">
        <v>45576.46091435185</v>
      </c>
      <c r="G3925" t="inlineStr">
        <is>
          <t>bit4</t>
        </is>
      </c>
    </row>
    <row r="3926">
      <c r="A3926" t="n">
        <v>3962</v>
      </c>
      <c r="B3926" t="inlineStr">
        <is>
          <t>略</t>
        </is>
      </c>
      <c r="C3926" t="inlineStr">
        <is>
          <t>liak8</t>
        </is>
      </c>
      <c r="D3926" t="n">
        <v>0.01</v>
      </c>
      <c r="E3926" t="inlineStr">
        <is>
          <t>NA</t>
        </is>
      </c>
      <c r="F3926" s="600" t="n">
        <v>45576.46091435185</v>
      </c>
      <c r="G3926" t="inlineStr">
        <is>
          <t>liak8</t>
        </is>
      </c>
    </row>
    <row r="3927">
      <c r="A3927" t="n">
        <v>3963</v>
      </c>
      <c r="B3927" t="inlineStr">
        <is>
          <t>略</t>
        </is>
      </c>
      <c r="C3927" t="inlineStr">
        <is>
          <t>lioh8</t>
        </is>
      </c>
      <c r="D3927" t="n">
        <v>0.01</v>
      </c>
      <c r="E3927" t="inlineStr">
        <is>
          <t>NA</t>
        </is>
      </c>
      <c r="F3927" s="600" t="n">
        <v>45576.46091435185</v>
      </c>
      <c r="G3927" t="inlineStr">
        <is>
          <t>lioh8</t>
        </is>
      </c>
    </row>
    <row r="3928">
      <c r="A3928" t="n">
        <v>3964</v>
      </c>
      <c r="B3928" t="inlineStr">
        <is>
          <t>略</t>
        </is>
      </c>
      <c r="C3928" t="inlineStr">
        <is>
          <t>liok8</t>
        </is>
      </c>
      <c r="D3928" t="n">
        <v>0.01</v>
      </c>
      <c r="E3928" t="inlineStr">
        <is>
          <t>NA</t>
        </is>
      </c>
      <c r="F3928" s="600" t="n">
        <v>45576.46091435185</v>
      </c>
      <c r="G3928" t="inlineStr">
        <is>
          <t>liok8</t>
        </is>
      </c>
    </row>
    <row r="3929">
      <c r="A3929" t="n">
        <v>3965</v>
      </c>
      <c r="B3929" t="inlineStr">
        <is>
          <t>畦</t>
        </is>
      </c>
      <c r="C3929" t="inlineStr">
        <is>
          <t>he5</t>
        </is>
      </c>
      <c r="D3929" t="n">
        <v>0.01</v>
      </c>
      <c r="E3929" t="inlineStr">
        <is>
          <t>NA</t>
        </is>
      </c>
      <c r="F3929" s="600" t="n">
        <v>45576.46091435185</v>
      </c>
      <c r="G3929" t="inlineStr">
        <is>
          <t>he5</t>
        </is>
      </c>
    </row>
    <row r="3930">
      <c r="A3930" t="n">
        <v>3966</v>
      </c>
      <c r="B3930" t="inlineStr">
        <is>
          <t>異</t>
        </is>
      </c>
      <c r="C3930" t="inlineStr">
        <is>
          <t>i7</t>
        </is>
      </c>
      <c r="D3930" t="n">
        <v>0.1</v>
      </c>
      <c r="E3930" t="inlineStr">
        <is>
          <t>NA</t>
        </is>
      </c>
      <c r="F3930" s="600" t="n">
        <v>45576.46091435185</v>
      </c>
      <c r="G3930" t="inlineStr">
        <is>
          <t>i7</t>
        </is>
      </c>
    </row>
    <row r="3931">
      <c r="A3931" t="n">
        <v>3967</v>
      </c>
      <c r="B3931" t="inlineStr">
        <is>
          <t>疏</t>
        </is>
      </c>
      <c r="C3931" t="inlineStr">
        <is>
          <t>sere1</t>
        </is>
      </c>
      <c r="D3931" t="n">
        <v>0.01</v>
      </c>
      <c r="E3931" t="inlineStr">
        <is>
          <t>NA</t>
        </is>
      </c>
      <c r="F3931" s="600" t="n">
        <v>45576.46091435185</v>
      </c>
      <c r="G3931" t="inlineStr">
        <is>
          <t>sere1</t>
        </is>
      </c>
    </row>
    <row r="3932">
      <c r="A3932" t="n">
        <v>3968</v>
      </c>
      <c r="B3932" t="inlineStr">
        <is>
          <t>疏</t>
        </is>
      </c>
      <c r="C3932" t="inlineStr">
        <is>
          <t>soo1</t>
        </is>
      </c>
      <c r="D3932" t="n">
        <v>0.01</v>
      </c>
      <c r="E3932" t="inlineStr">
        <is>
          <t>NA</t>
        </is>
      </c>
      <c r="F3932" s="600" t="n">
        <v>45576.46091435185</v>
      </c>
      <c r="G3932" t="inlineStr">
        <is>
          <t>soo1</t>
        </is>
      </c>
    </row>
    <row r="3933">
      <c r="A3933" t="n">
        <v>3969</v>
      </c>
      <c r="B3933" t="inlineStr">
        <is>
          <t>疵</t>
        </is>
      </c>
      <c r="C3933" t="inlineStr">
        <is>
          <t>tshur1</t>
        </is>
      </c>
      <c r="D3933" t="n">
        <v>0.01</v>
      </c>
      <c r="E3933" t="inlineStr">
        <is>
          <t>NA</t>
        </is>
      </c>
      <c r="F3933" s="600" t="n">
        <v>45576.46091435185</v>
      </c>
      <c r="G3933" t="inlineStr">
        <is>
          <t>cur1</t>
        </is>
      </c>
    </row>
    <row r="3934">
      <c r="A3934" t="n">
        <v>3970</v>
      </c>
      <c r="B3934" t="inlineStr">
        <is>
          <t>痔</t>
        </is>
      </c>
      <c r="C3934" t="inlineStr">
        <is>
          <t>ti6</t>
        </is>
      </c>
      <c r="D3934" t="n">
        <v>0.01</v>
      </c>
      <c r="E3934" t="inlineStr">
        <is>
          <t>NA</t>
        </is>
      </c>
      <c r="F3934" s="600" t="n">
        <v>45576.46091435185</v>
      </c>
      <c r="G3934" t="inlineStr">
        <is>
          <t>di6</t>
        </is>
      </c>
    </row>
    <row r="3935">
      <c r="A3935" t="n">
        <v>3971</v>
      </c>
      <c r="B3935" t="inlineStr">
        <is>
          <t>痕</t>
        </is>
      </c>
      <c r="C3935" t="inlineStr">
        <is>
          <t>hun5</t>
        </is>
      </c>
      <c r="D3935" t="n">
        <v>0.1</v>
      </c>
      <c r="E3935" t="inlineStr">
        <is>
          <t>NA</t>
        </is>
      </c>
      <c r="F3935" s="600" t="n">
        <v>45576.46091435185</v>
      </c>
      <c r="G3935" t="inlineStr">
        <is>
          <t>hun5</t>
        </is>
      </c>
    </row>
    <row r="3936">
      <c r="A3936" t="n">
        <v>3973</v>
      </c>
      <c r="B3936" t="inlineStr">
        <is>
          <t>盔</t>
        </is>
      </c>
      <c r="C3936" t="inlineStr">
        <is>
          <t>khue1</t>
        </is>
      </c>
      <c r="D3936" t="n">
        <v>0.01</v>
      </c>
      <c r="E3936" t="inlineStr">
        <is>
          <t>NA</t>
        </is>
      </c>
      <c r="F3936" s="600" t="n">
        <v>45576.46091435185</v>
      </c>
      <c r="G3936" t="inlineStr">
        <is>
          <t>kue1</t>
        </is>
      </c>
    </row>
    <row r="3937">
      <c r="A3937" t="n">
        <v>3974</v>
      </c>
      <c r="B3937" t="inlineStr">
        <is>
          <t>盗</t>
        </is>
      </c>
      <c r="C3937" t="inlineStr">
        <is>
          <t>to7</t>
        </is>
      </c>
      <c r="D3937" t="n">
        <v>0.1</v>
      </c>
      <c r="E3937" t="inlineStr">
        <is>
          <t>NA</t>
        </is>
      </c>
      <c r="F3937" s="600" t="n">
        <v>45576.46091435185</v>
      </c>
      <c r="G3937" t="inlineStr">
        <is>
          <t>dor7</t>
        </is>
      </c>
    </row>
    <row r="3938">
      <c r="A3938" t="n">
        <v>3975</v>
      </c>
      <c r="B3938" t="inlineStr">
        <is>
          <t>盛</t>
        </is>
      </c>
      <c r="C3938" t="inlineStr">
        <is>
          <t>sing7</t>
        </is>
      </c>
      <c r="D3938" t="n">
        <v>0.01</v>
      </c>
      <c r="E3938" t="inlineStr">
        <is>
          <t>NA</t>
        </is>
      </c>
      <c r="F3938" s="600" t="n">
        <v>45576.46091435185</v>
      </c>
      <c r="G3938" t="inlineStr">
        <is>
          <t>sing7</t>
        </is>
      </c>
    </row>
    <row r="3939">
      <c r="A3939" t="n">
        <v>3976</v>
      </c>
      <c r="B3939" t="inlineStr">
        <is>
          <t>眯</t>
        </is>
      </c>
      <c r="C3939" t="inlineStr">
        <is>
          <t>bi5</t>
        </is>
      </c>
      <c r="D3939" t="n">
        <v>0.01</v>
      </c>
      <c r="E3939" t="inlineStr">
        <is>
          <t>NA</t>
        </is>
      </c>
      <c r="F3939" s="600" t="n">
        <v>45576.46091435185</v>
      </c>
      <c r="G3939" t="inlineStr">
        <is>
          <t>bbi5</t>
        </is>
      </c>
    </row>
    <row r="3940">
      <c r="A3940" t="n">
        <v>3977</v>
      </c>
      <c r="B3940" t="inlineStr">
        <is>
          <t>眶</t>
        </is>
      </c>
      <c r="C3940" t="inlineStr">
        <is>
          <t>khong1</t>
        </is>
      </c>
      <c r="D3940" t="n">
        <v>0.01</v>
      </c>
      <c r="E3940" t="inlineStr">
        <is>
          <t>NA</t>
        </is>
      </c>
      <c r="F3940" s="600" t="n">
        <v>45576.46091435185</v>
      </c>
      <c r="G3940" t="inlineStr">
        <is>
          <t>kong1</t>
        </is>
      </c>
    </row>
    <row r="3941">
      <c r="A3941" t="n">
        <v>3978</v>
      </c>
      <c r="B3941" t="inlineStr">
        <is>
          <t>眷</t>
        </is>
      </c>
      <c r="C3941" t="inlineStr">
        <is>
          <t>kuan3</t>
        </is>
      </c>
      <c r="D3941" t="n">
        <v>0.01</v>
      </c>
      <c r="E3941" t="inlineStr">
        <is>
          <t>NA</t>
        </is>
      </c>
      <c r="F3941" s="600" t="n">
        <v>45576.46091435185</v>
      </c>
      <c r="G3941" t="inlineStr">
        <is>
          <t>guan3</t>
        </is>
      </c>
    </row>
    <row r="3942">
      <c r="A3942" t="n">
        <v>3979</v>
      </c>
      <c r="B3942" t="inlineStr">
        <is>
          <t>眸</t>
        </is>
      </c>
      <c r="C3942" t="inlineStr">
        <is>
          <t>bio5</t>
        </is>
      </c>
      <c r="D3942" t="n">
        <v>0.01</v>
      </c>
      <c r="E3942" t="inlineStr">
        <is>
          <t>NA</t>
        </is>
      </c>
      <c r="F3942" s="600" t="n">
        <v>45576.46091435185</v>
      </c>
      <c r="G3942" t="inlineStr">
        <is>
          <t>bbio5</t>
        </is>
      </c>
    </row>
    <row r="3943">
      <c r="A3943" t="n">
        <v>3980</v>
      </c>
      <c r="B3943" t="inlineStr">
        <is>
          <t>眾</t>
        </is>
      </c>
      <c r="C3943" t="inlineStr">
        <is>
          <t>tsing3</t>
        </is>
      </c>
      <c r="D3943" t="n">
        <v>0.6</v>
      </c>
      <c r="E3943" t="inlineStr">
        <is>
          <t>NA</t>
        </is>
      </c>
      <c r="F3943" s="600" t="n">
        <v>45576.46091435185</v>
      </c>
      <c r="G3943" t="inlineStr">
        <is>
          <t>zing3</t>
        </is>
      </c>
    </row>
    <row r="3944">
      <c r="A3944" t="n">
        <v>3981</v>
      </c>
      <c r="B3944" t="inlineStr">
        <is>
          <t>硃</t>
        </is>
      </c>
      <c r="C3944" t="inlineStr">
        <is>
          <t>tsu1</t>
        </is>
      </c>
      <c r="D3944" t="n">
        <v>0.01</v>
      </c>
      <c r="E3944" t="inlineStr">
        <is>
          <t>NA</t>
        </is>
      </c>
      <c r="F3944" s="600" t="n">
        <v>45576.46091435185</v>
      </c>
      <c r="G3944" t="inlineStr">
        <is>
          <t>zu1</t>
        </is>
      </c>
    </row>
    <row r="3945">
      <c r="A3945" t="n">
        <v>3982</v>
      </c>
      <c r="B3945" t="inlineStr">
        <is>
          <t>硫</t>
        </is>
      </c>
      <c r="C3945" t="inlineStr">
        <is>
          <t>liu5</t>
        </is>
      </c>
      <c r="D3945" t="n">
        <v>0.01</v>
      </c>
      <c r="E3945" t="inlineStr">
        <is>
          <t>NA</t>
        </is>
      </c>
      <c r="F3945" s="600" t="n">
        <v>45576.46091435185</v>
      </c>
      <c r="G3945" t="inlineStr">
        <is>
          <t>liu5</t>
        </is>
      </c>
    </row>
    <row r="3946">
      <c r="A3946" t="n">
        <v>3983</v>
      </c>
      <c r="B3946" t="inlineStr">
        <is>
          <t>祥</t>
        </is>
      </c>
      <c r="C3946" t="inlineStr">
        <is>
          <t>siang5</t>
        </is>
      </c>
      <c r="D3946" t="n">
        <v>0.01</v>
      </c>
      <c r="E3946" t="inlineStr">
        <is>
          <t>NA</t>
        </is>
      </c>
      <c r="F3946" s="600" t="n">
        <v>45576.46091435185</v>
      </c>
      <c r="G3946" t="inlineStr">
        <is>
          <t>siang5</t>
        </is>
      </c>
    </row>
    <row r="3947">
      <c r="A3947" t="n">
        <v>3984</v>
      </c>
      <c r="B3947" t="inlineStr">
        <is>
          <t>票</t>
        </is>
      </c>
      <c r="C3947" t="inlineStr">
        <is>
          <t>phio3</t>
        </is>
      </c>
      <c r="D3947" t="n">
        <v>0.01</v>
      </c>
      <c r="E3947" t="inlineStr">
        <is>
          <t>NA</t>
        </is>
      </c>
      <c r="F3947" s="600" t="n">
        <v>45576.46091435185</v>
      </c>
      <c r="G3947" t="inlineStr">
        <is>
          <t>pio3</t>
        </is>
      </c>
    </row>
    <row r="3948">
      <c r="A3948" t="n">
        <v>3985</v>
      </c>
      <c r="B3948" t="inlineStr">
        <is>
          <t>祭</t>
        </is>
      </c>
      <c r="C3948" t="inlineStr">
        <is>
          <t>tse3</t>
        </is>
      </c>
      <c r="D3948" t="n">
        <v>0.01</v>
      </c>
      <c r="E3948" t="inlineStr">
        <is>
          <t>NA</t>
        </is>
      </c>
      <c r="F3948" s="600" t="n">
        <v>45576.46091435185</v>
      </c>
      <c r="G3948" t="inlineStr">
        <is>
          <t>ze3</t>
        </is>
      </c>
    </row>
    <row r="3949">
      <c r="A3949" t="n">
        <v>3986</v>
      </c>
      <c r="B3949" t="inlineStr">
        <is>
          <t>移</t>
        </is>
      </c>
      <c r="C3949" t="inlineStr">
        <is>
          <t>i5</t>
        </is>
      </c>
      <c r="D3949" t="n">
        <v>0.1</v>
      </c>
      <c r="E3949" t="inlineStr">
        <is>
          <t>NA</t>
        </is>
      </c>
      <c r="F3949" s="600" t="n">
        <v>45576.46091435185</v>
      </c>
      <c r="G3949" t="inlineStr">
        <is>
          <t>i5</t>
        </is>
      </c>
    </row>
    <row r="3950">
      <c r="A3950" t="n">
        <v>3987</v>
      </c>
      <c r="B3950" t="inlineStr">
        <is>
          <t>竟</t>
        </is>
      </c>
      <c r="C3950" t="inlineStr">
        <is>
          <t>king3</t>
        </is>
      </c>
      <c r="D3950" t="n">
        <v>0.1</v>
      </c>
      <c r="E3950" t="inlineStr">
        <is>
          <t>NA</t>
        </is>
      </c>
      <c r="F3950" s="600" t="n">
        <v>45576.46091435185</v>
      </c>
      <c r="G3950" t="inlineStr">
        <is>
          <t>ging3</t>
        </is>
      </c>
    </row>
    <row r="3951">
      <c r="A3951" t="n">
        <v>3988</v>
      </c>
      <c r="B3951" t="inlineStr">
        <is>
          <t>章</t>
        </is>
      </c>
      <c r="C3951" t="inlineStr">
        <is>
          <t>tsiang1</t>
        </is>
      </c>
      <c r="D3951" t="n">
        <v>0.1</v>
      </c>
      <c r="E3951" t="inlineStr">
        <is>
          <t>NA</t>
        </is>
      </c>
      <c r="F3951" s="600" t="n">
        <v>45576.46091435185</v>
      </c>
      <c r="G3951" t="inlineStr">
        <is>
          <t>ziang1</t>
        </is>
      </c>
    </row>
    <row r="3952">
      <c r="A3952" t="n">
        <v>3989</v>
      </c>
      <c r="B3952" t="inlineStr">
        <is>
          <t>章</t>
        </is>
      </c>
      <c r="C3952" t="inlineStr">
        <is>
          <t>tsiong1</t>
        </is>
      </c>
      <c r="D3952" t="n">
        <v>0.1</v>
      </c>
      <c r="E3952" t="inlineStr">
        <is>
          <t>NA</t>
        </is>
      </c>
      <c r="F3952" s="600" t="n">
        <v>45576.46091435185</v>
      </c>
      <c r="G3952" t="inlineStr">
        <is>
          <t>ziong1</t>
        </is>
      </c>
    </row>
    <row r="3953">
      <c r="A3953" t="n">
        <v>3990</v>
      </c>
      <c r="B3953" t="inlineStr">
        <is>
          <t>章</t>
        </is>
      </c>
      <c r="C3953" t="inlineStr">
        <is>
          <t>tsiunn1</t>
        </is>
      </c>
      <c r="D3953" t="n">
        <v>0.1</v>
      </c>
      <c r="E3953" t="inlineStr">
        <is>
          <t>NA</t>
        </is>
      </c>
      <c r="F3953" s="600" t="n">
        <v>45576.46091435185</v>
      </c>
      <c r="G3953" t="inlineStr">
        <is>
          <t>ziunn1</t>
        </is>
      </c>
    </row>
    <row r="3954">
      <c r="A3954" t="n">
        <v>3991</v>
      </c>
      <c r="B3954" t="inlineStr">
        <is>
          <t>竡</t>
        </is>
      </c>
      <c r="C3954" t="inlineStr">
        <is>
          <t>peeh4</t>
        </is>
      </c>
      <c r="D3954" t="n">
        <v>0.01</v>
      </c>
      <c r="E3954" t="inlineStr">
        <is>
          <t>NA</t>
        </is>
      </c>
      <c r="F3954" s="600" t="n">
        <v>45576.46091435185</v>
      </c>
      <c r="G3954" t="inlineStr">
        <is>
          <t>beeh4</t>
        </is>
      </c>
    </row>
    <row r="3955">
      <c r="A3955" t="n">
        <v>3992</v>
      </c>
      <c r="B3955" t="inlineStr">
        <is>
          <t>笙</t>
        </is>
      </c>
      <c r="C3955" t="inlineStr">
        <is>
          <t>sing1</t>
        </is>
      </c>
      <c r="D3955" t="n">
        <v>0.01</v>
      </c>
      <c r="E3955" t="inlineStr">
        <is>
          <t>NA</t>
        </is>
      </c>
      <c r="F3955" s="600" t="n">
        <v>45576.46091435185</v>
      </c>
      <c r="G3955" t="inlineStr">
        <is>
          <t>sing1</t>
        </is>
      </c>
    </row>
    <row r="3956">
      <c r="A3956" t="n">
        <v>3993</v>
      </c>
      <c r="B3956" t="inlineStr">
        <is>
          <t>笛</t>
        </is>
      </c>
      <c r="C3956" t="inlineStr">
        <is>
          <t>tik8</t>
        </is>
      </c>
      <c r="D3956" t="n">
        <v>0.01</v>
      </c>
      <c r="E3956" t="inlineStr">
        <is>
          <t>NA</t>
        </is>
      </c>
      <c r="F3956" s="600" t="n">
        <v>45576.46091435185</v>
      </c>
      <c r="G3956" t="inlineStr">
        <is>
          <t>dik8</t>
        </is>
      </c>
    </row>
    <row r="3957">
      <c r="A3957" t="n">
        <v>3994</v>
      </c>
      <c r="B3957" t="inlineStr">
        <is>
          <t>笠</t>
        </is>
      </c>
      <c r="C3957" t="inlineStr">
        <is>
          <t>lip8</t>
        </is>
      </c>
      <c r="D3957" t="n">
        <v>0.01</v>
      </c>
      <c r="E3957" t="inlineStr">
        <is>
          <t>NA</t>
        </is>
      </c>
      <c r="F3957" s="600" t="n">
        <v>45576.46091435185</v>
      </c>
      <c r="G3957" t="inlineStr">
        <is>
          <t>lip8</t>
        </is>
      </c>
    </row>
    <row r="3958">
      <c r="A3958" t="n">
        <v>3995</v>
      </c>
      <c r="B3958" t="inlineStr">
        <is>
          <t>笠</t>
        </is>
      </c>
      <c r="C3958" t="inlineStr">
        <is>
          <t>lereh8</t>
        </is>
      </c>
      <c r="D3958" t="n">
        <v>0.01</v>
      </c>
      <c r="E3958" t="inlineStr">
        <is>
          <t>NA</t>
        </is>
      </c>
      <c r="F3958" s="600" t="n">
        <v>45576.46091435185</v>
      </c>
      <c r="G3958" t="inlineStr">
        <is>
          <t>lereh8</t>
        </is>
      </c>
    </row>
    <row r="3959">
      <c r="A3959" t="n">
        <v>3996</v>
      </c>
      <c r="B3959" t="inlineStr">
        <is>
          <t>符</t>
        </is>
      </c>
      <c r="C3959" t="inlineStr">
        <is>
          <t>hu5</t>
        </is>
      </c>
      <c r="D3959" t="n">
        <v>0.1</v>
      </c>
      <c r="E3959" t="inlineStr">
        <is>
          <t>NA</t>
        </is>
      </c>
      <c r="F3959" s="600" t="n">
        <v>45576.46091435185</v>
      </c>
      <c r="G3959" t="inlineStr">
        <is>
          <t>hu5</t>
        </is>
      </c>
    </row>
    <row r="3960">
      <c r="A3960" t="n">
        <v>3997</v>
      </c>
      <c r="B3960" t="inlineStr">
        <is>
          <t>笨</t>
        </is>
      </c>
      <c r="C3960" t="inlineStr">
        <is>
          <t>pun6</t>
        </is>
      </c>
      <c r="D3960" t="n">
        <v>0.01</v>
      </c>
      <c r="E3960" t="inlineStr">
        <is>
          <t>NA</t>
        </is>
      </c>
      <c r="F3960" s="600" t="n">
        <v>45576.46091435185</v>
      </c>
      <c r="G3960" t="inlineStr">
        <is>
          <t>bun6</t>
        </is>
      </c>
    </row>
    <row r="3961">
      <c r="A3961" t="n">
        <v>3998</v>
      </c>
      <c r="B3961" t="inlineStr">
        <is>
          <t>第</t>
        </is>
      </c>
      <c r="C3961" t="inlineStr">
        <is>
          <t>te7</t>
        </is>
      </c>
      <c r="D3961" t="n">
        <v>0.1</v>
      </c>
      <c r="E3961" t="inlineStr">
        <is>
          <t>NA</t>
        </is>
      </c>
      <c r="F3961" s="600" t="n">
        <v>45576.46091435185</v>
      </c>
      <c r="G3961" t="inlineStr">
        <is>
          <t>de7</t>
        </is>
      </c>
    </row>
    <row r="3962">
      <c r="A3962" t="n">
        <v>3999</v>
      </c>
      <c r="B3962" t="inlineStr">
        <is>
          <t>笱</t>
        </is>
      </c>
      <c r="C3962" t="inlineStr">
        <is>
          <t>ko5</t>
        </is>
      </c>
      <c r="D3962" t="n">
        <v>0.01</v>
      </c>
      <c r="E3962" t="inlineStr">
        <is>
          <t>NA</t>
        </is>
      </c>
      <c r="F3962" s="600" t="n">
        <v>45576.46091435185</v>
      </c>
      <c r="G3962" t="inlineStr">
        <is>
          <t>gor5</t>
        </is>
      </c>
    </row>
    <row r="3963">
      <c r="A3963" t="n">
        <v>4000</v>
      </c>
      <c r="B3963" t="inlineStr">
        <is>
          <t>粒</t>
        </is>
      </c>
      <c r="C3963" t="inlineStr">
        <is>
          <t>lip8</t>
        </is>
      </c>
      <c r="D3963" t="n">
        <v>0.01</v>
      </c>
      <c r="E3963" t="inlineStr">
        <is>
          <t>NA</t>
        </is>
      </c>
      <c r="F3963" s="600" t="n">
        <v>45576.46091435185</v>
      </c>
      <c r="G3963" t="inlineStr">
        <is>
          <t>lip8</t>
        </is>
      </c>
    </row>
    <row r="3964">
      <c r="A3964" t="n">
        <v>4001</v>
      </c>
      <c r="B3964" t="inlineStr">
        <is>
          <t>粕</t>
        </is>
      </c>
      <c r="C3964" t="inlineStr">
        <is>
          <t>phoh4</t>
        </is>
      </c>
      <c r="D3964" t="n">
        <v>0.01</v>
      </c>
      <c r="E3964" t="inlineStr">
        <is>
          <t>NA</t>
        </is>
      </c>
      <c r="F3964" s="600" t="n">
        <v>45576.46091435185</v>
      </c>
      <c r="G3964" t="inlineStr">
        <is>
          <t>poh4</t>
        </is>
      </c>
    </row>
    <row r="3965">
      <c r="A3965" t="n">
        <v>4002</v>
      </c>
      <c r="B3965" t="inlineStr">
        <is>
          <t>粕</t>
        </is>
      </c>
      <c r="C3965" t="inlineStr">
        <is>
          <t>phok4</t>
        </is>
      </c>
      <c r="D3965" t="n">
        <v>0.01</v>
      </c>
      <c r="E3965" t="inlineStr">
        <is>
          <t>NA</t>
        </is>
      </c>
      <c r="F3965" s="600" t="n">
        <v>45576.46091435185</v>
      </c>
      <c r="G3965" t="inlineStr">
        <is>
          <t>pok4</t>
        </is>
      </c>
    </row>
    <row r="3966">
      <c r="A3966" t="n">
        <v>4003</v>
      </c>
      <c r="B3966" t="inlineStr">
        <is>
          <t>粗</t>
        </is>
      </c>
      <c r="C3966" t="inlineStr">
        <is>
          <t>tshoo1</t>
        </is>
      </c>
      <c r="D3966" t="n">
        <v>0.01</v>
      </c>
      <c r="E3966" t="inlineStr">
        <is>
          <t>NA</t>
        </is>
      </c>
      <c r="F3966" s="600" t="n">
        <v>45576.46091435185</v>
      </c>
      <c r="G3966" t="inlineStr">
        <is>
          <t>coo1</t>
        </is>
      </c>
    </row>
    <row r="3967">
      <c r="A3967" t="n">
        <v>4004</v>
      </c>
      <c r="B3967" t="inlineStr">
        <is>
          <t>粙</t>
        </is>
      </c>
      <c r="C3967" t="inlineStr">
        <is>
          <t>tiu6</t>
        </is>
      </c>
      <c r="D3967" t="n">
        <v>0.01</v>
      </c>
      <c r="E3967" t="inlineStr">
        <is>
          <t>NA</t>
        </is>
      </c>
      <c r="F3967" s="600" t="n">
        <v>45576.46091435185</v>
      </c>
      <c r="G3967" t="inlineStr">
        <is>
          <t>diu6</t>
        </is>
      </c>
    </row>
    <row r="3968">
      <c r="A3968" t="n">
        <v>4005</v>
      </c>
      <c r="B3968" t="inlineStr">
        <is>
          <t>紬</t>
        </is>
      </c>
      <c r="C3968" t="inlineStr">
        <is>
          <t>thiu1</t>
        </is>
      </c>
      <c r="D3968" t="n">
        <v>0.01</v>
      </c>
      <c r="E3968" t="inlineStr">
        <is>
          <t>NA</t>
        </is>
      </c>
      <c r="F3968" s="600" t="n">
        <v>45576.46091435185</v>
      </c>
      <c r="G3968" t="inlineStr">
        <is>
          <t>tiu1</t>
        </is>
      </c>
    </row>
    <row r="3969">
      <c r="A3969" t="n">
        <v>4006</v>
      </c>
      <c r="B3969" t="inlineStr">
        <is>
          <t>累</t>
        </is>
      </c>
      <c r="C3969" t="inlineStr">
        <is>
          <t>lui2</t>
        </is>
      </c>
      <c r="D3969" t="n">
        <v>0.01</v>
      </c>
      <c r="E3969" t="inlineStr">
        <is>
          <t>NA</t>
        </is>
      </c>
      <c r="F3969" s="600" t="n">
        <v>45576.46091435185</v>
      </c>
      <c r="G3969" t="inlineStr">
        <is>
          <t>lui2</t>
        </is>
      </c>
    </row>
    <row r="3970">
      <c r="A3970" t="n">
        <v>4007</v>
      </c>
      <c r="B3970" t="inlineStr">
        <is>
          <t>累</t>
        </is>
      </c>
      <c r="C3970" t="inlineStr">
        <is>
          <t>lui7</t>
        </is>
      </c>
      <c r="D3970" t="n">
        <v>0.01</v>
      </c>
      <c r="E3970" t="inlineStr">
        <is>
          <t>NA</t>
        </is>
      </c>
      <c r="F3970" s="600" t="n">
        <v>45576.46091435185</v>
      </c>
      <c r="G3970" t="inlineStr">
        <is>
          <t>lui7</t>
        </is>
      </c>
    </row>
    <row r="3971">
      <c r="A3971" t="n">
        <v>4008</v>
      </c>
      <c r="B3971" t="inlineStr">
        <is>
          <t>細</t>
        </is>
      </c>
      <c r="C3971" t="inlineStr">
        <is>
          <t>se3</t>
        </is>
      </c>
      <c r="D3971" t="n">
        <v>0.05</v>
      </c>
      <c r="E3971" t="inlineStr">
        <is>
          <t>NA</t>
        </is>
      </c>
      <c r="F3971" s="600" t="n">
        <v>45576.46091435185</v>
      </c>
      <c r="G3971" t="inlineStr">
        <is>
          <t>se3</t>
        </is>
      </c>
    </row>
    <row r="3972">
      <c r="A3972" t="n">
        <v>4009</v>
      </c>
      <c r="B3972" t="inlineStr">
        <is>
          <t>細</t>
        </is>
      </c>
      <c r="C3972" t="inlineStr">
        <is>
          <t>sere3</t>
        </is>
      </c>
      <c r="D3972" t="n">
        <v>0.1</v>
      </c>
      <c r="E3972" t="inlineStr">
        <is>
          <t>NA</t>
        </is>
      </c>
      <c r="F3972" s="600" t="n">
        <v>45576.46091435185</v>
      </c>
      <c r="G3972" t="inlineStr">
        <is>
          <t>sere3</t>
        </is>
      </c>
    </row>
    <row r="3973">
      <c r="A3973" t="n">
        <v>4010</v>
      </c>
      <c r="B3973" t="inlineStr">
        <is>
          <t>紲</t>
        </is>
      </c>
      <c r="C3973" t="inlineStr">
        <is>
          <t>sua3</t>
        </is>
      </c>
      <c r="D3973" t="n">
        <v>0.1</v>
      </c>
      <c r="E3973" t="inlineStr">
        <is>
          <t>NA</t>
        </is>
      </c>
      <c r="F3973" s="600" t="n">
        <v>45576.46091435185</v>
      </c>
      <c r="G3973" t="inlineStr">
        <is>
          <t>sua3</t>
        </is>
      </c>
    </row>
    <row r="3974">
      <c r="A3974" t="n">
        <v>4011</v>
      </c>
      <c r="B3974" t="inlineStr">
        <is>
          <t>紳</t>
        </is>
      </c>
      <c r="C3974" t="inlineStr">
        <is>
          <t>sin1</t>
        </is>
      </c>
      <c r="D3974" t="n">
        <v>0.01</v>
      </c>
      <c r="E3974" t="inlineStr">
        <is>
          <t>NA</t>
        </is>
      </c>
      <c r="F3974" s="600" t="n">
        <v>45576.46091435185</v>
      </c>
      <c r="G3974" t="inlineStr">
        <is>
          <t>sin1</t>
        </is>
      </c>
    </row>
    <row r="3975">
      <c r="A3975" t="n">
        <v>4012</v>
      </c>
      <c r="B3975" t="inlineStr">
        <is>
          <t>終</t>
        </is>
      </c>
      <c r="C3975" t="inlineStr">
        <is>
          <t>tsiong1</t>
        </is>
      </c>
      <c r="D3975" t="n">
        <v>0.1</v>
      </c>
      <c r="E3975" t="inlineStr">
        <is>
          <t>NA</t>
        </is>
      </c>
      <c r="F3975" s="600" t="n">
        <v>45576.46091435185</v>
      </c>
      <c r="G3975" t="inlineStr">
        <is>
          <t>ziong1</t>
        </is>
      </c>
    </row>
    <row r="3976">
      <c r="A3976" t="n">
        <v>4013</v>
      </c>
      <c r="B3976" t="inlineStr">
        <is>
          <t>絃</t>
        </is>
      </c>
      <c r="C3976" t="inlineStr">
        <is>
          <t>hian5</t>
        </is>
      </c>
      <c r="D3976" t="n">
        <v>0.01</v>
      </c>
      <c r="E3976" t="inlineStr">
        <is>
          <t>NA</t>
        </is>
      </c>
      <c r="F3976" s="600" t="n">
        <v>45576.46091435185</v>
      </c>
      <c r="G3976" t="inlineStr">
        <is>
          <t>hian5</t>
        </is>
      </c>
    </row>
    <row r="3977">
      <c r="A3977" t="n">
        <v>4014</v>
      </c>
      <c r="B3977" t="inlineStr">
        <is>
          <t>組</t>
        </is>
      </c>
      <c r="C3977" t="inlineStr">
        <is>
          <t>tsoo2</t>
        </is>
      </c>
      <c r="D3977" t="n">
        <v>0.1</v>
      </c>
      <c r="E3977" t="inlineStr">
        <is>
          <t>NA</t>
        </is>
      </c>
      <c r="F3977" s="600" t="n">
        <v>45576.46091435185</v>
      </c>
      <c r="G3977" t="inlineStr">
        <is>
          <t>zoo2</t>
        </is>
      </c>
    </row>
    <row r="3978">
      <c r="A3978" t="n">
        <v>4015</v>
      </c>
      <c r="B3978" t="inlineStr">
        <is>
          <t>絆</t>
        </is>
      </c>
      <c r="C3978" t="inlineStr">
        <is>
          <t>puann6</t>
        </is>
      </c>
      <c r="D3978" t="n">
        <v>0.01</v>
      </c>
      <c r="E3978" t="inlineStr">
        <is>
          <t>NA</t>
        </is>
      </c>
      <c r="F3978" s="600" t="n">
        <v>45576.46091435185</v>
      </c>
      <c r="G3978" t="inlineStr">
        <is>
          <t>buann6</t>
        </is>
      </c>
    </row>
    <row r="3979">
      <c r="A3979" t="n">
        <v>4016</v>
      </c>
      <c r="B3979" t="inlineStr">
        <is>
          <t>絆</t>
        </is>
      </c>
      <c r="C3979" t="inlineStr">
        <is>
          <t>puan6</t>
        </is>
      </c>
      <c r="D3979" t="n">
        <v>0.01</v>
      </c>
      <c r="E3979" t="inlineStr">
        <is>
          <t>NA</t>
        </is>
      </c>
      <c r="F3979" s="600" t="n">
        <v>45576.46091435185</v>
      </c>
      <c r="G3979" t="inlineStr">
        <is>
          <t>buan6</t>
        </is>
      </c>
    </row>
    <row r="3980">
      <c r="A3980" t="n">
        <v>4017</v>
      </c>
      <c r="B3980" t="inlineStr">
        <is>
          <t>統</t>
        </is>
      </c>
      <c r="C3980" t="inlineStr">
        <is>
          <t>thong2</t>
        </is>
      </c>
      <c r="D3980" t="n">
        <v>0.01</v>
      </c>
      <c r="E3980" t="inlineStr">
        <is>
          <t>NA</t>
        </is>
      </c>
      <c r="F3980" s="600" t="n">
        <v>45576.46091435185</v>
      </c>
      <c r="G3980" t="inlineStr">
        <is>
          <t>tong2</t>
        </is>
      </c>
    </row>
    <row r="3981">
      <c r="A3981" t="n">
        <v>4018</v>
      </c>
      <c r="B3981" t="inlineStr">
        <is>
          <t>缽</t>
        </is>
      </c>
      <c r="C3981" t="inlineStr">
        <is>
          <t>puah4</t>
        </is>
      </c>
      <c r="D3981" t="n">
        <v>0.6</v>
      </c>
      <c r="E3981" t="inlineStr">
        <is>
          <t>NA</t>
        </is>
      </c>
      <c r="F3981" s="600" t="n">
        <v>45576.46091435185</v>
      </c>
      <c r="G3981" t="inlineStr">
        <is>
          <t>buah4</t>
        </is>
      </c>
    </row>
    <row r="3982">
      <c r="A3982" t="n">
        <v>4019</v>
      </c>
      <c r="B3982" t="inlineStr">
        <is>
          <t>缽</t>
        </is>
      </c>
      <c r="C3982" t="inlineStr">
        <is>
          <t>puat4</t>
        </is>
      </c>
      <c r="D3982" t="n">
        <v>0.8</v>
      </c>
      <c r="E3982" t="inlineStr">
        <is>
          <t>NA</t>
        </is>
      </c>
      <c r="F3982" s="600" t="n">
        <v>45576.46091435185</v>
      </c>
      <c r="G3982" t="inlineStr">
        <is>
          <t>buat4</t>
        </is>
      </c>
    </row>
    <row r="3983">
      <c r="A3983" t="n">
        <v>4020</v>
      </c>
      <c r="B3983" t="inlineStr">
        <is>
          <t>罣</t>
        </is>
      </c>
      <c r="C3983" t="inlineStr">
        <is>
          <t>kua3</t>
        </is>
      </c>
      <c r="D3983" t="n">
        <v>0.01</v>
      </c>
      <c r="E3983" t="inlineStr">
        <is>
          <t>NA</t>
        </is>
      </c>
      <c r="F3983" s="600" t="n">
        <v>45576.46091435185</v>
      </c>
      <c r="G3983" t="inlineStr">
        <is>
          <t>gua3</t>
        </is>
      </c>
    </row>
    <row r="3984">
      <c r="A3984" t="n">
        <v>4021</v>
      </c>
      <c r="B3984" t="inlineStr">
        <is>
          <t>羚</t>
        </is>
      </c>
      <c r="C3984" t="inlineStr">
        <is>
          <t>ling5</t>
        </is>
      </c>
      <c r="D3984" t="n">
        <v>0.01</v>
      </c>
      <c r="E3984" t="inlineStr">
        <is>
          <t>NA</t>
        </is>
      </c>
      <c r="F3984" s="600" t="n">
        <v>45576.46091435185</v>
      </c>
      <c r="G3984" t="inlineStr">
        <is>
          <t>ling5</t>
        </is>
      </c>
    </row>
    <row r="3985">
      <c r="A3985" t="n">
        <v>4022</v>
      </c>
      <c r="B3985" t="inlineStr">
        <is>
          <t>羞</t>
        </is>
      </c>
      <c r="C3985" t="inlineStr">
        <is>
          <t>tshiu1</t>
        </is>
      </c>
      <c r="D3985" t="n">
        <v>0.01</v>
      </c>
      <c r="E3985" t="inlineStr">
        <is>
          <t>NA</t>
        </is>
      </c>
      <c r="F3985" s="600" t="n">
        <v>45576.46091435185</v>
      </c>
      <c r="G3985" t="inlineStr">
        <is>
          <t>ciu1</t>
        </is>
      </c>
    </row>
    <row r="3986">
      <c r="A3986" t="n">
        <v>4023</v>
      </c>
      <c r="B3986" t="inlineStr">
        <is>
          <t>羞</t>
        </is>
      </c>
      <c r="C3986" t="inlineStr">
        <is>
          <t>siu1</t>
        </is>
      </c>
      <c r="D3986" t="n">
        <v>0.01</v>
      </c>
      <c r="E3986" t="inlineStr">
        <is>
          <t>NA</t>
        </is>
      </c>
      <c r="F3986" s="600" t="n">
        <v>45576.46091435185</v>
      </c>
      <c r="G3986" t="inlineStr">
        <is>
          <t>siu1</t>
        </is>
      </c>
    </row>
    <row r="3987">
      <c r="A3987" t="n">
        <v>4024</v>
      </c>
      <c r="B3987" t="inlineStr">
        <is>
          <t>翌</t>
        </is>
      </c>
      <c r="C3987" t="inlineStr">
        <is>
          <t>ik8</t>
        </is>
      </c>
      <c r="D3987" t="n">
        <v>0.01</v>
      </c>
      <c r="E3987" t="inlineStr">
        <is>
          <t>NA</t>
        </is>
      </c>
      <c r="F3987" s="600" t="n">
        <v>45576.46091435185</v>
      </c>
      <c r="G3987" t="inlineStr">
        <is>
          <t>ik8</t>
        </is>
      </c>
    </row>
    <row r="3988">
      <c r="A3988" t="n">
        <v>4025</v>
      </c>
      <c r="B3988" t="inlineStr">
        <is>
          <t>翎</t>
        </is>
      </c>
      <c r="C3988" t="inlineStr">
        <is>
          <t>ling5</t>
        </is>
      </c>
      <c r="D3988" t="n">
        <v>0.01</v>
      </c>
      <c r="E3988" t="inlineStr">
        <is>
          <t>NA</t>
        </is>
      </c>
      <c r="F3988" s="600" t="n">
        <v>45576.46091435185</v>
      </c>
      <c r="G3988" t="inlineStr">
        <is>
          <t>ling5</t>
        </is>
      </c>
    </row>
    <row r="3989">
      <c r="A3989" t="n">
        <v>4026</v>
      </c>
      <c r="B3989" t="inlineStr">
        <is>
          <t>習</t>
        </is>
      </c>
      <c r="C3989" t="inlineStr">
        <is>
          <t>sip8</t>
        </is>
      </c>
      <c r="D3989" t="n">
        <v>0.01</v>
      </c>
      <c r="E3989" t="inlineStr">
        <is>
          <t>NA</t>
        </is>
      </c>
      <c r="F3989" s="600" t="n">
        <v>45576.46091435185</v>
      </c>
      <c r="G3989" t="inlineStr">
        <is>
          <t>sip8</t>
        </is>
      </c>
    </row>
    <row r="3990">
      <c r="A3990" t="n">
        <v>4027</v>
      </c>
      <c r="B3990" t="inlineStr">
        <is>
          <t>聆</t>
        </is>
      </c>
      <c r="C3990" t="inlineStr">
        <is>
          <t>ling5</t>
        </is>
      </c>
      <c r="D3990" t="n">
        <v>0.01</v>
      </c>
      <c r="E3990" t="inlineStr">
        <is>
          <t>NA</t>
        </is>
      </c>
      <c r="F3990" s="600" t="n">
        <v>45576.46091435185</v>
      </c>
      <c r="G3990" t="inlineStr">
        <is>
          <t>ling5</t>
        </is>
      </c>
    </row>
    <row r="3991">
      <c r="A3991" t="n">
        <v>4028</v>
      </c>
      <c r="B3991" t="inlineStr">
        <is>
          <t>脣</t>
        </is>
      </c>
      <c r="C3991" t="inlineStr">
        <is>
          <t>tun5</t>
        </is>
      </c>
      <c r="D3991" t="n">
        <v>0.01</v>
      </c>
      <c r="E3991" t="inlineStr">
        <is>
          <t>NA</t>
        </is>
      </c>
      <c r="F3991" s="600" t="n">
        <v>45576.46091435185</v>
      </c>
      <c r="G3991" t="inlineStr">
        <is>
          <t>dun5</t>
        </is>
      </c>
    </row>
    <row r="3992">
      <c r="A3992" t="n">
        <v>4029</v>
      </c>
      <c r="B3992" t="inlineStr">
        <is>
          <t>脩</t>
        </is>
      </c>
      <c r="C3992" t="inlineStr">
        <is>
          <t>siu1</t>
        </is>
      </c>
      <c r="D3992" t="n">
        <v>0.01</v>
      </c>
      <c r="E3992" t="inlineStr">
        <is>
          <t>NA</t>
        </is>
      </c>
      <c r="F3992" s="600" t="n">
        <v>45576.46091435185</v>
      </c>
      <c r="G3992" t="inlineStr">
        <is>
          <t>siu1</t>
        </is>
      </c>
    </row>
    <row r="3993">
      <c r="A3993" t="n">
        <v>4030</v>
      </c>
      <c r="B3993" t="inlineStr">
        <is>
          <t>脫</t>
        </is>
      </c>
      <c r="C3993" t="inlineStr">
        <is>
          <t>thuat4</t>
        </is>
      </c>
      <c r="D3993" t="n">
        <v>0.01</v>
      </c>
      <c r="E3993" t="inlineStr">
        <is>
          <t>NA</t>
        </is>
      </c>
      <c r="F3993" s="600" t="n">
        <v>45576.46091435185</v>
      </c>
      <c r="G3993" t="inlineStr">
        <is>
          <t>tuat4</t>
        </is>
      </c>
    </row>
    <row r="3994">
      <c r="A3994" t="n">
        <v>4031</v>
      </c>
      <c r="B3994" t="inlineStr">
        <is>
          <t>脫</t>
        </is>
      </c>
      <c r="C3994" t="inlineStr">
        <is>
          <t>thut4</t>
        </is>
      </c>
      <c r="D3994" t="n">
        <v>0.01</v>
      </c>
      <c r="E3994" t="inlineStr">
        <is>
          <t>NA</t>
        </is>
      </c>
      <c r="F3994" s="600" t="n">
        <v>45576.46091435185</v>
      </c>
      <c r="G3994" t="inlineStr">
        <is>
          <t>tut4</t>
        </is>
      </c>
    </row>
    <row r="3995">
      <c r="A3995" t="n">
        <v>4032</v>
      </c>
      <c r="B3995" t="inlineStr">
        <is>
          <t>脫</t>
        </is>
      </c>
      <c r="C3995" t="inlineStr">
        <is>
          <t>thut8</t>
        </is>
      </c>
      <c r="D3995" t="n">
        <v>0.01</v>
      </c>
      <c r="E3995" t="inlineStr">
        <is>
          <t>NA</t>
        </is>
      </c>
      <c r="F3995" s="600" t="n">
        <v>45576.46091435185</v>
      </c>
      <c r="G3995" t="inlineStr">
        <is>
          <t>tut8</t>
        </is>
      </c>
    </row>
    <row r="3996">
      <c r="A3996" t="n">
        <v>4033</v>
      </c>
      <c r="B3996" t="inlineStr">
        <is>
          <t>脯</t>
        </is>
      </c>
      <c r="C3996" t="inlineStr">
        <is>
          <t>poo2</t>
        </is>
      </c>
      <c r="D3996" t="n">
        <v>0.01</v>
      </c>
      <c r="E3996" t="inlineStr">
        <is>
          <t>NA</t>
        </is>
      </c>
      <c r="F3996" s="600" t="n">
        <v>45576.46091435185</v>
      </c>
      <c r="G3996" t="inlineStr">
        <is>
          <t>boo2</t>
        </is>
      </c>
    </row>
    <row r="3997">
      <c r="A3997" t="n">
        <v>4034</v>
      </c>
      <c r="B3997" t="inlineStr">
        <is>
          <t>舂</t>
        </is>
      </c>
      <c r="C3997" t="inlineStr">
        <is>
          <t>tsing1</t>
        </is>
      </c>
      <c r="D3997" t="n">
        <v>0.1</v>
      </c>
      <c r="E3997" t="inlineStr">
        <is>
          <t>NA</t>
        </is>
      </c>
      <c r="F3997" s="600" t="n">
        <v>45576.46091435185</v>
      </c>
      <c r="G3997" t="inlineStr">
        <is>
          <t>zing1</t>
        </is>
      </c>
    </row>
    <row r="3998">
      <c r="A3998" t="n">
        <v>4035</v>
      </c>
      <c r="B3998" t="inlineStr">
        <is>
          <t>舵</t>
        </is>
      </c>
      <c r="C3998" t="inlineStr">
        <is>
          <t>to6</t>
        </is>
      </c>
      <c r="D3998" t="n">
        <v>0.01</v>
      </c>
      <c r="E3998" t="inlineStr">
        <is>
          <t>NA</t>
        </is>
      </c>
      <c r="F3998" s="600" t="n">
        <v>45576.46091435185</v>
      </c>
      <c r="G3998" t="inlineStr">
        <is>
          <t>dor6</t>
        </is>
      </c>
    </row>
    <row r="3999">
      <c r="A3999" t="n">
        <v>4036</v>
      </c>
      <c r="B3999" t="inlineStr">
        <is>
          <t>舶</t>
        </is>
      </c>
      <c r="C3999" t="inlineStr">
        <is>
          <t>pik8</t>
        </is>
      </c>
      <c r="D3999" t="n">
        <v>0.01</v>
      </c>
      <c r="E3999" t="inlineStr">
        <is>
          <t>NA</t>
        </is>
      </c>
      <c r="F3999" s="600" t="n">
        <v>45576.46091435185</v>
      </c>
      <c r="G3999" t="inlineStr">
        <is>
          <t>bik8</t>
        </is>
      </c>
    </row>
    <row r="4000">
      <c r="A4000" t="n">
        <v>4037</v>
      </c>
      <c r="B4000" t="inlineStr">
        <is>
          <t>舷</t>
        </is>
      </c>
      <c r="C4000" t="inlineStr">
        <is>
          <t>hian5</t>
        </is>
      </c>
      <c r="D4000" t="n">
        <v>0.01</v>
      </c>
      <c r="E4000" t="inlineStr">
        <is>
          <t>NA</t>
        </is>
      </c>
      <c r="F4000" s="600" t="n">
        <v>45576.46091435185</v>
      </c>
      <c r="G4000" t="inlineStr">
        <is>
          <t>hian5</t>
        </is>
      </c>
    </row>
    <row r="4001">
      <c r="A4001" t="n">
        <v>4038</v>
      </c>
      <c r="B4001" t="inlineStr">
        <is>
          <t>船</t>
        </is>
      </c>
      <c r="C4001" t="inlineStr">
        <is>
          <t>suan5</t>
        </is>
      </c>
      <c r="D4001" t="n">
        <v>0.01</v>
      </c>
      <c r="E4001" t="inlineStr">
        <is>
          <t>NA</t>
        </is>
      </c>
      <c r="F4001" s="600" t="n">
        <v>45576.46091435185</v>
      </c>
      <c r="G4001" t="inlineStr">
        <is>
          <t>suan5</t>
        </is>
      </c>
    </row>
    <row r="4002">
      <c r="A4002" t="n">
        <v>4039</v>
      </c>
      <c r="B4002" t="inlineStr">
        <is>
          <t>船</t>
        </is>
      </c>
      <c r="C4002" t="inlineStr">
        <is>
          <t>tsun5</t>
        </is>
      </c>
      <c r="D4002" t="n">
        <v>0.1</v>
      </c>
      <c r="E4002" t="inlineStr">
        <is>
          <t>NA</t>
        </is>
      </c>
      <c r="F4002" s="600" t="n">
        <v>45576.46091435185</v>
      </c>
      <c r="G4002" t="inlineStr">
        <is>
          <t>zun5</t>
        </is>
      </c>
    </row>
    <row r="4003">
      <c r="A4003" t="n">
        <v>4040</v>
      </c>
      <c r="B4003" t="inlineStr">
        <is>
          <t>荳</t>
        </is>
      </c>
      <c r="C4003" t="inlineStr">
        <is>
          <t>tio7</t>
        </is>
      </c>
      <c r="D4003" t="n">
        <v>0.01</v>
      </c>
      <c r="E4003" t="inlineStr">
        <is>
          <t>NA</t>
        </is>
      </c>
      <c r="F4003" s="600" t="n">
        <v>45576.46091435185</v>
      </c>
      <c r="G4003" t="inlineStr">
        <is>
          <t>dio7</t>
        </is>
      </c>
    </row>
    <row r="4004">
      <c r="A4004" t="n">
        <v>4041</v>
      </c>
      <c r="B4004" t="inlineStr">
        <is>
          <t>荷</t>
        </is>
      </c>
      <c r="C4004" t="inlineStr">
        <is>
          <t>ho5</t>
        </is>
      </c>
      <c r="D4004" t="n">
        <v>0.01</v>
      </c>
      <c r="E4004" t="inlineStr">
        <is>
          <t>NA</t>
        </is>
      </c>
      <c r="F4004" s="600" t="n">
        <v>45576.46091435185</v>
      </c>
      <c r="G4004" t="inlineStr">
        <is>
          <t>hor5</t>
        </is>
      </c>
    </row>
    <row r="4005">
      <c r="A4005" t="n">
        <v>4042</v>
      </c>
      <c r="B4005" t="inlineStr">
        <is>
          <t>荼</t>
        </is>
      </c>
      <c r="C4005" t="inlineStr">
        <is>
          <t>too5</t>
        </is>
      </c>
      <c r="D4005" t="n">
        <v>0.01</v>
      </c>
      <c r="E4005" t="inlineStr">
        <is>
          <t>NA</t>
        </is>
      </c>
      <c r="F4005" s="600" t="n">
        <v>45576.46091435185</v>
      </c>
      <c r="G4005" t="inlineStr">
        <is>
          <t>doo5</t>
        </is>
      </c>
    </row>
    <row r="4006">
      <c r="A4006" t="n">
        <v>4043</v>
      </c>
      <c r="B4006" t="inlineStr">
        <is>
          <t>荽</t>
        </is>
      </c>
      <c r="C4006" t="inlineStr">
        <is>
          <t>sui1</t>
        </is>
      </c>
      <c r="D4006" t="n">
        <v>0.01</v>
      </c>
      <c r="E4006" t="inlineStr">
        <is>
          <t>NA</t>
        </is>
      </c>
      <c r="F4006" s="600" t="n">
        <v>45576.46091435185</v>
      </c>
      <c r="G4006" t="inlineStr">
        <is>
          <t>sui1</t>
        </is>
      </c>
    </row>
    <row r="4007">
      <c r="A4007" t="n">
        <v>4044</v>
      </c>
      <c r="B4007" t="inlineStr">
        <is>
          <t>莆</t>
        </is>
      </c>
      <c r="C4007" t="inlineStr">
        <is>
          <t>phoo5</t>
        </is>
      </c>
      <c r="D4007" t="n">
        <v>0.01</v>
      </c>
      <c r="E4007" t="inlineStr">
        <is>
          <t>NA</t>
        </is>
      </c>
      <c r="F4007" s="600" t="n">
        <v>45576.46091435185</v>
      </c>
      <c r="G4007" t="inlineStr">
        <is>
          <t>poo5</t>
        </is>
      </c>
    </row>
    <row r="4008">
      <c r="A4008" t="n">
        <v>4045</v>
      </c>
      <c r="B4008" t="inlineStr">
        <is>
          <t>莊</t>
        </is>
      </c>
      <c r="C4008" t="inlineStr">
        <is>
          <t>tsong1</t>
        </is>
      </c>
      <c r="D4008" t="n">
        <v>0.01</v>
      </c>
      <c r="E4008" t="inlineStr">
        <is>
          <t>NA</t>
        </is>
      </c>
      <c r="F4008" s="600" t="n">
        <v>45576.46091435185</v>
      </c>
      <c r="G4008" t="inlineStr">
        <is>
          <t>zong1</t>
        </is>
      </c>
    </row>
    <row r="4009">
      <c r="A4009" t="n">
        <v>4046</v>
      </c>
      <c r="B4009" t="inlineStr">
        <is>
          <t>莊</t>
        </is>
      </c>
      <c r="C4009" t="inlineStr">
        <is>
          <t>tsng1</t>
        </is>
      </c>
      <c r="D4009" t="n">
        <v>0.01</v>
      </c>
      <c r="E4009" t="inlineStr">
        <is>
          <t>NA</t>
        </is>
      </c>
      <c r="F4009" s="600" t="n">
        <v>45576.46091435185</v>
      </c>
      <c r="G4009" t="inlineStr">
        <is>
          <t>zng1</t>
        </is>
      </c>
    </row>
    <row r="4010">
      <c r="A4010" t="n">
        <v>4047</v>
      </c>
      <c r="B4010" t="inlineStr">
        <is>
          <t>莓</t>
        </is>
      </c>
      <c r="C4010" t="inlineStr">
        <is>
          <t>mue5</t>
        </is>
      </c>
      <c r="D4010" t="n">
        <v>0.01</v>
      </c>
      <c r="E4010" t="inlineStr">
        <is>
          <t>NA</t>
        </is>
      </c>
      <c r="F4010" s="600" t="n">
        <v>45576.46091435185</v>
      </c>
      <c r="G4010" t="inlineStr">
        <is>
          <t>mue5</t>
        </is>
      </c>
    </row>
    <row r="4011">
      <c r="A4011" t="n">
        <v>4048</v>
      </c>
      <c r="B4011" t="inlineStr">
        <is>
          <t>莓</t>
        </is>
      </c>
      <c r="C4011" t="inlineStr">
        <is>
          <t>m5</t>
        </is>
      </c>
      <c r="D4011" t="n">
        <v>0.01</v>
      </c>
      <c r="E4011" t="inlineStr">
        <is>
          <t>NA</t>
        </is>
      </c>
      <c r="F4011" s="600" t="n">
        <v>45576.46091435185</v>
      </c>
      <c r="G4011" t="inlineStr">
        <is>
          <t>m5</t>
        </is>
      </c>
    </row>
    <row r="4012">
      <c r="A4012" t="n">
        <v>4049</v>
      </c>
      <c r="B4012" t="inlineStr">
        <is>
          <t>莖</t>
        </is>
      </c>
      <c r="C4012" t="inlineStr">
        <is>
          <t>king3</t>
        </is>
      </c>
      <c r="D4012" t="n">
        <v>0.01</v>
      </c>
      <c r="E4012" t="inlineStr">
        <is>
          <t>NA</t>
        </is>
      </c>
      <c r="F4012" s="600" t="n">
        <v>45576.46091435185</v>
      </c>
      <c r="G4012" t="inlineStr">
        <is>
          <t>ging3</t>
        </is>
      </c>
    </row>
    <row r="4013">
      <c r="A4013" t="n">
        <v>4050</v>
      </c>
      <c r="B4013" t="inlineStr">
        <is>
          <t>莞</t>
        </is>
      </c>
      <c r="C4013" t="inlineStr">
        <is>
          <t>kuan2</t>
        </is>
      </c>
      <c r="D4013" t="n">
        <v>0.01</v>
      </c>
      <c r="E4013" t="inlineStr">
        <is>
          <t>NA</t>
        </is>
      </c>
      <c r="F4013" s="600" t="n">
        <v>45576.46091435185</v>
      </c>
      <c r="G4013" t="inlineStr">
        <is>
          <t>guan2</t>
        </is>
      </c>
    </row>
    <row r="4014">
      <c r="A4014" t="n">
        <v>4051</v>
      </c>
      <c r="B4014" t="inlineStr">
        <is>
          <t>莠</t>
        </is>
      </c>
      <c r="C4014" t="inlineStr">
        <is>
          <t>iu2</t>
        </is>
      </c>
      <c r="D4014" t="n">
        <v>0.01</v>
      </c>
      <c r="E4014" t="inlineStr">
        <is>
          <t>NA</t>
        </is>
      </c>
      <c r="F4014" s="600" t="n">
        <v>45576.46091435185</v>
      </c>
      <c r="G4014" t="inlineStr">
        <is>
          <t>iu2</t>
        </is>
      </c>
    </row>
    <row r="4015">
      <c r="A4015" t="n">
        <v>4052</v>
      </c>
      <c r="B4015" t="inlineStr">
        <is>
          <t>莢</t>
        </is>
      </c>
      <c r="C4015" t="inlineStr">
        <is>
          <t>gereh4</t>
        </is>
      </c>
      <c r="D4015" t="n">
        <v>0.01</v>
      </c>
      <c r="E4015" t="inlineStr">
        <is>
          <t>NA</t>
        </is>
      </c>
      <c r="F4015" s="600" t="n">
        <v>45576.46091435185</v>
      </c>
      <c r="G4015" t="inlineStr">
        <is>
          <t>ggereh4</t>
        </is>
      </c>
    </row>
    <row r="4016">
      <c r="A4016" t="n">
        <v>4053</v>
      </c>
      <c r="B4016" t="inlineStr">
        <is>
          <t>莢</t>
        </is>
      </c>
      <c r="C4016" t="inlineStr">
        <is>
          <t>ngereh4</t>
        </is>
      </c>
      <c r="D4016" t="n">
        <v>0.01</v>
      </c>
      <c r="E4016" t="inlineStr">
        <is>
          <t>NA</t>
        </is>
      </c>
      <c r="F4016" s="600" t="n">
        <v>45576.46091435185</v>
      </c>
      <c r="G4016" t="inlineStr">
        <is>
          <t>ngereh4</t>
        </is>
      </c>
    </row>
    <row r="4017">
      <c r="A4017" t="n">
        <v>4054</v>
      </c>
      <c r="B4017" t="inlineStr">
        <is>
          <t>莢</t>
        </is>
      </c>
      <c r="C4017" t="inlineStr">
        <is>
          <t>ngeh4</t>
        </is>
      </c>
      <c r="D4017" t="n">
        <v>0.01</v>
      </c>
      <c r="E4017" t="inlineStr">
        <is>
          <t>NA</t>
        </is>
      </c>
      <c r="F4017" s="600" t="n">
        <v>45576.46091435185</v>
      </c>
      <c r="G4017" t="inlineStr">
        <is>
          <t>ngeh4</t>
        </is>
      </c>
    </row>
    <row r="4018">
      <c r="A4018" t="n">
        <v>4055</v>
      </c>
      <c r="B4018" t="inlineStr">
        <is>
          <t>莧</t>
        </is>
      </c>
      <c r="C4018" t="inlineStr">
        <is>
          <t>hing6</t>
        </is>
      </c>
      <c r="D4018" t="n">
        <v>0.01</v>
      </c>
      <c r="E4018" t="inlineStr">
        <is>
          <t>NA</t>
        </is>
      </c>
      <c r="F4018" s="600" t="n">
        <v>45576.46091435185</v>
      </c>
      <c r="G4018" t="inlineStr">
        <is>
          <t>hing6</t>
        </is>
      </c>
    </row>
    <row r="4019">
      <c r="A4019" t="n">
        <v>4056</v>
      </c>
      <c r="B4019" t="inlineStr">
        <is>
          <t>莫</t>
        </is>
      </c>
      <c r="C4019" t="inlineStr">
        <is>
          <t>boh8</t>
        </is>
      </c>
      <c r="D4019" t="n">
        <v>0.6</v>
      </c>
      <c r="E4019" t="inlineStr">
        <is>
          <t>NA</t>
        </is>
      </c>
      <c r="F4019" s="600" t="n">
        <v>45576.46091435185</v>
      </c>
      <c r="G4019" t="inlineStr">
        <is>
          <t>bboh8</t>
        </is>
      </c>
    </row>
    <row r="4020">
      <c r="A4020" t="n">
        <v>4057</v>
      </c>
      <c r="B4020" t="inlineStr">
        <is>
          <t>莫</t>
        </is>
      </c>
      <c r="C4020" t="inlineStr">
        <is>
          <t>bok8</t>
        </is>
      </c>
      <c r="D4020" t="n">
        <v>0.8</v>
      </c>
      <c r="E4020" t="inlineStr">
        <is>
          <t>NA</t>
        </is>
      </c>
      <c r="F4020" s="600" t="n">
        <v>45576.46091435185</v>
      </c>
      <c r="G4020" t="inlineStr">
        <is>
          <t>bbok8</t>
        </is>
      </c>
    </row>
    <row r="4021">
      <c r="A4021" t="n">
        <v>4058</v>
      </c>
      <c r="B4021" t="inlineStr">
        <is>
          <t>莽</t>
        </is>
      </c>
      <c r="C4021" t="inlineStr">
        <is>
          <t>bong2</t>
        </is>
      </c>
      <c r="D4021" t="n">
        <v>0.01</v>
      </c>
      <c r="E4021" t="inlineStr">
        <is>
          <t>NA</t>
        </is>
      </c>
      <c r="F4021" s="600" t="n">
        <v>45576.46091435185</v>
      </c>
      <c r="G4021" t="inlineStr">
        <is>
          <t>bbong2</t>
        </is>
      </c>
    </row>
    <row r="4022">
      <c r="A4022" t="n">
        <v>4059</v>
      </c>
      <c r="B4022" t="inlineStr">
        <is>
          <t>處</t>
        </is>
      </c>
      <c r="C4022" t="inlineStr">
        <is>
          <t>tshir2</t>
        </is>
      </c>
      <c r="D4022" t="n">
        <v>0.06</v>
      </c>
      <c r="E4022" t="inlineStr">
        <is>
          <t>NA</t>
        </is>
      </c>
      <c r="F4022" s="600" t="n">
        <v>45576.46091435185</v>
      </c>
      <c r="G4022" t="inlineStr">
        <is>
          <t>cir2</t>
        </is>
      </c>
    </row>
    <row r="4023">
      <c r="A4023" t="n">
        <v>4060</v>
      </c>
      <c r="B4023" t="inlineStr">
        <is>
          <t>處</t>
        </is>
      </c>
      <c r="C4023" t="inlineStr">
        <is>
          <t>tshir3</t>
        </is>
      </c>
      <c r="D4023" t="n">
        <v>0.1</v>
      </c>
      <c r="E4023" t="inlineStr">
        <is>
          <t>NA</t>
        </is>
      </c>
      <c r="F4023" s="600" t="n">
        <v>45576.46091435185</v>
      </c>
      <c r="G4023" t="inlineStr">
        <is>
          <t>cir3</t>
        </is>
      </c>
    </row>
    <row r="4024">
      <c r="A4024" t="n">
        <v>4061</v>
      </c>
      <c r="B4024" t="inlineStr">
        <is>
          <t>蚵</t>
        </is>
      </c>
      <c r="C4024" t="inlineStr">
        <is>
          <t>o5</t>
        </is>
      </c>
      <c r="D4024" t="n">
        <v>0.1</v>
      </c>
      <c r="E4024" t="inlineStr">
        <is>
          <t>NA</t>
        </is>
      </c>
      <c r="F4024" s="600" t="n">
        <v>45576.46091435185</v>
      </c>
      <c r="G4024" t="inlineStr">
        <is>
          <t>or5</t>
        </is>
      </c>
    </row>
    <row r="4025">
      <c r="A4025" t="n">
        <v>4062</v>
      </c>
      <c r="B4025" t="inlineStr">
        <is>
          <t>蚻</t>
        </is>
      </c>
      <c r="C4025" t="inlineStr">
        <is>
          <t>tsuah8</t>
        </is>
      </c>
      <c r="D4025" t="n">
        <v>0.01</v>
      </c>
      <c r="E4025" t="inlineStr">
        <is>
          <t>NA</t>
        </is>
      </c>
      <c r="F4025" s="600" t="n">
        <v>45576.46091435185</v>
      </c>
      <c r="G4025" t="inlineStr">
        <is>
          <t>zuah8</t>
        </is>
      </c>
    </row>
    <row r="4026">
      <c r="A4026" t="n">
        <v>4063</v>
      </c>
      <c r="B4026" t="inlineStr">
        <is>
          <t>蛀</t>
        </is>
      </c>
      <c r="C4026" t="inlineStr">
        <is>
          <t>tsu3</t>
        </is>
      </c>
      <c r="D4026" t="n">
        <v>0.01</v>
      </c>
      <c r="E4026" t="inlineStr">
        <is>
          <t>NA</t>
        </is>
      </c>
      <c r="F4026" s="600" t="n">
        <v>45576.46091435185</v>
      </c>
      <c r="G4026" t="inlineStr">
        <is>
          <t>zu3</t>
        </is>
      </c>
    </row>
    <row r="4027">
      <c r="A4027" t="n">
        <v>4064</v>
      </c>
      <c r="B4027" t="inlineStr">
        <is>
          <t>蛀</t>
        </is>
      </c>
      <c r="C4027" t="inlineStr">
        <is>
          <t>tsiu3</t>
        </is>
      </c>
      <c r="D4027" t="n">
        <v>0.1</v>
      </c>
      <c r="E4027" t="inlineStr">
        <is>
          <t>NA</t>
        </is>
      </c>
      <c r="F4027" s="600" t="n">
        <v>45576.46091435185</v>
      </c>
      <c r="G4027" t="inlineStr">
        <is>
          <t>ziu3</t>
        </is>
      </c>
    </row>
    <row r="4028">
      <c r="A4028" t="n">
        <v>4065</v>
      </c>
      <c r="B4028" t="inlineStr">
        <is>
          <t>蛄</t>
        </is>
      </c>
      <c r="C4028" t="inlineStr">
        <is>
          <t>koo1</t>
        </is>
      </c>
      <c r="D4028" t="n">
        <v>0.01</v>
      </c>
      <c r="E4028" t="inlineStr">
        <is>
          <t>NA</t>
        </is>
      </c>
      <c r="F4028" s="600" t="n">
        <v>45576.46091435185</v>
      </c>
      <c r="G4028" t="inlineStr">
        <is>
          <t>goo1</t>
        </is>
      </c>
    </row>
    <row r="4029">
      <c r="A4029" t="n">
        <v>4066</v>
      </c>
      <c r="B4029" t="inlineStr">
        <is>
          <t>蛆</t>
        </is>
      </c>
      <c r="C4029" t="inlineStr">
        <is>
          <t>tshir1</t>
        </is>
      </c>
      <c r="D4029" t="n">
        <v>0.01</v>
      </c>
      <c r="E4029" t="inlineStr">
        <is>
          <t>NA</t>
        </is>
      </c>
      <c r="F4029" s="600" t="n">
        <v>45576.46091435185</v>
      </c>
      <c r="G4029" t="inlineStr">
        <is>
          <t>cir1</t>
        </is>
      </c>
    </row>
    <row r="4030">
      <c r="A4030" t="n">
        <v>4067</v>
      </c>
      <c r="B4030" t="inlineStr">
        <is>
          <t>蛇</t>
        </is>
      </c>
      <c r="C4030" t="inlineStr">
        <is>
          <t>tsua5</t>
        </is>
      </c>
      <c r="D4030" t="n">
        <v>0.01</v>
      </c>
      <c r="E4030" t="inlineStr">
        <is>
          <t>NA</t>
        </is>
      </c>
      <c r="F4030" s="600" t="n">
        <v>45576.46091435185</v>
      </c>
      <c r="G4030" t="inlineStr">
        <is>
          <t>zua5</t>
        </is>
      </c>
    </row>
    <row r="4031">
      <c r="A4031" t="n">
        <v>4068</v>
      </c>
      <c r="B4031" t="inlineStr">
        <is>
          <t>術</t>
        </is>
      </c>
      <c r="C4031" t="inlineStr">
        <is>
          <t>sut8</t>
        </is>
      </c>
      <c r="D4031" t="n">
        <v>0.1</v>
      </c>
      <c r="E4031" t="inlineStr">
        <is>
          <t>NA</t>
        </is>
      </c>
      <c r="F4031" s="600" t="n">
        <v>45576.46091435185</v>
      </c>
      <c r="G4031" t="inlineStr">
        <is>
          <t>sut8</t>
        </is>
      </c>
    </row>
    <row r="4032">
      <c r="A4032" t="n">
        <v>4069</v>
      </c>
      <c r="B4032" t="inlineStr">
        <is>
          <t>袋</t>
        </is>
      </c>
      <c r="C4032" t="inlineStr">
        <is>
          <t>ter7</t>
        </is>
      </c>
      <c r="D4032" t="n">
        <v>0.01</v>
      </c>
      <c r="E4032" t="inlineStr">
        <is>
          <t>NA</t>
        </is>
      </c>
      <c r="F4032" s="600" t="n">
        <v>45576.46091435185</v>
      </c>
      <c r="G4032" t="inlineStr">
        <is>
          <t>der7</t>
        </is>
      </c>
    </row>
    <row r="4033">
      <c r="A4033" t="n">
        <v>4070</v>
      </c>
      <c r="B4033" t="inlineStr">
        <is>
          <t>袒</t>
        </is>
      </c>
      <c r="C4033" t="inlineStr">
        <is>
          <t>than2</t>
        </is>
      </c>
      <c r="D4033" t="n">
        <v>0.5</v>
      </c>
      <c r="E4033" t="inlineStr">
        <is>
          <t>NA</t>
        </is>
      </c>
      <c r="F4033" s="600" t="n">
        <v>45576.46091435185</v>
      </c>
      <c r="G4033" t="inlineStr">
        <is>
          <t>tan2</t>
        </is>
      </c>
    </row>
    <row r="4034">
      <c r="A4034" t="n">
        <v>4071</v>
      </c>
      <c r="B4034" t="inlineStr">
        <is>
          <t>袖</t>
        </is>
      </c>
      <c r="C4034" t="inlineStr">
        <is>
          <t>siu7</t>
        </is>
      </c>
      <c r="D4034" t="n">
        <v>0.01</v>
      </c>
      <c r="E4034" t="inlineStr">
        <is>
          <t>NA</t>
        </is>
      </c>
      <c r="F4034" s="600" t="n">
        <v>45576.46091435185</v>
      </c>
      <c r="G4034" t="inlineStr">
        <is>
          <t>siu7</t>
        </is>
      </c>
    </row>
    <row r="4035">
      <c r="A4035" t="n">
        <v>4072</v>
      </c>
      <c r="B4035" t="inlineStr">
        <is>
          <t>袚</t>
        </is>
      </c>
      <c r="C4035" t="inlineStr">
        <is>
          <t>phuah8</t>
        </is>
      </c>
      <c r="D4035" t="n">
        <v>0.01</v>
      </c>
      <c r="E4035" t="inlineStr">
        <is>
          <t>NA</t>
        </is>
      </c>
      <c r="F4035" s="600" t="n">
        <v>45576.46091435185</v>
      </c>
      <c r="G4035" t="inlineStr">
        <is>
          <t>puah8</t>
        </is>
      </c>
    </row>
    <row r="4036">
      <c r="A4036" t="n">
        <v>4073</v>
      </c>
      <c r="B4036" t="inlineStr">
        <is>
          <t>袞</t>
        </is>
      </c>
      <c r="C4036" t="inlineStr">
        <is>
          <t>kun2</t>
        </is>
      </c>
      <c r="D4036" t="n">
        <v>0.01</v>
      </c>
      <c r="E4036" t="inlineStr">
        <is>
          <t>NA</t>
        </is>
      </c>
      <c r="F4036" s="600" t="n">
        <v>45576.46091435185</v>
      </c>
      <c r="G4036" t="inlineStr">
        <is>
          <t>gun2</t>
        </is>
      </c>
    </row>
    <row r="4037">
      <c r="A4037" t="n">
        <v>4074</v>
      </c>
      <c r="B4037" t="inlineStr">
        <is>
          <t>被</t>
        </is>
      </c>
      <c r="C4037" t="inlineStr">
        <is>
          <t>pi6</t>
        </is>
      </c>
      <c r="D4037" t="n">
        <v>0.01</v>
      </c>
      <c r="E4037" t="inlineStr">
        <is>
          <t>NA</t>
        </is>
      </c>
      <c r="F4037" s="600" t="n">
        <v>45576.46091435185</v>
      </c>
      <c r="G4037" t="inlineStr">
        <is>
          <t>bi6</t>
        </is>
      </c>
    </row>
    <row r="4038">
      <c r="A4038" t="n">
        <v>4075</v>
      </c>
      <c r="B4038" t="inlineStr">
        <is>
          <t>被</t>
        </is>
      </c>
      <c r="C4038" t="inlineStr">
        <is>
          <t>pher6</t>
        </is>
      </c>
      <c r="D4038" t="n">
        <v>0.1</v>
      </c>
      <c r="E4038" t="inlineStr">
        <is>
          <t>NA</t>
        </is>
      </c>
      <c r="F4038" s="600" t="n">
        <v>45576.46091435185</v>
      </c>
      <c r="G4038" t="inlineStr">
        <is>
          <t>per6</t>
        </is>
      </c>
    </row>
    <row r="4039">
      <c r="A4039" t="n">
        <v>4076</v>
      </c>
      <c r="B4039" t="inlineStr">
        <is>
          <t>規</t>
        </is>
      </c>
      <c r="C4039" t="inlineStr">
        <is>
          <t>kui1</t>
        </is>
      </c>
      <c r="D4039" t="n">
        <v>0.1</v>
      </c>
      <c r="E4039" t="inlineStr">
        <is>
          <t>NA</t>
        </is>
      </c>
      <c r="F4039" s="600" t="n">
        <v>45576.46091435185</v>
      </c>
      <c r="G4039" t="inlineStr">
        <is>
          <t>gui1</t>
        </is>
      </c>
    </row>
    <row r="4040">
      <c r="A4040" t="n">
        <v>4077</v>
      </c>
      <c r="B4040" t="inlineStr">
        <is>
          <t>覓</t>
        </is>
      </c>
      <c r="C4040" t="inlineStr">
        <is>
          <t>bik8</t>
        </is>
      </c>
      <c r="D4040" t="n">
        <v>0.01</v>
      </c>
      <c r="E4040" t="inlineStr">
        <is>
          <t>NA</t>
        </is>
      </c>
      <c r="F4040" s="600" t="n">
        <v>45576.46091435185</v>
      </c>
      <c r="G4040" t="inlineStr">
        <is>
          <t>bbik8</t>
        </is>
      </c>
    </row>
    <row r="4041">
      <c r="A4041" t="n">
        <v>4078</v>
      </c>
      <c r="B4041" t="inlineStr">
        <is>
          <t>覓</t>
        </is>
      </c>
      <c r="C4041" t="inlineStr">
        <is>
          <t>mai7</t>
        </is>
      </c>
      <c r="D4041" t="n">
        <v>0.06</v>
      </c>
      <c r="E4041" t="inlineStr">
        <is>
          <t>NA</t>
        </is>
      </c>
      <c r="F4041" s="600" t="n">
        <v>45576.46091435185</v>
      </c>
      <c r="G4041" t="inlineStr">
        <is>
          <t>mai7</t>
        </is>
      </c>
    </row>
    <row r="4042">
      <c r="A4042" t="n">
        <v>4079</v>
      </c>
      <c r="B4042" t="inlineStr">
        <is>
          <t>訣</t>
        </is>
      </c>
      <c r="C4042" t="inlineStr">
        <is>
          <t>kuat4</t>
        </is>
      </c>
      <c r="D4042" t="n">
        <v>0.01</v>
      </c>
      <c r="E4042" t="inlineStr">
        <is>
          <t>NA</t>
        </is>
      </c>
      <c r="F4042" s="600" t="n">
        <v>45576.46091435185</v>
      </c>
      <c r="G4042" t="inlineStr">
        <is>
          <t>guat4</t>
        </is>
      </c>
    </row>
    <row r="4043">
      <c r="A4043" t="n">
        <v>4080</v>
      </c>
      <c r="B4043" t="inlineStr">
        <is>
          <t>訪</t>
        </is>
      </c>
      <c r="C4043" t="inlineStr">
        <is>
          <t>hong2</t>
        </is>
      </c>
      <c r="D4043" t="n">
        <v>0.1</v>
      </c>
      <c r="E4043" t="inlineStr">
        <is>
          <t>NA</t>
        </is>
      </c>
      <c r="F4043" s="600" t="n">
        <v>45576.46091435185</v>
      </c>
      <c r="G4043" t="inlineStr">
        <is>
          <t>hong2</t>
        </is>
      </c>
    </row>
    <row r="4044">
      <c r="A4044" t="n">
        <v>4081</v>
      </c>
      <c r="B4044" t="inlineStr">
        <is>
          <t>設</t>
        </is>
      </c>
      <c r="C4044" t="inlineStr">
        <is>
          <t>siat4</t>
        </is>
      </c>
      <c r="D4044" t="n">
        <v>0.01</v>
      </c>
      <c r="E4044" t="inlineStr">
        <is>
          <t>NA</t>
        </is>
      </c>
      <c r="F4044" s="600" t="n">
        <v>45576.46091435185</v>
      </c>
      <c r="G4044" t="inlineStr">
        <is>
          <t>siat4</t>
        </is>
      </c>
    </row>
    <row r="4045">
      <c r="A4045" t="n">
        <v>4082</v>
      </c>
      <c r="B4045" t="inlineStr">
        <is>
          <t>許</t>
        </is>
      </c>
      <c r="C4045" t="inlineStr">
        <is>
          <t>hir2</t>
        </is>
      </c>
      <c r="D4045" t="n">
        <v>0.01</v>
      </c>
      <c r="E4045" t="inlineStr">
        <is>
          <t>NA</t>
        </is>
      </c>
      <c r="F4045" s="600" t="n">
        <v>45576.46091435185</v>
      </c>
      <c r="G4045" t="inlineStr">
        <is>
          <t>hir2</t>
        </is>
      </c>
    </row>
    <row r="4046">
      <c r="A4046" t="n">
        <v>4083</v>
      </c>
      <c r="B4046" t="inlineStr">
        <is>
          <t>許</t>
        </is>
      </c>
      <c r="C4046" t="inlineStr">
        <is>
          <t>khoo2</t>
        </is>
      </c>
      <c r="D4046" t="n">
        <v>0.5</v>
      </c>
      <c r="E4046" t="inlineStr">
        <is>
          <t>就是 人 ê 字姓, 許 真人.</t>
        </is>
      </c>
      <c r="F4046" s="600" t="n">
        <v>45576.46091435185</v>
      </c>
      <c r="G4046" t="inlineStr">
        <is>
          <t>koo2</t>
        </is>
      </c>
    </row>
    <row r="4047">
      <c r="A4047" t="n">
        <v>4084</v>
      </c>
      <c r="B4047" t="inlineStr">
        <is>
          <t>豉</t>
        </is>
      </c>
      <c r="C4047" t="inlineStr">
        <is>
          <t>si7</t>
        </is>
      </c>
      <c r="D4047" t="n">
        <v>0.01</v>
      </c>
      <c r="E4047" t="inlineStr">
        <is>
          <t>NA</t>
        </is>
      </c>
      <c r="F4047" s="600" t="n">
        <v>45576.46091435185</v>
      </c>
      <c r="G4047" t="inlineStr">
        <is>
          <t>si7</t>
        </is>
      </c>
    </row>
    <row r="4048">
      <c r="A4048" t="n">
        <v>4085</v>
      </c>
      <c r="B4048" t="inlineStr">
        <is>
          <t>豉</t>
        </is>
      </c>
      <c r="C4048" t="inlineStr">
        <is>
          <t>sinn7</t>
        </is>
      </c>
      <c r="D4048" t="n">
        <v>0.01</v>
      </c>
      <c r="E4048" t="inlineStr">
        <is>
          <t>NA</t>
        </is>
      </c>
      <c r="F4048" s="600" t="n">
        <v>45576.46091435185</v>
      </c>
      <c r="G4048" t="inlineStr">
        <is>
          <t>sinn7</t>
        </is>
      </c>
    </row>
    <row r="4049">
      <c r="A4049" t="n">
        <v>4086</v>
      </c>
      <c r="B4049" t="inlineStr">
        <is>
          <t>豚</t>
        </is>
      </c>
      <c r="C4049" t="inlineStr">
        <is>
          <t>thun5</t>
        </is>
      </c>
      <c r="D4049" t="n">
        <v>0.01</v>
      </c>
      <c r="E4049" t="inlineStr">
        <is>
          <t>NA</t>
        </is>
      </c>
      <c r="F4049" s="600" t="n">
        <v>45576.46091435185</v>
      </c>
      <c r="G4049" t="inlineStr">
        <is>
          <t>tun5</t>
        </is>
      </c>
    </row>
    <row r="4050">
      <c r="A4050" t="n">
        <v>4087</v>
      </c>
      <c r="B4050" t="inlineStr">
        <is>
          <t>貧</t>
        </is>
      </c>
      <c r="C4050" t="inlineStr">
        <is>
          <t>pin5</t>
        </is>
      </c>
      <c r="D4050" t="n">
        <v>0.01</v>
      </c>
      <c r="E4050" t="inlineStr">
        <is>
          <t>NA</t>
        </is>
      </c>
      <c r="F4050" s="600" t="n">
        <v>45576.46091435185</v>
      </c>
      <c r="G4050" t="inlineStr">
        <is>
          <t>bin5</t>
        </is>
      </c>
    </row>
    <row r="4051">
      <c r="A4051" t="n">
        <v>4088</v>
      </c>
      <c r="B4051" t="inlineStr">
        <is>
          <t>貨</t>
        </is>
      </c>
      <c r="C4051" t="inlineStr">
        <is>
          <t>her3</t>
        </is>
      </c>
      <c r="D4051" t="n">
        <v>0.01</v>
      </c>
      <c r="E4051" t="inlineStr">
        <is>
          <t>NA</t>
        </is>
      </c>
      <c r="F4051" s="600" t="n">
        <v>45576.46091435185</v>
      </c>
      <c r="G4051" t="inlineStr">
        <is>
          <t>her3</t>
        </is>
      </c>
    </row>
    <row r="4052">
      <c r="A4052" t="n">
        <v>4089</v>
      </c>
      <c r="B4052" t="inlineStr">
        <is>
          <t>貨</t>
        </is>
      </c>
      <c r="C4052" t="inlineStr">
        <is>
          <t>honn3</t>
        </is>
      </c>
      <c r="D4052" t="n">
        <v>0.05</v>
      </c>
      <c r="E4052" t="inlineStr">
        <is>
          <t>NA</t>
        </is>
      </c>
      <c r="F4052" s="600" t="n">
        <v>45576.46091435185</v>
      </c>
      <c r="G4052" t="inlineStr">
        <is>
          <t>hoonn3</t>
        </is>
      </c>
    </row>
    <row r="4053">
      <c r="A4053" t="n">
        <v>4090</v>
      </c>
      <c r="B4053" t="inlineStr">
        <is>
          <t>販</t>
        </is>
      </c>
      <c r="C4053" t="inlineStr">
        <is>
          <t>phuann3</t>
        </is>
      </c>
      <c r="D4053" t="n">
        <v>0.01</v>
      </c>
      <c r="E4053" t="inlineStr">
        <is>
          <t>NA</t>
        </is>
      </c>
      <c r="F4053" s="600" t="n">
        <v>45576.46091435185</v>
      </c>
      <c r="G4053" t="inlineStr">
        <is>
          <t>puann3</t>
        </is>
      </c>
    </row>
    <row r="4054">
      <c r="A4054" t="n">
        <v>4091</v>
      </c>
      <c r="B4054" t="inlineStr">
        <is>
          <t>販</t>
        </is>
      </c>
      <c r="C4054" t="inlineStr">
        <is>
          <t>huan3</t>
        </is>
      </c>
      <c r="D4054" t="n">
        <v>0.01</v>
      </c>
      <c r="E4054" t="inlineStr">
        <is>
          <t>NA</t>
        </is>
      </c>
      <c r="F4054" s="600" t="n">
        <v>45576.46091435185</v>
      </c>
      <c r="G4054" t="inlineStr">
        <is>
          <t>huan3</t>
        </is>
      </c>
    </row>
    <row r="4055">
      <c r="A4055" t="n">
        <v>4092</v>
      </c>
      <c r="B4055" t="inlineStr">
        <is>
          <t>貫</t>
        </is>
      </c>
      <c r="C4055" t="inlineStr">
        <is>
          <t>kuan3</t>
        </is>
      </c>
      <c r="D4055" t="n">
        <v>0.01</v>
      </c>
      <c r="E4055" t="inlineStr">
        <is>
          <t>NA</t>
        </is>
      </c>
      <c r="F4055" s="600" t="n">
        <v>45576.46091435185</v>
      </c>
      <c r="G4055" t="inlineStr">
        <is>
          <t>guan3</t>
        </is>
      </c>
    </row>
    <row r="4056">
      <c r="A4056" t="n">
        <v>4093</v>
      </c>
      <c r="B4056" t="inlineStr">
        <is>
          <t>貫</t>
        </is>
      </c>
      <c r="C4056" t="inlineStr">
        <is>
          <t>kuinn3</t>
        </is>
      </c>
      <c r="D4056" t="n">
        <v>0.01</v>
      </c>
      <c r="E4056" t="inlineStr">
        <is>
          <t>NA</t>
        </is>
      </c>
      <c r="F4056" s="600" t="n">
        <v>45576.46091435185</v>
      </c>
      <c r="G4056" t="inlineStr">
        <is>
          <t>guinn3</t>
        </is>
      </c>
    </row>
    <row r="4057">
      <c r="A4057" t="n">
        <v>4094</v>
      </c>
      <c r="B4057" t="inlineStr">
        <is>
          <t>責</t>
        </is>
      </c>
      <c r="C4057" t="inlineStr">
        <is>
          <t>tsik4</t>
        </is>
      </c>
      <c r="D4057" t="n">
        <v>0.01</v>
      </c>
      <c r="E4057" t="inlineStr">
        <is>
          <t>NA</t>
        </is>
      </c>
      <c r="F4057" s="600" t="n">
        <v>45576.46091435185</v>
      </c>
      <c r="G4057" t="inlineStr">
        <is>
          <t>zik4</t>
        </is>
      </c>
    </row>
    <row r="4058">
      <c r="A4058" t="n">
        <v>4095</v>
      </c>
      <c r="B4058" t="inlineStr">
        <is>
          <t>趺</t>
        </is>
      </c>
      <c r="C4058" t="inlineStr">
        <is>
          <t>hu1</t>
        </is>
      </c>
      <c r="D4058" t="n">
        <v>0.01</v>
      </c>
      <c r="E4058" t="inlineStr">
        <is>
          <t>NA</t>
        </is>
      </c>
      <c r="F4058" s="600" t="n">
        <v>45576.46091435185</v>
      </c>
      <c r="G4058" t="inlineStr">
        <is>
          <t>hu1</t>
        </is>
      </c>
    </row>
    <row r="4059">
      <c r="A4059" t="n">
        <v>4096</v>
      </c>
      <c r="B4059" t="inlineStr">
        <is>
          <t>趾</t>
        </is>
      </c>
      <c r="C4059" t="inlineStr">
        <is>
          <t>tsi2</t>
        </is>
      </c>
      <c r="D4059" t="n">
        <v>0.01</v>
      </c>
      <c r="E4059" t="inlineStr">
        <is>
          <t>NA</t>
        </is>
      </c>
      <c r="F4059" s="600" t="n">
        <v>45576.46091435185</v>
      </c>
      <c r="G4059" t="inlineStr">
        <is>
          <t>zi2</t>
        </is>
      </c>
    </row>
    <row r="4060">
      <c r="A4060" t="n">
        <v>4097</v>
      </c>
      <c r="B4060" t="inlineStr">
        <is>
          <t>跂</t>
        </is>
      </c>
      <c r="C4060" t="inlineStr">
        <is>
          <t>ker2</t>
        </is>
      </c>
      <c r="D4060" t="n">
        <v>0.01</v>
      </c>
      <c r="E4060" t="inlineStr">
        <is>
          <t>NA</t>
        </is>
      </c>
      <c r="F4060" s="600" t="n">
        <v>45576.46091435185</v>
      </c>
      <c r="G4060" t="inlineStr">
        <is>
          <t>ger2</t>
        </is>
      </c>
    </row>
    <row r="4061">
      <c r="A4061" t="n">
        <v>4098</v>
      </c>
      <c r="B4061" t="inlineStr">
        <is>
          <t>軟</t>
        </is>
      </c>
      <c r="C4061" t="inlineStr">
        <is>
          <t>luan2</t>
        </is>
      </c>
      <c r="D4061" t="n">
        <v>0.01</v>
      </c>
      <c r="E4061" t="inlineStr">
        <is>
          <t>NA</t>
        </is>
      </c>
      <c r="F4061" s="600" t="n">
        <v>45576.46091435185</v>
      </c>
      <c r="G4061" t="inlineStr">
        <is>
          <t>luan2</t>
        </is>
      </c>
    </row>
    <row r="4062">
      <c r="A4062" t="n">
        <v>4099</v>
      </c>
      <c r="B4062" t="inlineStr">
        <is>
          <t>軟</t>
        </is>
      </c>
      <c r="C4062" t="inlineStr">
        <is>
          <t>nui2</t>
        </is>
      </c>
      <c r="D4062" t="n">
        <v>0.01</v>
      </c>
      <c r="E4062" t="inlineStr">
        <is>
          <t>NA</t>
        </is>
      </c>
      <c r="F4062" s="600" t="n">
        <v>45576.46091435185</v>
      </c>
      <c r="G4062" t="inlineStr">
        <is>
          <t>nui2</t>
        </is>
      </c>
    </row>
    <row r="4063">
      <c r="A4063" t="n">
        <v>4100</v>
      </c>
      <c r="B4063" t="inlineStr">
        <is>
          <t>透</t>
        </is>
      </c>
      <c r="C4063" t="inlineStr">
        <is>
          <t>thio3</t>
        </is>
      </c>
      <c r="D4063" t="n">
        <v>0.01</v>
      </c>
      <c r="E4063" t="inlineStr">
        <is>
          <t>NA</t>
        </is>
      </c>
      <c r="F4063" s="600" t="n">
        <v>45576.46091435185</v>
      </c>
      <c r="G4063" t="inlineStr">
        <is>
          <t>tio3</t>
        </is>
      </c>
    </row>
    <row r="4064">
      <c r="A4064" t="n">
        <v>4101</v>
      </c>
      <c r="B4064" t="inlineStr">
        <is>
          <t>逑</t>
        </is>
      </c>
      <c r="C4064" t="inlineStr">
        <is>
          <t>kiu5</t>
        </is>
      </c>
      <c r="D4064" t="n">
        <v>0.01</v>
      </c>
      <c r="E4064" t="inlineStr">
        <is>
          <t>NA</t>
        </is>
      </c>
      <c r="F4064" s="600" t="n">
        <v>45576.46091435185</v>
      </c>
      <c r="G4064" t="inlineStr">
        <is>
          <t>giu5</t>
        </is>
      </c>
    </row>
    <row r="4065">
      <c r="A4065" t="n">
        <v>4102</v>
      </c>
      <c r="B4065" t="inlineStr">
        <is>
          <t>途</t>
        </is>
      </c>
      <c r="C4065" t="inlineStr">
        <is>
          <t>too5</t>
        </is>
      </c>
      <c r="D4065" t="n">
        <v>0.01</v>
      </c>
      <c r="E4065" t="inlineStr">
        <is>
          <t>NA</t>
        </is>
      </c>
      <c r="F4065" s="600" t="n">
        <v>45576.46091435185</v>
      </c>
      <c r="G4065" t="inlineStr">
        <is>
          <t>doo5</t>
        </is>
      </c>
    </row>
    <row r="4066">
      <c r="A4066" t="n">
        <v>4103</v>
      </c>
      <c r="B4066" t="inlineStr">
        <is>
          <t>逕</t>
        </is>
      </c>
      <c r="C4066" t="inlineStr">
        <is>
          <t>king3</t>
        </is>
      </c>
      <c r="D4066" t="n">
        <v>0.01</v>
      </c>
      <c r="E4066" t="inlineStr">
        <is>
          <t>NA</t>
        </is>
      </c>
      <c r="F4066" s="600" t="n">
        <v>45576.46091435185</v>
      </c>
      <c r="G4066" t="inlineStr">
        <is>
          <t>ging3</t>
        </is>
      </c>
    </row>
    <row r="4067">
      <c r="A4067" t="n">
        <v>4104</v>
      </c>
      <c r="B4067" t="inlineStr">
        <is>
          <t>這</t>
        </is>
      </c>
      <c r="C4067" t="inlineStr">
        <is>
          <t>tse1</t>
        </is>
      </c>
      <c r="D4067" t="n">
        <v>0.1</v>
      </c>
      <c r="E4067" t="inlineStr">
        <is>
          <t>NA</t>
        </is>
      </c>
      <c r="F4067" s="600" t="n">
        <v>45576.46091435185</v>
      </c>
      <c r="G4067" t="inlineStr">
        <is>
          <t>ze1</t>
        </is>
      </c>
    </row>
    <row r="4068">
      <c r="A4068" t="n">
        <v>4105</v>
      </c>
      <c r="B4068" t="inlineStr">
        <is>
          <t>這</t>
        </is>
      </c>
      <c r="C4068" t="inlineStr">
        <is>
          <t>tsit4</t>
        </is>
      </c>
      <c r="D4068" t="n">
        <v>0.1</v>
      </c>
      <c r="E4068" t="inlineStr">
        <is>
          <t>NA</t>
        </is>
      </c>
      <c r="F4068" s="600" t="n">
        <v>45576.46091435185</v>
      </c>
      <c r="G4068" t="inlineStr">
        <is>
          <t>zit4</t>
        </is>
      </c>
    </row>
    <row r="4069">
      <c r="A4069" t="n">
        <v>4106</v>
      </c>
      <c r="B4069" t="inlineStr">
        <is>
          <t>通</t>
        </is>
      </c>
      <c r="C4069" t="inlineStr">
        <is>
          <t>thong1</t>
        </is>
      </c>
      <c r="D4069" t="n">
        <v>0.8</v>
      </c>
      <c r="E4069" t="inlineStr">
        <is>
          <t>NA</t>
        </is>
      </c>
      <c r="F4069" s="600" t="n">
        <v>45576.46091435185</v>
      </c>
      <c r="G4069" t="inlineStr">
        <is>
          <t>tong1</t>
        </is>
      </c>
    </row>
    <row r="4070">
      <c r="A4070" t="n">
        <v>4107</v>
      </c>
      <c r="B4070" t="inlineStr">
        <is>
          <t>逝</t>
        </is>
      </c>
      <c r="C4070" t="inlineStr">
        <is>
          <t>tsua7</t>
        </is>
      </c>
      <c r="D4070" t="n">
        <v>0.01</v>
      </c>
      <c r="E4070" t="inlineStr">
        <is>
          <t>NA</t>
        </is>
      </c>
      <c r="F4070" s="600" t="n">
        <v>45576.46091435185</v>
      </c>
      <c r="G4070" t="inlineStr">
        <is>
          <t>zua7</t>
        </is>
      </c>
    </row>
    <row r="4071">
      <c r="A4071" t="n">
        <v>4108</v>
      </c>
      <c r="B4071" t="inlineStr">
        <is>
          <t>逝</t>
        </is>
      </c>
      <c r="C4071" t="inlineStr">
        <is>
          <t>se7</t>
        </is>
      </c>
      <c r="D4071" t="n">
        <v>0.1</v>
      </c>
      <c r="E4071" t="inlineStr">
        <is>
          <t>NA</t>
        </is>
      </c>
      <c r="F4071" s="600" t="n">
        <v>45576.46091435185</v>
      </c>
      <c r="G4071" t="inlineStr">
        <is>
          <t>se7</t>
        </is>
      </c>
    </row>
    <row r="4072">
      <c r="A4072" t="n">
        <v>4109</v>
      </c>
      <c r="B4072" t="inlineStr">
        <is>
          <t>逞</t>
        </is>
      </c>
      <c r="C4072" t="inlineStr">
        <is>
          <t>thing2</t>
        </is>
      </c>
      <c r="D4072" t="n">
        <v>0.1</v>
      </c>
      <c r="E4072" t="inlineStr">
        <is>
          <t>NA</t>
        </is>
      </c>
      <c r="F4072" s="600" t="n">
        <v>45576.46091435185</v>
      </c>
      <c r="G4072" t="inlineStr">
        <is>
          <t>ting2</t>
        </is>
      </c>
    </row>
    <row r="4073">
      <c r="A4073" t="n">
        <v>4110</v>
      </c>
      <c r="B4073" t="inlineStr">
        <is>
          <t>速</t>
        </is>
      </c>
      <c r="C4073" t="inlineStr">
        <is>
          <t>sok4</t>
        </is>
      </c>
      <c r="D4073" t="n">
        <v>0.01</v>
      </c>
      <c r="E4073" t="inlineStr">
        <is>
          <t>NA</t>
        </is>
      </c>
      <c r="F4073" s="600" t="n">
        <v>45576.46091435185</v>
      </c>
      <c r="G4073" t="inlineStr">
        <is>
          <t>sok4</t>
        </is>
      </c>
    </row>
    <row r="4074">
      <c r="A4074" t="n">
        <v>4111</v>
      </c>
      <c r="B4074" t="inlineStr">
        <is>
          <t>速</t>
        </is>
      </c>
      <c r="C4074" t="inlineStr">
        <is>
          <t>suh4</t>
        </is>
      </c>
      <c r="D4074" t="n">
        <v>0.01</v>
      </c>
      <c r="E4074" t="inlineStr">
        <is>
          <t>NA</t>
        </is>
      </c>
      <c r="F4074" s="600" t="n">
        <v>45576.46091435185</v>
      </c>
      <c r="G4074" t="inlineStr">
        <is>
          <t>suh4</t>
        </is>
      </c>
    </row>
    <row r="4075">
      <c r="A4075" t="n">
        <v>4112</v>
      </c>
      <c r="B4075" t="inlineStr">
        <is>
          <t>造</t>
        </is>
      </c>
      <c r="C4075" t="inlineStr">
        <is>
          <t>tso6</t>
        </is>
      </c>
      <c r="D4075" t="n">
        <v>0.1</v>
      </c>
      <c r="E4075" t="inlineStr">
        <is>
          <t>NA</t>
        </is>
      </c>
      <c r="F4075" s="600" t="n">
        <v>45576.46091435185</v>
      </c>
      <c r="G4075" t="inlineStr">
        <is>
          <t>zor6</t>
        </is>
      </c>
    </row>
    <row r="4076">
      <c r="A4076" t="n">
        <v>4113</v>
      </c>
      <c r="B4076" t="inlineStr">
        <is>
          <t>逢</t>
        </is>
      </c>
      <c r="C4076" t="inlineStr">
        <is>
          <t>hong5</t>
        </is>
      </c>
      <c r="D4076" t="n">
        <v>0.01</v>
      </c>
      <c r="E4076" t="inlineStr">
        <is>
          <t>NA</t>
        </is>
      </c>
      <c r="F4076" s="600" t="n">
        <v>45576.46091435185</v>
      </c>
      <c r="G4076" t="inlineStr">
        <is>
          <t>hong5</t>
        </is>
      </c>
    </row>
    <row r="4077">
      <c r="A4077" t="n">
        <v>4114</v>
      </c>
      <c r="B4077" t="inlineStr">
        <is>
          <t>部</t>
        </is>
      </c>
      <c r="C4077" t="inlineStr">
        <is>
          <t>poo6</t>
        </is>
      </c>
      <c r="D4077" t="n">
        <v>0.1</v>
      </c>
      <c r="E4077" t="inlineStr">
        <is>
          <t>NA</t>
        </is>
      </c>
      <c r="F4077" s="600" t="n">
        <v>45576.46091435185</v>
      </c>
      <c r="G4077" t="inlineStr">
        <is>
          <t>boo6</t>
        </is>
      </c>
    </row>
    <row r="4078">
      <c r="A4078" t="n">
        <v>4115</v>
      </c>
      <c r="B4078" t="inlineStr">
        <is>
          <t>部</t>
        </is>
      </c>
      <c r="C4078" t="inlineStr">
        <is>
          <t>phoo6</t>
        </is>
      </c>
      <c r="D4078" t="n">
        <v>0.01</v>
      </c>
      <c r="E4078" t="inlineStr">
        <is>
          <t>NA</t>
        </is>
      </c>
      <c r="F4078" s="600" t="n">
        <v>45576.46091435185</v>
      </c>
      <c r="G4078" t="inlineStr">
        <is>
          <t>poo6</t>
        </is>
      </c>
    </row>
    <row r="4079">
      <c r="A4079" t="n">
        <v>4116</v>
      </c>
      <c r="B4079" t="inlineStr">
        <is>
          <t>郭</t>
        </is>
      </c>
      <c r="C4079" t="inlineStr">
        <is>
          <t>kerh4</t>
        </is>
      </c>
      <c r="D4079" t="n">
        <v>0.01</v>
      </c>
      <c r="E4079" t="inlineStr">
        <is>
          <t>NA</t>
        </is>
      </c>
      <c r="F4079" s="600" t="n">
        <v>45576.46091435185</v>
      </c>
      <c r="G4079" t="inlineStr">
        <is>
          <t>gerh4</t>
        </is>
      </c>
    </row>
    <row r="4080">
      <c r="A4080" t="n">
        <v>4117</v>
      </c>
      <c r="B4080" t="inlineStr">
        <is>
          <t>郭</t>
        </is>
      </c>
      <c r="C4080" t="inlineStr">
        <is>
          <t>kok4</t>
        </is>
      </c>
      <c r="D4080" t="n">
        <v>0.8</v>
      </c>
      <c r="E4080" t="inlineStr">
        <is>
          <t>NA</t>
        </is>
      </c>
      <c r="F4080" s="600" t="n">
        <v>45576.46091435185</v>
      </c>
      <c r="G4080" t="inlineStr">
        <is>
          <t>gok4</t>
        </is>
      </c>
    </row>
    <row r="4081">
      <c r="A4081" t="n">
        <v>4118</v>
      </c>
      <c r="B4081" t="inlineStr">
        <is>
          <t>都</t>
        </is>
      </c>
      <c r="C4081" t="inlineStr">
        <is>
          <t>too1</t>
        </is>
      </c>
      <c r="D4081" t="n">
        <v>0.01</v>
      </c>
      <c r="E4081" t="inlineStr">
        <is>
          <t>NA</t>
        </is>
      </c>
      <c r="F4081" s="600" t="n">
        <v>45576.46091435185</v>
      </c>
      <c r="G4081" t="inlineStr">
        <is>
          <t>doo1</t>
        </is>
      </c>
    </row>
    <row r="4082">
      <c r="A4082" t="n">
        <v>4119</v>
      </c>
      <c r="B4082" t="inlineStr">
        <is>
          <t>都</t>
        </is>
      </c>
      <c r="C4082" t="inlineStr">
        <is>
          <t>to1</t>
        </is>
      </c>
      <c r="D4082" t="n">
        <v>0.01</v>
      </c>
      <c r="E4082" t="inlineStr">
        <is>
          <t>NA</t>
        </is>
      </c>
      <c r="F4082" s="600" t="n">
        <v>45576.46091435185</v>
      </c>
      <c r="G4082" t="inlineStr">
        <is>
          <t>dor1</t>
        </is>
      </c>
    </row>
    <row r="4083">
      <c r="A4083" t="n">
        <v>4120</v>
      </c>
      <c r="B4083" t="inlineStr">
        <is>
          <t>釣</t>
        </is>
      </c>
      <c r="C4083" t="inlineStr">
        <is>
          <t>tio3</t>
        </is>
      </c>
      <c r="D4083" t="n">
        <v>0.01</v>
      </c>
      <c r="E4083" t="inlineStr">
        <is>
          <t>NA</t>
        </is>
      </c>
      <c r="F4083" s="600" t="n">
        <v>45576.46091435185</v>
      </c>
      <c r="G4083" t="inlineStr">
        <is>
          <t>dio3</t>
        </is>
      </c>
    </row>
    <row r="4084">
      <c r="A4084" t="n">
        <v>4121</v>
      </c>
      <c r="B4084" t="inlineStr">
        <is>
          <t>釵</t>
        </is>
      </c>
      <c r="C4084" t="inlineStr">
        <is>
          <t>there1</t>
        </is>
      </c>
      <c r="D4084" t="n">
        <v>0.01</v>
      </c>
      <c r="E4084" t="inlineStr">
        <is>
          <t>NA</t>
        </is>
      </c>
      <c r="F4084" s="600" t="n">
        <v>45576.46091435185</v>
      </c>
      <c r="G4084" t="inlineStr">
        <is>
          <t>tere1</t>
        </is>
      </c>
    </row>
    <row r="4085">
      <c r="A4085" t="n">
        <v>4122</v>
      </c>
      <c r="B4085" t="inlineStr">
        <is>
          <t>閉</t>
        </is>
      </c>
      <c r="C4085" t="inlineStr">
        <is>
          <t>pe3</t>
        </is>
      </c>
      <c r="D4085" t="n">
        <v>0.01</v>
      </c>
      <c r="E4085" t="inlineStr">
        <is>
          <t>NA</t>
        </is>
      </c>
      <c r="F4085" s="600" t="n">
        <v>45576.46091435185</v>
      </c>
      <c r="G4085" t="inlineStr">
        <is>
          <t>be3</t>
        </is>
      </c>
    </row>
    <row r="4086">
      <c r="A4086" t="n">
        <v>4123</v>
      </c>
      <c r="B4086" t="inlineStr">
        <is>
          <t>閉</t>
        </is>
      </c>
      <c r="C4086" t="inlineStr">
        <is>
          <t>pi3</t>
        </is>
      </c>
      <c r="D4086" t="n">
        <v>0.1</v>
      </c>
      <c r="E4086" t="inlineStr">
        <is>
          <t>NA</t>
        </is>
      </c>
      <c r="F4086" s="600" t="n">
        <v>45576.46091435185</v>
      </c>
      <c r="G4086" t="inlineStr">
        <is>
          <t>bi3</t>
        </is>
      </c>
    </row>
    <row r="4087">
      <c r="A4087" t="n">
        <v>4124</v>
      </c>
      <c r="B4087" t="inlineStr">
        <is>
          <t>陪</t>
        </is>
      </c>
      <c r="C4087" t="inlineStr">
        <is>
          <t>pue5</t>
        </is>
      </c>
      <c r="D4087" t="n">
        <v>0.1</v>
      </c>
      <c r="E4087" t="inlineStr">
        <is>
          <t>NA</t>
        </is>
      </c>
      <c r="F4087" s="600" t="n">
        <v>45576.46091435185</v>
      </c>
      <c r="G4087" t="inlineStr">
        <is>
          <t>bue5</t>
        </is>
      </c>
    </row>
    <row r="4088">
      <c r="A4088" t="n">
        <v>4125</v>
      </c>
      <c r="B4088" t="inlineStr">
        <is>
          <t>陰</t>
        </is>
      </c>
      <c r="C4088" t="inlineStr">
        <is>
          <t>im1</t>
        </is>
      </c>
      <c r="D4088" t="n">
        <v>0.6</v>
      </c>
      <c r="E4088" t="inlineStr">
        <is>
          <t>NA</t>
        </is>
      </c>
      <c r="F4088" s="600" t="n">
        <v>45576.46091435185</v>
      </c>
      <c r="G4088" t="inlineStr">
        <is>
          <t>im1</t>
        </is>
      </c>
    </row>
    <row r="4089">
      <c r="A4089" t="n">
        <v>4126</v>
      </c>
      <c r="B4089" t="inlineStr">
        <is>
          <t>陳</t>
        </is>
      </c>
      <c r="C4089" t="inlineStr">
        <is>
          <t>tin5</t>
        </is>
      </c>
      <c r="D4089" t="n">
        <v>0.7</v>
      </c>
      <c r="E4089" t="inlineStr">
        <is>
          <t>NA</t>
        </is>
      </c>
      <c r="F4089" s="600" t="n">
        <v>45576.46091435185</v>
      </c>
      <c r="G4089" t="inlineStr">
        <is>
          <t>din5</t>
        </is>
      </c>
    </row>
    <row r="4090">
      <c r="A4090" t="n">
        <v>4127</v>
      </c>
      <c r="B4090" t="inlineStr">
        <is>
          <t>陵</t>
        </is>
      </c>
      <c r="C4090" t="inlineStr">
        <is>
          <t>ling5</t>
        </is>
      </c>
      <c r="D4090" t="n">
        <v>0.8</v>
      </c>
      <c r="E4090" t="inlineStr">
        <is>
          <t>NA</t>
        </is>
      </c>
      <c r="F4090" s="600" t="n">
        <v>45576.46091435185</v>
      </c>
      <c r="G4090" t="inlineStr">
        <is>
          <t>ling5</t>
        </is>
      </c>
    </row>
    <row r="4091">
      <c r="A4091" t="n">
        <v>4128</v>
      </c>
      <c r="B4091" t="inlineStr">
        <is>
          <t>陶</t>
        </is>
      </c>
      <c r="C4091" t="inlineStr">
        <is>
          <t>to5</t>
        </is>
      </c>
      <c r="D4091" t="n">
        <v>0.01</v>
      </c>
      <c r="E4091" t="inlineStr">
        <is>
          <t>NA</t>
        </is>
      </c>
      <c r="F4091" s="600" t="n">
        <v>45576.46091435185</v>
      </c>
      <c r="G4091" t="inlineStr">
        <is>
          <t>dor5</t>
        </is>
      </c>
    </row>
    <row r="4092">
      <c r="A4092" t="n">
        <v>4129</v>
      </c>
      <c r="B4092" t="inlineStr">
        <is>
          <t>雀</t>
        </is>
      </c>
      <c r="C4092" t="inlineStr">
        <is>
          <t>tshiak4</t>
        </is>
      </c>
      <c r="D4092" t="n">
        <v>0.01</v>
      </c>
      <c r="E4092" t="inlineStr">
        <is>
          <t>NA</t>
        </is>
      </c>
      <c r="F4092" s="600" t="n">
        <v>45576.46091435185</v>
      </c>
      <c r="G4092" t="inlineStr">
        <is>
          <t>ciak4</t>
        </is>
      </c>
    </row>
    <row r="4093">
      <c r="A4093" t="n">
        <v>4130</v>
      </c>
      <c r="B4093" t="inlineStr">
        <is>
          <t>雩</t>
        </is>
      </c>
      <c r="C4093" t="inlineStr">
        <is>
          <t>u5</t>
        </is>
      </c>
      <c r="D4093" t="n">
        <v>0.01</v>
      </c>
      <c r="E4093" t="inlineStr">
        <is>
          <t>NA</t>
        </is>
      </c>
      <c r="F4093" s="600" t="n">
        <v>45576.46091435185</v>
      </c>
      <c r="G4093" t="inlineStr">
        <is>
          <t>u5</t>
        </is>
      </c>
    </row>
    <row r="4094">
      <c r="A4094" t="n">
        <v>4131</v>
      </c>
      <c r="B4094" t="inlineStr">
        <is>
          <t>雪</t>
        </is>
      </c>
      <c r="C4094" t="inlineStr">
        <is>
          <t>suat4</t>
        </is>
      </c>
      <c r="D4094" t="n">
        <v>0.8</v>
      </c>
      <c r="E4094" t="inlineStr">
        <is>
          <t>NA</t>
        </is>
      </c>
      <c r="F4094" s="600" t="n">
        <v>45576.46091435185</v>
      </c>
      <c r="G4094" t="inlineStr">
        <is>
          <t>suat4</t>
        </is>
      </c>
    </row>
    <row r="4095">
      <c r="A4095" t="n">
        <v>4132</v>
      </c>
      <c r="B4095" t="inlineStr">
        <is>
          <t>雪</t>
        </is>
      </c>
      <c r="C4095" t="inlineStr">
        <is>
          <t>serh4</t>
        </is>
      </c>
      <c r="D4095" t="n">
        <v>0.1</v>
      </c>
      <c r="E4095" t="inlineStr">
        <is>
          <t>NA</t>
        </is>
      </c>
      <c r="F4095" s="600" t="n">
        <v>45576.46091435185</v>
      </c>
      <c r="G4095" t="inlineStr">
        <is>
          <t>serh4</t>
        </is>
      </c>
    </row>
    <row r="4096">
      <c r="A4096" t="n">
        <v>4133</v>
      </c>
      <c r="B4096" t="inlineStr">
        <is>
          <t>頂</t>
        </is>
      </c>
      <c r="C4096" t="inlineStr">
        <is>
          <t>ting2</t>
        </is>
      </c>
      <c r="D4096" t="n">
        <v>0.1</v>
      </c>
      <c r="E4096" t="inlineStr">
        <is>
          <t>NA</t>
        </is>
      </c>
      <c r="F4096" s="600" t="n">
        <v>45576.46091435185</v>
      </c>
      <c r="G4096" t="inlineStr">
        <is>
          <t>ding2</t>
        </is>
      </c>
    </row>
    <row r="4097">
      <c r="A4097" t="n">
        <v>4134</v>
      </c>
      <c r="B4097" t="inlineStr">
        <is>
          <t>頃</t>
        </is>
      </c>
      <c r="C4097" t="inlineStr">
        <is>
          <t>khing2</t>
        </is>
      </c>
      <c r="D4097" t="n">
        <v>0.01</v>
      </c>
      <c r="E4097" t="inlineStr">
        <is>
          <t>NA</t>
        </is>
      </c>
      <c r="F4097" s="600" t="n">
        <v>45576.46091435185</v>
      </c>
      <c r="G4097" t="inlineStr">
        <is>
          <t>king2</t>
        </is>
      </c>
    </row>
    <row r="4098">
      <c r="A4098" t="n">
        <v>4135</v>
      </c>
      <c r="B4098" t="inlineStr">
        <is>
          <t>馗</t>
        </is>
      </c>
      <c r="C4098" t="inlineStr">
        <is>
          <t>kui5</t>
        </is>
      </c>
      <c r="D4098" t="n">
        <v>0.01</v>
      </c>
      <c r="E4098" t="inlineStr">
        <is>
          <t>NA</t>
        </is>
      </c>
      <c r="F4098" s="600" t="n">
        <v>45576.46091435185</v>
      </c>
      <c r="G4098" t="inlineStr">
        <is>
          <t>gui5</t>
        </is>
      </c>
    </row>
    <row r="4099">
      <c r="A4099" t="n">
        <v>4136</v>
      </c>
      <c r="B4099" t="inlineStr">
        <is>
          <t>魚</t>
        </is>
      </c>
      <c r="C4099" t="inlineStr">
        <is>
          <t>gir5</t>
        </is>
      </c>
      <c r="D4099" t="n">
        <v>0.01</v>
      </c>
      <c r="E4099" t="inlineStr">
        <is>
          <t>NA</t>
        </is>
      </c>
      <c r="F4099" s="600" t="n">
        <v>45576.46091435185</v>
      </c>
      <c r="G4099" t="inlineStr">
        <is>
          <t>ggir5</t>
        </is>
      </c>
    </row>
    <row r="4100">
      <c r="A4100" t="n">
        <v>4137</v>
      </c>
      <c r="B4100" t="inlineStr">
        <is>
          <t>魚</t>
        </is>
      </c>
      <c r="C4100" t="inlineStr">
        <is>
          <t>hir5</t>
        </is>
      </c>
      <c r="D4100" t="n">
        <v>0.1</v>
      </c>
      <c r="E4100" t="inlineStr">
        <is>
          <t>NA</t>
        </is>
      </c>
      <c r="F4100" s="600" t="n">
        <v>45576.46091435185</v>
      </c>
      <c r="G4100" t="inlineStr">
        <is>
          <t>hir5</t>
        </is>
      </c>
    </row>
    <row r="4101">
      <c r="A4101" t="n">
        <v>4139</v>
      </c>
      <c r="B4101" t="inlineStr">
        <is>
          <t>鹵</t>
        </is>
      </c>
      <c r="C4101" t="inlineStr">
        <is>
          <t>loo2</t>
        </is>
      </c>
      <c r="D4101" t="n">
        <v>0.01</v>
      </c>
      <c r="E4101" t="inlineStr">
        <is>
          <t>NA</t>
        </is>
      </c>
      <c r="F4101" s="600" t="n">
        <v>45576.46091435185</v>
      </c>
      <c r="G4101" t="inlineStr">
        <is>
          <t>loo2</t>
        </is>
      </c>
    </row>
    <row r="4102">
      <c r="A4102" t="n">
        <v>4140</v>
      </c>
      <c r="B4102" t="inlineStr">
        <is>
          <t>鹿</t>
        </is>
      </c>
      <c r="C4102" t="inlineStr">
        <is>
          <t>lok8</t>
        </is>
      </c>
      <c r="D4102" t="n">
        <v>0.01</v>
      </c>
      <c r="E4102" t="inlineStr">
        <is>
          <t>NA</t>
        </is>
      </c>
      <c r="F4102" s="600" t="n">
        <v>45576.46091435185</v>
      </c>
      <c r="G4102" t="inlineStr">
        <is>
          <t>lok8</t>
        </is>
      </c>
    </row>
    <row r="4103">
      <c r="A4103" t="n">
        <v>4141</v>
      </c>
      <c r="B4103" t="inlineStr">
        <is>
          <t>麥</t>
        </is>
      </c>
      <c r="C4103" t="inlineStr">
        <is>
          <t>beeh8</t>
        </is>
      </c>
      <c r="D4103" t="n">
        <v>0.01</v>
      </c>
      <c r="E4103" t="inlineStr">
        <is>
          <t>NA</t>
        </is>
      </c>
      <c r="F4103" s="600" t="n">
        <v>45576.46091435185</v>
      </c>
      <c r="G4103" t="inlineStr">
        <is>
          <t>bbeeh8</t>
        </is>
      </c>
    </row>
    <row r="4104">
      <c r="A4104" t="n">
        <v>4142</v>
      </c>
      <c r="B4104" t="inlineStr">
        <is>
          <t>麥</t>
        </is>
      </c>
      <c r="C4104" t="inlineStr">
        <is>
          <t>bik8</t>
        </is>
      </c>
      <c r="D4104" t="n">
        <v>0.01</v>
      </c>
      <c r="E4104" t="inlineStr">
        <is>
          <t>NA</t>
        </is>
      </c>
      <c r="F4104" s="600" t="n">
        <v>45576.46091435185</v>
      </c>
      <c r="G4104" t="inlineStr">
        <is>
          <t>bbik8</t>
        </is>
      </c>
    </row>
    <row r="4105">
      <c r="A4105" t="n">
        <v>4143</v>
      </c>
      <c r="B4105" t="inlineStr">
        <is>
          <t>麻</t>
        </is>
      </c>
      <c r="C4105" t="inlineStr">
        <is>
          <t>mua5</t>
        </is>
      </c>
      <c r="D4105" t="n">
        <v>0.01</v>
      </c>
      <c r="E4105" t="inlineStr">
        <is>
          <t>NA</t>
        </is>
      </c>
      <c r="F4105" s="600" t="n">
        <v>45576.46091435185</v>
      </c>
      <c r="G4105" t="inlineStr">
        <is>
          <t>mua5</t>
        </is>
      </c>
    </row>
    <row r="4106">
      <c r="A4106" t="n">
        <v>4144</v>
      </c>
      <c r="B4106" t="inlineStr">
        <is>
          <t>䖳</t>
        </is>
      </c>
      <c r="C4106" t="inlineStr">
        <is>
          <t>thee7</t>
        </is>
      </c>
      <c r="D4106" t="n">
        <v>0.01</v>
      </c>
      <c r="E4106" t="inlineStr">
        <is>
          <t>NA</t>
        </is>
      </c>
      <c r="F4106" s="600" t="n">
        <v>45576.46091435185</v>
      </c>
      <c r="G4106" t="inlineStr">
        <is>
          <t>tee7</t>
        </is>
      </c>
    </row>
    <row r="4107">
      <c r="A4107" t="n">
        <v>4145</v>
      </c>
      <c r="B4107" t="inlineStr">
        <is>
          <t>傀</t>
        </is>
      </c>
      <c r="C4107" t="inlineStr">
        <is>
          <t>khui2</t>
        </is>
      </c>
      <c r="D4107" t="n">
        <v>0.01</v>
      </c>
      <c r="E4107" t="inlineStr">
        <is>
          <t>NA</t>
        </is>
      </c>
      <c r="F4107" s="600" t="n">
        <v>45576.46091435185</v>
      </c>
      <c r="G4107" t="inlineStr">
        <is>
          <t>kui2</t>
        </is>
      </c>
    </row>
    <row r="4108">
      <c r="A4108" t="n">
        <v>4146</v>
      </c>
      <c r="B4108" t="inlineStr">
        <is>
          <t>傅</t>
        </is>
      </c>
      <c r="C4108" t="inlineStr">
        <is>
          <t>poo3</t>
        </is>
      </c>
      <c r="D4108" t="n">
        <v>0.01</v>
      </c>
      <c r="E4108" t="inlineStr">
        <is>
          <t>NA</t>
        </is>
      </c>
      <c r="F4108" s="600" t="n">
        <v>45576.46091435185</v>
      </c>
      <c r="G4108" t="inlineStr">
        <is>
          <t>boo3</t>
        </is>
      </c>
    </row>
    <row r="4109">
      <c r="A4109" t="n">
        <v>4147</v>
      </c>
      <c r="B4109" t="inlineStr">
        <is>
          <t>傅</t>
        </is>
      </c>
      <c r="C4109" t="inlineStr">
        <is>
          <t>hu3</t>
        </is>
      </c>
      <c r="D4109" t="n">
        <v>0.01</v>
      </c>
      <c r="E4109" t="inlineStr">
        <is>
          <t>NA</t>
        </is>
      </c>
      <c r="F4109" s="600" t="n">
        <v>45576.46091435185</v>
      </c>
      <c r="G4109" t="inlineStr">
        <is>
          <t>hu3</t>
        </is>
      </c>
    </row>
    <row r="4110">
      <c r="A4110" t="n">
        <v>4148</v>
      </c>
      <c r="B4110" t="inlineStr">
        <is>
          <t>傍</t>
        </is>
      </c>
      <c r="C4110" t="inlineStr">
        <is>
          <t>pong7</t>
        </is>
      </c>
      <c r="D4110" t="n">
        <v>0.01</v>
      </c>
      <c r="E4110" t="inlineStr">
        <is>
          <t>NA</t>
        </is>
      </c>
      <c r="F4110" s="600" t="n">
        <v>45576.46091435185</v>
      </c>
      <c r="G4110" t="inlineStr">
        <is>
          <t>bong7</t>
        </is>
      </c>
    </row>
    <row r="4111">
      <c r="A4111" t="n">
        <v>4149</v>
      </c>
      <c r="B4111" t="inlineStr">
        <is>
          <t>傍</t>
        </is>
      </c>
      <c r="C4111" t="inlineStr">
        <is>
          <t>png7</t>
        </is>
      </c>
      <c r="D4111" t="n">
        <v>0.01</v>
      </c>
      <c r="E4111" t="inlineStr">
        <is>
          <t>NA</t>
        </is>
      </c>
      <c r="F4111" s="600" t="n">
        <v>45576.46091435185</v>
      </c>
      <c r="G4111" t="inlineStr">
        <is>
          <t>bng7</t>
        </is>
      </c>
    </row>
    <row r="4112">
      <c r="A4112" t="n">
        <v>4150</v>
      </c>
      <c r="B4112" t="inlineStr">
        <is>
          <t>傑</t>
        </is>
      </c>
      <c r="C4112" t="inlineStr">
        <is>
          <t>kiat8</t>
        </is>
      </c>
      <c r="D4112" t="n">
        <v>0.01</v>
      </c>
      <c r="E4112" t="inlineStr">
        <is>
          <t>NA</t>
        </is>
      </c>
      <c r="F4112" s="600" t="n">
        <v>45576.46091435185</v>
      </c>
      <c r="G4112" t="inlineStr">
        <is>
          <t>giat8</t>
        </is>
      </c>
    </row>
    <row r="4113">
      <c r="A4113" t="n">
        <v>4151</v>
      </c>
      <c r="B4113" t="inlineStr">
        <is>
          <t>傘</t>
        </is>
      </c>
      <c r="C4113" t="inlineStr">
        <is>
          <t>suann3</t>
        </is>
      </c>
      <c r="D4113" t="n">
        <v>0.01</v>
      </c>
      <c r="E4113" t="inlineStr">
        <is>
          <t>NA</t>
        </is>
      </c>
      <c r="F4113" s="600" t="n">
        <v>45576.46091435185</v>
      </c>
      <c r="G4113" t="inlineStr">
        <is>
          <t>suann3</t>
        </is>
      </c>
    </row>
    <row r="4114">
      <c r="A4114" t="n">
        <v>4152</v>
      </c>
      <c r="B4114" t="inlineStr">
        <is>
          <t>備</t>
        </is>
      </c>
      <c r="C4114" t="inlineStr">
        <is>
          <t>pi7</t>
        </is>
      </c>
      <c r="D4114" t="n">
        <v>0.1</v>
      </c>
      <c r="E4114" t="inlineStr">
        <is>
          <t>NA</t>
        </is>
      </c>
      <c r="F4114" s="600" t="n">
        <v>45576.46091435185</v>
      </c>
      <c r="G4114" t="inlineStr">
        <is>
          <t>bi7</t>
        </is>
      </c>
    </row>
    <row r="4115">
      <c r="A4115" t="n">
        <v>4153</v>
      </c>
      <c r="B4115" t="inlineStr">
        <is>
          <t>剩</t>
        </is>
      </c>
      <c r="C4115" t="inlineStr">
        <is>
          <t>sin7</t>
        </is>
      </c>
      <c r="D4115" t="n">
        <v>0.01</v>
      </c>
      <c r="E4115" t="inlineStr">
        <is>
          <t>NA</t>
        </is>
      </c>
      <c r="F4115" s="600" t="n">
        <v>45576.46091435185</v>
      </c>
      <c r="G4115" t="inlineStr">
        <is>
          <t>sin7</t>
        </is>
      </c>
    </row>
    <row r="4116">
      <c r="A4116" t="n">
        <v>4154</v>
      </c>
      <c r="B4116" t="inlineStr">
        <is>
          <t>剩</t>
        </is>
      </c>
      <c r="C4116" t="inlineStr">
        <is>
          <t>sing7</t>
        </is>
      </c>
      <c r="D4116" t="n">
        <v>0.01</v>
      </c>
      <c r="E4116" t="inlineStr">
        <is>
          <t>NA</t>
        </is>
      </c>
      <c r="F4116" s="600" t="n">
        <v>45576.46091435185</v>
      </c>
      <c r="G4116" t="inlineStr">
        <is>
          <t>sing7</t>
        </is>
      </c>
    </row>
    <row r="4117">
      <c r="A4117" t="n">
        <v>4155</v>
      </c>
      <c r="B4117" t="inlineStr">
        <is>
          <t>割</t>
        </is>
      </c>
      <c r="C4117" t="inlineStr">
        <is>
          <t>kuah4</t>
        </is>
      </c>
      <c r="D4117" t="n">
        <v>0.01</v>
      </c>
      <c r="E4117" t="inlineStr">
        <is>
          <t>NA</t>
        </is>
      </c>
      <c r="F4117" s="600" t="n">
        <v>45576.46091435185</v>
      </c>
      <c r="G4117" t="inlineStr">
        <is>
          <t>guah4</t>
        </is>
      </c>
    </row>
    <row r="4118">
      <c r="A4118" t="n">
        <v>4156</v>
      </c>
      <c r="B4118" t="inlineStr">
        <is>
          <t>創</t>
        </is>
      </c>
      <c r="C4118" t="inlineStr">
        <is>
          <t>tshong3</t>
        </is>
      </c>
      <c r="D4118" t="n">
        <v>0.1</v>
      </c>
      <c r="E4118" t="inlineStr">
        <is>
          <t>NA</t>
        </is>
      </c>
      <c r="F4118" s="600" t="n">
        <v>45576.46091435185</v>
      </c>
      <c r="G4118" t="inlineStr">
        <is>
          <t>cong3</t>
        </is>
      </c>
    </row>
    <row r="4119">
      <c r="A4119" t="n">
        <v>4157</v>
      </c>
      <c r="B4119" t="inlineStr">
        <is>
          <t>勛</t>
        </is>
      </c>
      <c r="C4119" t="inlineStr">
        <is>
          <t>hun1</t>
        </is>
      </c>
      <c r="D4119" t="n">
        <v>0.01</v>
      </c>
      <c r="E4119" t="inlineStr">
        <is>
          <t>NA</t>
        </is>
      </c>
      <c r="F4119" s="600" t="n">
        <v>45576.46091435185</v>
      </c>
      <c r="G4119" t="inlineStr">
        <is>
          <t>hun1</t>
        </is>
      </c>
    </row>
    <row r="4120">
      <c r="A4120" t="n">
        <v>4158</v>
      </c>
      <c r="B4120" t="inlineStr">
        <is>
          <t>勝</t>
        </is>
      </c>
      <c r="C4120" t="inlineStr">
        <is>
          <t>sing1</t>
        </is>
      </c>
      <c r="D4120" t="n">
        <v>0.7</v>
      </c>
      <c r="E4120" t="inlineStr">
        <is>
          <t>NA</t>
        </is>
      </c>
      <c r="F4120" s="600" t="n">
        <v>45576.46091435185</v>
      </c>
      <c r="G4120" t="inlineStr">
        <is>
          <t>sing1</t>
        </is>
      </c>
    </row>
    <row r="4121">
      <c r="A4121" t="n">
        <v>4159</v>
      </c>
      <c r="B4121" t="inlineStr">
        <is>
          <t>勝</t>
        </is>
      </c>
      <c r="C4121" t="inlineStr">
        <is>
          <t>sing3</t>
        </is>
      </c>
      <c r="D4121" t="n">
        <v>0.8</v>
      </c>
      <c r="E4121" t="inlineStr">
        <is>
          <t>NA</t>
        </is>
      </c>
      <c r="F4121" s="600" t="n">
        <v>45576.46091435185</v>
      </c>
      <c r="G4121" t="inlineStr">
        <is>
          <t>sing3</t>
        </is>
      </c>
    </row>
    <row r="4122">
      <c r="A4122" t="n">
        <v>4160</v>
      </c>
      <c r="B4122" t="inlineStr">
        <is>
          <t>勞</t>
        </is>
      </c>
      <c r="C4122" t="inlineStr">
        <is>
          <t>loo2</t>
        </is>
      </c>
      <c r="D4122" t="n">
        <v>0.01</v>
      </c>
      <c r="E4122" t="inlineStr">
        <is>
          <t>NA</t>
        </is>
      </c>
      <c r="F4122" s="600" t="n">
        <v>45576.46091435185</v>
      </c>
      <c r="G4122" t="inlineStr">
        <is>
          <t>loo2</t>
        </is>
      </c>
    </row>
    <row r="4123">
      <c r="A4123" t="n">
        <v>4161</v>
      </c>
      <c r="B4123" t="inlineStr">
        <is>
          <t>勞</t>
        </is>
      </c>
      <c r="C4123" t="inlineStr">
        <is>
          <t>lo5</t>
        </is>
      </c>
      <c r="D4123" t="n">
        <v>0.1</v>
      </c>
      <c r="E4123" t="inlineStr">
        <is>
          <t>NA</t>
        </is>
      </c>
      <c r="F4123" s="600" t="n">
        <v>45576.46091435185</v>
      </c>
      <c r="G4123" t="inlineStr">
        <is>
          <t>lor5</t>
        </is>
      </c>
    </row>
    <row r="4124">
      <c r="A4124" t="n">
        <v>4162</v>
      </c>
      <c r="B4124" t="inlineStr">
        <is>
          <t>勞</t>
        </is>
      </c>
      <c r="C4124" t="inlineStr">
        <is>
          <t>loo5</t>
        </is>
      </c>
      <c r="D4124" t="n">
        <v>0.1</v>
      </c>
      <c r="E4124" t="inlineStr">
        <is>
          <t>NA</t>
        </is>
      </c>
      <c r="F4124" s="600" t="n">
        <v>45576.46091435185</v>
      </c>
      <c r="G4124" t="inlineStr">
        <is>
          <t>loo5</t>
        </is>
      </c>
    </row>
    <row r="4125">
      <c r="A4125" t="n">
        <v>4163</v>
      </c>
      <c r="B4125" t="inlineStr">
        <is>
          <t>博</t>
        </is>
      </c>
      <c r="C4125" t="inlineStr">
        <is>
          <t>phok4</t>
        </is>
      </c>
      <c r="D4125" t="n">
        <v>0.01</v>
      </c>
      <c r="E4125" t="inlineStr">
        <is>
          <t>NA</t>
        </is>
      </c>
      <c r="F4125" s="600" t="n">
        <v>45576.46091435185</v>
      </c>
      <c r="G4125" t="inlineStr">
        <is>
          <t>pok4</t>
        </is>
      </c>
    </row>
    <row r="4126">
      <c r="A4126" t="n">
        <v>4164</v>
      </c>
      <c r="B4126" t="inlineStr">
        <is>
          <t>厥</t>
        </is>
      </c>
      <c r="C4126" t="inlineStr">
        <is>
          <t>kuat4</t>
        </is>
      </c>
      <c r="D4126" t="n">
        <v>0.01</v>
      </c>
      <c r="E4126" t="inlineStr">
        <is>
          <t>NA</t>
        </is>
      </c>
      <c r="F4126" s="600" t="n">
        <v>45576.46091435185</v>
      </c>
      <c r="G4126" t="inlineStr">
        <is>
          <t>guat4</t>
        </is>
      </c>
    </row>
    <row r="4127">
      <c r="A4127" t="n">
        <v>4165</v>
      </c>
      <c r="B4127" t="inlineStr">
        <is>
          <t>唾</t>
        </is>
      </c>
      <c r="C4127" t="inlineStr">
        <is>
          <t>tho3</t>
        </is>
      </c>
      <c r="D4127" t="n">
        <v>0.01</v>
      </c>
      <c r="E4127" t="inlineStr">
        <is>
          <t>NA</t>
        </is>
      </c>
      <c r="F4127" s="600" t="n">
        <v>45576.46091435185</v>
      </c>
      <c r="G4127" t="inlineStr">
        <is>
          <t>tor3</t>
        </is>
      </c>
    </row>
    <row r="4128">
      <c r="A4128" t="n">
        <v>4166</v>
      </c>
      <c r="B4128" t="inlineStr">
        <is>
          <t>啼</t>
        </is>
      </c>
      <c r="C4128" t="inlineStr">
        <is>
          <t>the5</t>
        </is>
      </c>
      <c r="D4128" t="n">
        <v>0.01</v>
      </c>
      <c r="E4128" t="inlineStr">
        <is>
          <t>NA</t>
        </is>
      </c>
      <c r="F4128" s="600" t="n">
        <v>45576.46091435185</v>
      </c>
      <c r="G4128" t="inlineStr">
        <is>
          <t>te5</t>
        </is>
      </c>
    </row>
    <row r="4129">
      <c r="A4129" t="n">
        <v>4167</v>
      </c>
      <c r="B4129" t="inlineStr">
        <is>
          <t>啼</t>
        </is>
      </c>
      <c r="C4129" t="inlineStr">
        <is>
          <t>thi5</t>
        </is>
      </c>
      <c r="D4129" t="n">
        <v>0.01</v>
      </c>
      <c r="E4129" t="inlineStr">
        <is>
          <t>NA</t>
        </is>
      </c>
      <c r="F4129" s="600" t="n">
        <v>45576.46091435185</v>
      </c>
      <c r="G4129" t="inlineStr">
        <is>
          <t>ti5</t>
        </is>
      </c>
    </row>
    <row r="4130">
      <c r="A4130" t="n">
        <v>4168</v>
      </c>
      <c r="B4130" t="inlineStr">
        <is>
          <t>啾</t>
        </is>
      </c>
      <c r="C4130" t="inlineStr">
        <is>
          <t>tsiu1</t>
        </is>
      </c>
      <c r="D4130" t="n">
        <v>0.01</v>
      </c>
      <c r="E4130" t="inlineStr">
        <is>
          <t>NA</t>
        </is>
      </c>
      <c r="F4130" s="600" t="n">
        <v>45576.46091435185</v>
      </c>
      <c r="G4130" t="inlineStr">
        <is>
          <t>ziu1</t>
        </is>
      </c>
    </row>
    <row r="4131">
      <c r="A4131" t="n">
        <v>4169</v>
      </c>
      <c r="B4131" t="inlineStr">
        <is>
          <t>喂</t>
        </is>
      </c>
      <c r="C4131" t="inlineStr">
        <is>
          <t>ue1</t>
        </is>
      </c>
      <c r="D4131" t="n">
        <v>0.01</v>
      </c>
      <c r="E4131" t="inlineStr">
        <is>
          <t>NA</t>
        </is>
      </c>
      <c r="F4131" s="600" t="n">
        <v>45576.46091435185</v>
      </c>
      <c r="G4131" t="inlineStr">
        <is>
          <t>ue1</t>
        </is>
      </c>
    </row>
    <row r="4132">
      <c r="A4132" t="n">
        <v>4170</v>
      </c>
      <c r="B4132" t="inlineStr">
        <is>
          <t>善</t>
        </is>
      </c>
      <c r="C4132" t="inlineStr">
        <is>
          <t>sian7</t>
        </is>
      </c>
      <c r="D4132" t="n">
        <v>1</v>
      </c>
      <c r="E4132" t="inlineStr">
        <is>
          <t>NA</t>
        </is>
      </c>
      <c r="F4132" s="600" t="n">
        <v>45576.46091435185</v>
      </c>
      <c r="G4132" t="inlineStr">
        <is>
          <t>sian7</t>
        </is>
      </c>
    </row>
    <row r="4133">
      <c r="A4133" t="n">
        <v>4171</v>
      </c>
      <c r="B4133" t="inlineStr">
        <is>
          <t>喌</t>
        </is>
      </c>
      <c r="C4133" t="inlineStr">
        <is>
          <t>tsiuh4</t>
        </is>
      </c>
      <c r="D4133" t="n">
        <v>0.01</v>
      </c>
      <c r="E4133" t="inlineStr">
        <is>
          <t>NA</t>
        </is>
      </c>
      <c r="F4133" s="600" t="n">
        <v>45576.46091435185</v>
      </c>
      <c r="G4133" t="inlineStr">
        <is>
          <t>ziuh4</t>
        </is>
      </c>
    </row>
    <row r="4134">
      <c r="A4134" t="n">
        <v>4172</v>
      </c>
      <c r="B4134" t="inlineStr">
        <is>
          <t>喔</t>
        </is>
      </c>
      <c r="C4134" t="inlineStr">
        <is>
          <t>ooh4</t>
        </is>
      </c>
      <c r="D4134" t="n">
        <v>0.01</v>
      </c>
      <c r="E4134" t="inlineStr">
        <is>
          <t>NA</t>
        </is>
      </c>
      <c r="F4134" s="600" t="n">
        <v>45576.46091435185</v>
      </c>
      <c r="G4134" t="inlineStr">
        <is>
          <t>ooh4</t>
        </is>
      </c>
    </row>
    <row r="4135">
      <c r="A4135" t="n">
        <v>4173</v>
      </c>
      <c r="B4135" t="inlineStr">
        <is>
          <t>喘</t>
        </is>
      </c>
      <c r="C4135" t="inlineStr">
        <is>
          <t>tshuan2</t>
        </is>
      </c>
      <c r="D4135" t="n">
        <v>0.01</v>
      </c>
      <c r="E4135" t="inlineStr">
        <is>
          <t>NA</t>
        </is>
      </c>
      <c r="F4135" s="600" t="n">
        <v>45576.46091435185</v>
      </c>
      <c r="G4135" t="inlineStr">
        <is>
          <t>cuan2</t>
        </is>
      </c>
    </row>
    <row r="4136">
      <c r="A4136" t="n">
        <v>4174</v>
      </c>
      <c r="B4136" t="inlineStr">
        <is>
          <t>喙</t>
        </is>
      </c>
      <c r="C4136" t="inlineStr">
        <is>
          <t>tshui3</t>
        </is>
      </c>
      <c r="D4136" t="n">
        <v>0.1</v>
      </c>
      <c r="E4136" t="inlineStr">
        <is>
          <t>NA</t>
        </is>
      </c>
      <c r="F4136" s="600" t="n">
        <v>45576.46091435185</v>
      </c>
      <c r="G4136" t="inlineStr">
        <is>
          <t>cui3</t>
        </is>
      </c>
    </row>
    <row r="4137">
      <c r="A4137" t="n">
        <v>4175</v>
      </c>
      <c r="B4137" t="inlineStr">
        <is>
          <t>喚</t>
        </is>
      </c>
      <c r="C4137" t="inlineStr">
        <is>
          <t>huan3</t>
        </is>
      </c>
      <c r="D4137" t="n">
        <v>0.01</v>
      </c>
      <c r="E4137" t="inlineStr">
        <is>
          <t>NA</t>
        </is>
      </c>
      <c r="F4137" s="600" t="n">
        <v>45576.46091435185</v>
      </c>
      <c r="G4137" t="inlineStr">
        <is>
          <t>huan3</t>
        </is>
      </c>
    </row>
    <row r="4138">
      <c r="A4138" t="n">
        <v>4176</v>
      </c>
      <c r="B4138" t="inlineStr">
        <is>
          <t>喜</t>
        </is>
      </c>
      <c r="C4138" t="inlineStr">
        <is>
          <t>hi2</t>
        </is>
      </c>
      <c r="D4138" t="n">
        <v>0.1</v>
      </c>
      <c r="E4138" t="inlineStr">
        <is>
          <t>NA</t>
        </is>
      </c>
      <c r="F4138" s="600" t="n">
        <v>45576.46091435185</v>
      </c>
      <c r="G4138" t="inlineStr">
        <is>
          <t>hi2</t>
        </is>
      </c>
    </row>
    <row r="4139">
      <c r="A4139" t="n">
        <v>4177</v>
      </c>
      <c r="B4139" t="inlineStr">
        <is>
          <t>喝</t>
        </is>
      </c>
      <c r="C4139" t="inlineStr">
        <is>
          <t>huah4</t>
        </is>
      </c>
      <c r="D4139" t="n">
        <v>0.01</v>
      </c>
      <c r="E4139" t="inlineStr">
        <is>
          <t>NA</t>
        </is>
      </c>
      <c r="F4139" s="600" t="n">
        <v>45576.46091435185</v>
      </c>
      <c r="G4139" t="inlineStr">
        <is>
          <t>huah4</t>
        </is>
      </c>
    </row>
    <row r="4140">
      <c r="A4140" t="n">
        <v>4178</v>
      </c>
      <c r="B4140" t="inlineStr">
        <is>
          <t>喧</t>
        </is>
      </c>
      <c r="C4140" t="inlineStr">
        <is>
          <t>suan1</t>
        </is>
      </c>
      <c r="D4140" t="n">
        <v>0.01</v>
      </c>
      <c r="E4140" t="inlineStr">
        <is>
          <t>NA</t>
        </is>
      </c>
      <c r="F4140" s="600" t="n">
        <v>45576.46091435185</v>
      </c>
      <c r="G4140" t="inlineStr">
        <is>
          <t>suan1</t>
        </is>
      </c>
    </row>
    <row r="4141">
      <c r="A4141" t="n">
        <v>4179</v>
      </c>
      <c r="B4141" t="inlineStr">
        <is>
          <t>喨</t>
        </is>
      </c>
      <c r="C4141" t="inlineStr">
        <is>
          <t>liang1</t>
        </is>
      </c>
      <c r="D4141" t="n">
        <v>0.01</v>
      </c>
      <c r="E4141" t="inlineStr">
        <is>
          <t>NA</t>
        </is>
      </c>
      <c r="F4141" s="600" t="n">
        <v>45576.46091435185</v>
      </c>
      <c r="G4141" t="inlineStr">
        <is>
          <t>liang1</t>
        </is>
      </c>
    </row>
    <row r="4142">
      <c r="A4142" t="n">
        <v>4180</v>
      </c>
      <c r="B4142" t="inlineStr">
        <is>
          <t>喪</t>
        </is>
      </c>
      <c r="C4142" t="inlineStr">
        <is>
          <t>song3</t>
        </is>
      </c>
      <c r="D4142" t="n">
        <v>0.01</v>
      </c>
      <c r="E4142" t="inlineStr">
        <is>
          <t>NA</t>
        </is>
      </c>
      <c r="F4142" s="600" t="n">
        <v>45576.46091435185</v>
      </c>
      <c r="G4142" t="inlineStr">
        <is>
          <t>song3</t>
        </is>
      </c>
    </row>
    <row r="4143">
      <c r="A4143" t="n">
        <v>4181</v>
      </c>
      <c r="B4143" t="inlineStr">
        <is>
          <t>喪</t>
        </is>
      </c>
      <c r="C4143" t="inlineStr">
        <is>
          <t>sng1</t>
        </is>
      </c>
      <c r="D4143" t="n">
        <v>0.01</v>
      </c>
      <c r="E4143" t="inlineStr">
        <is>
          <t>NA</t>
        </is>
      </c>
      <c r="F4143" s="600" t="n">
        <v>45576.46091435185</v>
      </c>
      <c r="G4143" t="inlineStr">
        <is>
          <t>sng1</t>
        </is>
      </c>
    </row>
    <row r="4144">
      <c r="A4144" t="n">
        <v>4182</v>
      </c>
      <c r="B4144" t="inlineStr">
        <is>
          <t>單</t>
        </is>
      </c>
      <c r="C4144" t="inlineStr">
        <is>
          <t>sian6</t>
        </is>
      </c>
      <c r="D4144" t="n">
        <v>0.01</v>
      </c>
      <c r="E4144" t="inlineStr">
        <is>
          <t>NA</t>
        </is>
      </c>
      <c r="F4144" s="600" t="n">
        <v>45576.46091435185</v>
      </c>
      <c r="G4144" t="inlineStr">
        <is>
          <t>sian6</t>
        </is>
      </c>
    </row>
    <row r="4145">
      <c r="A4145" t="n">
        <v>4183</v>
      </c>
      <c r="B4145" t="inlineStr">
        <is>
          <t>單</t>
        </is>
      </c>
      <c r="C4145" t="inlineStr">
        <is>
          <t>tuann1</t>
        </is>
      </c>
      <c r="D4145" t="n">
        <v>0.1</v>
      </c>
      <c r="E4145" t="inlineStr">
        <is>
          <t>NA</t>
        </is>
      </c>
      <c r="F4145" s="600" t="n">
        <v>45576.46091435185</v>
      </c>
      <c r="G4145" t="inlineStr">
        <is>
          <t>duann1</t>
        </is>
      </c>
    </row>
    <row r="4146">
      <c r="A4146" t="n">
        <v>4184</v>
      </c>
      <c r="B4146" t="inlineStr">
        <is>
          <t>喲</t>
        </is>
      </c>
      <c r="C4146" t="inlineStr">
        <is>
          <t>io1</t>
        </is>
      </c>
      <c r="D4146" t="n">
        <v>0.01</v>
      </c>
      <c r="E4146" t="inlineStr">
        <is>
          <t>NA</t>
        </is>
      </c>
      <c r="F4146" s="600" t="n">
        <v>45576.46091435185</v>
      </c>
      <c r="G4146" t="inlineStr">
        <is>
          <t>io1</t>
        </is>
      </c>
    </row>
    <row r="4147">
      <c r="A4147" t="n">
        <v>4185</v>
      </c>
      <c r="B4147" t="inlineStr">
        <is>
          <t>喻</t>
        </is>
      </c>
      <c r="C4147" t="inlineStr">
        <is>
          <t>ju7</t>
        </is>
      </c>
      <c r="D4147" t="n">
        <v>0.8</v>
      </c>
      <c r="E4147" t="inlineStr">
        <is>
          <t>NA</t>
        </is>
      </c>
      <c r="F4147" s="600" t="n">
        <v>45576.46091435185</v>
      </c>
      <c r="G4147" t="inlineStr">
        <is>
          <t>ju7</t>
        </is>
      </c>
    </row>
    <row r="4148">
      <c r="A4148" t="n">
        <v>4186</v>
      </c>
      <c r="B4148" t="inlineStr">
        <is>
          <t>圍</t>
        </is>
      </c>
      <c r="C4148" t="inlineStr">
        <is>
          <t>ui5</t>
        </is>
      </c>
      <c r="D4148" t="n">
        <v>0.1</v>
      </c>
      <c r="E4148" t="inlineStr">
        <is>
          <t>NA</t>
        </is>
      </c>
      <c r="F4148" s="600" t="n">
        <v>45576.46091435185</v>
      </c>
      <c r="G4148" t="inlineStr">
        <is>
          <t>ui5</t>
        </is>
      </c>
    </row>
    <row r="4149">
      <c r="A4149" t="n">
        <v>4187</v>
      </c>
      <c r="B4149" t="inlineStr">
        <is>
          <t>堝</t>
        </is>
      </c>
      <c r="C4149" t="inlineStr">
        <is>
          <t>o1</t>
        </is>
      </c>
      <c r="D4149" t="n">
        <v>0.01</v>
      </c>
      <c r="E4149" t="inlineStr">
        <is>
          <t>NA</t>
        </is>
      </c>
      <c r="F4149" s="600" t="n">
        <v>45576.46091435185</v>
      </c>
      <c r="G4149" t="inlineStr">
        <is>
          <t>or1</t>
        </is>
      </c>
    </row>
    <row r="4150">
      <c r="A4150" t="n">
        <v>4188</v>
      </c>
      <c r="B4150" t="inlineStr">
        <is>
          <t>堡</t>
        </is>
      </c>
      <c r="C4150" t="inlineStr">
        <is>
          <t>po2</t>
        </is>
      </c>
      <c r="D4150" t="n">
        <v>0.01</v>
      </c>
      <c r="E4150" t="inlineStr">
        <is>
          <t>NA</t>
        </is>
      </c>
      <c r="F4150" s="600" t="n">
        <v>45576.46091435185</v>
      </c>
      <c r="G4150" t="inlineStr">
        <is>
          <t>bor2</t>
        </is>
      </c>
    </row>
    <row r="4151">
      <c r="A4151" t="n">
        <v>4189</v>
      </c>
      <c r="B4151" t="inlineStr">
        <is>
          <t>堤</t>
        </is>
      </c>
      <c r="C4151" t="inlineStr">
        <is>
          <t>the5</t>
        </is>
      </c>
      <c r="D4151" t="n">
        <v>0.01</v>
      </c>
      <c r="E4151" t="inlineStr">
        <is>
          <t>NA</t>
        </is>
      </c>
      <c r="F4151" s="600" t="n">
        <v>45576.46091435185</v>
      </c>
      <c r="G4151" t="inlineStr">
        <is>
          <t>te5</t>
        </is>
      </c>
    </row>
    <row r="4152">
      <c r="A4152" t="n">
        <v>4190</v>
      </c>
      <c r="B4152" t="inlineStr">
        <is>
          <t>報</t>
        </is>
      </c>
      <c r="C4152" t="inlineStr">
        <is>
          <t>po3</t>
        </is>
      </c>
      <c r="D4152" t="n">
        <v>0.1</v>
      </c>
      <c r="E4152" t="inlineStr">
        <is>
          <t>NA</t>
        </is>
      </c>
      <c r="F4152" s="600" t="n">
        <v>45576.46091435185</v>
      </c>
      <c r="G4152" t="inlineStr">
        <is>
          <t>bor3</t>
        </is>
      </c>
    </row>
    <row r="4153">
      <c r="A4153" t="n">
        <v>4191</v>
      </c>
      <c r="B4153" t="inlineStr">
        <is>
          <t>場</t>
        </is>
      </c>
      <c r="C4153" t="inlineStr">
        <is>
          <t>tiang5</t>
        </is>
      </c>
      <c r="D4153" t="n">
        <v>0.01</v>
      </c>
      <c r="E4153" t="inlineStr">
        <is>
          <t>NA</t>
        </is>
      </c>
      <c r="F4153" s="600" t="n">
        <v>45576.46091435185</v>
      </c>
      <c r="G4153" t="inlineStr">
        <is>
          <t>diang5</t>
        </is>
      </c>
    </row>
    <row r="4154">
      <c r="A4154" t="n">
        <v>4192</v>
      </c>
      <c r="B4154" t="inlineStr">
        <is>
          <t>場</t>
        </is>
      </c>
      <c r="C4154" t="inlineStr">
        <is>
          <t>tiunn5</t>
        </is>
      </c>
      <c r="D4154" t="n">
        <v>0.1</v>
      </c>
      <c r="E4154" t="inlineStr">
        <is>
          <t>NA</t>
        </is>
      </c>
      <c r="F4154" s="600" t="n">
        <v>45576.46091435185</v>
      </c>
      <c r="G4154" t="inlineStr">
        <is>
          <t>diunn5</t>
        </is>
      </c>
    </row>
    <row r="4155">
      <c r="A4155" t="n">
        <v>4193</v>
      </c>
      <c r="B4155" t="inlineStr">
        <is>
          <t>壹</t>
        </is>
      </c>
      <c r="C4155" t="inlineStr">
        <is>
          <t>it4</t>
        </is>
      </c>
      <c r="D4155" t="n">
        <v>0.01</v>
      </c>
      <c r="E4155" t="inlineStr">
        <is>
          <t>NA</t>
        </is>
      </c>
      <c r="F4155" s="600" t="n">
        <v>45576.46091435185</v>
      </c>
      <c r="G4155" t="inlineStr">
        <is>
          <t>it4</t>
        </is>
      </c>
    </row>
    <row r="4156">
      <c r="A4156" t="n">
        <v>4194</v>
      </c>
      <c r="B4156" t="inlineStr">
        <is>
          <t>壺</t>
        </is>
      </c>
      <c r="C4156" t="inlineStr">
        <is>
          <t>oo5</t>
        </is>
      </c>
      <c r="D4156" t="n">
        <v>0.1</v>
      </c>
      <c r="E4156" t="inlineStr">
        <is>
          <t>NA</t>
        </is>
      </c>
      <c r="F4156" s="600" t="n">
        <v>45576.46091435185</v>
      </c>
      <c r="G4156" t="inlineStr">
        <is>
          <t>oo5</t>
        </is>
      </c>
    </row>
    <row r="4157">
      <c r="A4157" t="n">
        <v>4195</v>
      </c>
      <c r="B4157" t="inlineStr">
        <is>
          <t>壺</t>
        </is>
      </c>
      <c r="C4157" t="inlineStr">
        <is>
          <t>hoo5</t>
        </is>
      </c>
      <c r="D4157" t="n">
        <v>0.01</v>
      </c>
      <c r="E4157" t="inlineStr">
        <is>
          <t>NA</t>
        </is>
      </c>
      <c r="F4157" s="600" t="n">
        <v>45576.46091435185</v>
      </c>
      <c r="G4157" t="inlineStr">
        <is>
          <t>hoo5</t>
        </is>
      </c>
    </row>
    <row r="4158">
      <c r="A4158" t="n">
        <v>4196</v>
      </c>
      <c r="B4158" t="inlineStr">
        <is>
          <t>婷</t>
        </is>
      </c>
      <c r="C4158" t="inlineStr">
        <is>
          <t>thing5</t>
        </is>
      </c>
      <c r="D4158" t="n">
        <v>0.01</v>
      </c>
      <c r="E4158" t="inlineStr">
        <is>
          <t>NA</t>
        </is>
      </c>
      <c r="F4158" s="600" t="n">
        <v>45576.46091435185</v>
      </c>
      <c r="G4158" t="inlineStr">
        <is>
          <t>ting5</t>
        </is>
      </c>
    </row>
    <row r="4159">
      <c r="A4159" t="n">
        <v>4197</v>
      </c>
      <c r="B4159" t="inlineStr">
        <is>
          <t>婷</t>
        </is>
      </c>
      <c r="C4159" t="inlineStr">
        <is>
          <t>ting5</t>
        </is>
      </c>
      <c r="D4159" t="inlineStr">
        <is>
          <t xml:space="preserve"> #异 </t>
        </is>
      </c>
      <c r="E4159" t="inlineStr">
        <is>
          <t>NA</t>
        </is>
      </c>
      <c r="F4159" s="600" t="n">
        <v>45576.46091435185</v>
      </c>
      <c r="G4159" t="inlineStr">
        <is>
          <t>ding5</t>
        </is>
      </c>
    </row>
    <row r="4160">
      <c r="A4160" t="n">
        <v>4198</v>
      </c>
      <c r="B4160" t="inlineStr">
        <is>
          <t>婿</t>
        </is>
      </c>
      <c r="C4160" t="inlineStr">
        <is>
          <t>se3</t>
        </is>
      </c>
      <c r="D4160" t="n">
        <v>0.05</v>
      </c>
      <c r="E4160" t="inlineStr">
        <is>
          <t>NA</t>
        </is>
      </c>
      <c r="F4160" s="600" t="n">
        <v>45576.46091435185</v>
      </c>
      <c r="G4160" t="inlineStr">
        <is>
          <t>se3</t>
        </is>
      </c>
    </row>
    <row r="4161">
      <c r="A4161" t="n">
        <v>4199</v>
      </c>
      <c r="B4161" t="inlineStr">
        <is>
          <t>媒</t>
        </is>
      </c>
      <c r="C4161" t="inlineStr">
        <is>
          <t>mue5</t>
        </is>
      </c>
      <c r="D4161" t="n">
        <v>0.01</v>
      </c>
      <c r="E4161" t="inlineStr">
        <is>
          <t>NA</t>
        </is>
      </c>
      <c r="F4161" s="600" t="n">
        <v>45576.46091435185</v>
      </c>
      <c r="G4161" t="inlineStr">
        <is>
          <t>mue5</t>
        </is>
      </c>
    </row>
    <row r="4162">
      <c r="A4162" t="n">
        <v>4200</v>
      </c>
      <c r="B4162" t="inlineStr">
        <is>
          <t>媒</t>
        </is>
      </c>
      <c r="C4162" t="inlineStr">
        <is>
          <t>hm5</t>
        </is>
      </c>
      <c r="D4162" t="n">
        <v>0.01</v>
      </c>
      <c r="E4162" t="inlineStr">
        <is>
          <t>NA</t>
        </is>
      </c>
      <c r="F4162" s="600" t="n">
        <v>45576.46091435185</v>
      </c>
      <c r="G4162" t="inlineStr">
        <is>
          <t>hm5</t>
        </is>
      </c>
    </row>
    <row r="4163">
      <c r="A4163" t="n">
        <v>4201</v>
      </c>
      <c r="B4163" t="inlineStr">
        <is>
          <t>媚</t>
        </is>
      </c>
      <c r="C4163" t="inlineStr">
        <is>
          <t>bi7</t>
        </is>
      </c>
      <c r="D4163" t="n">
        <v>0.01</v>
      </c>
      <c r="E4163" t="inlineStr">
        <is>
          <t>NA</t>
        </is>
      </c>
      <c r="F4163" s="600" t="n">
        <v>45576.46091435185</v>
      </c>
      <c r="G4163" t="inlineStr">
        <is>
          <t>bbi7</t>
        </is>
      </c>
    </row>
    <row r="4164">
      <c r="A4164" t="n">
        <v>4202</v>
      </c>
      <c r="B4164" t="inlineStr">
        <is>
          <t>媛</t>
        </is>
      </c>
      <c r="C4164" t="inlineStr">
        <is>
          <t>uan7</t>
        </is>
      </c>
      <c r="D4164" t="n">
        <v>0.01</v>
      </c>
      <c r="E4164" t="inlineStr">
        <is>
          <t>NA</t>
        </is>
      </c>
      <c r="F4164" s="600" t="n">
        <v>45576.46091435185</v>
      </c>
      <c r="G4164" t="inlineStr">
        <is>
          <t>uan7</t>
        </is>
      </c>
    </row>
    <row r="4165">
      <c r="A4165" t="n">
        <v>4203</v>
      </c>
      <c r="B4165" t="inlineStr">
        <is>
          <t>媠</t>
        </is>
      </c>
      <c r="C4165" t="inlineStr">
        <is>
          <t>sui2</t>
        </is>
      </c>
      <c r="D4165" t="n">
        <v>0.1</v>
      </c>
      <c r="E4165" t="inlineStr">
        <is>
          <t>NA</t>
        </is>
      </c>
      <c r="F4165" s="600" t="n">
        <v>45576.46091435185</v>
      </c>
      <c r="G4165" t="inlineStr">
        <is>
          <t>sui2</t>
        </is>
      </c>
    </row>
    <row r="4166">
      <c r="A4166" t="n">
        <v>4204</v>
      </c>
      <c r="B4166" t="inlineStr">
        <is>
          <t>媧</t>
        </is>
      </c>
      <c r="C4166" t="inlineStr">
        <is>
          <t>kua1</t>
        </is>
      </c>
      <c r="D4166" t="n">
        <v>0.01</v>
      </c>
      <c r="E4166" t="inlineStr">
        <is>
          <t>NA</t>
        </is>
      </c>
      <c r="F4166" s="600" t="n">
        <v>45576.46091435185</v>
      </c>
      <c r="G4166" t="inlineStr">
        <is>
          <t>gua1</t>
        </is>
      </c>
    </row>
    <row r="4167">
      <c r="A4167" t="n">
        <v>4205</v>
      </c>
      <c r="B4167" t="inlineStr">
        <is>
          <t>富</t>
        </is>
      </c>
      <c r="C4167" t="inlineStr">
        <is>
          <t>pu3</t>
        </is>
      </c>
      <c r="D4167" t="n">
        <v>0.5</v>
      </c>
      <c r="E4167" t="inlineStr">
        <is>
          <t>NA</t>
        </is>
      </c>
      <c r="F4167" s="600" t="n">
        <v>45576.46091435185</v>
      </c>
      <c r="G4167" t="inlineStr">
        <is>
          <t>bu3</t>
        </is>
      </c>
    </row>
    <row r="4168">
      <c r="A4168" t="n">
        <v>4206</v>
      </c>
      <c r="B4168" t="inlineStr">
        <is>
          <t>富</t>
        </is>
      </c>
      <c r="C4168" t="inlineStr">
        <is>
          <t>hu3</t>
        </is>
      </c>
      <c r="D4168" t="n">
        <v>1</v>
      </c>
      <c r="E4168" t="inlineStr">
        <is>
          <t>NA</t>
        </is>
      </c>
      <c r="F4168" s="600" t="n">
        <v>45576.46091435185</v>
      </c>
      <c r="G4168" t="inlineStr">
        <is>
          <t>hu3</t>
        </is>
      </c>
    </row>
    <row r="4169">
      <c r="A4169" t="n">
        <v>4207</v>
      </c>
      <c r="B4169" t="inlineStr">
        <is>
          <t>寐</t>
        </is>
      </c>
      <c r="C4169" t="inlineStr">
        <is>
          <t>bi7</t>
        </is>
      </c>
      <c r="D4169" t="n">
        <v>0.01</v>
      </c>
      <c r="E4169" t="inlineStr">
        <is>
          <t>NA</t>
        </is>
      </c>
      <c r="F4169" s="600" t="n">
        <v>45576.46091435185</v>
      </c>
      <c r="G4169" t="inlineStr">
        <is>
          <t>bbi7</t>
        </is>
      </c>
    </row>
    <row r="4170">
      <c r="A4170" t="n">
        <v>4208</v>
      </c>
      <c r="B4170" t="inlineStr">
        <is>
          <t>寒</t>
        </is>
      </c>
      <c r="C4170" t="inlineStr">
        <is>
          <t>kuann5</t>
        </is>
      </c>
      <c r="D4170" t="n">
        <v>0.1</v>
      </c>
      <c r="E4170" t="inlineStr">
        <is>
          <t>NA</t>
        </is>
      </c>
      <c r="F4170" s="600" t="n">
        <v>45576.46091435185</v>
      </c>
      <c r="G4170" t="inlineStr">
        <is>
          <t>guann5</t>
        </is>
      </c>
    </row>
    <row r="4171">
      <c r="A4171" t="n">
        <v>4209</v>
      </c>
      <c r="B4171" t="inlineStr">
        <is>
          <t>寓</t>
        </is>
      </c>
      <c r="C4171" t="inlineStr">
        <is>
          <t>gu7</t>
        </is>
      </c>
      <c r="D4171" t="n">
        <v>0.01</v>
      </c>
      <c r="E4171" t="inlineStr">
        <is>
          <t>NA</t>
        </is>
      </c>
      <c r="F4171" s="600" t="n">
        <v>45576.46091435185</v>
      </c>
      <c r="G4171" t="inlineStr">
        <is>
          <t>ggu7</t>
        </is>
      </c>
    </row>
    <row r="4172">
      <c r="A4172" t="n">
        <v>4210</v>
      </c>
      <c r="B4172" t="inlineStr">
        <is>
          <t>尊</t>
        </is>
      </c>
      <c r="C4172" t="inlineStr">
        <is>
          <t>tsun1</t>
        </is>
      </c>
      <c r="D4172" t="n">
        <v>0.1</v>
      </c>
      <c r="E4172" t="inlineStr">
        <is>
          <t>NA</t>
        </is>
      </c>
      <c r="F4172" s="600" t="n">
        <v>45576.46091435185</v>
      </c>
      <c r="G4172" t="inlineStr">
        <is>
          <t>zun1</t>
        </is>
      </c>
    </row>
    <row r="4173">
      <c r="A4173" t="n">
        <v>4211</v>
      </c>
      <c r="B4173" t="inlineStr">
        <is>
          <t>尋</t>
        </is>
      </c>
      <c r="C4173" t="inlineStr">
        <is>
          <t>sim5</t>
        </is>
      </c>
      <c r="D4173" t="n">
        <v>0.8</v>
      </c>
      <c r="E4173" t="inlineStr">
        <is>
          <t>NA</t>
        </is>
      </c>
      <c r="F4173" s="600" t="n">
        <v>45576.46091435185</v>
      </c>
      <c r="G4173" t="inlineStr">
        <is>
          <t>sim5</t>
        </is>
      </c>
    </row>
    <row r="4174">
      <c r="A4174" t="n">
        <v>4212</v>
      </c>
      <c r="B4174" t="inlineStr">
        <is>
          <t>就</t>
        </is>
      </c>
      <c r="C4174" t="inlineStr">
        <is>
          <t>to7</t>
        </is>
      </c>
      <c r="D4174" t="n">
        <v>0.5</v>
      </c>
      <c r="E4174" t="inlineStr">
        <is>
          <t>NA</t>
        </is>
      </c>
      <c r="F4174" s="600" t="n">
        <v>45576.46091435185</v>
      </c>
      <c r="G4174" t="inlineStr">
        <is>
          <t>dor7</t>
        </is>
      </c>
    </row>
    <row r="4175">
      <c r="A4175" t="n">
        <v>4213</v>
      </c>
      <c r="B4175" t="inlineStr">
        <is>
          <t>就</t>
        </is>
      </c>
      <c r="C4175" t="inlineStr">
        <is>
          <t>tio7</t>
        </is>
      </c>
      <c r="D4175" t="n">
        <v>0.6</v>
      </c>
      <c r="E4175" t="inlineStr">
        <is>
          <t>NA</t>
        </is>
      </c>
      <c r="F4175" s="600" t="n">
        <v>45576.46091435185</v>
      </c>
      <c r="G4175" t="inlineStr">
        <is>
          <t>dio7</t>
        </is>
      </c>
    </row>
    <row r="4176">
      <c r="A4176" t="n">
        <v>4214</v>
      </c>
      <c r="B4176" t="inlineStr">
        <is>
          <t>就</t>
        </is>
      </c>
      <c r="C4176" t="inlineStr">
        <is>
          <t>tsiu7</t>
        </is>
      </c>
      <c r="D4176" t="n">
        <v>0.8</v>
      </c>
      <c r="E4176" t="inlineStr">
        <is>
          <t>NA</t>
        </is>
      </c>
      <c r="F4176" s="600" t="n">
        <v>45576.46091435185</v>
      </c>
      <c r="G4176" t="inlineStr">
        <is>
          <t>ziu7</t>
        </is>
      </c>
    </row>
    <row r="4177">
      <c r="A4177" t="n">
        <v>4215</v>
      </c>
      <c r="B4177" t="inlineStr">
        <is>
          <t>崴</t>
        </is>
      </c>
      <c r="C4177" t="inlineStr">
        <is>
          <t>uainn2</t>
        </is>
      </c>
      <c r="D4177" t="n">
        <v>0.01</v>
      </c>
      <c r="E4177" t="inlineStr">
        <is>
          <t>NA</t>
        </is>
      </c>
      <c r="F4177" s="600" t="n">
        <v>45576.46091435185</v>
      </c>
      <c r="G4177" t="inlineStr">
        <is>
          <t>uainn2</t>
        </is>
      </c>
    </row>
    <row r="4178">
      <c r="A4178" t="n">
        <v>4216</v>
      </c>
      <c r="B4178" t="inlineStr">
        <is>
          <t>崴</t>
        </is>
      </c>
      <c r="C4178" t="inlineStr">
        <is>
          <t>uainnh4</t>
        </is>
      </c>
      <c r="D4178" t="n">
        <v>0.01</v>
      </c>
      <c r="E4178" t="inlineStr">
        <is>
          <t>NA</t>
        </is>
      </c>
      <c r="F4178" s="600" t="n">
        <v>45576.46091435185</v>
      </c>
      <c r="G4178" t="inlineStr">
        <is>
          <t>uainnh4</t>
        </is>
      </c>
    </row>
    <row r="4179">
      <c r="A4179" t="n">
        <v>4217</v>
      </c>
      <c r="B4179" t="inlineStr">
        <is>
          <t>崴</t>
        </is>
      </c>
      <c r="C4179" t="inlineStr">
        <is>
          <t>ue1</t>
        </is>
      </c>
      <c r="D4179" t="n">
        <v>0.01</v>
      </c>
      <c r="E4179" t="inlineStr">
        <is>
          <t>NA</t>
        </is>
      </c>
      <c r="F4179" s="600" t="n">
        <v>45576.46091435185</v>
      </c>
      <c r="G4179" t="inlineStr">
        <is>
          <t>ue1</t>
        </is>
      </c>
    </row>
    <row r="4180">
      <c r="A4180" t="n">
        <v>4218</v>
      </c>
      <c r="B4180" t="inlineStr">
        <is>
          <t>嵋</t>
        </is>
      </c>
      <c r="C4180" t="inlineStr">
        <is>
          <t>bi5</t>
        </is>
      </c>
      <c r="D4180" t="n">
        <v>0.01</v>
      </c>
      <c r="E4180" t="inlineStr">
        <is>
          <t>NA</t>
        </is>
      </c>
      <c r="F4180" s="600" t="n">
        <v>45576.46091435185</v>
      </c>
      <c r="G4180" t="inlineStr">
        <is>
          <t>bbi5</t>
        </is>
      </c>
    </row>
    <row r="4181">
      <c r="A4181" t="n">
        <v>4219</v>
      </c>
      <c r="B4181" t="inlineStr">
        <is>
          <t>嵙</t>
        </is>
      </c>
      <c r="C4181" t="inlineStr">
        <is>
          <t>kho1</t>
        </is>
      </c>
      <c r="D4181" t="n">
        <v>0.01</v>
      </c>
      <c r="E4181" t="inlineStr">
        <is>
          <t>NA</t>
        </is>
      </c>
      <c r="F4181" s="600" t="n">
        <v>45576.46091435185</v>
      </c>
      <c r="G4181" t="inlineStr">
        <is>
          <t>kor1</t>
        </is>
      </c>
    </row>
    <row r="4182">
      <c r="A4182" t="n">
        <v>4220</v>
      </c>
      <c r="B4182" t="inlineStr">
        <is>
          <t>巽</t>
        </is>
      </c>
      <c r="C4182" t="inlineStr">
        <is>
          <t>sun3</t>
        </is>
      </c>
      <c r="D4182" t="n">
        <v>0.01</v>
      </c>
      <c r="E4182" t="inlineStr">
        <is>
          <t>NA</t>
        </is>
      </c>
      <c r="F4182" s="600" t="n">
        <v>45576.46091435185</v>
      </c>
      <c r="G4182" t="inlineStr">
        <is>
          <t>sun3</t>
        </is>
      </c>
    </row>
    <row r="4183">
      <c r="A4183" t="n">
        <v>4221</v>
      </c>
      <c r="B4183" t="inlineStr">
        <is>
          <t>帽</t>
        </is>
      </c>
      <c r="C4183" t="inlineStr">
        <is>
          <t>bo7</t>
        </is>
      </c>
      <c r="D4183" t="n">
        <v>0.01</v>
      </c>
      <c r="E4183" t="inlineStr">
        <is>
          <t>NA</t>
        </is>
      </c>
      <c r="F4183" s="600" t="n">
        <v>45576.46091435185</v>
      </c>
      <c r="G4183" t="inlineStr">
        <is>
          <t>bbor7</t>
        </is>
      </c>
    </row>
    <row r="4184">
      <c r="A4184" t="n">
        <v>4222</v>
      </c>
      <c r="B4184" t="inlineStr">
        <is>
          <t>幅</t>
        </is>
      </c>
      <c r="C4184" t="inlineStr">
        <is>
          <t>hok4</t>
        </is>
      </c>
      <c r="D4184" t="n">
        <v>0.01</v>
      </c>
      <c r="E4184" t="inlineStr">
        <is>
          <t>NA</t>
        </is>
      </c>
      <c r="F4184" s="600" t="n">
        <v>45576.46091435185</v>
      </c>
      <c r="G4184" t="inlineStr">
        <is>
          <t>hok4</t>
        </is>
      </c>
    </row>
    <row r="4185">
      <c r="A4185" t="n">
        <v>4223</v>
      </c>
      <c r="B4185" t="inlineStr">
        <is>
          <t>幾</t>
        </is>
      </c>
      <c r="C4185" t="inlineStr">
        <is>
          <t>ki2</t>
        </is>
      </c>
      <c r="D4185" t="n">
        <v>0.01</v>
      </c>
      <c r="E4185" t="inlineStr">
        <is>
          <t>NA</t>
        </is>
      </c>
      <c r="F4185" s="600" t="n">
        <v>45576.46091435185</v>
      </c>
      <c r="G4185" t="inlineStr">
        <is>
          <t>gi2</t>
        </is>
      </c>
    </row>
    <row r="4186">
      <c r="A4186" t="n">
        <v>4224</v>
      </c>
      <c r="B4186" t="inlineStr">
        <is>
          <t>幾</t>
        </is>
      </c>
      <c r="C4186" t="inlineStr">
        <is>
          <t>kui2</t>
        </is>
      </c>
      <c r="D4186" t="n">
        <v>0.1</v>
      </c>
      <c r="E4186" t="inlineStr">
        <is>
          <t>NA</t>
        </is>
      </c>
      <c r="F4186" s="600" t="n">
        <v>45576.46091435185</v>
      </c>
      <c r="G4186" t="inlineStr">
        <is>
          <t>gui2</t>
        </is>
      </c>
    </row>
    <row r="4187">
      <c r="A4187" t="n">
        <v>4225</v>
      </c>
      <c r="B4187" t="inlineStr">
        <is>
          <t>廁</t>
        </is>
      </c>
      <c r="C4187" t="inlineStr">
        <is>
          <t>tshee3</t>
        </is>
      </c>
      <c r="D4187" t="n">
        <v>0.01</v>
      </c>
      <c r="E4187" t="inlineStr">
        <is>
          <t>NA</t>
        </is>
      </c>
      <c r="F4187" s="600" t="n">
        <v>45576.46091435185</v>
      </c>
      <c r="G4187" t="inlineStr">
        <is>
          <t>cee3</t>
        </is>
      </c>
    </row>
    <row r="4188">
      <c r="A4188" t="n">
        <v>4226</v>
      </c>
      <c r="B4188" t="inlineStr">
        <is>
          <t>廂</t>
        </is>
      </c>
      <c r="C4188" t="inlineStr">
        <is>
          <t>siunn1</t>
        </is>
      </c>
      <c r="D4188" t="n">
        <v>0.01</v>
      </c>
      <c r="E4188" t="inlineStr">
        <is>
          <t>NA</t>
        </is>
      </c>
      <c r="F4188" s="600" t="n">
        <v>45576.46091435185</v>
      </c>
      <c r="G4188" t="inlineStr">
        <is>
          <t>siunn1</t>
        </is>
      </c>
    </row>
    <row r="4189">
      <c r="A4189" t="n">
        <v>4227</v>
      </c>
      <c r="B4189" t="inlineStr">
        <is>
          <t>廊</t>
        </is>
      </c>
      <c r="C4189" t="inlineStr">
        <is>
          <t>long5</t>
        </is>
      </c>
      <c r="D4189" t="n">
        <v>0.1</v>
      </c>
      <c r="E4189" t="inlineStr">
        <is>
          <t>NA</t>
        </is>
      </c>
      <c r="F4189" s="600" t="n">
        <v>45576.46091435185</v>
      </c>
      <c r="G4189" t="inlineStr">
        <is>
          <t>long5</t>
        </is>
      </c>
    </row>
    <row r="4190">
      <c r="A4190" t="n">
        <v>4228</v>
      </c>
      <c r="B4190" t="inlineStr">
        <is>
          <t>弼</t>
        </is>
      </c>
      <c r="C4190" t="inlineStr">
        <is>
          <t>pit8</t>
        </is>
      </c>
      <c r="D4190" t="n">
        <v>0.01</v>
      </c>
      <c r="E4190" t="inlineStr">
        <is>
          <t>NA</t>
        </is>
      </c>
      <c r="F4190" s="600" t="n">
        <v>45576.46091435185</v>
      </c>
      <c r="G4190" t="inlineStr">
        <is>
          <t>bit8</t>
        </is>
      </c>
    </row>
    <row r="4191">
      <c r="A4191" t="n">
        <v>4229</v>
      </c>
      <c r="B4191" t="inlineStr">
        <is>
          <t>彘</t>
        </is>
      </c>
      <c r="C4191" t="inlineStr">
        <is>
          <t>te7</t>
        </is>
      </c>
      <c r="D4191" t="n">
        <v>0.01</v>
      </c>
      <c r="E4191" t="inlineStr">
        <is>
          <t>NA</t>
        </is>
      </c>
      <c r="F4191" s="600" t="n">
        <v>45576.46091435185</v>
      </c>
      <c r="G4191" t="inlineStr">
        <is>
          <t>de7</t>
        </is>
      </c>
    </row>
    <row r="4192">
      <c r="A4192" t="n">
        <v>4230</v>
      </c>
      <c r="B4192" t="inlineStr">
        <is>
          <t>彭</t>
        </is>
      </c>
      <c r="C4192" t="inlineStr">
        <is>
          <t>phing5</t>
        </is>
      </c>
      <c r="D4192" t="n">
        <v>0.8</v>
      </c>
      <c r="E4192" t="inlineStr">
        <is>
          <t>NA</t>
        </is>
      </c>
      <c r="F4192" s="600" t="n">
        <v>45576.46091435185</v>
      </c>
      <c r="G4192" t="inlineStr">
        <is>
          <t>ping5</t>
        </is>
      </c>
    </row>
    <row r="4193">
      <c r="A4193" t="n">
        <v>4231</v>
      </c>
      <c r="B4193" t="inlineStr">
        <is>
          <t>復</t>
        </is>
      </c>
      <c r="C4193" t="inlineStr">
        <is>
          <t>hok8</t>
        </is>
      </c>
      <c r="D4193" t="n">
        <v>1</v>
      </c>
      <c r="E4193" t="inlineStr">
        <is>
          <t>往來; 興起; 倒tńg; 應答; 白白; 覆命; 引魂 倒來; 復倒.</t>
        </is>
      </c>
      <c r="F4193" s="600" t="n">
        <v>45576.46091435185</v>
      </c>
      <c r="G4193" t="inlineStr">
        <is>
          <t>hok8</t>
        </is>
      </c>
    </row>
    <row r="4194">
      <c r="A4194" t="n">
        <v>4232</v>
      </c>
      <c r="B4194" t="inlineStr">
        <is>
          <t>循</t>
        </is>
      </c>
      <c r="C4194" t="inlineStr">
        <is>
          <t>sun5</t>
        </is>
      </c>
      <c r="D4194" t="n">
        <v>0.01</v>
      </c>
      <c r="E4194" t="inlineStr">
        <is>
          <t>NA</t>
        </is>
      </c>
      <c r="F4194" s="600" t="n">
        <v>45576.46091435185</v>
      </c>
      <c r="G4194" t="inlineStr">
        <is>
          <t>sun5</t>
        </is>
      </c>
    </row>
    <row r="4195">
      <c r="A4195" t="n">
        <v>4233</v>
      </c>
      <c r="B4195" t="inlineStr">
        <is>
          <t>悲</t>
        </is>
      </c>
      <c r="C4195" t="inlineStr">
        <is>
          <t>pi1</t>
        </is>
      </c>
      <c r="D4195" t="n">
        <v>0.1</v>
      </c>
      <c r="E4195" t="inlineStr">
        <is>
          <t>NA</t>
        </is>
      </c>
      <c r="F4195" s="600" t="n">
        <v>45576.46091435185</v>
      </c>
      <c r="G4195" t="inlineStr">
        <is>
          <t>bi1</t>
        </is>
      </c>
    </row>
    <row r="4196">
      <c r="A4196" t="n">
        <v>4234</v>
      </c>
      <c r="B4196" t="inlineStr">
        <is>
          <t>悶</t>
        </is>
      </c>
      <c r="C4196" t="inlineStr">
        <is>
          <t>bun7</t>
        </is>
      </c>
      <c r="D4196" t="n">
        <v>0.01</v>
      </c>
      <c r="E4196" t="inlineStr">
        <is>
          <t>NA</t>
        </is>
      </c>
      <c r="F4196" s="600" t="n">
        <v>45576.46091435185</v>
      </c>
      <c r="G4196" t="inlineStr">
        <is>
          <t>bbun7</t>
        </is>
      </c>
    </row>
    <row r="4197">
      <c r="A4197" t="n">
        <v>4235</v>
      </c>
      <c r="B4197" t="inlineStr">
        <is>
          <t>惑</t>
        </is>
      </c>
      <c r="C4197" t="inlineStr">
        <is>
          <t>hik8</t>
        </is>
      </c>
      <c r="D4197" t="n">
        <v>0.01</v>
      </c>
      <c r="E4197" t="inlineStr">
        <is>
          <t>NA</t>
        </is>
      </c>
      <c r="F4197" s="600" t="n">
        <v>45576.46091435185</v>
      </c>
      <c r="G4197" t="inlineStr">
        <is>
          <t>hik8</t>
        </is>
      </c>
    </row>
    <row r="4198">
      <c r="A4198" t="n">
        <v>4236</v>
      </c>
      <c r="B4198" t="inlineStr">
        <is>
          <t>惠</t>
        </is>
      </c>
      <c r="C4198" t="inlineStr">
        <is>
          <t>hui7</t>
        </is>
      </c>
      <c r="D4198" t="n">
        <v>0.01</v>
      </c>
      <c r="E4198" t="inlineStr">
        <is>
          <t>NA</t>
        </is>
      </c>
      <c r="F4198" s="600" t="n">
        <v>45576.46091435185</v>
      </c>
      <c r="G4198" t="inlineStr">
        <is>
          <t>hui7</t>
        </is>
      </c>
    </row>
    <row r="4199">
      <c r="A4199" t="n">
        <v>4237</v>
      </c>
      <c r="B4199" t="inlineStr">
        <is>
          <t>惡</t>
        </is>
      </c>
      <c r="C4199" t="inlineStr">
        <is>
          <t>oo3</t>
        </is>
      </c>
      <c r="D4199" t="n">
        <v>0.7</v>
      </c>
      <c r="E4199" t="inlineStr">
        <is>
          <t>NA</t>
        </is>
      </c>
      <c r="F4199" s="600" t="n">
        <v>45576.46091435185</v>
      </c>
      <c r="G4199" t="inlineStr">
        <is>
          <t>oo3</t>
        </is>
      </c>
    </row>
    <row r="4200">
      <c r="A4200" t="n">
        <v>4238</v>
      </c>
      <c r="B4200" t="inlineStr">
        <is>
          <t>惡</t>
        </is>
      </c>
      <c r="C4200" t="inlineStr">
        <is>
          <t>phainn2</t>
        </is>
      </c>
      <c r="D4200" t="n">
        <v>0.6</v>
      </c>
      <c r="E4200" t="inlineStr">
        <is>
          <t>NA</t>
        </is>
      </c>
      <c r="F4200" s="600" t="n">
        <v>45576.46091435185</v>
      </c>
      <c r="G4200" t="inlineStr">
        <is>
          <t>painn2</t>
        </is>
      </c>
    </row>
    <row r="4201">
      <c r="A4201" t="n">
        <v>4239</v>
      </c>
      <c r="B4201" t="inlineStr">
        <is>
          <t>惡</t>
        </is>
      </c>
      <c r="C4201" t="inlineStr">
        <is>
          <t>ok4</t>
        </is>
      </c>
      <c r="D4201" t="n">
        <v>0.8</v>
      </c>
      <c r="E4201" t="inlineStr">
        <is>
          <t>NA</t>
        </is>
      </c>
      <c r="F4201" s="600" t="n">
        <v>45576.46091435185</v>
      </c>
      <c r="G4201" t="inlineStr">
        <is>
          <t>ok4</t>
        </is>
      </c>
    </row>
    <row r="4202">
      <c r="A4202" t="n">
        <v>4240</v>
      </c>
      <c r="B4202" t="inlineStr">
        <is>
          <t>惰</t>
        </is>
      </c>
      <c r="C4202" t="inlineStr">
        <is>
          <t>tuann6</t>
        </is>
      </c>
      <c r="D4202" t="n">
        <v>0.01</v>
      </c>
      <c r="E4202" t="inlineStr">
        <is>
          <t>NA</t>
        </is>
      </c>
      <c r="F4202" s="600" t="n">
        <v>45576.46091435185</v>
      </c>
      <c r="G4202" t="inlineStr">
        <is>
          <t>duann6</t>
        </is>
      </c>
    </row>
    <row r="4203">
      <c r="A4203" t="n">
        <v>4241</v>
      </c>
      <c r="B4203" t="inlineStr">
        <is>
          <t>惰</t>
        </is>
      </c>
      <c r="C4203" t="inlineStr">
        <is>
          <t>to6</t>
        </is>
      </c>
      <c r="D4203" t="n">
        <v>0.01</v>
      </c>
      <c r="E4203" t="inlineStr">
        <is>
          <t>NA</t>
        </is>
      </c>
      <c r="F4203" s="600" t="n">
        <v>45576.46091435185</v>
      </c>
      <c r="G4203" t="inlineStr">
        <is>
          <t>dor6</t>
        </is>
      </c>
    </row>
    <row r="4204">
      <c r="A4204" t="n">
        <v>4242</v>
      </c>
      <c r="B4204" t="inlineStr">
        <is>
          <t>惱</t>
        </is>
      </c>
      <c r="C4204" t="inlineStr">
        <is>
          <t>loo2</t>
        </is>
      </c>
      <c r="D4204" t="n">
        <v>0.01</v>
      </c>
      <c r="E4204" t="inlineStr">
        <is>
          <t>NA</t>
        </is>
      </c>
      <c r="F4204" s="600" t="n">
        <v>45576.46091435185</v>
      </c>
      <c r="G4204" t="inlineStr">
        <is>
          <t>loo2</t>
        </is>
      </c>
    </row>
    <row r="4205">
      <c r="A4205" t="n">
        <v>4243</v>
      </c>
      <c r="B4205" t="inlineStr">
        <is>
          <t>惱</t>
        </is>
      </c>
      <c r="C4205" t="inlineStr">
        <is>
          <t>lo2</t>
        </is>
      </c>
      <c r="D4205" t="n">
        <v>0.01</v>
      </c>
      <c r="E4205" t="inlineStr">
        <is>
          <t>NA</t>
        </is>
      </c>
      <c r="F4205" s="600" t="n">
        <v>45576.46091435185</v>
      </c>
      <c r="G4205" t="inlineStr">
        <is>
          <t>lor2</t>
        </is>
      </c>
    </row>
    <row r="4206">
      <c r="A4206" t="n">
        <v>4244</v>
      </c>
      <c r="B4206" t="inlineStr">
        <is>
          <t>惺</t>
        </is>
      </c>
      <c r="C4206" t="inlineStr">
        <is>
          <t>sing1</t>
        </is>
      </c>
      <c r="D4206" t="n">
        <v>0.01</v>
      </c>
      <c r="E4206" t="inlineStr">
        <is>
          <t>NA</t>
        </is>
      </c>
      <c r="F4206" s="600" t="n">
        <v>45576.46091435185</v>
      </c>
      <c r="G4206" t="inlineStr">
        <is>
          <t>sing1</t>
        </is>
      </c>
    </row>
    <row r="4207">
      <c r="A4207" t="n">
        <v>4245</v>
      </c>
      <c r="B4207" t="inlineStr">
        <is>
          <t>惻</t>
        </is>
      </c>
      <c r="C4207" t="inlineStr">
        <is>
          <t>tshik4</t>
        </is>
      </c>
      <c r="D4207" t="n">
        <v>0.01</v>
      </c>
      <c r="E4207" t="inlineStr">
        <is>
          <t>NA</t>
        </is>
      </c>
      <c r="F4207" s="600" t="n">
        <v>45576.46091435185</v>
      </c>
      <c r="G4207" t="inlineStr">
        <is>
          <t>cik4</t>
        </is>
      </c>
    </row>
    <row r="4208">
      <c r="A4208" t="n">
        <v>4246</v>
      </c>
      <c r="B4208" t="inlineStr">
        <is>
          <t>愉</t>
        </is>
      </c>
      <c r="C4208" t="inlineStr">
        <is>
          <t>ju5</t>
        </is>
      </c>
      <c r="D4208" t="n">
        <v>0.01</v>
      </c>
      <c r="E4208" t="inlineStr">
        <is>
          <t>NA</t>
        </is>
      </c>
      <c r="F4208" s="600" t="n">
        <v>45576.46091435185</v>
      </c>
      <c r="G4208" t="inlineStr">
        <is>
          <t>ju5</t>
        </is>
      </c>
    </row>
    <row r="4209">
      <c r="A4209" t="n">
        <v>4247</v>
      </c>
      <c r="B4209" t="inlineStr">
        <is>
          <t>愎</t>
        </is>
      </c>
      <c r="C4209" t="inlineStr">
        <is>
          <t>pik8</t>
        </is>
      </c>
      <c r="D4209" t="n">
        <v>0.01</v>
      </c>
      <c r="E4209" t="inlineStr">
        <is>
          <t>NA</t>
        </is>
      </c>
      <c r="F4209" s="600" t="n">
        <v>45576.46091435185</v>
      </c>
      <c r="G4209" t="inlineStr">
        <is>
          <t>bik8</t>
        </is>
      </c>
    </row>
    <row r="4210">
      <c r="A4210" t="n">
        <v>4248</v>
      </c>
      <c r="B4210" t="inlineStr">
        <is>
          <t>愕</t>
        </is>
      </c>
      <c r="C4210" t="inlineStr">
        <is>
          <t>gok8</t>
        </is>
      </c>
      <c r="D4210" t="n">
        <v>0.01</v>
      </c>
      <c r="E4210" t="inlineStr">
        <is>
          <t>NA</t>
        </is>
      </c>
      <c r="F4210" s="600" t="n">
        <v>45576.46091435185</v>
      </c>
      <c r="G4210" t="inlineStr">
        <is>
          <t>ggok8</t>
        </is>
      </c>
    </row>
    <row r="4211">
      <c r="A4211" t="n">
        <v>4249</v>
      </c>
      <c r="B4211" t="inlineStr">
        <is>
          <t>愖</t>
        </is>
      </c>
      <c r="C4211" t="inlineStr">
        <is>
          <t>sim7</t>
        </is>
      </c>
      <c r="D4211" t="n">
        <v>0.01</v>
      </c>
      <c r="E4211" t="inlineStr">
        <is>
          <t>NA</t>
        </is>
      </c>
      <c r="F4211" s="600" t="n">
        <v>45576.46091435185</v>
      </c>
      <c r="G4211" t="inlineStr">
        <is>
          <t>sim7</t>
        </is>
      </c>
    </row>
    <row r="4212">
      <c r="A4212" t="n">
        <v>4250</v>
      </c>
      <c r="B4212" t="inlineStr">
        <is>
          <t>戟</t>
        </is>
      </c>
      <c r="C4212" t="inlineStr">
        <is>
          <t>kik4</t>
        </is>
      </c>
      <c r="D4212" t="n">
        <v>0.01</v>
      </c>
      <c r="E4212" t="inlineStr">
        <is>
          <t>NA</t>
        </is>
      </c>
      <c r="F4212" s="600" t="n">
        <v>45576.46091435185</v>
      </c>
      <c r="G4212" t="inlineStr">
        <is>
          <t>gik4</t>
        </is>
      </c>
    </row>
    <row r="4213">
      <c r="A4213" t="n">
        <v>4251</v>
      </c>
      <c r="B4213" t="inlineStr">
        <is>
          <t>扉</t>
        </is>
      </c>
      <c r="C4213" t="inlineStr">
        <is>
          <t>hui1</t>
        </is>
      </c>
      <c r="D4213" t="n">
        <v>0.01</v>
      </c>
      <c r="E4213" t="inlineStr">
        <is>
          <t>NA</t>
        </is>
      </c>
      <c r="F4213" s="600" t="n">
        <v>45576.46091435185</v>
      </c>
      <c r="G4213" t="inlineStr">
        <is>
          <t>hui1</t>
        </is>
      </c>
    </row>
    <row r="4214">
      <c r="A4214" t="n">
        <v>4252</v>
      </c>
      <c r="B4214" t="inlineStr">
        <is>
          <t>捶</t>
        </is>
      </c>
      <c r="C4214" t="inlineStr">
        <is>
          <t>tui5</t>
        </is>
      </c>
      <c r="D4214" t="n">
        <v>0.01</v>
      </c>
      <c r="E4214" t="inlineStr">
        <is>
          <t>NA</t>
        </is>
      </c>
      <c r="F4214" s="600" t="n">
        <v>45576.46091435185</v>
      </c>
      <c r="G4214" t="inlineStr">
        <is>
          <t>dui5</t>
        </is>
      </c>
    </row>
    <row r="4215">
      <c r="A4215" t="n">
        <v>4253</v>
      </c>
      <c r="B4215" t="inlineStr">
        <is>
          <t>掌</t>
        </is>
      </c>
      <c r="C4215" t="inlineStr">
        <is>
          <t>tsiang2</t>
        </is>
      </c>
      <c r="D4215" t="n">
        <v>0.1</v>
      </c>
      <c r="E4215" t="inlineStr">
        <is>
          <t>NA</t>
        </is>
      </c>
      <c r="F4215" s="600" t="n">
        <v>45576.46091435185</v>
      </c>
      <c r="G4215" t="inlineStr">
        <is>
          <t>ziang2</t>
        </is>
      </c>
    </row>
    <row r="4216">
      <c r="A4216" t="n">
        <v>4254</v>
      </c>
      <c r="B4216" t="inlineStr">
        <is>
          <t>掌</t>
        </is>
      </c>
      <c r="C4216" t="inlineStr">
        <is>
          <t>tsiunn2</t>
        </is>
      </c>
      <c r="D4216" t="n">
        <v>0.01</v>
      </c>
      <c r="E4216" t="inlineStr">
        <is>
          <t>NA</t>
        </is>
      </c>
      <c r="F4216" s="600" t="n">
        <v>45576.46091435185</v>
      </c>
      <c r="G4216" t="inlineStr">
        <is>
          <t>ziunn2</t>
        </is>
      </c>
    </row>
    <row r="4217">
      <c r="A4217" t="n">
        <v>4255</v>
      </c>
      <c r="B4217" t="inlineStr">
        <is>
          <t>掔</t>
        </is>
      </c>
      <c r="C4217" t="inlineStr">
        <is>
          <t>khian1</t>
        </is>
      </c>
      <c r="D4217" t="n">
        <v>0.01</v>
      </c>
      <c r="E4217" t="inlineStr">
        <is>
          <t>NA</t>
        </is>
      </c>
      <c r="F4217" s="600" t="n">
        <v>45576.46091435185</v>
      </c>
      <c r="G4217" t="inlineStr">
        <is>
          <t>kian1</t>
        </is>
      </c>
    </row>
    <row r="4218">
      <c r="A4218" t="n">
        <v>4256</v>
      </c>
      <c r="B4218" t="inlineStr">
        <is>
          <t>掣</t>
        </is>
      </c>
      <c r="C4218" t="inlineStr">
        <is>
          <t>tshiat4</t>
        </is>
      </c>
      <c r="D4218" t="n">
        <v>0.01</v>
      </c>
      <c r="E4218" t="inlineStr">
        <is>
          <t>NA</t>
        </is>
      </c>
      <c r="F4218" s="600" t="n">
        <v>45576.46091435185</v>
      </c>
      <c r="G4218" t="inlineStr">
        <is>
          <t>ciat4</t>
        </is>
      </c>
    </row>
    <row r="4219">
      <c r="A4219" t="n">
        <v>4257</v>
      </c>
      <c r="B4219" t="inlineStr">
        <is>
          <t>掣</t>
        </is>
      </c>
      <c r="C4219" t="inlineStr">
        <is>
          <t>tshuah4</t>
        </is>
      </c>
      <c r="D4219" t="n">
        <v>0.01</v>
      </c>
      <c r="E4219" t="inlineStr">
        <is>
          <t>NA</t>
        </is>
      </c>
      <c r="F4219" s="600" t="n">
        <v>45576.46091435185</v>
      </c>
      <c r="G4219" t="inlineStr">
        <is>
          <t>cuah4</t>
        </is>
      </c>
    </row>
    <row r="4220">
      <c r="A4220" t="n">
        <v>4258</v>
      </c>
      <c r="B4220" t="inlineStr">
        <is>
          <t>掰</t>
        </is>
      </c>
      <c r="C4220" t="inlineStr">
        <is>
          <t>per2</t>
        </is>
      </c>
      <c r="D4220" t="n">
        <v>0.01</v>
      </c>
      <c r="E4220" t="inlineStr">
        <is>
          <t>NA</t>
        </is>
      </c>
      <c r="F4220" s="600" t="n">
        <v>45576.46091435185</v>
      </c>
      <c r="G4220" t="inlineStr">
        <is>
          <t>ber2</t>
        </is>
      </c>
    </row>
    <row r="4221">
      <c r="A4221" t="n">
        <v>4259</v>
      </c>
      <c r="B4221" t="inlineStr">
        <is>
          <t>揆</t>
        </is>
      </c>
      <c r="C4221" t="inlineStr">
        <is>
          <t>kui5</t>
        </is>
      </c>
      <c r="D4221" t="n">
        <v>0.01</v>
      </c>
      <c r="E4221" t="inlineStr">
        <is>
          <t>NA</t>
        </is>
      </c>
      <c r="F4221" s="600" t="n">
        <v>45576.46091435185</v>
      </c>
      <c r="G4221" t="inlineStr">
        <is>
          <t>gui5</t>
        </is>
      </c>
    </row>
    <row r="4222">
      <c r="A4222" t="n">
        <v>4260</v>
      </c>
      <c r="B4222" t="inlineStr">
        <is>
          <t>揉</t>
        </is>
      </c>
      <c r="C4222" t="inlineStr">
        <is>
          <t>jiu5</t>
        </is>
      </c>
      <c r="D4222" t="n">
        <v>0.01</v>
      </c>
      <c r="E4222" t="inlineStr">
        <is>
          <t>NA</t>
        </is>
      </c>
      <c r="F4222" s="600" t="n">
        <v>45576.46091435185</v>
      </c>
      <c r="G4222" t="inlineStr">
        <is>
          <t>zziu5</t>
        </is>
      </c>
    </row>
    <row r="4223">
      <c r="A4223" t="n">
        <v>4261</v>
      </c>
      <c r="B4223" t="inlineStr">
        <is>
          <t>揋</t>
        </is>
      </c>
      <c r="C4223" t="inlineStr">
        <is>
          <t>ere3</t>
        </is>
      </c>
      <c r="D4223" t="n">
        <v>0.01</v>
      </c>
      <c r="E4223" t="inlineStr">
        <is>
          <t>NA</t>
        </is>
      </c>
      <c r="F4223" s="600" t="n">
        <v>45576.46091435185</v>
      </c>
      <c r="G4223" t="inlineStr">
        <is>
          <t>ere3</t>
        </is>
      </c>
    </row>
    <row r="4224">
      <c r="A4224" t="n">
        <v>4262</v>
      </c>
      <c r="B4224" t="inlineStr">
        <is>
          <t>描</t>
        </is>
      </c>
      <c r="C4224" t="inlineStr">
        <is>
          <t>bio5</t>
        </is>
      </c>
      <c r="D4224" t="n">
        <v>0.01</v>
      </c>
      <c r="E4224" t="inlineStr">
        <is>
          <t>NA</t>
        </is>
      </c>
      <c r="F4224" s="600" t="n">
        <v>45576.46091435185</v>
      </c>
      <c r="G4224" t="inlineStr">
        <is>
          <t>bbio5</t>
        </is>
      </c>
    </row>
    <row r="4225">
      <c r="A4225" t="n">
        <v>4263</v>
      </c>
      <c r="B4225" t="inlineStr">
        <is>
          <t>提</t>
        </is>
      </c>
      <c r="C4225" t="inlineStr">
        <is>
          <t>the5</t>
        </is>
      </c>
      <c r="D4225" t="n">
        <v>0.8</v>
      </c>
      <c r="E4225" t="inlineStr">
        <is>
          <t>NA</t>
        </is>
      </c>
      <c r="F4225" s="600" t="n">
        <v>45576.46091435185</v>
      </c>
      <c r="G4225" t="inlineStr">
        <is>
          <t>te5</t>
        </is>
      </c>
    </row>
    <row r="4226">
      <c r="A4226" t="n">
        <v>4264</v>
      </c>
      <c r="B4226" t="inlineStr">
        <is>
          <t>揖</t>
        </is>
      </c>
      <c r="C4226" t="inlineStr">
        <is>
          <t>ip4</t>
        </is>
      </c>
      <c r="D4226" t="n">
        <v>0.01</v>
      </c>
      <c r="E4226" t="inlineStr">
        <is>
          <t>NA</t>
        </is>
      </c>
      <c r="F4226" s="600" t="n">
        <v>45576.46091435185</v>
      </c>
      <c r="G4226" t="inlineStr">
        <is>
          <t>ip4</t>
        </is>
      </c>
    </row>
    <row r="4227">
      <c r="A4227" t="n">
        <v>4265</v>
      </c>
      <c r="B4227" t="inlineStr">
        <is>
          <t>揚</t>
        </is>
      </c>
      <c r="C4227" t="inlineStr">
        <is>
          <t>iang5</t>
        </is>
      </c>
      <c r="D4227" t="n">
        <v>0.1</v>
      </c>
      <c r="E4227" t="inlineStr">
        <is>
          <t>NA</t>
        </is>
      </c>
      <c r="F4227" s="600" t="n">
        <v>45576.46091435185</v>
      </c>
      <c r="G4227" t="inlineStr">
        <is>
          <t>iang5</t>
        </is>
      </c>
    </row>
    <row r="4228">
      <c r="A4228" t="n">
        <v>4266</v>
      </c>
      <c r="B4228" t="inlineStr">
        <is>
          <t>換</t>
        </is>
      </c>
      <c r="C4228" t="inlineStr">
        <is>
          <t>uann7</t>
        </is>
      </c>
      <c r="D4228" t="n">
        <v>0.1</v>
      </c>
      <c r="E4228" t="inlineStr">
        <is>
          <t>NA</t>
        </is>
      </c>
      <c r="F4228" s="600" t="n">
        <v>45576.46091435185</v>
      </c>
      <c r="G4228" t="inlineStr">
        <is>
          <t>uann7</t>
        </is>
      </c>
    </row>
    <row r="4229">
      <c r="A4229" t="n">
        <v>4267</v>
      </c>
      <c r="B4229" t="inlineStr">
        <is>
          <t>換</t>
        </is>
      </c>
      <c r="C4229" t="inlineStr">
        <is>
          <t>huan7</t>
        </is>
      </c>
      <c r="D4229" t="n">
        <v>0.01</v>
      </c>
      <c r="E4229" t="inlineStr">
        <is>
          <t>NA</t>
        </is>
      </c>
      <c r="F4229" s="600" t="n">
        <v>45576.46091435185</v>
      </c>
      <c r="G4229" t="inlineStr">
        <is>
          <t>huan7</t>
        </is>
      </c>
    </row>
    <row r="4230">
      <c r="A4230" t="n">
        <v>4268</v>
      </c>
      <c r="B4230" t="inlineStr">
        <is>
          <t>揣</t>
        </is>
      </c>
      <c r="C4230" t="inlineStr">
        <is>
          <t>tsher7</t>
        </is>
      </c>
      <c r="D4230" t="n">
        <v>0.1</v>
      </c>
      <c r="E4230" t="inlineStr">
        <is>
          <t>NA</t>
        </is>
      </c>
      <c r="F4230" s="600" t="n">
        <v>45576.46091435185</v>
      </c>
      <c r="G4230" t="inlineStr">
        <is>
          <t>cer7</t>
        </is>
      </c>
    </row>
    <row r="4231">
      <c r="A4231" t="n">
        <v>4269</v>
      </c>
      <c r="B4231" t="inlineStr">
        <is>
          <t>揬</t>
        </is>
      </c>
      <c r="C4231" t="inlineStr">
        <is>
          <t>tuh8</t>
        </is>
      </c>
      <c r="D4231" t="n">
        <v>0.01</v>
      </c>
      <c r="E4231" t="inlineStr">
        <is>
          <t>NA</t>
        </is>
      </c>
      <c r="F4231" s="600" t="n">
        <v>45576.46091435185</v>
      </c>
      <c r="G4231" t="inlineStr">
        <is>
          <t>duh8</t>
        </is>
      </c>
    </row>
    <row r="4232">
      <c r="A4232" t="n">
        <v>4270</v>
      </c>
      <c r="B4232" t="inlineStr">
        <is>
          <t>揭</t>
        </is>
      </c>
      <c r="C4232" t="inlineStr">
        <is>
          <t>khiat4</t>
        </is>
      </c>
      <c r="D4232" t="n">
        <v>0.01</v>
      </c>
      <c r="E4232" t="inlineStr">
        <is>
          <t>NA</t>
        </is>
      </c>
      <c r="F4232" s="600" t="n">
        <v>45576.46091435185</v>
      </c>
      <c r="G4232" t="inlineStr">
        <is>
          <t>kiat4</t>
        </is>
      </c>
    </row>
    <row r="4233">
      <c r="A4233" t="n">
        <v>4271</v>
      </c>
      <c r="B4233" t="inlineStr">
        <is>
          <t>揮</t>
        </is>
      </c>
      <c r="C4233" t="inlineStr">
        <is>
          <t>hui1</t>
        </is>
      </c>
      <c r="D4233" t="n">
        <v>0.01</v>
      </c>
      <c r="E4233" t="inlineStr">
        <is>
          <t>NA</t>
        </is>
      </c>
      <c r="F4233" s="600" t="n">
        <v>45576.46091435185</v>
      </c>
      <c r="G4233" t="inlineStr">
        <is>
          <t>hui1</t>
        </is>
      </c>
    </row>
    <row r="4234">
      <c r="A4234" t="n">
        <v>4272</v>
      </c>
      <c r="B4234" t="inlineStr">
        <is>
          <t>援</t>
        </is>
      </c>
      <c r="C4234" t="inlineStr">
        <is>
          <t>uan7</t>
        </is>
      </c>
      <c r="D4234" t="n">
        <v>0.01</v>
      </c>
      <c r="E4234" t="inlineStr">
        <is>
          <t>NA</t>
        </is>
      </c>
      <c r="F4234" s="600" t="n">
        <v>45576.46091435185</v>
      </c>
      <c r="G4234" t="inlineStr">
        <is>
          <t>uan7</t>
        </is>
      </c>
    </row>
    <row r="4235">
      <c r="A4235" t="n">
        <v>4273</v>
      </c>
      <c r="B4235" t="inlineStr">
        <is>
          <t>揻</t>
        </is>
      </c>
      <c r="C4235" t="inlineStr">
        <is>
          <t>ui1</t>
        </is>
      </c>
      <c r="D4235" t="n">
        <v>0.01</v>
      </c>
      <c r="E4235" t="inlineStr">
        <is>
          <t>NA</t>
        </is>
      </c>
      <c r="F4235" s="600" t="n">
        <v>45576.46091435185</v>
      </c>
      <c r="G4235" t="inlineStr">
        <is>
          <t>ui1</t>
        </is>
      </c>
    </row>
    <row r="4236">
      <c r="A4236" t="n">
        <v>4274</v>
      </c>
      <c r="B4236" t="inlineStr">
        <is>
          <t>散</t>
        </is>
      </c>
      <c r="C4236" t="inlineStr">
        <is>
          <t>suann2</t>
        </is>
      </c>
      <c r="D4236" t="n">
        <v>0.5</v>
      </c>
      <c r="E4236" t="inlineStr">
        <is>
          <t>NA</t>
        </is>
      </c>
      <c r="F4236" s="600" t="n">
        <v>45576.46091435185</v>
      </c>
      <c r="G4236" t="inlineStr">
        <is>
          <t>suann2</t>
        </is>
      </c>
    </row>
    <row r="4237">
      <c r="A4237" t="n">
        <v>4275</v>
      </c>
      <c r="B4237" t="inlineStr">
        <is>
          <t>散</t>
        </is>
      </c>
      <c r="C4237" t="inlineStr">
        <is>
          <t>suann3</t>
        </is>
      </c>
      <c r="D4237" t="n">
        <v>0.6</v>
      </c>
      <c r="E4237" t="inlineStr">
        <is>
          <t>NA</t>
        </is>
      </c>
      <c r="F4237" s="600" t="n">
        <v>45576.46091435185</v>
      </c>
      <c r="G4237" t="inlineStr">
        <is>
          <t>suann3</t>
        </is>
      </c>
    </row>
    <row r="4238">
      <c r="A4238" t="n">
        <v>4276</v>
      </c>
      <c r="B4238" t="inlineStr">
        <is>
          <t>敦</t>
        </is>
      </c>
      <c r="C4238" t="inlineStr">
        <is>
          <t>tun1</t>
        </is>
      </c>
      <c r="D4238" t="n">
        <v>0.01</v>
      </c>
      <c r="E4238" t="inlineStr">
        <is>
          <t>NA</t>
        </is>
      </c>
      <c r="F4238" s="600" t="n">
        <v>45576.46091435185</v>
      </c>
      <c r="G4238" t="inlineStr">
        <is>
          <t>dun1</t>
        </is>
      </c>
    </row>
    <row r="4239">
      <c r="A4239" t="n">
        <v>4277</v>
      </c>
      <c r="B4239" t="inlineStr">
        <is>
          <t>敧</t>
        </is>
      </c>
      <c r="C4239" t="inlineStr">
        <is>
          <t>khi1</t>
        </is>
      </c>
      <c r="D4239" t="n">
        <v>0.01</v>
      </c>
      <c r="E4239" t="inlineStr">
        <is>
          <t>NA</t>
        </is>
      </c>
      <c r="F4239" s="600" t="n">
        <v>45576.46091435185</v>
      </c>
      <c r="G4239" t="inlineStr">
        <is>
          <t>ki1</t>
        </is>
      </c>
    </row>
    <row r="4240">
      <c r="A4240" t="n">
        <v>4278</v>
      </c>
      <c r="B4240" t="inlineStr">
        <is>
          <t>斌</t>
        </is>
      </c>
      <c r="C4240" t="inlineStr">
        <is>
          <t>pin1</t>
        </is>
      </c>
      <c r="D4240" t="n">
        <v>0.01</v>
      </c>
      <c r="E4240" t="inlineStr">
        <is>
          <t>NA</t>
        </is>
      </c>
      <c r="F4240" s="600" t="n">
        <v>45576.46091435185</v>
      </c>
      <c r="G4240" t="inlineStr">
        <is>
          <t>bin1</t>
        </is>
      </c>
    </row>
    <row r="4241">
      <c r="A4241" t="n">
        <v>4279</v>
      </c>
      <c r="B4241" t="inlineStr">
        <is>
          <t>斐</t>
        </is>
      </c>
      <c r="C4241" t="inlineStr">
        <is>
          <t>hui2</t>
        </is>
      </c>
      <c r="D4241" t="n">
        <v>0.01</v>
      </c>
      <c r="E4241" t="inlineStr">
        <is>
          <t>NA</t>
        </is>
      </c>
      <c r="F4241" s="600" t="n">
        <v>45576.46091435185</v>
      </c>
      <c r="G4241" t="inlineStr">
        <is>
          <t>hui2</t>
        </is>
      </c>
    </row>
    <row r="4242">
      <c r="A4242" t="n">
        <v>4280</v>
      </c>
      <c r="B4242" t="inlineStr">
        <is>
          <t>斯</t>
        </is>
      </c>
      <c r="C4242" t="inlineStr">
        <is>
          <t>su1</t>
        </is>
      </c>
      <c r="D4242" t="n">
        <v>1</v>
      </c>
      <c r="E4242" t="inlineStr">
        <is>
          <t>破開, 白, 下賤; chit-ê, 這, hit-ê; 按呢, 即時, 字姓斯, 斯文.</t>
        </is>
      </c>
      <c r="F4242" s="600" t="n">
        <v>45576.46091435185</v>
      </c>
      <c r="G4242" t="inlineStr">
        <is>
          <t>su1</t>
        </is>
      </c>
    </row>
    <row r="4243">
      <c r="A4243" t="n">
        <v>4281</v>
      </c>
      <c r="B4243" t="inlineStr">
        <is>
          <t>晬</t>
        </is>
      </c>
      <c r="C4243" t="inlineStr">
        <is>
          <t>tser3</t>
        </is>
      </c>
      <c r="D4243" t="n">
        <v>0.01</v>
      </c>
      <c r="E4243" t="inlineStr">
        <is>
          <t>NA</t>
        </is>
      </c>
      <c r="F4243" s="600" t="n">
        <v>45576.46091435185</v>
      </c>
      <c r="G4243" t="inlineStr">
        <is>
          <t>zer3</t>
        </is>
      </c>
    </row>
    <row r="4244">
      <c r="A4244" t="n">
        <v>4282</v>
      </c>
      <c r="B4244" t="inlineStr">
        <is>
          <t>普</t>
        </is>
      </c>
      <c r="C4244" t="inlineStr">
        <is>
          <t>phoo2</t>
        </is>
      </c>
      <c r="D4244" t="n">
        <v>0.01</v>
      </c>
      <c r="E4244" t="inlineStr">
        <is>
          <t>NA</t>
        </is>
      </c>
      <c r="F4244" s="600" t="n">
        <v>45576.46091435185</v>
      </c>
      <c r="G4244" t="inlineStr">
        <is>
          <t>poo2</t>
        </is>
      </c>
    </row>
    <row r="4245">
      <c r="A4245" t="n">
        <v>4283</v>
      </c>
      <c r="B4245" t="inlineStr">
        <is>
          <t>景</t>
        </is>
      </c>
      <c r="C4245" t="inlineStr">
        <is>
          <t>king2</t>
        </is>
      </c>
      <c r="D4245" t="n">
        <v>0.1</v>
      </c>
      <c r="E4245" t="inlineStr">
        <is>
          <t>NA</t>
        </is>
      </c>
      <c r="F4245" s="600" t="n">
        <v>45576.46091435185</v>
      </c>
      <c r="G4245" t="inlineStr">
        <is>
          <t>ging2</t>
        </is>
      </c>
    </row>
    <row r="4246">
      <c r="A4246" t="n">
        <v>4284</v>
      </c>
      <c r="B4246" t="inlineStr">
        <is>
          <t>晰</t>
        </is>
      </c>
      <c r="C4246" t="inlineStr">
        <is>
          <t>sik4</t>
        </is>
      </c>
      <c r="D4246" t="n">
        <v>0.01</v>
      </c>
      <c r="E4246" t="inlineStr">
        <is>
          <t>NA</t>
        </is>
      </c>
      <c r="F4246" s="600" t="n">
        <v>45576.46091435185</v>
      </c>
      <c r="G4246" t="inlineStr">
        <is>
          <t>sik4</t>
        </is>
      </c>
    </row>
    <row r="4247">
      <c r="A4247" t="n">
        <v>4285</v>
      </c>
      <c r="B4247" t="inlineStr">
        <is>
          <t>晴</t>
        </is>
      </c>
      <c r="C4247" t="inlineStr">
        <is>
          <t>tsing5</t>
        </is>
      </c>
      <c r="D4247" t="n">
        <v>0.01</v>
      </c>
      <c r="E4247" t="inlineStr">
        <is>
          <t>NA</t>
        </is>
      </c>
      <c r="F4247" s="600" t="n">
        <v>45576.46091435185</v>
      </c>
      <c r="G4247" t="inlineStr">
        <is>
          <t>zing5</t>
        </is>
      </c>
    </row>
    <row r="4248">
      <c r="A4248" t="n">
        <v>4286</v>
      </c>
      <c r="B4248" t="inlineStr">
        <is>
          <t>晶</t>
        </is>
      </c>
      <c r="C4248" t="inlineStr">
        <is>
          <t>tsinn1</t>
        </is>
      </c>
      <c r="D4248" t="n">
        <v>0.01</v>
      </c>
      <c r="E4248" t="inlineStr">
        <is>
          <t>NA</t>
        </is>
      </c>
      <c r="F4248" s="600" t="n">
        <v>45576.46091435185</v>
      </c>
      <c r="G4248" t="inlineStr">
        <is>
          <t>zinn1</t>
        </is>
      </c>
    </row>
    <row r="4249">
      <c r="A4249" t="n">
        <v>4287</v>
      </c>
      <c r="B4249" t="inlineStr">
        <is>
          <t>晶</t>
        </is>
      </c>
      <c r="C4249" t="inlineStr">
        <is>
          <t>tsing1</t>
        </is>
      </c>
      <c r="D4249" t="n">
        <v>0.01</v>
      </c>
      <c r="E4249" t="inlineStr">
        <is>
          <t>NA</t>
        </is>
      </c>
      <c r="F4249" s="600" t="n">
        <v>45576.46091435185</v>
      </c>
      <c r="G4249" t="inlineStr">
        <is>
          <t>zing1</t>
        </is>
      </c>
    </row>
    <row r="4250">
      <c r="A4250" t="n">
        <v>4288</v>
      </c>
      <c r="B4250" t="inlineStr">
        <is>
          <t>智</t>
        </is>
      </c>
      <c r="C4250" t="inlineStr">
        <is>
          <t>ti3</t>
        </is>
      </c>
      <c r="D4250" t="n">
        <v>0.1</v>
      </c>
      <c r="E4250" t="inlineStr">
        <is>
          <t>NA</t>
        </is>
      </c>
      <c r="F4250" s="600" t="n">
        <v>45576.46091435185</v>
      </c>
      <c r="G4250" t="inlineStr">
        <is>
          <t>di3</t>
        </is>
      </c>
    </row>
    <row r="4251">
      <c r="A4251" t="n">
        <v>4289</v>
      </c>
      <c r="B4251" t="inlineStr">
        <is>
          <t>晾</t>
        </is>
      </c>
      <c r="C4251" t="inlineStr">
        <is>
          <t>nee5</t>
        </is>
      </c>
      <c r="D4251" t="n">
        <v>0.01</v>
      </c>
      <c r="E4251" t="inlineStr">
        <is>
          <t>NA</t>
        </is>
      </c>
      <c r="F4251" s="600" t="n">
        <v>45576.46091435185</v>
      </c>
      <c r="G4251" t="inlineStr">
        <is>
          <t>nee5</t>
        </is>
      </c>
    </row>
    <row r="4252">
      <c r="A4252" t="n">
        <v>4290</v>
      </c>
      <c r="B4252" t="inlineStr">
        <is>
          <t>暀</t>
        </is>
      </c>
      <c r="C4252" t="inlineStr">
        <is>
          <t>hong2</t>
        </is>
      </c>
      <c r="D4252" t="n">
        <v>0.01</v>
      </c>
      <c r="E4252" t="inlineStr">
        <is>
          <t>NA</t>
        </is>
      </c>
      <c r="F4252" s="600" t="n">
        <v>45576.46091435185</v>
      </c>
      <c r="G4252" t="inlineStr">
        <is>
          <t>hong2</t>
        </is>
      </c>
    </row>
    <row r="4253">
      <c r="A4253" t="n">
        <v>4291</v>
      </c>
      <c r="B4253" t="inlineStr">
        <is>
          <t>暑</t>
        </is>
      </c>
      <c r="C4253" t="inlineStr">
        <is>
          <t>sir2</t>
        </is>
      </c>
      <c r="D4253" t="n">
        <v>0.01</v>
      </c>
      <c r="E4253" t="inlineStr">
        <is>
          <t>NA</t>
        </is>
      </c>
      <c r="F4253" s="600" t="n">
        <v>45576.46091435185</v>
      </c>
      <c r="G4253" t="inlineStr">
        <is>
          <t>sir2</t>
        </is>
      </c>
    </row>
    <row r="4254">
      <c r="A4254" t="n">
        <v>4292</v>
      </c>
      <c r="B4254" t="inlineStr">
        <is>
          <t>曾</t>
        </is>
      </c>
      <c r="C4254" t="inlineStr">
        <is>
          <t>tsing1</t>
        </is>
      </c>
      <c r="D4254" t="n">
        <v>0.01</v>
      </c>
      <c r="E4254" t="inlineStr">
        <is>
          <t>NA</t>
        </is>
      </c>
      <c r="F4254" s="600" t="n">
        <v>45576.46091435185</v>
      </c>
      <c r="G4254" t="inlineStr">
        <is>
          <t>zing1</t>
        </is>
      </c>
    </row>
    <row r="4255">
      <c r="A4255" t="n">
        <v>4293</v>
      </c>
      <c r="B4255" t="inlineStr">
        <is>
          <t>曾</t>
        </is>
      </c>
      <c r="C4255" t="inlineStr">
        <is>
          <t>tsing5</t>
        </is>
      </c>
      <c r="D4255" t="n">
        <v>0.1</v>
      </c>
      <c r="E4255" t="inlineStr">
        <is>
          <t>NA</t>
        </is>
      </c>
      <c r="F4255" s="600" t="n">
        <v>45576.46091435185</v>
      </c>
      <c r="G4255" t="inlineStr">
        <is>
          <t>zing5</t>
        </is>
      </c>
    </row>
    <row r="4256">
      <c r="A4256" t="n">
        <v>4294</v>
      </c>
      <c r="B4256" t="inlineStr">
        <is>
          <t>曾</t>
        </is>
      </c>
      <c r="C4256" t="inlineStr">
        <is>
          <t>bat4</t>
        </is>
      </c>
      <c r="D4256" t="n">
        <v>0.1</v>
      </c>
      <c r="E4256" t="inlineStr">
        <is>
          <t>NA</t>
        </is>
      </c>
      <c r="F4256" s="600" t="n">
        <v>45576.46091435185</v>
      </c>
      <c r="G4256" t="inlineStr">
        <is>
          <t>bbat4</t>
        </is>
      </c>
    </row>
    <row r="4257">
      <c r="A4257" t="n">
        <v>4295</v>
      </c>
      <c r="B4257" t="inlineStr">
        <is>
          <t>曾</t>
        </is>
      </c>
      <c r="C4257" t="inlineStr">
        <is>
          <t>tserng1</t>
        </is>
      </c>
      <c r="D4257" t="n">
        <v>0.01</v>
      </c>
      <c r="E4257" t="inlineStr">
        <is>
          <t>NA</t>
        </is>
      </c>
      <c r="F4257" s="600" t="n">
        <v>45576.46091435185</v>
      </c>
      <c r="G4257" t="inlineStr">
        <is>
          <t>zerng1</t>
        </is>
      </c>
    </row>
    <row r="4258">
      <c r="A4258" t="n">
        <v>4296</v>
      </c>
      <c r="B4258" t="inlineStr">
        <is>
          <t>曾</t>
        </is>
      </c>
      <c r="C4258" t="inlineStr">
        <is>
          <t>tserng5</t>
        </is>
      </c>
      <c r="D4258" t="n">
        <v>0.01</v>
      </c>
      <c r="E4258" t="inlineStr">
        <is>
          <t>NA</t>
        </is>
      </c>
      <c r="F4258" s="600" t="n">
        <v>45576.46091435185</v>
      </c>
      <c r="G4258" t="inlineStr">
        <is>
          <t>zerng5</t>
        </is>
      </c>
    </row>
    <row r="4259">
      <c r="A4259" t="n">
        <v>4297</v>
      </c>
      <c r="B4259" t="inlineStr">
        <is>
          <t>替</t>
        </is>
      </c>
      <c r="C4259" t="inlineStr">
        <is>
          <t>the3</t>
        </is>
      </c>
      <c r="D4259" t="n">
        <v>0.01</v>
      </c>
      <c r="E4259" t="inlineStr">
        <is>
          <t>NA</t>
        </is>
      </c>
      <c r="F4259" s="600" t="n">
        <v>45576.46091435185</v>
      </c>
      <c r="G4259" t="inlineStr">
        <is>
          <t>te3</t>
        </is>
      </c>
    </row>
    <row r="4260">
      <c r="A4260" t="n">
        <v>4298</v>
      </c>
      <c r="B4260" t="inlineStr">
        <is>
          <t>替</t>
        </is>
      </c>
      <c r="C4260" t="inlineStr">
        <is>
          <t>there3</t>
        </is>
      </c>
      <c r="D4260" t="n">
        <v>0.1</v>
      </c>
      <c r="E4260" t="inlineStr">
        <is>
          <t>NA</t>
        </is>
      </c>
      <c r="F4260" s="600" t="n">
        <v>45576.46091435185</v>
      </c>
      <c r="G4260" t="inlineStr">
        <is>
          <t>tere3</t>
        </is>
      </c>
    </row>
    <row r="4261">
      <c r="A4261" t="n">
        <v>4299</v>
      </c>
      <c r="B4261" t="inlineStr">
        <is>
          <t>最</t>
        </is>
      </c>
      <c r="C4261" t="inlineStr">
        <is>
          <t>tsue3</t>
        </is>
      </c>
      <c r="D4261" t="n">
        <v>0.8</v>
      </c>
      <c r="E4261" t="inlineStr">
        <is>
          <t>NA</t>
        </is>
      </c>
      <c r="F4261" s="600" t="n">
        <v>45576.46091435185</v>
      </c>
      <c r="G4261" t="inlineStr">
        <is>
          <t>zue3</t>
        </is>
      </c>
    </row>
    <row r="4262">
      <c r="A4262" t="n">
        <v>4300</v>
      </c>
      <c r="B4262" t="inlineStr">
        <is>
          <t>期</t>
        </is>
      </c>
      <c r="C4262" t="inlineStr">
        <is>
          <t>ki5</t>
        </is>
      </c>
      <c r="D4262" t="n">
        <v>0.01</v>
      </c>
      <c r="E4262" t="inlineStr">
        <is>
          <t>NA</t>
        </is>
      </c>
      <c r="F4262" s="600" t="n">
        <v>45576.46091435185</v>
      </c>
      <c r="G4262" t="inlineStr">
        <is>
          <t>gi5</t>
        </is>
      </c>
    </row>
    <row r="4263">
      <c r="A4263" t="n">
        <v>4301</v>
      </c>
      <c r="B4263" t="inlineStr">
        <is>
          <t>棉</t>
        </is>
      </c>
      <c r="C4263" t="inlineStr">
        <is>
          <t>mi5</t>
        </is>
      </c>
      <c r="D4263" t="n">
        <v>0.01</v>
      </c>
      <c r="E4263" t="inlineStr">
        <is>
          <t>NA</t>
        </is>
      </c>
      <c r="F4263" s="600" t="n">
        <v>45576.46091435185</v>
      </c>
      <c r="G4263" t="inlineStr">
        <is>
          <t>mi5</t>
        </is>
      </c>
    </row>
    <row r="4264">
      <c r="A4264" t="n">
        <v>4302</v>
      </c>
      <c r="B4264" t="inlineStr">
        <is>
          <t>棋</t>
        </is>
      </c>
      <c r="C4264" t="inlineStr">
        <is>
          <t>ki5</t>
        </is>
      </c>
      <c r="D4264" t="n">
        <v>0.1</v>
      </c>
      <c r="E4264" t="inlineStr">
        <is>
          <t>NA</t>
        </is>
      </c>
      <c r="F4264" s="600" t="n">
        <v>45576.46091435185</v>
      </c>
      <c r="G4264" t="inlineStr">
        <is>
          <t>gi5</t>
        </is>
      </c>
    </row>
    <row r="4265">
      <c r="A4265" t="n">
        <v>4303</v>
      </c>
      <c r="B4265" t="inlineStr">
        <is>
          <t>棍</t>
        </is>
      </c>
      <c r="C4265" t="inlineStr">
        <is>
          <t>kun3</t>
        </is>
      </c>
      <c r="D4265" t="n">
        <v>0.01</v>
      </c>
      <c r="E4265" t="inlineStr">
        <is>
          <t>NA</t>
        </is>
      </c>
      <c r="F4265" s="600" t="n">
        <v>45576.46091435185</v>
      </c>
      <c r="G4265" t="inlineStr">
        <is>
          <t>gun3</t>
        </is>
      </c>
    </row>
    <row r="4266">
      <c r="A4266" t="n">
        <v>4304</v>
      </c>
      <c r="B4266" t="inlineStr">
        <is>
          <t>棗</t>
        </is>
      </c>
      <c r="C4266" t="inlineStr">
        <is>
          <t>tso2</t>
        </is>
      </c>
      <c r="D4266" t="n">
        <v>0.01</v>
      </c>
      <c r="E4266" t="inlineStr">
        <is>
          <t>NA</t>
        </is>
      </c>
      <c r="F4266" s="600" t="n">
        <v>45576.46091435185</v>
      </c>
      <c r="G4266" t="inlineStr">
        <is>
          <t>zor2</t>
        </is>
      </c>
    </row>
    <row r="4267">
      <c r="A4267" t="n">
        <v>4305</v>
      </c>
      <c r="B4267" t="inlineStr">
        <is>
          <t>棘</t>
        </is>
      </c>
      <c r="C4267" t="inlineStr">
        <is>
          <t>kik4</t>
        </is>
      </c>
      <c r="D4267" t="n">
        <v>0.01</v>
      </c>
      <c r="E4267" t="inlineStr">
        <is>
          <t>NA</t>
        </is>
      </c>
      <c r="F4267" s="600" t="n">
        <v>45576.46091435185</v>
      </c>
      <c r="G4267" t="inlineStr">
        <is>
          <t>gik4</t>
        </is>
      </c>
    </row>
    <row r="4268">
      <c r="A4268" t="n">
        <v>4306</v>
      </c>
      <c r="B4268" t="inlineStr">
        <is>
          <t>棚</t>
        </is>
      </c>
      <c r="C4268" t="inlineStr">
        <is>
          <t>penn5</t>
        </is>
      </c>
      <c r="D4268" t="n">
        <v>0.01</v>
      </c>
      <c r="E4268" t="inlineStr">
        <is>
          <t>NA</t>
        </is>
      </c>
      <c r="F4268" s="600" t="n">
        <v>45576.46091435185</v>
      </c>
      <c r="G4268" t="inlineStr">
        <is>
          <t>benn5</t>
        </is>
      </c>
    </row>
    <row r="4269">
      <c r="A4269" t="n">
        <v>4307</v>
      </c>
      <c r="B4269" t="inlineStr">
        <is>
          <t>棚</t>
        </is>
      </c>
      <c r="C4269" t="inlineStr">
        <is>
          <t>ping5</t>
        </is>
      </c>
      <c r="D4269" t="n">
        <v>0.01</v>
      </c>
      <c r="E4269" t="inlineStr">
        <is>
          <t>NA</t>
        </is>
      </c>
      <c r="F4269" s="600" t="n">
        <v>45576.46091435185</v>
      </c>
      <c r="G4269" t="inlineStr">
        <is>
          <t>bing5</t>
        </is>
      </c>
    </row>
    <row r="4270">
      <c r="A4270" t="n">
        <v>4308</v>
      </c>
      <c r="B4270" t="inlineStr">
        <is>
          <t>棟</t>
        </is>
      </c>
      <c r="C4270" t="inlineStr">
        <is>
          <t>tong3</t>
        </is>
      </c>
      <c r="D4270" t="n">
        <v>0.01</v>
      </c>
      <c r="E4270" t="inlineStr">
        <is>
          <t>NA</t>
        </is>
      </c>
      <c r="F4270" s="600" t="n">
        <v>45576.46091435185</v>
      </c>
      <c r="G4270" t="inlineStr">
        <is>
          <t>dong3</t>
        </is>
      </c>
    </row>
    <row r="4271">
      <c r="A4271" t="n">
        <v>4309</v>
      </c>
      <c r="B4271" t="inlineStr">
        <is>
          <t>棠</t>
        </is>
      </c>
      <c r="C4271" t="inlineStr">
        <is>
          <t>tong5</t>
        </is>
      </c>
      <c r="D4271" t="n">
        <v>0.01</v>
      </c>
      <c r="E4271" t="inlineStr">
        <is>
          <t>NA</t>
        </is>
      </c>
      <c r="F4271" s="600" t="n">
        <v>45576.46091435185</v>
      </c>
      <c r="G4271" t="inlineStr">
        <is>
          <t>dong5</t>
        </is>
      </c>
    </row>
    <row r="4272">
      <c r="A4272" t="n">
        <v>4310</v>
      </c>
      <c r="B4272" t="inlineStr">
        <is>
          <t>棣</t>
        </is>
      </c>
      <c r="C4272" t="inlineStr">
        <is>
          <t>te7</t>
        </is>
      </c>
      <c r="D4272" t="n">
        <v>0.01</v>
      </c>
      <c r="E4272" t="inlineStr">
        <is>
          <t>NA</t>
        </is>
      </c>
      <c r="F4272" s="600" t="n">
        <v>45576.46091435185</v>
      </c>
      <c r="G4272" t="inlineStr">
        <is>
          <t>de7</t>
        </is>
      </c>
    </row>
    <row r="4273">
      <c r="A4273" t="n">
        <v>4311</v>
      </c>
      <c r="B4273" t="inlineStr">
        <is>
          <t>棨</t>
        </is>
      </c>
      <c r="C4273" t="inlineStr">
        <is>
          <t>khe2</t>
        </is>
      </c>
      <c r="D4273" t="n">
        <v>0.01</v>
      </c>
      <c r="E4273" t="inlineStr">
        <is>
          <t>NA</t>
        </is>
      </c>
      <c r="F4273" s="600" t="n">
        <v>45576.46091435185</v>
      </c>
      <c r="G4273" t="inlineStr">
        <is>
          <t>ke2</t>
        </is>
      </c>
    </row>
    <row r="4274">
      <c r="A4274" t="n">
        <v>4312</v>
      </c>
      <c r="B4274" t="inlineStr">
        <is>
          <t>森</t>
        </is>
      </c>
      <c r="C4274" t="inlineStr">
        <is>
          <t>sim1</t>
        </is>
      </c>
      <c r="D4274" t="n">
        <v>0.01</v>
      </c>
      <c r="E4274" t="inlineStr">
        <is>
          <t>NA</t>
        </is>
      </c>
      <c r="F4274" s="600" t="n">
        <v>45576.46091435185</v>
      </c>
      <c r="G4274" t="inlineStr">
        <is>
          <t>sim1</t>
        </is>
      </c>
    </row>
    <row r="4275">
      <c r="A4275" t="n">
        <v>4313</v>
      </c>
      <c r="B4275" t="inlineStr">
        <is>
          <t>森</t>
        </is>
      </c>
      <c r="C4275" t="inlineStr">
        <is>
          <t>som1</t>
        </is>
      </c>
      <c r="D4275" t="n">
        <v>0.01</v>
      </c>
      <c r="E4275" t="inlineStr">
        <is>
          <t>NA</t>
        </is>
      </c>
      <c r="F4275" s="600" t="n">
        <v>45576.46091435185</v>
      </c>
      <c r="G4275" t="inlineStr">
        <is>
          <t>som1</t>
        </is>
      </c>
    </row>
    <row r="4276">
      <c r="A4276" t="n">
        <v>4314</v>
      </c>
      <c r="B4276" t="inlineStr">
        <is>
          <t>棲</t>
        </is>
      </c>
      <c r="C4276" t="inlineStr">
        <is>
          <t>tshe1</t>
        </is>
      </c>
      <c r="D4276" t="n">
        <v>0.01</v>
      </c>
      <c r="E4276" t="inlineStr">
        <is>
          <t>NA</t>
        </is>
      </c>
      <c r="F4276" s="600" t="n">
        <v>45576.46091435185</v>
      </c>
      <c r="G4276" t="inlineStr">
        <is>
          <t>ce1</t>
        </is>
      </c>
    </row>
    <row r="4277">
      <c r="A4277" t="n">
        <v>4315</v>
      </c>
      <c r="B4277" t="inlineStr">
        <is>
          <t>棺</t>
        </is>
      </c>
      <c r="C4277" t="inlineStr">
        <is>
          <t>kuann1</t>
        </is>
      </c>
      <c r="D4277" t="n">
        <v>0.01</v>
      </c>
      <c r="E4277" t="inlineStr">
        <is>
          <t>NA</t>
        </is>
      </c>
      <c r="F4277" s="600" t="n">
        <v>45576.46091435185</v>
      </c>
      <c r="G4277" t="inlineStr">
        <is>
          <t>guann1</t>
        </is>
      </c>
    </row>
    <row r="4278">
      <c r="A4278" t="n">
        <v>4316</v>
      </c>
      <c r="B4278" t="inlineStr">
        <is>
          <t>棺</t>
        </is>
      </c>
      <c r="C4278" t="inlineStr">
        <is>
          <t>kuan1</t>
        </is>
      </c>
      <c r="D4278" t="n">
        <v>0.01</v>
      </c>
      <c r="E4278" t="inlineStr">
        <is>
          <t>NA</t>
        </is>
      </c>
      <c r="F4278" s="600" t="n">
        <v>45576.46091435185</v>
      </c>
      <c r="G4278" t="inlineStr">
        <is>
          <t>guan1</t>
        </is>
      </c>
    </row>
    <row r="4279">
      <c r="A4279" t="n">
        <v>4317</v>
      </c>
      <c r="B4279" t="inlineStr">
        <is>
          <t>椅</t>
        </is>
      </c>
      <c r="C4279" t="inlineStr">
        <is>
          <t>i2</t>
        </is>
      </c>
      <c r="D4279" t="n">
        <v>0.1</v>
      </c>
      <c r="E4279" t="inlineStr">
        <is>
          <t>NA</t>
        </is>
      </c>
      <c r="F4279" s="600" t="n">
        <v>45576.46091435185</v>
      </c>
      <c r="G4279" t="inlineStr">
        <is>
          <t>i2</t>
        </is>
      </c>
    </row>
    <row r="4280">
      <c r="A4280" t="n">
        <v>4318</v>
      </c>
      <c r="B4280" t="inlineStr">
        <is>
          <t>植</t>
        </is>
      </c>
      <c r="C4280" t="inlineStr">
        <is>
          <t>sit8</t>
        </is>
      </c>
      <c r="D4280" t="n">
        <v>0.01</v>
      </c>
      <c r="E4280" t="inlineStr">
        <is>
          <t>NA</t>
        </is>
      </c>
      <c r="F4280" s="600" t="n">
        <v>45576.46091435185</v>
      </c>
      <c r="G4280" t="inlineStr">
        <is>
          <t>sit8</t>
        </is>
      </c>
    </row>
    <row r="4281">
      <c r="A4281" t="n">
        <v>4319</v>
      </c>
      <c r="B4281" t="inlineStr">
        <is>
          <t>植</t>
        </is>
      </c>
      <c r="C4281" t="inlineStr">
        <is>
          <t>sik8</t>
        </is>
      </c>
      <c r="D4281" t="n">
        <v>0.01</v>
      </c>
      <c r="E4281" t="inlineStr">
        <is>
          <t>NA</t>
        </is>
      </c>
      <c r="F4281" s="600" t="n">
        <v>45576.46091435185</v>
      </c>
      <c r="G4281" t="inlineStr">
        <is>
          <t>sik8</t>
        </is>
      </c>
    </row>
    <row r="4282">
      <c r="A4282" t="n">
        <v>4320</v>
      </c>
      <c r="B4282" t="inlineStr">
        <is>
          <t>椎</t>
        </is>
      </c>
      <c r="C4282" t="inlineStr">
        <is>
          <t>tsui1</t>
        </is>
      </c>
      <c r="D4282" t="n">
        <v>0.01</v>
      </c>
      <c r="E4282" t="inlineStr">
        <is>
          <t>NA</t>
        </is>
      </c>
      <c r="F4282" s="600" t="n">
        <v>45576.46091435185</v>
      </c>
      <c r="G4282" t="inlineStr">
        <is>
          <t>zui1</t>
        </is>
      </c>
    </row>
    <row r="4283">
      <c r="A4283" t="n">
        <v>4321</v>
      </c>
      <c r="B4283" t="inlineStr">
        <is>
          <t>椒</t>
        </is>
      </c>
      <c r="C4283" t="inlineStr">
        <is>
          <t>tsio1</t>
        </is>
      </c>
      <c r="D4283" t="n">
        <v>0.01</v>
      </c>
      <c r="E4283" t="inlineStr">
        <is>
          <t>NA</t>
        </is>
      </c>
      <c r="F4283" s="600" t="n">
        <v>45576.46091435185</v>
      </c>
      <c r="G4283" t="inlineStr">
        <is>
          <t>zio1</t>
        </is>
      </c>
    </row>
    <row r="4284">
      <c r="A4284" t="n">
        <v>4322</v>
      </c>
      <c r="B4284" t="inlineStr">
        <is>
          <t>欺</t>
        </is>
      </c>
      <c r="C4284" t="inlineStr">
        <is>
          <t>khi1</t>
        </is>
      </c>
      <c r="D4284" t="n">
        <v>0.01</v>
      </c>
      <c r="E4284" t="inlineStr">
        <is>
          <t>NA</t>
        </is>
      </c>
      <c r="F4284" s="600" t="n">
        <v>45576.46091435185</v>
      </c>
      <c r="G4284" t="inlineStr">
        <is>
          <t>ki1</t>
        </is>
      </c>
    </row>
    <row r="4285">
      <c r="A4285" t="n">
        <v>4323</v>
      </c>
      <c r="B4285" t="inlineStr">
        <is>
          <t>欽</t>
        </is>
      </c>
      <c r="C4285" t="inlineStr">
        <is>
          <t>khim1</t>
        </is>
      </c>
      <c r="D4285" t="n">
        <v>0.01</v>
      </c>
      <c r="E4285" t="inlineStr">
        <is>
          <t>NA</t>
        </is>
      </c>
      <c r="F4285" s="600" t="n">
        <v>45576.46091435185</v>
      </c>
      <c r="G4285" t="inlineStr">
        <is>
          <t>kim1</t>
        </is>
      </c>
    </row>
    <row r="4286">
      <c r="A4286" t="n">
        <v>4324</v>
      </c>
      <c r="B4286" t="inlineStr">
        <is>
          <t>款</t>
        </is>
      </c>
      <c r="C4286" t="inlineStr">
        <is>
          <t>khuann2</t>
        </is>
      </c>
      <c r="D4286" t="n">
        <v>0.01</v>
      </c>
      <c r="E4286" t="inlineStr">
        <is>
          <t>NA</t>
        </is>
      </c>
      <c r="F4286" s="600" t="n">
        <v>45576.46091435185</v>
      </c>
      <c r="G4286" t="inlineStr">
        <is>
          <t>kuann2</t>
        </is>
      </c>
    </row>
    <row r="4287">
      <c r="A4287" t="n">
        <v>4325</v>
      </c>
      <c r="B4287" t="inlineStr">
        <is>
          <t>款</t>
        </is>
      </c>
      <c r="C4287" t="inlineStr">
        <is>
          <t>khuan2</t>
        </is>
      </c>
      <c r="D4287" t="n">
        <v>0.01</v>
      </c>
      <c r="E4287" t="inlineStr">
        <is>
          <t>NA</t>
        </is>
      </c>
      <c r="F4287" s="600" t="n">
        <v>45576.46091435185</v>
      </c>
      <c r="G4287" t="inlineStr">
        <is>
          <t>kuan2</t>
        </is>
      </c>
    </row>
    <row r="4288">
      <c r="A4288" t="n">
        <v>4326</v>
      </c>
      <c r="B4288" t="inlineStr">
        <is>
          <t>殕</t>
        </is>
      </c>
      <c r="C4288" t="inlineStr">
        <is>
          <t>phu2</t>
        </is>
      </c>
      <c r="D4288" t="n">
        <v>0.01</v>
      </c>
      <c r="E4288" t="inlineStr">
        <is>
          <t>NA</t>
        </is>
      </c>
      <c r="F4288" s="600" t="n">
        <v>45576.46091435185</v>
      </c>
      <c r="G4288" t="inlineStr">
        <is>
          <t>pu2</t>
        </is>
      </c>
    </row>
    <row r="4289">
      <c r="A4289" t="n">
        <v>4327</v>
      </c>
      <c r="B4289" t="inlineStr">
        <is>
          <t>殖</t>
        </is>
      </c>
      <c r="C4289" t="inlineStr">
        <is>
          <t>sit8</t>
        </is>
      </c>
      <c r="D4289" t="n">
        <v>0.01</v>
      </c>
      <c r="E4289" t="inlineStr">
        <is>
          <t>NA</t>
        </is>
      </c>
      <c r="F4289" s="600" t="n">
        <v>45576.46091435185</v>
      </c>
      <c r="G4289" t="inlineStr">
        <is>
          <t>sit8</t>
        </is>
      </c>
    </row>
    <row r="4290">
      <c r="A4290" t="n">
        <v>4328</v>
      </c>
      <c r="B4290" t="inlineStr">
        <is>
          <t>殖</t>
        </is>
      </c>
      <c r="C4290" t="inlineStr">
        <is>
          <t>sik8</t>
        </is>
      </c>
      <c r="D4290" t="n">
        <v>0.01</v>
      </c>
      <c r="E4290" t="inlineStr">
        <is>
          <t>NA</t>
        </is>
      </c>
      <c r="F4290" s="600" t="n">
        <v>45576.46091435185</v>
      </c>
      <c r="G4290" t="inlineStr">
        <is>
          <t>sik8</t>
        </is>
      </c>
    </row>
    <row r="4291">
      <c r="A4291" t="n">
        <v>4329</v>
      </c>
      <c r="B4291" t="inlineStr">
        <is>
          <t>殘</t>
        </is>
      </c>
      <c r="C4291" t="inlineStr">
        <is>
          <t>tsuann5</t>
        </is>
      </c>
      <c r="D4291" t="n">
        <v>0.01</v>
      </c>
      <c r="E4291" t="inlineStr">
        <is>
          <t>NA</t>
        </is>
      </c>
      <c r="F4291" s="600" t="n">
        <v>45576.46091435185</v>
      </c>
      <c r="G4291" t="inlineStr">
        <is>
          <t>zuann5</t>
        </is>
      </c>
    </row>
    <row r="4292">
      <c r="A4292" t="n">
        <v>4330</v>
      </c>
      <c r="B4292" t="inlineStr">
        <is>
          <t>渙</t>
        </is>
      </c>
      <c r="C4292" t="inlineStr">
        <is>
          <t>huan3</t>
        </is>
      </c>
      <c r="D4292" t="n">
        <v>0.01</v>
      </c>
      <c r="E4292" t="inlineStr">
        <is>
          <t>NA</t>
        </is>
      </c>
      <c r="F4292" s="600" t="n">
        <v>45576.46091435185</v>
      </c>
      <c r="G4292" t="inlineStr">
        <is>
          <t>huan3</t>
        </is>
      </c>
    </row>
    <row r="4293">
      <c r="A4293" t="n">
        <v>4331</v>
      </c>
      <c r="B4293" t="inlineStr">
        <is>
          <t>渝</t>
        </is>
      </c>
      <c r="C4293" t="inlineStr">
        <is>
          <t>ju5</t>
        </is>
      </c>
      <c r="D4293" t="n">
        <v>0.01</v>
      </c>
      <c r="E4293" t="inlineStr">
        <is>
          <t>NA</t>
        </is>
      </c>
      <c r="F4293" s="600" t="n">
        <v>45576.46091435185</v>
      </c>
      <c r="G4293" t="inlineStr">
        <is>
          <t>ju5</t>
        </is>
      </c>
    </row>
    <row r="4294">
      <c r="A4294" t="n">
        <v>4332</v>
      </c>
      <c r="B4294" t="inlineStr">
        <is>
          <t>渠</t>
        </is>
      </c>
      <c r="C4294" t="inlineStr">
        <is>
          <t>kir5</t>
        </is>
      </c>
      <c r="D4294" t="n">
        <v>0.01</v>
      </c>
      <c r="E4294" t="inlineStr">
        <is>
          <t>NA</t>
        </is>
      </c>
      <c r="F4294" s="600" t="n">
        <v>45576.46091435185</v>
      </c>
      <c r="G4294" t="inlineStr">
        <is>
          <t>gir5</t>
        </is>
      </c>
    </row>
    <row r="4295">
      <c r="A4295" t="n">
        <v>4333</v>
      </c>
      <c r="B4295" t="inlineStr">
        <is>
          <t>渡</t>
        </is>
      </c>
      <c r="C4295" t="inlineStr">
        <is>
          <t>too7</t>
        </is>
      </c>
      <c r="D4295" t="n">
        <v>0.01</v>
      </c>
      <c r="E4295" t="inlineStr">
        <is>
          <t>NA</t>
        </is>
      </c>
      <c r="F4295" s="600" t="n">
        <v>45576.46091435185</v>
      </c>
      <c r="G4295" t="inlineStr">
        <is>
          <t>doo7</t>
        </is>
      </c>
    </row>
    <row r="4296">
      <c r="A4296" t="n">
        <v>4334</v>
      </c>
      <c r="B4296" t="inlineStr">
        <is>
          <t>渣</t>
        </is>
      </c>
      <c r="C4296" t="inlineStr">
        <is>
          <t>tsee1</t>
        </is>
      </c>
      <c r="D4296" t="n">
        <v>0.01</v>
      </c>
      <c r="E4296" t="inlineStr">
        <is>
          <t>NA</t>
        </is>
      </c>
      <c r="F4296" s="600" t="n">
        <v>45576.46091435185</v>
      </c>
      <c r="G4296" t="inlineStr">
        <is>
          <t>zee1</t>
        </is>
      </c>
    </row>
    <row r="4297">
      <c r="A4297" t="n">
        <v>4335</v>
      </c>
      <c r="B4297" t="inlineStr">
        <is>
          <t>渤</t>
        </is>
      </c>
      <c r="C4297" t="inlineStr">
        <is>
          <t>put8</t>
        </is>
      </c>
      <c r="D4297" t="n">
        <v>0.01</v>
      </c>
      <c r="E4297" t="inlineStr">
        <is>
          <t>NA</t>
        </is>
      </c>
      <c r="F4297" s="600" t="n">
        <v>45576.46091435185</v>
      </c>
      <c r="G4297" t="inlineStr">
        <is>
          <t>but8</t>
        </is>
      </c>
    </row>
    <row r="4298">
      <c r="A4298" t="n">
        <v>4336</v>
      </c>
      <c r="B4298" t="inlineStr">
        <is>
          <t>渥</t>
        </is>
      </c>
      <c r="C4298" t="inlineStr">
        <is>
          <t>ok4</t>
        </is>
      </c>
      <c r="D4298" t="n">
        <v>0.01</v>
      </c>
      <c r="E4298" t="inlineStr">
        <is>
          <t>NA</t>
        </is>
      </c>
      <c r="F4298" s="600" t="n">
        <v>45576.46091435185</v>
      </c>
      <c r="G4298" t="inlineStr">
        <is>
          <t>ok4</t>
        </is>
      </c>
    </row>
    <row r="4299">
      <c r="A4299" t="n">
        <v>4337</v>
      </c>
      <c r="B4299" t="inlineStr">
        <is>
          <t>渧</t>
        </is>
      </c>
      <c r="C4299" t="inlineStr">
        <is>
          <t>te3</t>
        </is>
      </c>
      <c r="D4299" t="n">
        <v>0.01</v>
      </c>
      <c r="E4299" t="inlineStr">
        <is>
          <t>NA</t>
        </is>
      </c>
      <c r="F4299" s="600" t="n">
        <v>45576.46091435185</v>
      </c>
      <c r="G4299" t="inlineStr">
        <is>
          <t>de3</t>
        </is>
      </c>
    </row>
    <row r="4300">
      <c r="A4300" t="n">
        <v>4338</v>
      </c>
      <c r="B4300" t="inlineStr">
        <is>
          <t>測</t>
        </is>
      </c>
      <c r="C4300" t="inlineStr">
        <is>
          <t>tshik4</t>
        </is>
      </c>
      <c r="D4300" t="n">
        <v>0.01</v>
      </c>
      <c r="E4300" t="inlineStr">
        <is>
          <t>NA</t>
        </is>
      </c>
      <c r="F4300" s="600" t="n">
        <v>45576.46091435185</v>
      </c>
      <c r="G4300" t="inlineStr">
        <is>
          <t>cik4</t>
        </is>
      </c>
    </row>
    <row r="4301">
      <c r="A4301" t="n">
        <v>4339</v>
      </c>
      <c r="B4301" t="inlineStr">
        <is>
          <t>渭</t>
        </is>
      </c>
      <c r="C4301" t="inlineStr">
        <is>
          <t>ui7</t>
        </is>
      </c>
      <c r="D4301" t="n">
        <v>0.01</v>
      </c>
      <c r="E4301" t="inlineStr">
        <is>
          <t>NA</t>
        </is>
      </c>
      <c r="F4301" s="600" t="n">
        <v>45576.46091435185</v>
      </c>
      <c r="G4301" t="inlineStr">
        <is>
          <t>ui7</t>
        </is>
      </c>
    </row>
    <row r="4302">
      <c r="A4302" t="n">
        <v>4340</v>
      </c>
      <c r="B4302" t="inlineStr">
        <is>
          <t>渴</t>
        </is>
      </c>
      <c r="C4302" t="inlineStr">
        <is>
          <t>khuah4</t>
        </is>
      </c>
      <c r="D4302" t="n">
        <v>0.01</v>
      </c>
      <c r="E4302" t="inlineStr">
        <is>
          <t>NA</t>
        </is>
      </c>
      <c r="F4302" s="600" t="n">
        <v>45576.46091435185</v>
      </c>
      <c r="G4302" t="inlineStr">
        <is>
          <t>kuah4</t>
        </is>
      </c>
    </row>
    <row r="4303">
      <c r="A4303" t="n">
        <v>4341</v>
      </c>
      <c r="B4303" t="inlineStr">
        <is>
          <t>游</t>
        </is>
      </c>
      <c r="C4303" t="inlineStr">
        <is>
          <t>iu5</t>
        </is>
      </c>
      <c r="D4303" t="n">
        <v>0.1</v>
      </c>
      <c r="E4303" t="inlineStr">
        <is>
          <t>NA</t>
        </is>
      </c>
      <c r="F4303" s="600" t="n">
        <v>45576.46091435185</v>
      </c>
      <c r="G4303" t="inlineStr">
        <is>
          <t>iu5</t>
        </is>
      </c>
    </row>
    <row r="4304">
      <c r="A4304" t="n">
        <v>4342</v>
      </c>
      <c r="B4304" t="inlineStr">
        <is>
          <t>渾</t>
        </is>
      </c>
      <c r="C4304" t="inlineStr">
        <is>
          <t>hun5</t>
        </is>
      </c>
      <c r="D4304" t="n">
        <v>0.01</v>
      </c>
      <c r="E4304" t="inlineStr">
        <is>
          <t>NA</t>
        </is>
      </c>
      <c r="F4304" s="600" t="n">
        <v>45576.46091435185</v>
      </c>
      <c r="G4304" t="inlineStr">
        <is>
          <t>hun5</t>
        </is>
      </c>
    </row>
    <row r="4305">
      <c r="A4305" t="n">
        <v>4343</v>
      </c>
      <c r="B4305" t="inlineStr">
        <is>
          <t>湄</t>
        </is>
      </c>
      <c r="C4305" t="inlineStr">
        <is>
          <t>bi5</t>
        </is>
      </c>
      <c r="D4305" t="n">
        <v>0.01</v>
      </c>
      <c r="E4305" t="inlineStr">
        <is>
          <t>NA</t>
        </is>
      </c>
      <c r="F4305" s="600" t="n">
        <v>45576.46091435185</v>
      </c>
      <c r="G4305" t="inlineStr">
        <is>
          <t>bbi5</t>
        </is>
      </c>
    </row>
    <row r="4306">
      <c r="A4306" t="n">
        <v>4344</v>
      </c>
      <c r="B4306" t="inlineStr">
        <is>
          <t>湊</t>
        </is>
      </c>
      <c r="C4306" t="inlineStr">
        <is>
          <t>tshio3</t>
        </is>
      </c>
      <c r="D4306" t="n">
        <v>0.01</v>
      </c>
      <c r="E4306" t="inlineStr">
        <is>
          <t>NA</t>
        </is>
      </c>
      <c r="F4306" s="600" t="n">
        <v>45576.46091435185</v>
      </c>
      <c r="G4306" t="inlineStr">
        <is>
          <t>cio3</t>
        </is>
      </c>
    </row>
    <row r="4307">
      <c r="A4307" t="n">
        <v>4345</v>
      </c>
      <c r="B4307" t="inlineStr">
        <is>
          <t>湍</t>
        </is>
      </c>
      <c r="C4307" t="inlineStr">
        <is>
          <t>thuan1</t>
        </is>
      </c>
      <c r="D4307" t="n">
        <v>0.01</v>
      </c>
      <c r="E4307" t="inlineStr">
        <is>
          <t>NA</t>
        </is>
      </c>
      <c r="F4307" s="600" t="n">
        <v>45576.46091435185</v>
      </c>
      <c r="G4307" t="inlineStr">
        <is>
          <t>tuan1</t>
        </is>
      </c>
    </row>
    <row r="4308">
      <c r="A4308" t="n">
        <v>4346</v>
      </c>
      <c r="B4308" t="inlineStr">
        <is>
          <t>湖</t>
        </is>
      </c>
      <c r="C4308" t="inlineStr">
        <is>
          <t>oo5</t>
        </is>
      </c>
      <c r="D4308" t="n">
        <v>0.1</v>
      </c>
      <c r="E4308" t="inlineStr">
        <is>
          <t>NA</t>
        </is>
      </c>
      <c r="F4308" s="600" t="n">
        <v>45576.46091435185</v>
      </c>
      <c r="G4308" t="inlineStr">
        <is>
          <t>oo5</t>
        </is>
      </c>
    </row>
    <row r="4309">
      <c r="A4309" t="n">
        <v>4347</v>
      </c>
      <c r="B4309" t="inlineStr">
        <is>
          <t>湖</t>
        </is>
      </c>
      <c r="C4309" t="inlineStr">
        <is>
          <t>hoo5</t>
        </is>
      </c>
      <c r="D4309" t="n">
        <v>0.01</v>
      </c>
      <c r="E4309" t="inlineStr">
        <is>
          <t>NA</t>
        </is>
      </c>
      <c r="F4309" s="600" t="n">
        <v>45576.46091435185</v>
      </c>
      <c r="G4309" t="inlineStr">
        <is>
          <t>hoo5</t>
        </is>
      </c>
    </row>
    <row r="4310">
      <c r="A4310" t="n">
        <v>4348</v>
      </c>
      <c r="B4310" t="inlineStr">
        <is>
          <t>湘</t>
        </is>
      </c>
      <c r="C4310" t="inlineStr">
        <is>
          <t>siang1</t>
        </is>
      </c>
      <c r="D4310" t="n">
        <v>0.01</v>
      </c>
      <c r="E4310" t="inlineStr">
        <is>
          <t>NA</t>
        </is>
      </c>
      <c r="F4310" s="600" t="n">
        <v>45576.46091435185</v>
      </c>
      <c r="G4310" t="inlineStr">
        <is>
          <t>siang1</t>
        </is>
      </c>
    </row>
    <row r="4311">
      <c r="A4311" t="n">
        <v>4349</v>
      </c>
      <c r="B4311" t="inlineStr">
        <is>
          <t>湠</t>
        </is>
      </c>
      <c r="C4311" t="inlineStr">
        <is>
          <t>thuann3</t>
        </is>
      </c>
      <c r="D4311" t="n">
        <v>0.01</v>
      </c>
      <c r="E4311" t="inlineStr">
        <is>
          <t>NA</t>
        </is>
      </c>
      <c r="F4311" s="600" t="n">
        <v>45576.46091435185</v>
      </c>
      <c r="G4311" t="inlineStr">
        <is>
          <t>tuann3</t>
        </is>
      </c>
    </row>
    <row r="4312">
      <c r="A4312" t="n">
        <v>4350</v>
      </c>
      <c r="B4312" t="inlineStr">
        <is>
          <t>湧</t>
        </is>
      </c>
      <c r="C4312" t="inlineStr">
        <is>
          <t>ing2</t>
        </is>
      </c>
      <c r="D4312" t="n">
        <v>0.1</v>
      </c>
      <c r="E4312" t="inlineStr">
        <is>
          <t>NA</t>
        </is>
      </c>
      <c r="F4312" s="600" t="n">
        <v>45576.46091435185</v>
      </c>
      <c r="G4312" t="inlineStr">
        <is>
          <t>ing2</t>
        </is>
      </c>
    </row>
    <row r="4313">
      <c r="A4313" t="n">
        <v>4351</v>
      </c>
      <c r="B4313" t="inlineStr">
        <is>
          <t>湯</t>
        </is>
      </c>
      <c r="C4313" t="inlineStr">
        <is>
          <t>thong1</t>
        </is>
      </c>
      <c r="D4313" t="n">
        <v>0.01</v>
      </c>
      <c r="E4313" t="inlineStr">
        <is>
          <t>NA</t>
        </is>
      </c>
      <c r="F4313" s="600" t="n">
        <v>45576.46091435185</v>
      </c>
      <c r="G4313" t="inlineStr">
        <is>
          <t>tong1</t>
        </is>
      </c>
    </row>
    <row r="4314">
      <c r="A4314" t="n">
        <v>4352</v>
      </c>
      <c r="B4314" t="inlineStr">
        <is>
          <t>湯</t>
        </is>
      </c>
      <c r="C4314" t="inlineStr">
        <is>
          <t>thng1</t>
        </is>
      </c>
      <c r="D4314" t="n">
        <v>0.01</v>
      </c>
      <c r="E4314" t="inlineStr">
        <is>
          <t>NA</t>
        </is>
      </c>
      <c r="F4314" s="600" t="n">
        <v>45576.46091435185</v>
      </c>
      <c r="G4314" t="inlineStr">
        <is>
          <t>tng1</t>
        </is>
      </c>
    </row>
    <row r="4315">
      <c r="A4315" t="n">
        <v>4353</v>
      </c>
      <c r="B4315" t="inlineStr">
        <is>
          <t>滋</t>
        </is>
      </c>
      <c r="C4315" t="inlineStr">
        <is>
          <t>tsur1</t>
        </is>
      </c>
      <c r="D4315" t="n">
        <v>0.01</v>
      </c>
      <c r="E4315" t="inlineStr">
        <is>
          <t>NA</t>
        </is>
      </c>
      <c r="F4315" s="600" t="n">
        <v>45576.46091435185</v>
      </c>
      <c r="G4315" t="inlineStr">
        <is>
          <t>zur1</t>
        </is>
      </c>
    </row>
    <row r="4316">
      <c r="A4316" t="n">
        <v>4354</v>
      </c>
      <c r="B4316" t="inlineStr">
        <is>
          <t>焙</t>
        </is>
      </c>
      <c r="C4316" t="inlineStr">
        <is>
          <t>pue7</t>
        </is>
      </c>
      <c r="D4316" t="n">
        <v>0.01</v>
      </c>
      <c r="E4316" t="inlineStr">
        <is>
          <t>NA</t>
        </is>
      </c>
      <c r="F4316" s="600" t="n">
        <v>45576.46091435185</v>
      </c>
      <c r="G4316" t="inlineStr">
        <is>
          <t>bue7</t>
        </is>
      </c>
    </row>
    <row r="4317">
      <c r="A4317" t="n">
        <v>4355</v>
      </c>
      <c r="B4317" t="inlineStr">
        <is>
          <t>焙</t>
        </is>
      </c>
      <c r="C4317" t="inlineStr">
        <is>
          <t>per7</t>
        </is>
      </c>
      <c r="D4317" t="n">
        <v>0.01</v>
      </c>
      <c r="E4317" t="inlineStr">
        <is>
          <t>NA</t>
        </is>
      </c>
      <c r="F4317" s="600" t="n">
        <v>45576.46091435185</v>
      </c>
      <c r="G4317" t="inlineStr">
        <is>
          <t>ber7</t>
        </is>
      </c>
    </row>
    <row r="4318">
      <c r="A4318" t="n">
        <v>4356</v>
      </c>
      <c r="B4318" t="inlineStr">
        <is>
          <t>焚</t>
        </is>
      </c>
      <c r="C4318" t="inlineStr">
        <is>
          <t>hun5</t>
        </is>
      </c>
      <c r="D4318" t="n">
        <v>0.01</v>
      </c>
      <c r="E4318" t="inlineStr">
        <is>
          <t>NA</t>
        </is>
      </c>
      <c r="F4318" s="600" t="n">
        <v>45576.46091435185</v>
      </c>
      <c r="G4318" t="inlineStr">
        <is>
          <t>hun5</t>
        </is>
      </c>
    </row>
    <row r="4319">
      <c r="A4319" t="n">
        <v>4357</v>
      </c>
      <c r="B4319" t="inlineStr">
        <is>
          <t>焠</t>
        </is>
      </c>
      <c r="C4319" t="inlineStr">
        <is>
          <t>tshui3</t>
        </is>
      </c>
      <c r="D4319" t="n">
        <v>0.01</v>
      </c>
      <c r="E4319" t="inlineStr">
        <is>
          <t>NA</t>
        </is>
      </c>
      <c r="F4319" s="600" t="n">
        <v>45576.46091435185</v>
      </c>
      <c r="G4319" t="inlineStr">
        <is>
          <t>cui3</t>
        </is>
      </c>
    </row>
    <row r="4320">
      <c r="A4320" t="n">
        <v>4358</v>
      </c>
      <c r="B4320" t="inlineStr">
        <is>
          <t>焠</t>
        </is>
      </c>
      <c r="C4320" t="inlineStr">
        <is>
          <t>tshuh4</t>
        </is>
      </c>
      <c r="D4320" t="n">
        <v>0.01</v>
      </c>
      <c r="E4320" t="inlineStr">
        <is>
          <t>NA</t>
        </is>
      </c>
      <c r="F4320" s="600" t="n">
        <v>45576.46091435185</v>
      </c>
      <c r="G4320" t="inlineStr">
        <is>
          <t>cuh4</t>
        </is>
      </c>
    </row>
    <row r="4321">
      <c r="A4321" t="n">
        <v>4359</v>
      </c>
      <c r="B4321" t="inlineStr">
        <is>
          <t>無</t>
        </is>
      </c>
      <c r="C4321" t="inlineStr">
        <is>
          <t>bo5</t>
        </is>
      </c>
      <c r="D4321" t="n">
        <v>0.6</v>
      </c>
      <c r="E4321" t="inlineStr">
        <is>
          <t>NA</t>
        </is>
      </c>
      <c r="F4321" s="600" t="n">
        <v>45576.46091435185</v>
      </c>
      <c r="G4321" t="inlineStr">
        <is>
          <t>bbor5</t>
        </is>
      </c>
    </row>
    <row r="4322">
      <c r="A4322" t="n">
        <v>4360</v>
      </c>
      <c r="B4322" t="inlineStr">
        <is>
          <t>無</t>
        </is>
      </c>
      <c r="C4322" t="inlineStr">
        <is>
          <t>bu5</t>
        </is>
      </c>
      <c r="D4322" t="n">
        <v>0.8</v>
      </c>
      <c r="E4322" t="inlineStr">
        <is>
          <t>NA</t>
        </is>
      </c>
      <c r="F4322" s="600" t="n">
        <v>45576.46091435185</v>
      </c>
      <c r="G4322" t="inlineStr">
        <is>
          <t>bbu5</t>
        </is>
      </c>
    </row>
    <row r="4323">
      <c r="A4323" t="n">
        <v>4361</v>
      </c>
      <c r="B4323" t="inlineStr">
        <is>
          <t>焮</t>
        </is>
      </c>
      <c r="C4323" t="inlineStr">
        <is>
          <t>khian3</t>
        </is>
      </c>
      <c r="D4323" t="n">
        <v>0.01</v>
      </c>
      <c r="E4323" t="inlineStr">
        <is>
          <t>NA</t>
        </is>
      </c>
      <c r="F4323" s="600" t="n">
        <v>45576.46091435185</v>
      </c>
      <c r="G4323" t="inlineStr">
        <is>
          <t>kian3</t>
        </is>
      </c>
    </row>
    <row r="4324">
      <c r="A4324" t="n">
        <v>4362</v>
      </c>
      <c r="B4324" t="inlineStr">
        <is>
          <t>然</t>
        </is>
      </c>
      <c r="C4324" t="inlineStr">
        <is>
          <t>jian5</t>
        </is>
      </c>
      <c r="D4324" t="n">
        <v>0.8</v>
      </c>
      <c r="E4324" t="inlineStr">
        <is>
          <t>NA</t>
        </is>
      </c>
      <c r="F4324" s="600" t="n">
        <v>45576.46091435185</v>
      </c>
      <c r="G4324" t="inlineStr">
        <is>
          <t>zzian5</t>
        </is>
      </c>
    </row>
    <row r="4325">
      <c r="A4325" t="n">
        <v>4363</v>
      </c>
      <c r="B4325" t="inlineStr">
        <is>
          <t>煮</t>
        </is>
      </c>
      <c r="C4325" t="inlineStr">
        <is>
          <t>tsir2</t>
        </is>
      </c>
      <c r="D4325" t="n">
        <v>0.1</v>
      </c>
      <c r="E4325" t="inlineStr">
        <is>
          <t>NA</t>
        </is>
      </c>
      <c r="F4325" s="600" t="n">
        <v>45576.46091435185</v>
      </c>
      <c r="G4325" t="inlineStr">
        <is>
          <t>zir2</t>
        </is>
      </c>
    </row>
    <row r="4326">
      <c r="A4326" t="n">
        <v>4364</v>
      </c>
      <c r="B4326" t="inlineStr">
        <is>
          <t>牚</t>
        </is>
      </c>
      <c r="C4326" t="inlineStr">
        <is>
          <t>thenn3</t>
        </is>
      </c>
      <c r="D4326" t="n">
        <v>0.01</v>
      </c>
      <c r="E4326" t="inlineStr">
        <is>
          <t>NA</t>
        </is>
      </c>
      <c r="F4326" s="600" t="n">
        <v>45576.46091435185</v>
      </c>
      <c r="G4326" t="inlineStr">
        <is>
          <t>tenn3</t>
        </is>
      </c>
    </row>
    <row r="4327">
      <c r="A4327" t="n">
        <v>4365</v>
      </c>
      <c r="B4327" t="inlineStr">
        <is>
          <t>犀</t>
        </is>
      </c>
      <c r="C4327" t="inlineStr">
        <is>
          <t>se1</t>
        </is>
      </c>
      <c r="D4327" t="n">
        <v>0.01</v>
      </c>
      <c r="E4327" t="inlineStr">
        <is>
          <t>NA</t>
        </is>
      </c>
      <c r="F4327" s="600" t="n">
        <v>45576.46091435185</v>
      </c>
      <c r="G4327" t="inlineStr">
        <is>
          <t>se1</t>
        </is>
      </c>
    </row>
    <row r="4328">
      <c r="A4328" t="n">
        <v>4366</v>
      </c>
      <c r="B4328" t="inlineStr">
        <is>
          <t>猌</t>
        </is>
      </c>
      <c r="C4328" t="inlineStr">
        <is>
          <t>gin7</t>
        </is>
      </c>
      <c r="D4328" t="n">
        <v>0.01</v>
      </c>
      <c r="E4328" t="inlineStr">
        <is>
          <t>NA</t>
        </is>
      </c>
      <c r="F4328" s="600" t="n">
        <v>45576.46091435185</v>
      </c>
      <c r="G4328" t="inlineStr">
        <is>
          <t>ggin7</t>
        </is>
      </c>
    </row>
    <row r="4329">
      <c r="A4329" t="n">
        <v>4367</v>
      </c>
      <c r="B4329" t="inlineStr">
        <is>
          <t>猥</t>
        </is>
      </c>
      <c r="C4329" t="inlineStr">
        <is>
          <t>ui2</t>
        </is>
      </c>
      <c r="D4329" t="n">
        <v>0.01</v>
      </c>
      <c r="E4329" t="inlineStr">
        <is>
          <t>NA</t>
        </is>
      </c>
      <c r="F4329" s="600" t="n">
        <v>45576.46091435185</v>
      </c>
      <c r="G4329" t="inlineStr">
        <is>
          <t>ui2</t>
        </is>
      </c>
    </row>
    <row r="4330">
      <c r="A4330" t="n">
        <v>4368</v>
      </c>
      <c r="B4330" t="inlineStr">
        <is>
          <t>猩</t>
        </is>
      </c>
      <c r="C4330" t="inlineStr">
        <is>
          <t>sing1</t>
        </is>
      </c>
      <c r="D4330" t="n">
        <v>0.01</v>
      </c>
      <c r="E4330" t="inlineStr">
        <is>
          <t>NA</t>
        </is>
      </c>
      <c r="F4330" s="600" t="n">
        <v>45576.46091435185</v>
      </c>
      <c r="G4330" t="inlineStr">
        <is>
          <t>sing1</t>
        </is>
      </c>
    </row>
    <row r="4331">
      <c r="A4331" t="n">
        <v>4369</v>
      </c>
      <c r="B4331" t="inlineStr">
        <is>
          <t>猶</t>
        </is>
      </c>
      <c r="C4331" t="inlineStr">
        <is>
          <t>iu5</t>
        </is>
      </c>
      <c r="D4331" t="n">
        <v>0.8</v>
      </c>
      <c r="E4331" t="inlineStr">
        <is>
          <t>NA</t>
        </is>
      </c>
      <c r="F4331" s="600" t="n">
        <v>45576.46091435185</v>
      </c>
      <c r="G4331" t="inlineStr">
        <is>
          <t>iu5</t>
        </is>
      </c>
    </row>
    <row r="4332">
      <c r="A4332" t="n">
        <v>4370</v>
      </c>
      <c r="B4332" t="inlineStr">
        <is>
          <t>琛</t>
        </is>
      </c>
      <c r="C4332" t="inlineStr">
        <is>
          <t>thim1</t>
        </is>
      </c>
      <c r="D4332" t="n">
        <v>0.01</v>
      </c>
      <c r="E4332" t="inlineStr">
        <is>
          <t>NA</t>
        </is>
      </c>
      <c r="F4332" s="600" t="n">
        <v>45576.46091435185</v>
      </c>
      <c r="G4332" t="inlineStr">
        <is>
          <t>tim1</t>
        </is>
      </c>
    </row>
    <row r="4333">
      <c r="A4333" t="n">
        <v>4371</v>
      </c>
      <c r="B4333" t="inlineStr">
        <is>
          <t>琢</t>
        </is>
      </c>
      <c r="C4333" t="inlineStr">
        <is>
          <t>tok4</t>
        </is>
      </c>
      <c r="D4333" t="n">
        <v>0.01</v>
      </c>
      <c r="E4333" t="inlineStr">
        <is>
          <t>NA</t>
        </is>
      </c>
      <c r="F4333" s="600" t="n">
        <v>45576.46091435185</v>
      </c>
      <c r="G4333" t="inlineStr">
        <is>
          <t>dok4</t>
        </is>
      </c>
    </row>
    <row r="4334">
      <c r="A4334" t="n">
        <v>4372</v>
      </c>
      <c r="B4334" t="inlineStr">
        <is>
          <t>琤</t>
        </is>
      </c>
      <c r="C4334" t="inlineStr">
        <is>
          <t>tshing1</t>
        </is>
      </c>
      <c r="D4334" t="n">
        <v>0.01</v>
      </c>
      <c r="E4334" t="inlineStr">
        <is>
          <t>NA</t>
        </is>
      </c>
      <c r="F4334" s="600" t="n">
        <v>45576.46091435185</v>
      </c>
      <c r="G4334" t="inlineStr">
        <is>
          <t>cing1</t>
        </is>
      </c>
    </row>
    <row r="4335">
      <c r="A4335" t="n">
        <v>4373</v>
      </c>
      <c r="B4335" t="inlineStr">
        <is>
          <t>琥</t>
        </is>
      </c>
      <c r="C4335" t="inlineStr">
        <is>
          <t>hoo2</t>
        </is>
      </c>
      <c r="D4335" t="n">
        <v>0.01</v>
      </c>
      <c r="E4335" t="inlineStr">
        <is>
          <t>NA</t>
        </is>
      </c>
      <c r="F4335" s="600" t="n">
        <v>45576.46091435185</v>
      </c>
      <c r="G4335" t="inlineStr">
        <is>
          <t>hoo2</t>
        </is>
      </c>
    </row>
    <row r="4336">
      <c r="A4336" t="n">
        <v>4374</v>
      </c>
      <c r="B4336" t="inlineStr">
        <is>
          <t>琦</t>
        </is>
      </c>
      <c r="C4336" t="inlineStr">
        <is>
          <t>ki5</t>
        </is>
      </c>
      <c r="D4336" t="n">
        <v>0.01</v>
      </c>
      <c r="E4336" t="inlineStr">
        <is>
          <t>NA</t>
        </is>
      </c>
      <c r="F4336" s="600" t="n">
        <v>45576.46091435185</v>
      </c>
      <c r="G4336" t="inlineStr">
        <is>
          <t>gi5</t>
        </is>
      </c>
    </row>
    <row r="4337">
      <c r="A4337" t="n">
        <v>4375</v>
      </c>
      <c r="B4337" t="inlineStr">
        <is>
          <t>琨</t>
        </is>
      </c>
      <c r="C4337" t="inlineStr">
        <is>
          <t>khun1</t>
        </is>
      </c>
      <c r="D4337" t="n">
        <v>0.01</v>
      </c>
      <c r="E4337" t="inlineStr">
        <is>
          <t>NA</t>
        </is>
      </c>
      <c r="F4337" s="600" t="n">
        <v>45576.46091435185</v>
      </c>
      <c r="G4337" t="inlineStr">
        <is>
          <t>kun1</t>
        </is>
      </c>
    </row>
    <row r="4338">
      <c r="A4338" t="n">
        <v>4376</v>
      </c>
      <c r="B4338" t="inlineStr">
        <is>
          <t>琪</t>
        </is>
      </c>
      <c r="C4338" t="inlineStr">
        <is>
          <t>ki5</t>
        </is>
      </c>
      <c r="D4338" t="n">
        <v>0.01</v>
      </c>
      <c r="E4338" t="inlineStr">
        <is>
          <t>NA</t>
        </is>
      </c>
      <c r="F4338" s="600" t="n">
        <v>45576.46091435185</v>
      </c>
      <c r="G4338" t="inlineStr">
        <is>
          <t>gi5</t>
        </is>
      </c>
    </row>
    <row r="4339">
      <c r="A4339" t="n">
        <v>4377</v>
      </c>
      <c r="B4339" t="inlineStr">
        <is>
          <t>琬</t>
        </is>
      </c>
      <c r="C4339" t="inlineStr">
        <is>
          <t>uan2</t>
        </is>
      </c>
      <c r="D4339" t="n">
        <v>0.01</v>
      </c>
      <c r="E4339" t="inlineStr">
        <is>
          <t>NA</t>
        </is>
      </c>
      <c r="F4339" s="600" t="n">
        <v>45576.46091435185</v>
      </c>
      <c r="G4339" t="inlineStr">
        <is>
          <t>uan2</t>
        </is>
      </c>
    </row>
    <row r="4340">
      <c r="A4340" t="n">
        <v>4378</v>
      </c>
      <c r="B4340" t="inlineStr">
        <is>
          <t>琮</t>
        </is>
      </c>
      <c r="C4340" t="inlineStr">
        <is>
          <t>tsong5</t>
        </is>
      </c>
      <c r="D4340" t="n">
        <v>0.01</v>
      </c>
      <c r="E4340" t="inlineStr">
        <is>
          <t>NA</t>
        </is>
      </c>
      <c r="F4340" s="600" t="n">
        <v>45576.46091435185</v>
      </c>
      <c r="G4340" t="inlineStr">
        <is>
          <t>zong5</t>
        </is>
      </c>
    </row>
    <row r="4341">
      <c r="A4341" t="n">
        <v>4379</v>
      </c>
      <c r="B4341" t="inlineStr">
        <is>
          <t>琳</t>
        </is>
      </c>
      <c r="C4341" t="inlineStr">
        <is>
          <t>lim5</t>
        </is>
      </c>
      <c r="D4341" t="n">
        <v>0.01</v>
      </c>
      <c r="E4341" t="inlineStr">
        <is>
          <t>NA</t>
        </is>
      </c>
      <c r="F4341" s="600" t="n">
        <v>45576.46091435185</v>
      </c>
      <c r="G4341" t="inlineStr">
        <is>
          <t>lim5</t>
        </is>
      </c>
    </row>
    <row r="4342">
      <c r="A4342" t="n">
        <v>4380</v>
      </c>
      <c r="B4342" t="inlineStr">
        <is>
          <t>琴</t>
        </is>
      </c>
      <c r="C4342" t="inlineStr">
        <is>
          <t>khim5</t>
        </is>
      </c>
      <c r="D4342" t="n">
        <v>0.01</v>
      </c>
      <c r="E4342" t="inlineStr">
        <is>
          <t>NA</t>
        </is>
      </c>
      <c r="F4342" s="600" t="n">
        <v>45576.46091435185</v>
      </c>
      <c r="G4342" t="inlineStr">
        <is>
          <t>kim5</t>
        </is>
      </c>
    </row>
    <row r="4343">
      <c r="A4343" t="n">
        <v>4381</v>
      </c>
      <c r="B4343" t="inlineStr">
        <is>
          <t>琵</t>
        </is>
      </c>
      <c r="C4343" t="inlineStr">
        <is>
          <t>pi5</t>
        </is>
      </c>
      <c r="D4343" t="n">
        <v>0.01</v>
      </c>
      <c r="E4343" t="inlineStr">
        <is>
          <t>NA</t>
        </is>
      </c>
      <c r="F4343" s="600" t="n">
        <v>45576.46091435185</v>
      </c>
      <c r="G4343" t="inlineStr">
        <is>
          <t>bi5</t>
        </is>
      </c>
    </row>
    <row r="4344">
      <c r="A4344" t="n">
        <v>4382</v>
      </c>
      <c r="B4344" t="inlineStr">
        <is>
          <t>琶</t>
        </is>
      </c>
      <c r="C4344" t="inlineStr">
        <is>
          <t>pee5</t>
        </is>
      </c>
      <c r="D4344" t="n">
        <v>0.01</v>
      </c>
      <c r="E4344" t="inlineStr">
        <is>
          <t>NA</t>
        </is>
      </c>
      <c r="F4344" s="600" t="n">
        <v>45576.46091435185</v>
      </c>
      <c r="G4344" t="inlineStr">
        <is>
          <t>bee5</t>
        </is>
      </c>
    </row>
    <row r="4345">
      <c r="A4345" t="n">
        <v>4383</v>
      </c>
      <c r="B4345" t="inlineStr">
        <is>
          <t>琶</t>
        </is>
      </c>
      <c r="C4345" t="inlineStr">
        <is>
          <t>pe5</t>
        </is>
      </c>
      <c r="D4345" t="n">
        <v>0.06</v>
      </c>
      <c r="E4345" t="inlineStr">
        <is>
          <t>NA</t>
        </is>
      </c>
      <c r="F4345" s="600" t="n">
        <v>45576.46091435185</v>
      </c>
      <c r="G4345" t="inlineStr">
        <is>
          <t>be5</t>
        </is>
      </c>
    </row>
    <row r="4346">
      <c r="A4346" t="n">
        <v>4384</v>
      </c>
      <c r="B4346" t="inlineStr">
        <is>
          <t>甥</t>
        </is>
      </c>
      <c r="C4346" t="inlineStr">
        <is>
          <t>sing1</t>
        </is>
      </c>
      <c r="D4346" t="n">
        <v>0.01</v>
      </c>
      <c r="E4346" t="inlineStr">
        <is>
          <t>NA</t>
        </is>
      </c>
      <c r="F4346" s="600" t="n">
        <v>45576.46091435185</v>
      </c>
      <c r="G4346" t="inlineStr">
        <is>
          <t>sing1</t>
        </is>
      </c>
    </row>
    <row r="4347">
      <c r="A4347" t="n">
        <v>4385</v>
      </c>
      <c r="B4347" t="inlineStr">
        <is>
          <t>甥</t>
        </is>
      </c>
      <c r="C4347" t="inlineStr">
        <is>
          <t>serng1</t>
        </is>
      </c>
      <c r="D4347" t="n">
        <v>0.01</v>
      </c>
      <c r="E4347" t="inlineStr">
        <is>
          <t>NA</t>
        </is>
      </c>
      <c r="F4347" s="600" t="n">
        <v>45576.46091435185</v>
      </c>
      <c r="G4347" t="inlineStr">
        <is>
          <t>serng1</t>
        </is>
      </c>
    </row>
    <row r="4348">
      <c r="A4348" t="n">
        <v>4386</v>
      </c>
      <c r="B4348" t="inlineStr">
        <is>
          <t>甦</t>
        </is>
      </c>
      <c r="C4348" t="inlineStr">
        <is>
          <t>soo1</t>
        </is>
      </c>
      <c r="D4348" t="n">
        <v>0.01</v>
      </c>
      <c r="E4348" t="inlineStr">
        <is>
          <t>NA</t>
        </is>
      </c>
      <c r="F4348" s="600" t="n">
        <v>45576.46091435185</v>
      </c>
      <c r="G4348" t="inlineStr">
        <is>
          <t>soo1</t>
        </is>
      </c>
    </row>
    <row r="4349">
      <c r="A4349" t="n">
        <v>4387</v>
      </c>
      <c r="B4349" t="inlineStr">
        <is>
          <t>甯</t>
        </is>
      </c>
      <c r="C4349" t="inlineStr">
        <is>
          <t>ling7</t>
        </is>
      </c>
      <c r="D4349" t="n">
        <v>0.01</v>
      </c>
      <c r="E4349" t="inlineStr">
        <is>
          <t>NA</t>
        </is>
      </c>
      <c r="F4349" s="600" t="n">
        <v>45576.46091435185</v>
      </c>
      <c r="G4349" t="inlineStr">
        <is>
          <t>ling7</t>
        </is>
      </c>
    </row>
    <row r="4350">
      <c r="A4350" t="n">
        <v>4388</v>
      </c>
      <c r="B4350" t="inlineStr">
        <is>
          <t>番</t>
        </is>
      </c>
      <c r="C4350" t="inlineStr">
        <is>
          <t>huan1</t>
        </is>
      </c>
      <c r="D4350" t="n">
        <v>0.01</v>
      </c>
      <c r="E4350" t="inlineStr">
        <is>
          <t>NA</t>
        </is>
      </c>
      <c r="F4350" s="600" t="n">
        <v>45576.46091435185</v>
      </c>
      <c r="G4350" t="inlineStr">
        <is>
          <t>huan1</t>
        </is>
      </c>
    </row>
    <row r="4351">
      <c r="A4351" t="n">
        <v>4389</v>
      </c>
      <c r="B4351" t="inlineStr">
        <is>
          <t>畫</t>
        </is>
      </c>
      <c r="C4351" t="inlineStr">
        <is>
          <t>hua7</t>
        </is>
      </c>
      <c r="D4351" t="n">
        <v>0.01</v>
      </c>
      <c r="E4351" t="inlineStr">
        <is>
          <t>NA</t>
        </is>
      </c>
      <c r="F4351" s="600" t="n">
        <v>45576.46091435185</v>
      </c>
      <c r="G4351" t="inlineStr">
        <is>
          <t>hua7</t>
        </is>
      </c>
    </row>
    <row r="4352">
      <c r="A4352" t="n">
        <v>4390</v>
      </c>
      <c r="B4352" t="inlineStr">
        <is>
          <t>畫</t>
        </is>
      </c>
      <c r="C4352" t="inlineStr">
        <is>
          <t>uee7</t>
        </is>
      </c>
      <c r="D4352" t="n">
        <v>0.01</v>
      </c>
      <c r="E4352" t="inlineStr">
        <is>
          <t>NA</t>
        </is>
      </c>
      <c r="F4352" s="600" t="n">
        <v>45576.46091435185</v>
      </c>
      <c r="G4352" t="inlineStr">
        <is>
          <t>uee7</t>
        </is>
      </c>
    </row>
    <row r="4353">
      <c r="A4353" t="n">
        <v>4391</v>
      </c>
      <c r="B4353" t="inlineStr">
        <is>
          <t>畫</t>
        </is>
      </c>
      <c r="C4353" t="inlineStr">
        <is>
          <t>ueeh8</t>
        </is>
      </c>
      <c r="D4353" t="n">
        <v>0.01</v>
      </c>
      <c r="E4353" t="inlineStr">
        <is>
          <t>NA</t>
        </is>
      </c>
      <c r="F4353" s="600" t="n">
        <v>45576.46091435185</v>
      </c>
      <c r="G4353" t="inlineStr">
        <is>
          <t>ueeh8</t>
        </is>
      </c>
    </row>
    <row r="4354">
      <c r="A4354" t="n">
        <v>4392</v>
      </c>
      <c r="B4354" t="inlineStr">
        <is>
          <t>痘</t>
        </is>
      </c>
      <c r="C4354" t="inlineStr">
        <is>
          <t>tio7</t>
        </is>
      </c>
      <c r="D4354" t="n">
        <v>0.01</v>
      </c>
      <c r="E4354" t="inlineStr">
        <is>
          <t>NA</t>
        </is>
      </c>
      <c r="F4354" s="600" t="n">
        <v>45576.46091435185</v>
      </c>
      <c r="G4354" t="inlineStr">
        <is>
          <t>dio7</t>
        </is>
      </c>
    </row>
    <row r="4355">
      <c r="A4355" t="n">
        <v>4393</v>
      </c>
      <c r="B4355" t="inlineStr">
        <is>
          <t>痛</t>
        </is>
      </c>
      <c r="C4355" t="inlineStr">
        <is>
          <t>thong3</t>
        </is>
      </c>
      <c r="D4355" t="n">
        <v>0.8</v>
      </c>
      <c r="E4355" t="inlineStr">
        <is>
          <t>NA</t>
        </is>
      </c>
      <c r="F4355" s="600" t="n">
        <v>45576.46091435185</v>
      </c>
      <c r="G4355" t="inlineStr">
        <is>
          <t>tong3</t>
        </is>
      </c>
    </row>
    <row r="4356">
      <c r="A4356" t="n">
        <v>4394</v>
      </c>
      <c r="B4356" t="inlineStr">
        <is>
          <t>痞</t>
        </is>
      </c>
      <c r="C4356" t="inlineStr">
        <is>
          <t>phi2</t>
        </is>
      </c>
      <c r="D4356" t="n">
        <v>0.01</v>
      </c>
      <c r="E4356" t="inlineStr">
        <is>
          <t>NA</t>
        </is>
      </c>
      <c r="F4356" s="600" t="n">
        <v>45576.46091435185</v>
      </c>
      <c r="G4356" t="inlineStr">
        <is>
          <t>pi2</t>
        </is>
      </c>
    </row>
    <row r="4357">
      <c r="A4357" t="n">
        <v>4395</v>
      </c>
      <c r="B4357" t="inlineStr">
        <is>
          <t>痠</t>
        </is>
      </c>
      <c r="C4357" t="inlineStr">
        <is>
          <t>suinn1</t>
        </is>
      </c>
      <c r="D4357" t="n">
        <v>0.01</v>
      </c>
      <c r="E4357" t="inlineStr">
        <is>
          <t>NA</t>
        </is>
      </c>
      <c r="F4357" s="600" t="n">
        <v>45576.46091435185</v>
      </c>
      <c r="G4357" t="inlineStr">
        <is>
          <t>suinn1</t>
        </is>
      </c>
    </row>
    <row r="4358">
      <c r="A4358" t="n">
        <v>4396</v>
      </c>
      <c r="B4358" t="inlineStr">
        <is>
          <t>痣</t>
        </is>
      </c>
      <c r="C4358" t="inlineStr">
        <is>
          <t>ki3</t>
        </is>
      </c>
      <c r="D4358" t="n">
        <v>0.1</v>
      </c>
      <c r="E4358" t="inlineStr">
        <is>
          <t>NA</t>
        </is>
      </c>
      <c r="F4358" s="600" t="n">
        <v>45576.46091435185</v>
      </c>
      <c r="G4358" t="inlineStr">
        <is>
          <t>gi3</t>
        </is>
      </c>
    </row>
    <row r="4359">
      <c r="A4359" t="n">
        <v>4397</v>
      </c>
      <c r="B4359" t="inlineStr">
        <is>
          <t>痧</t>
        </is>
      </c>
      <c r="C4359" t="inlineStr">
        <is>
          <t>sua</t>
        </is>
      </c>
      <c r="D4359" t="n">
        <v>0.01</v>
      </c>
      <c r="E4359" t="inlineStr">
        <is>
          <t>NA</t>
        </is>
      </c>
      <c r="F4359" s="600" t="n">
        <v>45576.46091435185</v>
      </c>
      <c r="G4359" t="inlineStr">
        <is>
          <t>sua</t>
        </is>
      </c>
    </row>
    <row r="4360">
      <c r="A4360" t="n">
        <v>4398</v>
      </c>
      <c r="B4360" t="inlineStr">
        <is>
          <t>登</t>
        </is>
      </c>
      <c r="C4360" t="inlineStr">
        <is>
          <t>ting1</t>
        </is>
      </c>
      <c r="D4360" t="n">
        <v>0.01</v>
      </c>
      <c r="E4360" t="inlineStr">
        <is>
          <t>NA</t>
        </is>
      </c>
      <c r="F4360" s="600" t="n">
        <v>45576.46091435185</v>
      </c>
      <c r="G4360" t="inlineStr">
        <is>
          <t>ding1</t>
        </is>
      </c>
    </row>
    <row r="4361">
      <c r="A4361" t="n">
        <v>4399</v>
      </c>
      <c r="B4361" t="inlineStr">
        <is>
          <t>發</t>
        </is>
      </c>
      <c r="C4361" t="inlineStr">
        <is>
          <t>huat4</t>
        </is>
      </c>
      <c r="D4361" t="n">
        <v>0.8</v>
      </c>
      <c r="E4361" t="inlineStr">
        <is>
          <t>NA</t>
        </is>
      </c>
      <c r="F4361" s="600" t="n">
        <v>45576.46091435185</v>
      </c>
      <c r="G4361" t="inlineStr">
        <is>
          <t>huat4</t>
        </is>
      </c>
    </row>
    <row r="4362">
      <c r="A4362" t="n">
        <v>4400</v>
      </c>
      <c r="B4362" t="inlineStr">
        <is>
          <t>發</t>
        </is>
      </c>
      <c r="C4362" t="inlineStr">
        <is>
          <t>puh4</t>
        </is>
      </c>
      <c r="D4362" t="n">
        <v>0.05</v>
      </c>
      <c r="E4362" t="inlineStr">
        <is>
          <t>NA</t>
        </is>
      </c>
      <c r="F4362" s="600" t="n">
        <v>45576.46091435185</v>
      </c>
      <c r="G4362" t="inlineStr">
        <is>
          <t>buh4</t>
        </is>
      </c>
    </row>
    <row r="4363">
      <c r="A4363" t="n">
        <v>4401</v>
      </c>
      <c r="B4363" t="inlineStr">
        <is>
          <t>皓</t>
        </is>
      </c>
      <c r="C4363" t="inlineStr">
        <is>
          <t>ho6</t>
        </is>
      </c>
      <c r="D4363" t="n">
        <v>0.01</v>
      </c>
      <c r="E4363" t="inlineStr">
        <is>
          <t>NA</t>
        </is>
      </c>
      <c r="F4363" s="600" t="n">
        <v>45576.46091435185</v>
      </c>
      <c r="G4363" t="inlineStr">
        <is>
          <t>hor6</t>
        </is>
      </c>
    </row>
    <row r="4364">
      <c r="A4364" t="n">
        <v>4402</v>
      </c>
      <c r="B4364" t="inlineStr">
        <is>
          <t>皖</t>
        </is>
      </c>
      <c r="C4364" t="inlineStr">
        <is>
          <t>uan2</t>
        </is>
      </c>
      <c r="D4364" t="n">
        <v>0.01</v>
      </c>
      <c r="E4364" t="inlineStr">
        <is>
          <t>NA</t>
        </is>
      </c>
      <c r="F4364" s="600" t="n">
        <v>45576.46091435185</v>
      </c>
      <c r="G4364" t="inlineStr">
        <is>
          <t>uan2</t>
        </is>
      </c>
    </row>
    <row r="4365">
      <c r="A4365" t="n">
        <v>4403</v>
      </c>
      <c r="B4365" t="inlineStr">
        <is>
          <t>盜</t>
        </is>
      </c>
      <c r="C4365" t="inlineStr">
        <is>
          <t>to7</t>
        </is>
      </c>
      <c r="D4365" t="n">
        <v>0.1</v>
      </c>
      <c r="E4365" t="inlineStr">
        <is>
          <t>NA</t>
        </is>
      </c>
      <c r="F4365" s="600" t="n">
        <v>45576.46091435185</v>
      </c>
      <c r="G4365" t="inlineStr">
        <is>
          <t>dor7</t>
        </is>
      </c>
    </row>
    <row r="4366">
      <c r="A4366" t="n">
        <v>4404</v>
      </c>
      <c r="B4366" t="inlineStr">
        <is>
          <t>盜</t>
        </is>
      </c>
      <c r="C4366" t="inlineStr">
        <is>
          <t>too7</t>
        </is>
      </c>
      <c r="D4366" t="n">
        <v>0.1</v>
      </c>
      <c r="E4366" t="inlineStr">
        <is>
          <t>NA</t>
        </is>
      </c>
      <c r="F4366" s="600" t="n">
        <v>45576.46091435185</v>
      </c>
      <c r="G4366" t="inlineStr">
        <is>
          <t>doo7</t>
        </is>
      </c>
    </row>
    <row r="4367">
      <c r="A4367" t="n">
        <v>4405</v>
      </c>
      <c r="B4367" t="inlineStr">
        <is>
          <t>睇</t>
        </is>
      </c>
      <c r="C4367" t="inlineStr">
        <is>
          <t>te7</t>
        </is>
      </c>
      <c r="D4367" t="n">
        <v>0.01</v>
      </c>
      <c r="E4367" t="inlineStr">
        <is>
          <t>NA</t>
        </is>
      </c>
      <c r="F4367" s="600" t="n">
        <v>45576.46091435185</v>
      </c>
      <c r="G4367" t="inlineStr">
        <is>
          <t>de7</t>
        </is>
      </c>
    </row>
    <row r="4368">
      <c r="A4368" t="n">
        <v>4406</v>
      </c>
      <c r="B4368" t="inlineStr">
        <is>
          <t>睏</t>
        </is>
      </c>
      <c r="C4368" t="inlineStr">
        <is>
          <t>khun3</t>
        </is>
      </c>
      <c r="D4368" t="n">
        <v>0.1</v>
      </c>
      <c r="E4368" t="inlineStr">
        <is>
          <t>NA</t>
        </is>
      </c>
      <c r="F4368" s="600" t="n">
        <v>45576.46091435185</v>
      </c>
      <c r="G4368" t="inlineStr">
        <is>
          <t>kun3</t>
        </is>
      </c>
    </row>
    <row r="4369">
      <c r="A4369" t="n">
        <v>4407</v>
      </c>
      <c r="B4369" t="inlineStr">
        <is>
          <t>短</t>
        </is>
      </c>
      <c r="C4369" t="inlineStr">
        <is>
          <t>tuan2</t>
        </is>
      </c>
      <c r="D4369" t="n">
        <v>0.8</v>
      </c>
      <c r="E4369" t="inlineStr">
        <is>
          <t>NA</t>
        </is>
      </c>
      <c r="F4369" s="600" t="n">
        <v>45576.46091435185</v>
      </c>
      <c r="G4369" t="inlineStr">
        <is>
          <t>duan2</t>
        </is>
      </c>
    </row>
    <row r="4370">
      <c r="A4370" t="n">
        <v>4408</v>
      </c>
      <c r="B4370" t="inlineStr">
        <is>
          <t>短</t>
        </is>
      </c>
      <c r="C4370" t="inlineStr">
        <is>
          <t>ter2</t>
        </is>
      </c>
      <c r="D4370" t="n">
        <v>0.01</v>
      </c>
      <c r="E4370" t="inlineStr">
        <is>
          <t>NA</t>
        </is>
      </c>
      <c r="F4370" s="600" t="n">
        <v>45576.46091435185</v>
      </c>
      <c r="G4370" t="inlineStr">
        <is>
          <t>der2</t>
        </is>
      </c>
    </row>
    <row r="4371">
      <c r="A4371" t="n">
        <v>4409</v>
      </c>
      <c r="B4371" t="inlineStr">
        <is>
          <t>短</t>
        </is>
      </c>
      <c r="C4371" t="inlineStr">
        <is>
          <t>te2</t>
        </is>
      </c>
      <c r="D4371" t="n">
        <v>0.6</v>
      </c>
      <c r="E4371" t="inlineStr">
        <is>
          <t>NA</t>
        </is>
      </c>
      <c r="F4371" s="600" t="n">
        <v>45576.46091435185</v>
      </c>
      <c r="G4371" t="inlineStr">
        <is>
          <t>de2</t>
        </is>
      </c>
    </row>
    <row r="4372">
      <c r="A4372" t="n">
        <v>4410</v>
      </c>
      <c r="B4372" t="inlineStr">
        <is>
          <t>硞</t>
        </is>
      </c>
      <c r="C4372" t="inlineStr">
        <is>
          <t>kok8</t>
        </is>
      </c>
      <c r="D4372" t="n">
        <v>0.01</v>
      </c>
      <c r="E4372" t="inlineStr">
        <is>
          <t>NA</t>
        </is>
      </c>
      <c r="F4372" s="600" t="n">
        <v>45576.46091435185</v>
      </c>
      <c r="G4372" t="inlineStr">
        <is>
          <t>gok8</t>
        </is>
      </c>
    </row>
    <row r="4373">
      <c r="A4373" t="n">
        <v>4411</v>
      </c>
      <c r="B4373" t="inlineStr">
        <is>
          <t>硞</t>
        </is>
      </c>
      <c r="C4373" t="inlineStr">
        <is>
          <t>khok4</t>
        </is>
      </c>
      <c r="D4373" t="n">
        <v>0.01</v>
      </c>
      <c r="E4373" t="inlineStr">
        <is>
          <t>NA</t>
        </is>
      </c>
      <c r="F4373" s="600" t="n">
        <v>45576.46091435185</v>
      </c>
      <c r="G4373" t="inlineStr">
        <is>
          <t>kok4</t>
        </is>
      </c>
    </row>
    <row r="4374">
      <c r="A4374" t="n">
        <v>4412</v>
      </c>
      <c r="B4374" t="inlineStr">
        <is>
          <t>硞</t>
        </is>
      </c>
      <c r="C4374" t="inlineStr">
        <is>
          <t>khok8</t>
        </is>
      </c>
      <c r="D4374" t="n">
        <v>0.01</v>
      </c>
      <c r="E4374" t="inlineStr">
        <is>
          <t>NA</t>
        </is>
      </c>
      <c r="F4374" s="600" t="n">
        <v>45576.46091435185</v>
      </c>
      <c r="G4374" t="inlineStr">
        <is>
          <t>kok8</t>
        </is>
      </c>
    </row>
    <row r="4375">
      <c r="A4375" t="n">
        <v>4413</v>
      </c>
      <c r="B4375" t="inlineStr">
        <is>
          <t>硩</t>
        </is>
      </c>
      <c r="C4375" t="inlineStr">
        <is>
          <t>teeh4</t>
        </is>
      </c>
      <c r="D4375" t="n">
        <v>0.01</v>
      </c>
      <c r="E4375" t="inlineStr">
        <is>
          <t>NA</t>
        </is>
      </c>
      <c r="F4375" s="600" t="n">
        <v>45576.46091435185</v>
      </c>
      <c r="G4375" t="inlineStr">
        <is>
          <t>deeh4</t>
        </is>
      </c>
    </row>
    <row r="4376">
      <c r="A4376" t="n">
        <v>4414</v>
      </c>
      <c r="B4376" t="inlineStr">
        <is>
          <t>硬</t>
        </is>
      </c>
      <c r="C4376" t="inlineStr">
        <is>
          <t>ngee6</t>
        </is>
      </c>
      <c r="D4376" t="n">
        <v>0.01</v>
      </c>
      <c r="E4376" t="inlineStr">
        <is>
          <t>NA</t>
        </is>
      </c>
      <c r="F4376" s="600" t="n">
        <v>45576.46091435185</v>
      </c>
      <c r="G4376" t="inlineStr">
        <is>
          <t>ngee6</t>
        </is>
      </c>
    </row>
    <row r="4377">
      <c r="A4377" t="n">
        <v>4415</v>
      </c>
      <c r="B4377" t="inlineStr">
        <is>
          <t>硬</t>
        </is>
      </c>
      <c r="C4377" t="inlineStr">
        <is>
          <t>ging6</t>
        </is>
      </c>
      <c r="D4377" t="n">
        <v>0.01</v>
      </c>
      <c r="E4377" t="inlineStr">
        <is>
          <t>NA</t>
        </is>
      </c>
      <c r="F4377" s="600" t="n">
        <v>45576.46091435185</v>
      </c>
      <c r="G4377" t="inlineStr">
        <is>
          <t>gging6</t>
        </is>
      </c>
    </row>
    <row r="4378">
      <c r="A4378" t="n">
        <v>4416</v>
      </c>
      <c r="B4378" t="inlineStr">
        <is>
          <t>硯</t>
        </is>
      </c>
      <c r="C4378" t="inlineStr">
        <is>
          <t>hinn7</t>
        </is>
      </c>
      <c r="D4378" t="n">
        <v>0.01</v>
      </c>
      <c r="E4378" t="inlineStr">
        <is>
          <t>NA</t>
        </is>
      </c>
      <c r="F4378" s="600" t="n">
        <v>45576.46091435185</v>
      </c>
      <c r="G4378" t="inlineStr">
        <is>
          <t>hinn7</t>
        </is>
      </c>
    </row>
    <row r="4379">
      <c r="A4379" t="n">
        <v>4417</v>
      </c>
      <c r="B4379" t="inlineStr">
        <is>
          <t>稀</t>
        </is>
      </c>
      <c r="C4379" t="inlineStr">
        <is>
          <t>hi1</t>
        </is>
      </c>
      <c r="D4379" t="n">
        <v>0.01</v>
      </c>
      <c r="E4379" t="inlineStr">
        <is>
          <t>NA</t>
        </is>
      </c>
      <c r="F4379" s="600" t="n">
        <v>45576.46091435185</v>
      </c>
      <c r="G4379" t="inlineStr">
        <is>
          <t>hi1</t>
        </is>
      </c>
    </row>
    <row r="4380">
      <c r="A4380" t="n">
        <v>4418</v>
      </c>
      <c r="B4380" t="inlineStr">
        <is>
          <t>稅</t>
        </is>
      </c>
      <c r="C4380" t="inlineStr">
        <is>
          <t>sue3</t>
        </is>
      </c>
      <c r="D4380" t="n">
        <v>0.01</v>
      </c>
      <c r="E4380" t="inlineStr">
        <is>
          <t>NA</t>
        </is>
      </c>
      <c r="F4380" s="600" t="n">
        <v>45576.46091435185</v>
      </c>
      <c r="G4380" t="inlineStr">
        <is>
          <t>sue3</t>
        </is>
      </c>
    </row>
    <row r="4381">
      <c r="A4381" t="n">
        <v>4419</v>
      </c>
      <c r="B4381" t="inlineStr">
        <is>
          <t>稅</t>
        </is>
      </c>
      <c r="C4381" t="inlineStr">
        <is>
          <t>ser3</t>
        </is>
      </c>
      <c r="D4381" t="n">
        <v>0.01</v>
      </c>
      <c r="E4381" t="inlineStr">
        <is>
          <t>NA</t>
        </is>
      </c>
      <c r="F4381" s="600" t="n">
        <v>45576.46091435185</v>
      </c>
      <c r="G4381" t="inlineStr">
        <is>
          <t>ser3</t>
        </is>
      </c>
    </row>
    <row r="4382">
      <c r="A4382" t="n">
        <v>4420</v>
      </c>
      <c r="B4382" t="inlineStr">
        <is>
          <t>程</t>
        </is>
      </c>
      <c r="C4382" t="inlineStr">
        <is>
          <t>thing5</t>
        </is>
      </c>
      <c r="D4382" t="n">
        <v>0.1</v>
      </c>
      <c r="E4382" t="inlineStr">
        <is>
          <t>NA</t>
        </is>
      </c>
      <c r="F4382" s="600" t="n">
        <v>45576.46091435185</v>
      </c>
      <c r="G4382" t="inlineStr">
        <is>
          <t>ting5</t>
        </is>
      </c>
    </row>
    <row r="4383">
      <c r="A4383" t="n">
        <v>4421</v>
      </c>
      <c r="B4383" t="inlineStr">
        <is>
          <t>程</t>
        </is>
      </c>
      <c r="C4383" t="inlineStr">
        <is>
          <t>ting5</t>
        </is>
      </c>
      <c r="D4383" t="n">
        <v>10</v>
      </c>
      <c r="E4383" t="inlineStr">
        <is>
          <t>异</t>
        </is>
      </c>
      <c r="F4383" s="600" t="n">
        <v>45576.46091435185</v>
      </c>
      <c r="G4383" t="inlineStr">
        <is>
          <t>ding5</t>
        </is>
      </c>
    </row>
    <row r="4384">
      <c r="A4384" t="n">
        <v>4422</v>
      </c>
      <c r="B4384" t="inlineStr">
        <is>
          <t>窗</t>
        </is>
      </c>
      <c r="C4384" t="inlineStr">
        <is>
          <t>tshong1</t>
        </is>
      </c>
      <c r="D4384" t="n">
        <v>0.01</v>
      </c>
      <c r="E4384" t="inlineStr">
        <is>
          <t>NA</t>
        </is>
      </c>
      <c r="F4384" s="600" t="n">
        <v>45576.46091435185</v>
      </c>
      <c r="G4384" t="inlineStr">
        <is>
          <t>cong1</t>
        </is>
      </c>
    </row>
    <row r="4385">
      <c r="A4385" t="n">
        <v>4423</v>
      </c>
      <c r="B4385" t="inlineStr">
        <is>
          <t>窘</t>
        </is>
      </c>
      <c r="C4385" t="inlineStr">
        <is>
          <t>kun6</t>
        </is>
      </c>
      <c r="D4385" t="n">
        <v>0.01</v>
      </c>
      <c r="E4385" t="inlineStr">
        <is>
          <t>NA</t>
        </is>
      </c>
      <c r="F4385" s="600" t="n">
        <v>45576.46091435185</v>
      </c>
      <c r="G4385" t="inlineStr">
        <is>
          <t>gun6</t>
        </is>
      </c>
    </row>
    <row r="4386">
      <c r="A4386" t="n">
        <v>4424</v>
      </c>
      <c r="B4386" t="inlineStr">
        <is>
          <t>竣</t>
        </is>
      </c>
      <c r="C4386" t="inlineStr">
        <is>
          <t>tsun3</t>
        </is>
      </c>
      <c r="D4386" t="n">
        <v>0.01</v>
      </c>
      <c r="E4386" t="inlineStr">
        <is>
          <t>NA</t>
        </is>
      </c>
      <c r="F4386" s="600" t="n">
        <v>45576.46091435185</v>
      </c>
      <c r="G4386" t="inlineStr">
        <is>
          <t>zun3</t>
        </is>
      </c>
    </row>
    <row r="4387">
      <c r="A4387" t="n">
        <v>4425</v>
      </c>
      <c r="B4387" t="inlineStr">
        <is>
          <t>童</t>
        </is>
      </c>
      <c r="C4387" t="inlineStr">
        <is>
          <t>tong5</t>
        </is>
      </c>
      <c r="D4387" t="n">
        <v>0.01</v>
      </c>
      <c r="E4387" t="inlineStr">
        <is>
          <t>NA</t>
        </is>
      </c>
      <c r="F4387" s="600" t="n">
        <v>45576.46091435185</v>
      </c>
      <c r="G4387" t="inlineStr">
        <is>
          <t>dong5</t>
        </is>
      </c>
    </row>
    <row r="4388">
      <c r="A4388" t="n">
        <v>4426</v>
      </c>
      <c r="B4388" t="inlineStr">
        <is>
          <t>筆</t>
        </is>
      </c>
      <c r="C4388" t="inlineStr">
        <is>
          <t>pit4</t>
        </is>
      </c>
      <c r="D4388" t="n">
        <v>0.01</v>
      </c>
      <c r="E4388" t="inlineStr">
        <is>
          <t>NA</t>
        </is>
      </c>
      <c r="F4388" s="600" t="n">
        <v>45576.46091435185</v>
      </c>
      <c r="G4388" t="inlineStr">
        <is>
          <t>bit4</t>
        </is>
      </c>
    </row>
    <row r="4389">
      <c r="A4389" t="n">
        <v>4427</v>
      </c>
      <c r="B4389" t="inlineStr">
        <is>
          <t>等</t>
        </is>
      </c>
      <c r="C4389" t="inlineStr">
        <is>
          <t>ting2</t>
        </is>
      </c>
      <c r="D4389" t="n">
        <v>1</v>
      </c>
      <c r="E4389" t="inlineStr">
        <is>
          <t>NA</t>
        </is>
      </c>
      <c r="F4389" s="600" t="n">
        <v>45576.46091435185</v>
      </c>
      <c r="G4389" t="inlineStr">
        <is>
          <t>ding2</t>
        </is>
      </c>
    </row>
    <row r="4390">
      <c r="A4390" t="n">
        <v>4428</v>
      </c>
      <c r="B4390" t="inlineStr">
        <is>
          <t>等</t>
        </is>
      </c>
      <c r="C4390" t="inlineStr">
        <is>
          <t>terng2</t>
        </is>
      </c>
      <c r="D4390" t="n">
        <v>0.01</v>
      </c>
      <c r="E4390" t="inlineStr">
        <is>
          <t>NA</t>
        </is>
      </c>
      <c r="F4390" s="600" t="n">
        <v>45576.46091435185</v>
      </c>
      <c r="G4390" t="inlineStr">
        <is>
          <t>derng2</t>
        </is>
      </c>
    </row>
    <row r="4391">
      <c r="A4391" t="n">
        <v>4429</v>
      </c>
      <c r="B4391" t="inlineStr">
        <is>
          <t>筋</t>
        </is>
      </c>
      <c r="C4391" t="inlineStr">
        <is>
          <t>kun1</t>
        </is>
      </c>
      <c r="D4391" t="n">
        <v>0.01</v>
      </c>
      <c r="E4391" t="inlineStr">
        <is>
          <t>NA</t>
        </is>
      </c>
      <c r="F4391" s="600" t="n">
        <v>45576.46091435185</v>
      </c>
      <c r="G4391" t="inlineStr">
        <is>
          <t>gun1</t>
        </is>
      </c>
    </row>
    <row r="4392">
      <c r="A4392" t="n">
        <v>4430</v>
      </c>
      <c r="B4392" t="inlineStr">
        <is>
          <t>筍</t>
        </is>
      </c>
      <c r="C4392" t="inlineStr">
        <is>
          <t>sun2</t>
        </is>
      </c>
      <c r="D4392" t="n">
        <v>0.1</v>
      </c>
      <c r="E4392" t="inlineStr">
        <is>
          <t>NA</t>
        </is>
      </c>
      <c r="F4392" s="600" t="n">
        <v>45576.46091435185</v>
      </c>
      <c r="G4392" t="inlineStr">
        <is>
          <t>sun2</t>
        </is>
      </c>
    </row>
    <row r="4393">
      <c r="A4393" t="n">
        <v>4431</v>
      </c>
      <c r="B4393" t="inlineStr">
        <is>
          <t>筐</t>
        </is>
      </c>
      <c r="C4393" t="inlineStr">
        <is>
          <t>khong1</t>
        </is>
      </c>
      <c r="D4393" t="n">
        <v>0.01</v>
      </c>
      <c r="E4393" t="inlineStr">
        <is>
          <t>NA</t>
        </is>
      </c>
      <c r="F4393" s="600" t="n">
        <v>45576.46091435185</v>
      </c>
      <c r="G4393" t="inlineStr">
        <is>
          <t>kong1</t>
        </is>
      </c>
    </row>
    <row r="4394">
      <c r="A4394" t="n">
        <v>4432</v>
      </c>
      <c r="B4394" t="inlineStr">
        <is>
          <t>筒</t>
        </is>
      </c>
      <c r="C4394" t="inlineStr">
        <is>
          <t>tong5</t>
        </is>
      </c>
      <c r="D4394" t="n">
        <v>0.01</v>
      </c>
      <c r="E4394" t="inlineStr">
        <is>
          <t>NA</t>
        </is>
      </c>
      <c r="F4394" s="600" t="n">
        <v>45576.46091435185</v>
      </c>
      <c r="G4394" t="inlineStr">
        <is>
          <t>dong5</t>
        </is>
      </c>
    </row>
    <row r="4395">
      <c r="A4395" t="n">
        <v>4433</v>
      </c>
      <c r="B4395" t="inlineStr">
        <is>
          <t>策</t>
        </is>
      </c>
      <c r="C4395" t="inlineStr">
        <is>
          <t>tshik4</t>
        </is>
      </c>
      <c r="D4395" t="n">
        <v>0.8</v>
      </c>
      <c r="E4395" t="inlineStr">
        <is>
          <t>NA</t>
        </is>
      </c>
      <c r="F4395" s="600" t="n">
        <v>45576.46091435185</v>
      </c>
      <c r="G4395" t="inlineStr">
        <is>
          <t>cik4</t>
        </is>
      </c>
    </row>
    <row r="4396">
      <c r="A4396" t="n">
        <v>4434</v>
      </c>
      <c r="B4396" t="inlineStr">
        <is>
          <t>粞</t>
        </is>
      </c>
      <c r="C4396" t="inlineStr">
        <is>
          <t>tshere3</t>
        </is>
      </c>
      <c r="D4396" t="n">
        <v>0.01</v>
      </c>
      <c r="E4396" t="inlineStr">
        <is>
          <t>NA</t>
        </is>
      </c>
      <c r="F4396" s="600" t="n">
        <v>45576.46091435185</v>
      </c>
      <c r="G4396" t="inlineStr">
        <is>
          <t>cere3</t>
        </is>
      </c>
    </row>
    <row r="4397">
      <c r="A4397" t="n">
        <v>4435</v>
      </c>
      <c r="B4397" t="inlineStr">
        <is>
          <t>粟</t>
        </is>
      </c>
      <c r="C4397" t="inlineStr">
        <is>
          <t>tshik4</t>
        </is>
      </c>
      <c r="D4397" t="n">
        <v>0.01</v>
      </c>
      <c r="E4397" t="inlineStr">
        <is>
          <t>NA</t>
        </is>
      </c>
      <c r="F4397" s="600" t="n">
        <v>45576.46091435185</v>
      </c>
      <c r="G4397" t="inlineStr">
        <is>
          <t>cik4</t>
        </is>
      </c>
    </row>
    <row r="4398">
      <c r="A4398" t="n">
        <v>4436</v>
      </c>
      <c r="B4398" t="inlineStr">
        <is>
          <t>粥</t>
        </is>
      </c>
      <c r="C4398" t="inlineStr">
        <is>
          <t>tsiok4</t>
        </is>
      </c>
      <c r="D4398" t="n">
        <v>0.1</v>
      </c>
      <c r="E4398" t="inlineStr">
        <is>
          <t>NA</t>
        </is>
      </c>
      <c r="F4398" s="600" t="n">
        <v>45576.46091435185</v>
      </c>
      <c r="G4398" t="inlineStr">
        <is>
          <t>ziok4</t>
        </is>
      </c>
    </row>
    <row r="4399">
      <c r="A4399" t="n">
        <v>4437</v>
      </c>
      <c r="B4399" t="inlineStr">
        <is>
          <t>粥</t>
        </is>
      </c>
      <c r="C4399" t="inlineStr">
        <is>
          <t>iok8</t>
        </is>
      </c>
      <c r="D4399" t="n">
        <v>0.1</v>
      </c>
      <c r="E4399" t="inlineStr">
        <is>
          <t>NA</t>
        </is>
      </c>
      <c r="F4399" s="600" t="n">
        <v>45576.46091435185</v>
      </c>
      <c r="G4399" t="inlineStr">
        <is>
          <t>iok8</t>
        </is>
      </c>
    </row>
    <row r="4400">
      <c r="A4400" t="n">
        <v>4438</v>
      </c>
      <c r="B4400" t="inlineStr">
        <is>
          <t>紫</t>
        </is>
      </c>
      <c r="C4400" t="inlineStr">
        <is>
          <t>tsi2</t>
        </is>
      </c>
      <c r="D4400" t="n">
        <v>0.1</v>
      </c>
      <c r="E4400" t="inlineStr">
        <is>
          <t>NA</t>
        </is>
      </c>
      <c r="F4400" s="600" t="n">
        <v>45576.46091435185</v>
      </c>
      <c r="G4400" t="inlineStr">
        <is>
          <t>zi2</t>
        </is>
      </c>
    </row>
    <row r="4401">
      <c r="A4401" t="n">
        <v>4439</v>
      </c>
      <c r="B4401" t="inlineStr">
        <is>
          <t>結</t>
        </is>
      </c>
      <c r="C4401" t="inlineStr">
        <is>
          <t>kiat4</t>
        </is>
      </c>
      <c r="D4401" t="n">
        <v>0.01</v>
      </c>
      <c r="E4401" t="inlineStr">
        <is>
          <t>NA</t>
        </is>
      </c>
      <c r="F4401" s="600" t="n">
        <v>45576.46091435185</v>
      </c>
      <c r="G4401" t="inlineStr">
        <is>
          <t>giat4</t>
        </is>
      </c>
    </row>
    <row r="4402">
      <c r="A4402" t="n">
        <v>4440</v>
      </c>
      <c r="B4402" t="inlineStr">
        <is>
          <t>絕</t>
        </is>
      </c>
      <c r="C4402" t="inlineStr">
        <is>
          <t>tsuat8</t>
        </is>
      </c>
      <c r="D4402" t="n">
        <v>0.01</v>
      </c>
      <c r="E4402" t="inlineStr">
        <is>
          <t>NA</t>
        </is>
      </c>
      <c r="F4402" s="600" t="n">
        <v>45576.46091435185</v>
      </c>
      <c r="G4402" t="inlineStr">
        <is>
          <t>zuat8</t>
        </is>
      </c>
    </row>
    <row r="4403">
      <c r="A4403" t="n">
        <v>4441</v>
      </c>
      <c r="B4403" t="inlineStr">
        <is>
          <t>絕</t>
        </is>
      </c>
      <c r="C4403" t="inlineStr">
        <is>
          <t>tserh8</t>
        </is>
      </c>
      <c r="D4403" t="n">
        <v>0.01</v>
      </c>
      <c r="E4403" t="inlineStr">
        <is>
          <t>NA</t>
        </is>
      </c>
      <c r="F4403" s="600" t="n">
        <v>45576.46091435185</v>
      </c>
      <c r="G4403" t="inlineStr">
        <is>
          <t>zerh8</t>
        </is>
      </c>
    </row>
    <row r="4404">
      <c r="A4404" t="n">
        <v>4442</v>
      </c>
      <c r="B4404" t="inlineStr">
        <is>
          <t>絝</t>
        </is>
      </c>
      <c r="C4404" t="inlineStr">
        <is>
          <t>khoo3</t>
        </is>
      </c>
      <c r="D4404" t="n">
        <v>0.01</v>
      </c>
      <c r="E4404" t="inlineStr">
        <is>
          <t>NA</t>
        </is>
      </c>
      <c r="F4404" s="600" t="n">
        <v>45576.46091435185</v>
      </c>
      <c r="G4404" t="inlineStr">
        <is>
          <t>koo3</t>
        </is>
      </c>
    </row>
    <row r="4405">
      <c r="A4405" t="n">
        <v>4443</v>
      </c>
      <c r="B4405" t="inlineStr">
        <is>
          <t>絡</t>
        </is>
      </c>
      <c r="C4405" t="inlineStr">
        <is>
          <t>le1</t>
        </is>
      </c>
      <c r="D4405" t="n">
        <v>0.01</v>
      </c>
      <c r="E4405" t="inlineStr">
        <is>
          <t>NA</t>
        </is>
      </c>
      <c r="F4405" s="600" t="n">
        <v>45576.46091435185</v>
      </c>
      <c r="G4405" t="inlineStr">
        <is>
          <t>le1</t>
        </is>
      </c>
    </row>
    <row r="4406">
      <c r="A4406" t="n">
        <v>4444</v>
      </c>
      <c r="B4406" t="inlineStr">
        <is>
          <t>絡</t>
        </is>
      </c>
      <c r="C4406" t="inlineStr">
        <is>
          <t>loh8</t>
        </is>
      </c>
      <c r="D4406" t="n">
        <v>0.01</v>
      </c>
      <c r="E4406" t="inlineStr">
        <is>
          <t>NA</t>
        </is>
      </c>
      <c r="F4406" s="600" t="n">
        <v>45576.46091435185</v>
      </c>
      <c r="G4406" t="inlineStr">
        <is>
          <t>loh8</t>
        </is>
      </c>
    </row>
    <row r="4407">
      <c r="A4407" t="n">
        <v>4445</v>
      </c>
      <c r="B4407" t="inlineStr">
        <is>
          <t>絡</t>
        </is>
      </c>
      <c r="C4407" t="inlineStr">
        <is>
          <t>lok8</t>
        </is>
      </c>
      <c r="D4407" t="n">
        <v>0.01</v>
      </c>
      <c r="E4407" t="inlineStr">
        <is>
          <t>NA</t>
        </is>
      </c>
      <c r="F4407" s="600" t="n">
        <v>45576.46091435185</v>
      </c>
      <c r="G4407" t="inlineStr">
        <is>
          <t>lok8</t>
        </is>
      </c>
    </row>
    <row r="4408">
      <c r="A4408" t="n">
        <v>4446</v>
      </c>
      <c r="B4408" t="inlineStr">
        <is>
          <t>絢</t>
        </is>
      </c>
      <c r="C4408" t="inlineStr">
        <is>
          <t>huan3</t>
        </is>
      </c>
      <c r="D4408" t="n">
        <v>0.01</v>
      </c>
      <c r="E4408" t="inlineStr">
        <is>
          <t>NA</t>
        </is>
      </c>
      <c r="F4408" s="600" t="n">
        <v>45576.46091435185</v>
      </c>
      <c r="G4408" t="inlineStr">
        <is>
          <t>huan3</t>
        </is>
      </c>
    </row>
    <row r="4409">
      <c r="A4409" t="n">
        <v>4447</v>
      </c>
      <c r="B4409" t="inlineStr">
        <is>
          <t>給</t>
        </is>
      </c>
      <c r="C4409" t="inlineStr">
        <is>
          <t>kip4</t>
        </is>
      </c>
      <c r="D4409" t="n">
        <v>0.01</v>
      </c>
      <c r="E4409" t="inlineStr">
        <is>
          <t>NA</t>
        </is>
      </c>
      <c r="F4409" s="600" t="n">
        <v>45576.46091435185</v>
      </c>
      <c r="G4409" t="inlineStr">
        <is>
          <t>gip4</t>
        </is>
      </c>
    </row>
    <row r="4410">
      <c r="A4410" t="n">
        <v>4448</v>
      </c>
      <c r="B4410" t="inlineStr">
        <is>
          <t>絮</t>
        </is>
      </c>
      <c r="C4410" t="inlineStr">
        <is>
          <t>sir3</t>
        </is>
      </c>
      <c r="D4410" t="n">
        <v>0.01</v>
      </c>
      <c r="E4410" t="inlineStr">
        <is>
          <t>NA</t>
        </is>
      </c>
      <c r="F4410" s="600" t="n">
        <v>45576.46091435185</v>
      </c>
      <c r="G4410" t="inlineStr">
        <is>
          <t>sir3</t>
        </is>
      </c>
    </row>
    <row r="4411">
      <c r="A4411" t="n">
        <v>4449</v>
      </c>
      <c r="B4411" t="inlineStr">
        <is>
          <t>絲</t>
        </is>
      </c>
      <c r="C4411" t="inlineStr">
        <is>
          <t>si1</t>
        </is>
      </c>
      <c r="D4411" t="n">
        <v>0.01</v>
      </c>
      <c r="E4411" t="inlineStr">
        <is>
          <t>NA</t>
        </is>
      </c>
      <c r="F4411" s="600" t="n">
        <v>45576.46091435185</v>
      </c>
      <c r="G4411" t="inlineStr">
        <is>
          <t>si1</t>
        </is>
      </c>
    </row>
    <row r="4412">
      <c r="A4412" t="n">
        <v>4450</v>
      </c>
      <c r="B4412" t="inlineStr">
        <is>
          <t>翔</t>
        </is>
      </c>
      <c r="C4412" t="inlineStr">
        <is>
          <t>siang5</t>
        </is>
      </c>
      <c r="D4412" t="n">
        <v>0.01</v>
      </c>
      <c r="E4412" t="inlineStr">
        <is>
          <t>NA</t>
        </is>
      </c>
      <c r="F4412" s="600" t="n">
        <v>45576.46091435185</v>
      </c>
      <c r="G4412" t="inlineStr">
        <is>
          <t>siang5</t>
        </is>
      </c>
    </row>
    <row r="4413">
      <c r="A4413" t="n">
        <v>4451</v>
      </c>
      <c r="B4413" t="inlineStr">
        <is>
          <t>翕</t>
        </is>
      </c>
      <c r="C4413" t="inlineStr">
        <is>
          <t>hip4</t>
        </is>
      </c>
      <c r="D4413" t="n">
        <v>0.01</v>
      </c>
      <c r="E4413" t="inlineStr">
        <is>
          <t>NA</t>
        </is>
      </c>
      <c r="F4413" s="600" t="n">
        <v>45576.46091435185</v>
      </c>
      <c r="G4413" t="inlineStr">
        <is>
          <t>hip4</t>
        </is>
      </c>
    </row>
    <row r="4414">
      <c r="A4414" t="n">
        <v>4452</v>
      </c>
      <c r="B4414" t="inlineStr">
        <is>
          <t>肅</t>
        </is>
      </c>
      <c r="C4414" t="inlineStr">
        <is>
          <t>sok4</t>
        </is>
      </c>
      <c r="D4414" t="n">
        <v>0.01</v>
      </c>
      <c r="E4414" t="inlineStr">
        <is>
          <t>NA</t>
        </is>
      </c>
      <c r="F4414" s="600" t="n">
        <v>45576.46091435185</v>
      </c>
      <c r="G4414" t="inlineStr">
        <is>
          <t>sok4</t>
        </is>
      </c>
    </row>
    <row r="4415">
      <c r="A4415" t="n">
        <v>4453</v>
      </c>
      <c r="B4415" t="inlineStr">
        <is>
          <t>脹</t>
        </is>
      </c>
      <c r="C4415" t="inlineStr">
        <is>
          <t>tiang3</t>
        </is>
      </c>
      <c r="D4415" t="n">
        <v>0.01</v>
      </c>
      <c r="E4415" t="inlineStr">
        <is>
          <t>NA</t>
        </is>
      </c>
      <c r="F4415" s="600" t="n">
        <v>45576.46091435185</v>
      </c>
      <c r="G4415" t="inlineStr">
        <is>
          <t>diang3</t>
        </is>
      </c>
    </row>
    <row r="4416">
      <c r="A4416" t="n">
        <v>4454</v>
      </c>
      <c r="B4416" t="inlineStr">
        <is>
          <t>脹</t>
        </is>
      </c>
      <c r="C4416" t="inlineStr">
        <is>
          <t>tiunn3</t>
        </is>
      </c>
      <c r="D4416" t="n">
        <v>0.01</v>
      </c>
      <c r="E4416" t="inlineStr">
        <is>
          <t>NA</t>
        </is>
      </c>
      <c r="F4416" s="600" t="n">
        <v>45576.46091435185</v>
      </c>
      <c r="G4416" t="inlineStr">
        <is>
          <t>diunn3</t>
        </is>
      </c>
    </row>
    <row r="4417">
      <c r="A4417" t="n">
        <v>4455</v>
      </c>
      <c r="B4417" t="inlineStr">
        <is>
          <t>脾</t>
        </is>
      </c>
      <c r="C4417" t="inlineStr">
        <is>
          <t>pi5</t>
        </is>
      </c>
      <c r="D4417" t="n">
        <v>0.01</v>
      </c>
      <c r="E4417" t="inlineStr">
        <is>
          <t>NA</t>
        </is>
      </c>
      <c r="F4417" s="600" t="n">
        <v>45576.46091435185</v>
      </c>
      <c r="G4417" t="inlineStr">
        <is>
          <t>bi5</t>
        </is>
      </c>
    </row>
    <row r="4418">
      <c r="A4418" t="n">
        <v>4456</v>
      </c>
      <c r="B4418" t="inlineStr">
        <is>
          <t>腀</t>
        </is>
      </c>
      <c r="C4418" t="inlineStr">
        <is>
          <t>lun5</t>
        </is>
      </c>
      <c r="D4418" t="n">
        <v>0.01</v>
      </c>
      <c r="E4418" t="inlineStr">
        <is>
          <t>NA</t>
        </is>
      </c>
      <c r="F4418" s="600" t="n">
        <v>45576.46091435185</v>
      </c>
      <c r="G4418" t="inlineStr">
        <is>
          <t>lun5</t>
        </is>
      </c>
    </row>
    <row r="4419">
      <c r="A4419" t="n">
        <v>4457</v>
      </c>
      <c r="B4419" t="inlineStr">
        <is>
          <t>腋</t>
        </is>
      </c>
      <c r="C4419" t="inlineStr">
        <is>
          <t>ik8</t>
        </is>
      </c>
      <c r="D4419" t="n">
        <v>0.01</v>
      </c>
      <c r="E4419" t="inlineStr">
        <is>
          <t>NA</t>
        </is>
      </c>
      <c r="F4419" s="600" t="n">
        <v>45576.46091435185</v>
      </c>
      <c r="G4419" t="inlineStr">
        <is>
          <t>ik8</t>
        </is>
      </c>
    </row>
    <row r="4420">
      <c r="A4420" t="n">
        <v>4458</v>
      </c>
      <c r="B4420" t="inlineStr">
        <is>
          <t>腎</t>
        </is>
      </c>
      <c r="C4420" t="inlineStr">
        <is>
          <t>sian6</t>
        </is>
      </c>
      <c r="D4420" t="n">
        <v>0.05</v>
      </c>
      <c r="E4420" t="inlineStr">
        <is>
          <t>NA</t>
        </is>
      </c>
      <c r="F4420" s="600" t="n">
        <v>45576.46091435185</v>
      </c>
      <c r="G4420" t="inlineStr">
        <is>
          <t>sian6</t>
        </is>
      </c>
    </row>
    <row r="4421">
      <c r="A4421" t="n">
        <v>4459</v>
      </c>
      <c r="B4421" t="inlineStr">
        <is>
          <t>腎</t>
        </is>
      </c>
      <c r="C4421" t="inlineStr">
        <is>
          <t>sin7</t>
        </is>
      </c>
      <c r="D4421" t="n">
        <v>0.01</v>
      </c>
      <c r="E4421" t="inlineStr">
        <is>
          <t>NA</t>
        </is>
      </c>
      <c r="F4421" s="600" t="n">
        <v>45576.46091435185</v>
      </c>
      <c r="G4421" t="inlineStr">
        <is>
          <t>sin7</t>
        </is>
      </c>
    </row>
    <row r="4422">
      <c r="A4422" t="n">
        <v>4460</v>
      </c>
      <c r="B4422" t="inlineStr">
        <is>
          <t>腑</t>
        </is>
      </c>
      <c r="C4422" t="inlineStr">
        <is>
          <t>hu2</t>
        </is>
      </c>
      <c r="D4422" t="n">
        <v>0.01</v>
      </c>
      <c r="E4422" t="inlineStr">
        <is>
          <t>NA</t>
        </is>
      </c>
      <c r="F4422" s="600" t="n">
        <v>45576.46091435185</v>
      </c>
      <c r="G4422" t="inlineStr">
        <is>
          <t>hu2</t>
        </is>
      </c>
    </row>
    <row r="4423">
      <c r="A4423" t="n">
        <v>4461</v>
      </c>
      <c r="B4423" t="inlineStr">
        <is>
          <t>腔</t>
        </is>
      </c>
      <c r="C4423" t="inlineStr">
        <is>
          <t>khiang1</t>
        </is>
      </c>
      <c r="D4423" t="n">
        <v>0.01</v>
      </c>
      <c r="E4423" t="inlineStr">
        <is>
          <t>NA</t>
        </is>
      </c>
      <c r="F4423" s="600" t="n">
        <v>45576.46091435185</v>
      </c>
      <c r="G4423" t="inlineStr">
        <is>
          <t>kiang1</t>
        </is>
      </c>
    </row>
    <row r="4424">
      <c r="A4424" t="n">
        <v>4462</v>
      </c>
      <c r="B4424" t="inlineStr">
        <is>
          <t>腔</t>
        </is>
      </c>
      <c r="C4424" t="inlineStr">
        <is>
          <t>khiunn1</t>
        </is>
      </c>
      <c r="D4424" t="n">
        <v>0.01</v>
      </c>
      <c r="E4424" t="inlineStr">
        <is>
          <t>NA</t>
        </is>
      </c>
      <c r="F4424" s="600" t="n">
        <v>45576.46091435185</v>
      </c>
      <c r="G4424" t="inlineStr">
        <is>
          <t>kiunn1</t>
        </is>
      </c>
    </row>
    <row r="4425">
      <c r="A4425" t="n">
        <v>4463</v>
      </c>
      <c r="B4425" t="inlineStr">
        <is>
          <t>腕</t>
        </is>
      </c>
      <c r="C4425" t="inlineStr">
        <is>
          <t>uann2</t>
        </is>
      </c>
      <c r="D4425" t="n">
        <v>0.01</v>
      </c>
      <c r="E4425" t="inlineStr">
        <is>
          <t>NA</t>
        </is>
      </c>
      <c r="F4425" s="600" t="n">
        <v>45576.46091435185</v>
      </c>
      <c r="G4425" t="inlineStr">
        <is>
          <t>uann2</t>
        </is>
      </c>
    </row>
    <row r="4426">
      <c r="A4426" t="n">
        <v>4464</v>
      </c>
      <c r="B4426" t="inlineStr">
        <is>
          <t>腕</t>
        </is>
      </c>
      <c r="C4426" t="inlineStr">
        <is>
          <t>uan2</t>
        </is>
      </c>
      <c r="D4426" t="n">
        <v>0.01</v>
      </c>
      <c r="E4426" t="inlineStr">
        <is>
          <t>NA</t>
        </is>
      </c>
      <c r="F4426" s="600" t="n">
        <v>45576.46091435185</v>
      </c>
      <c r="G4426" t="inlineStr">
        <is>
          <t>uan2</t>
        </is>
      </c>
    </row>
    <row r="4427">
      <c r="A4427" t="n">
        <v>4465</v>
      </c>
      <c r="B4427" t="inlineStr">
        <is>
          <t>舒</t>
        </is>
      </c>
      <c r="C4427" t="inlineStr">
        <is>
          <t>tshir1</t>
        </is>
      </c>
      <c r="D4427" t="n">
        <v>0.01</v>
      </c>
      <c r="E4427" t="inlineStr">
        <is>
          <t>NA</t>
        </is>
      </c>
      <c r="F4427" s="600" t="n">
        <v>45576.46091435185</v>
      </c>
      <c r="G4427" t="inlineStr">
        <is>
          <t>cir1</t>
        </is>
      </c>
    </row>
    <row r="4428">
      <c r="A4428" t="n">
        <v>4466</v>
      </c>
      <c r="B4428" t="inlineStr">
        <is>
          <t>舒</t>
        </is>
      </c>
      <c r="C4428" t="inlineStr">
        <is>
          <t>sir1</t>
        </is>
      </c>
      <c r="D4428" t="n">
        <v>0.01</v>
      </c>
      <c r="E4428" t="inlineStr">
        <is>
          <t>NA</t>
        </is>
      </c>
      <c r="F4428" s="600" t="n">
        <v>45576.46091435185</v>
      </c>
      <c r="G4428" t="inlineStr">
        <is>
          <t>sir1</t>
        </is>
      </c>
    </row>
    <row r="4429">
      <c r="A4429" t="n">
        <v>4467</v>
      </c>
      <c r="B4429" t="inlineStr">
        <is>
          <t>舜</t>
        </is>
      </c>
      <c r="C4429" t="inlineStr">
        <is>
          <t>sun3</t>
        </is>
      </c>
      <c r="D4429" t="n">
        <v>0.01</v>
      </c>
      <c r="E4429" t="inlineStr">
        <is>
          <t>NA</t>
        </is>
      </c>
      <c r="F4429" s="600" t="n">
        <v>45576.46091435185</v>
      </c>
      <c r="G4429" t="inlineStr">
        <is>
          <t>sun3</t>
        </is>
      </c>
    </row>
    <row r="4430">
      <c r="A4430" t="n">
        <v>4468</v>
      </c>
      <c r="B4430" t="inlineStr">
        <is>
          <t>菀</t>
        </is>
      </c>
      <c r="C4430" t="inlineStr">
        <is>
          <t>uan2</t>
        </is>
      </c>
      <c r="D4430" t="n">
        <v>0.01</v>
      </c>
      <c r="E4430" t="inlineStr">
        <is>
          <t>NA</t>
        </is>
      </c>
      <c r="F4430" s="600" t="n">
        <v>45576.46091435185</v>
      </c>
      <c r="G4430" t="inlineStr">
        <is>
          <t>uan2</t>
        </is>
      </c>
    </row>
    <row r="4431">
      <c r="A4431" t="n">
        <v>4469</v>
      </c>
      <c r="B4431" t="inlineStr">
        <is>
          <t>菁</t>
        </is>
      </c>
      <c r="C4431" t="inlineStr">
        <is>
          <t>tsing1</t>
        </is>
      </c>
      <c r="D4431" t="n">
        <v>0.01</v>
      </c>
      <c r="E4431" t="inlineStr">
        <is>
          <t>NA</t>
        </is>
      </c>
      <c r="F4431" s="600" t="n">
        <v>45576.46091435185</v>
      </c>
      <c r="G4431" t="inlineStr">
        <is>
          <t>zing1</t>
        </is>
      </c>
    </row>
    <row r="4432">
      <c r="A4432" t="n">
        <v>4470</v>
      </c>
      <c r="B4432" t="inlineStr">
        <is>
          <t>菅</t>
        </is>
      </c>
      <c r="C4432" t="inlineStr">
        <is>
          <t>kuann1</t>
        </is>
      </c>
      <c r="D4432" t="n">
        <v>0.01</v>
      </c>
      <c r="E4432" t="inlineStr">
        <is>
          <t>NA</t>
        </is>
      </c>
      <c r="F4432" s="600" t="n">
        <v>45576.46091435185</v>
      </c>
      <c r="G4432" t="inlineStr">
        <is>
          <t>guann1</t>
        </is>
      </c>
    </row>
    <row r="4433">
      <c r="A4433" t="n">
        <v>4471</v>
      </c>
      <c r="B4433" t="inlineStr">
        <is>
          <t>菇</t>
        </is>
      </c>
      <c r="C4433" t="inlineStr">
        <is>
          <t>koo1</t>
        </is>
      </c>
      <c r="D4433" t="n">
        <v>0.01</v>
      </c>
      <c r="E4433" t="inlineStr">
        <is>
          <t>NA</t>
        </is>
      </c>
      <c r="F4433" s="600" t="n">
        <v>45576.46091435185</v>
      </c>
      <c r="G4433" t="inlineStr">
        <is>
          <t>goo1</t>
        </is>
      </c>
    </row>
    <row r="4434">
      <c r="A4434" t="n">
        <v>4472</v>
      </c>
      <c r="B4434" t="inlineStr">
        <is>
          <t>菌</t>
        </is>
      </c>
      <c r="C4434" t="inlineStr">
        <is>
          <t>khun2</t>
        </is>
      </c>
      <c r="D4434" t="n">
        <v>0.01</v>
      </c>
      <c r="E4434" t="inlineStr">
        <is>
          <t>NA</t>
        </is>
      </c>
      <c r="F4434" s="600" t="n">
        <v>45576.46091435185</v>
      </c>
      <c r="G4434" t="inlineStr">
        <is>
          <t>kun2</t>
        </is>
      </c>
    </row>
    <row r="4435">
      <c r="A4435" t="n">
        <v>4473</v>
      </c>
      <c r="B4435" t="inlineStr">
        <is>
          <t>菏</t>
        </is>
      </c>
      <c r="C4435" t="inlineStr">
        <is>
          <t>ho5</t>
        </is>
      </c>
      <c r="D4435" t="n">
        <v>0.01</v>
      </c>
      <c r="E4435" t="inlineStr">
        <is>
          <t>NA</t>
        </is>
      </c>
      <c r="F4435" s="600" t="n">
        <v>45576.46091435185</v>
      </c>
      <c r="G4435" t="inlineStr">
        <is>
          <t>hor5</t>
        </is>
      </c>
    </row>
    <row r="4436">
      <c r="A4436" t="n">
        <v>4474</v>
      </c>
      <c r="B4436" t="inlineStr">
        <is>
          <t>菝</t>
        </is>
      </c>
      <c r="C4436" t="inlineStr">
        <is>
          <t>puat8</t>
        </is>
      </c>
      <c r="D4436" t="n">
        <v>0.01</v>
      </c>
      <c r="E4436" t="inlineStr">
        <is>
          <t>NA</t>
        </is>
      </c>
      <c r="F4436" s="600" t="n">
        <v>45576.46091435185</v>
      </c>
      <c r="G4436" t="inlineStr">
        <is>
          <t>buat8</t>
        </is>
      </c>
    </row>
    <row r="4437">
      <c r="A4437" t="n">
        <v>4475</v>
      </c>
      <c r="B4437" t="inlineStr">
        <is>
          <t>菝</t>
        </is>
      </c>
      <c r="C4437" t="inlineStr">
        <is>
          <t>put8</t>
        </is>
      </c>
      <c r="D4437" t="n">
        <v>0.01</v>
      </c>
      <c r="E4437" t="inlineStr">
        <is>
          <t>NA</t>
        </is>
      </c>
      <c r="F4437" s="600" t="n">
        <v>45576.46091435185</v>
      </c>
      <c r="G4437" t="inlineStr">
        <is>
          <t>but8</t>
        </is>
      </c>
    </row>
    <row r="4438">
      <c r="A4438" t="n">
        <v>4476</v>
      </c>
      <c r="B4438" t="inlineStr">
        <is>
          <t>菠</t>
        </is>
      </c>
      <c r="C4438" t="inlineStr">
        <is>
          <t>po1</t>
        </is>
      </c>
      <c r="D4438" t="n">
        <v>0.01</v>
      </c>
      <c r="E4438" t="inlineStr">
        <is>
          <t>NA</t>
        </is>
      </c>
      <c r="F4438" s="600" t="n">
        <v>45576.46091435185</v>
      </c>
      <c r="G4438" t="inlineStr">
        <is>
          <t>bor1</t>
        </is>
      </c>
    </row>
    <row r="4439">
      <c r="A4439" t="n">
        <v>4477</v>
      </c>
      <c r="B4439" t="inlineStr">
        <is>
          <t>菩</t>
        </is>
      </c>
      <c r="C4439" t="inlineStr">
        <is>
          <t>phoo5</t>
        </is>
      </c>
      <c r="D4439" t="n">
        <v>0.7</v>
      </c>
      <c r="E4439" t="inlineStr">
        <is>
          <t>NA</t>
        </is>
      </c>
      <c r="F4439" s="600" t="n">
        <v>45576.46091435185</v>
      </c>
      <c r="G4439" t="inlineStr">
        <is>
          <t>poo5</t>
        </is>
      </c>
    </row>
    <row r="4440">
      <c r="A4440" t="n">
        <v>4478</v>
      </c>
      <c r="B4440" t="inlineStr">
        <is>
          <t>華</t>
        </is>
      </c>
      <c r="C4440" t="inlineStr">
        <is>
          <t>hua3</t>
        </is>
      </c>
      <c r="D4440" t="n">
        <v>0.7</v>
      </c>
      <c r="E4440" t="inlineStr">
        <is>
          <t>草木 ê 名, 人 ê 字姓.</t>
        </is>
      </c>
      <c r="F4440" s="600" t="n">
        <v>45576.46091435185</v>
      </c>
      <c r="G4440" t="inlineStr">
        <is>
          <t>hua3</t>
        </is>
      </c>
    </row>
    <row r="4441">
      <c r="A4441" t="n">
        <v>4479</v>
      </c>
      <c r="B4441" t="inlineStr">
        <is>
          <t>華</t>
        </is>
      </c>
      <c r="C4441" t="inlineStr">
        <is>
          <t>hua5</t>
        </is>
      </c>
      <c r="D4441" t="n">
        <v>0.8</v>
      </c>
      <c r="E4441" t="inlineStr">
        <is>
          <t>花 媠, 花草 ām; 文理, 粉幼, 德行, 白頭毛.</t>
        </is>
      </c>
      <c r="F4441" s="600" t="n">
        <v>45576.46091435185</v>
      </c>
      <c r="G4441" t="inlineStr">
        <is>
          <t>hua5</t>
        </is>
      </c>
    </row>
    <row r="4442">
      <c r="A4442" t="n">
        <v>4480</v>
      </c>
      <c r="B4442" t="inlineStr">
        <is>
          <t>菱</t>
        </is>
      </c>
      <c r="C4442" t="inlineStr">
        <is>
          <t>ling5</t>
        </is>
      </c>
      <c r="D4442" t="n">
        <v>0.01</v>
      </c>
      <c r="E4442" t="inlineStr">
        <is>
          <t>NA</t>
        </is>
      </c>
      <c r="F4442" s="600" t="n">
        <v>45576.46091435185</v>
      </c>
      <c r="G4442" t="inlineStr">
        <is>
          <t>ling5</t>
        </is>
      </c>
    </row>
    <row r="4443">
      <c r="A4443" t="n">
        <v>4481</v>
      </c>
      <c r="B4443" t="inlineStr">
        <is>
          <t>菲</t>
        </is>
      </c>
      <c r="C4443" t="inlineStr">
        <is>
          <t>hui1</t>
        </is>
      </c>
      <c r="D4443" t="n">
        <v>0.01</v>
      </c>
      <c r="E4443" t="inlineStr">
        <is>
          <t>NA</t>
        </is>
      </c>
      <c r="F4443" s="600" t="n">
        <v>45576.46091435185</v>
      </c>
      <c r="G4443" t="inlineStr">
        <is>
          <t>hui1</t>
        </is>
      </c>
    </row>
    <row r="4444">
      <c r="A4444" t="n">
        <v>4482</v>
      </c>
      <c r="B4444" t="inlineStr">
        <is>
          <t>菲</t>
        </is>
      </c>
      <c r="C4444" t="inlineStr">
        <is>
          <t>hui2</t>
        </is>
      </c>
      <c r="D4444" t="n">
        <v>0.01</v>
      </c>
      <c r="E4444" t="inlineStr">
        <is>
          <t>NA</t>
        </is>
      </c>
      <c r="F4444" s="600" t="n">
        <v>45576.46091435185</v>
      </c>
      <c r="G4444" t="inlineStr">
        <is>
          <t>hui2</t>
        </is>
      </c>
    </row>
    <row r="4445">
      <c r="A4445" t="n">
        <v>4483</v>
      </c>
      <c r="B4445" t="inlineStr">
        <is>
          <t>萃</t>
        </is>
      </c>
      <c r="C4445" t="inlineStr">
        <is>
          <t>tsui7</t>
        </is>
      </c>
      <c r="D4445" t="n">
        <v>0.01</v>
      </c>
      <c r="E4445" t="inlineStr">
        <is>
          <t>NA</t>
        </is>
      </c>
      <c r="F4445" s="600" t="n">
        <v>45576.46091435185</v>
      </c>
      <c r="G4445" t="inlineStr">
        <is>
          <t>zui7</t>
        </is>
      </c>
    </row>
    <row r="4446">
      <c r="A4446" t="n">
        <v>4484</v>
      </c>
      <c r="B4446" t="inlineStr">
        <is>
          <t>萄</t>
        </is>
      </c>
      <c r="C4446" t="inlineStr">
        <is>
          <t>to5</t>
        </is>
      </c>
      <c r="D4446" t="n">
        <v>0.01</v>
      </c>
      <c r="E4446" t="inlineStr">
        <is>
          <t>NA</t>
        </is>
      </c>
      <c r="F4446" s="600" t="n">
        <v>45576.46091435185</v>
      </c>
      <c r="G4446" t="inlineStr">
        <is>
          <t>dor5</t>
        </is>
      </c>
    </row>
    <row r="4447">
      <c r="A4447" t="n">
        <v>4485</v>
      </c>
      <c r="B4447" t="inlineStr">
        <is>
          <t>萌</t>
        </is>
      </c>
      <c r="C4447" t="inlineStr">
        <is>
          <t>bing5</t>
        </is>
      </c>
      <c r="D4447" t="n">
        <v>0.01</v>
      </c>
      <c r="E4447" t="inlineStr">
        <is>
          <t>NA</t>
        </is>
      </c>
      <c r="F4447" s="600" t="n">
        <v>45576.46091435185</v>
      </c>
      <c r="G4447" t="inlineStr">
        <is>
          <t>bbing5</t>
        </is>
      </c>
    </row>
    <row r="4448">
      <c r="A4448" t="n">
        <v>4486</v>
      </c>
      <c r="B4448" t="inlineStr">
        <is>
          <t>萍</t>
        </is>
      </c>
      <c r="C4448" t="inlineStr">
        <is>
          <t>phing5</t>
        </is>
      </c>
      <c r="D4448" t="n">
        <v>0.01</v>
      </c>
      <c r="E4448" t="inlineStr">
        <is>
          <t>NA</t>
        </is>
      </c>
      <c r="F4448" s="600" t="n">
        <v>45576.46091435185</v>
      </c>
      <c r="G4448" t="inlineStr">
        <is>
          <t>ping5</t>
        </is>
      </c>
    </row>
    <row r="4449">
      <c r="A4449" t="n">
        <v>4487</v>
      </c>
      <c r="B4449" t="inlineStr">
        <is>
          <t>萎</t>
        </is>
      </c>
      <c r="C4449" t="inlineStr">
        <is>
          <t>ui2</t>
        </is>
      </c>
      <c r="D4449" t="n">
        <v>0.01</v>
      </c>
      <c r="E4449" t="inlineStr">
        <is>
          <t>NA</t>
        </is>
      </c>
      <c r="F4449" s="600" t="n">
        <v>45576.46091435185</v>
      </c>
      <c r="G4449" t="inlineStr">
        <is>
          <t>ui2</t>
        </is>
      </c>
    </row>
    <row r="4450">
      <c r="A4450" t="n">
        <v>4488</v>
      </c>
      <c r="B4450" t="inlineStr">
        <is>
          <t>著</t>
        </is>
      </c>
      <c r="C4450" t="inlineStr">
        <is>
          <t>tir3</t>
        </is>
      </c>
      <c r="D4450" t="n">
        <v>0.01</v>
      </c>
      <c r="E4450" t="inlineStr">
        <is>
          <t>NA</t>
        </is>
      </c>
      <c r="F4450" s="600" t="n">
        <v>45576.46091435185</v>
      </c>
      <c r="G4450" t="inlineStr">
        <is>
          <t>dir3</t>
        </is>
      </c>
    </row>
    <row r="4451">
      <c r="A4451" t="n">
        <v>4489</v>
      </c>
      <c r="B4451" t="inlineStr">
        <is>
          <t>著</t>
        </is>
      </c>
      <c r="C4451" t="inlineStr">
        <is>
          <t>tiok8</t>
        </is>
      </c>
      <c r="D4451" t="n">
        <v>0.8</v>
      </c>
      <c r="E4451" t="inlineStr">
        <is>
          <t>NA</t>
        </is>
      </c>
      <c r="F4451" s="600" t="n">
        <v>45576.46091435185</v>
      </c>
      <c r="G4451" t="inlineStr">
        <is>
          <t>diok8</t>
        </is>
      </c>
    </row>
    <row r="4452">
      <c r="A4452" t="n">
        <v>4490</v>
      </c>
      <c r="B4452" t="inlineStr">
        <is>
          <t>著</t>
        </is>
      </c>
      <c r="C4452" t="inlineStr">
        <is>
          <t>tioh8</t>
        </is>
      </c>
      <c r="D4452" t="n">
        <v>0.6</v>
      </c>
      <c r="E4452" t="inlineStr">
        <is>
          <t>NA</t>
        </is>
      </c>
      <c r="F4452" s="600" t="n">
        <v>45576.46091435185</v>
      </c>
      <c r="G4452" t="inlineStr">
        <is>
          <t>dioh8</t>
        </is>
      </c>
    </row>
    <row r="4453">
      <c r="A4453" t="n">
        <v>4492</v>
      </c>
      <c r="B4453" t="inlineStr">
        <is>
          <t>虛</t>
        </is>
      </c>
      <c r="C4453" t="inlineStr">
        <is>
          <t>hir1</t>
        </is>
      </c>
      <c r="D4453" t="n">
        <v>0.01</v>
      </c>
      <c r="E4453" t="inlineStr">
        <is>
          <t>NA</t>
        </is>
      </c>
      <c r="F4453" s="600" t="n">
        <v>45576.46091435185</v>
      </c>
      <c r="G4453" t="inlineStr">
        <is>
          <t>hir1</t>
        </is>
      </c>
    </row>
    <row r="4454">
      <c r="A4454" t="n">
        <v>4493</v>
      </c>
      <c r="B4454" t="inlineStr">
        <is>
          <t>虛</t>
        </is>
      </c>
      <c r="C4454" t="inlineStr">
        <is>
          <t>hi1</t>
        </is>
      </c>
      <c r="D4454" t="n">
        <v>0.6</v>
      </c>
      <c r="E4454" t="inlineStr">
        <is>
          <t>NA</t>
        </is>
      </c>
      <c r="F4454" s="600" t="n">
        <v>45576.46091435185</v>
      </c>
      <c r="G4454" t="inlineStr">
        <is>
          <t>hi1</t>
        </is>
      </c>
    </row>
    <row r="4455">
      <c r="A4455" t="n">
        <v>4495</v>
      </c>
      <c r="B4455" t="inlineStr">
        <is>
          <t>蛙</t>
        </is>
      </c>
      <c r="C4455" t="inlineStr">
        <is>
          <t>ua1</t>
        </is>
      </c>
      <c r="D4455" t="n">
        <v>0.01</v>
      </c>
      <c r="E4455" t="inlineStr">
        <is>
          <t>NA</t>
        </is>
      </c>
      <c r="F4455" s="600" t="n">
        <v>45576.46091435185</v>
      </c>
      <c r="G4455" t="inlineStr">
        <is>
          <t>ua1</t>
        </is>
      </c>
    </row>
    <row r="4456">
      <c r="A4456" t="n">
        <v>4496</v>
      </c>
      <c r="B4456" t="inlineStr">
        <is>
          <t>蛛</t>
        </is>
      </c>
      <c r="C4456" t="inlineStr">
        <is>
          <t>tu1</t>
        </is>
      </c>
      <c r="D4456" t="n">
        <v>0.01</v>
      </c>
      <c r="E4456" t="inlineStr">
        <is>
          <t>NA</t>
        </is>
      </c>
      <c r="F4456" s="600" t="n">
        <v>45576.46091435185</v>
      </c>
      <c r="G4456" t="inlineStr">
        <is>
          <t>du1</t>
        </is>
      </c>
    </row>
    <row r="4457">
      <c r="A4457" t="n">
        <v>4497</v>
      </c>
      <c r="B4457" t="inlineStr">
        <is>
          <t>街</t>
        </is>
      </c>
      <c r="C4457" t="inlineStr">
        <is>
          <t>kere1</t>
        </is>
      </c>
      <c r="D4457" t="n">
        <v>0.1</v>
      </c>
      <c r="E4457" t="inlineStr">
        <is>
          <t>NA</t>
        </is>
      </c>
      <c r="F4457" s="600" t="n">
        <v>45576.46091435185</v>
      </c>
      <c r="G4457" t="inlineStr">
        <is>
          <t>gere1</t>
        </is>
      </c>
    </row>
    <row r="4458">
      <c r="A4458" t="n">
        <v>4498</v>
      </c>
      <c r="B4458" t="inlineStr">
        <is>
          <t>袱</t>
        </is>
      </c>
      <c r="C4458" t="inlineStr">
        <is>
          <t>hok8</t>
        </is>
      </c>
      <c r="D4458" t="n">
        <v>0.01</v>
      </c>
      <c r="E4458" t="inlineStr">
        <is>
          <t>NA</t>
        </is>
      </c>
      <c r="F4458" s="600" t="n">
        <v>45576.46091435185</v>
      </c>
      <c r="G4458" t="inlineStr">
        <is>
          <t>hok8</t>
        </is>
      </c>
    </row>
    <row r="4459">
      <c r="A4459" t="n">
        <v>4499</v>
      </c>
      <c r="B4459" t="inlineStr">
        <is>
          <t>裂</t>
        </is>
      </c>
      <c r="C4459" t="inlineStr">
        <is>
          <t>lih8</t>
        </is>
      </c>
      <c r="D4459" t="n">
        <v>0.6</v>
      </c>
      <c r="E4459" t="inlineStr">
        <is>
          <t>NA</t>
        </is>
      </c>
      <c r="F4459" s="600" t="n">
        <v>45576.46091435185</v>
      </c>
      <c r="G4459" t="inlineStr">
        <is>
          <t>lih8</t>
        </is>
      </c>
    </row>
    <row r="4460">
      <c r="A4460" t="n">
        <v>4500</v>
      </c>
      <c r="B4460" t="inlineStr">
        <is>
          <t>覕</t>
        </is>
      </c>
      <c r="C4460" t="inlineStr">
        <is>
          <t>bih4</t>
        </is>
      </c>
      <c r="D4460" t="n">
        <v>0.01</v>
      </c>
      <c r="E4460" t="inlineStr">
        <is>
          <t>NA</t>
        </is>
      </c>
      <c r="F4460" s="600" t="n">
        <v>45576.46091435185</v>
      </c>
      <c r="G4460" t="inlineStr">
        <is>
          <t>bbih4</t>
        </is>
      </c>
    </row>
    <row r="4461">
      <c r="A4461" t="n">
        <v>4501</v>
      </c>
      <c r="B4461" t="inlineStr">
        <is>
          <t>視</t>
        </is>
      </c>
      <c r="C4461" t="inlineStr">
        <is>
          <t>si7</t>
        </is>
      </c>
      <c r="D4461" t="n">
        <v>0.1</v>
      </c>
      <c r="E4461" t="inlineStr">
        <is>
          <t>NA</t>
        </is>
      </c>
      <c r="F4461" s="600" t="n">
        <v>45576.46091435185</v>
      </c>
      <c r="G4461" t="inlineStr">
        <is>
          <t>si7</t>
        </is>
      </c>
    </row>
    <row r="4462">
      <c r="A4462" t="n">
        <v>4502</v>
      </c>
      <c r="B4462" t="inlineStr">
        <is>
          <t>訴</t>
        </is>
      </c>
      <c r="C4462" t="inlineStr">
        <is>
          <t>soo3</t>
        </is>
      </c>
      <c r="D4462" t="n">
        <v>0.01</v>
      </c>
      <c r="E4462" t="inlineStr">
        <is>
          <t>NA</t>
        </is>
      </c>
      <c r="F4462" s="600" t="n">
        <v>45576.46091435185</v>
      </c>
      <c r="G4462" t="inlineStr">
        <is>
          <t>soo3</t>
        </is>
      </c>
    </row>
    <row r="4463">
      <c r="A4463" t="n">
        <v>4503</v>
      </c>
      <c r="B4463" t="inlineStr">
        <is>
          <t>訶</t>
        </is>
      </c>
      <c r="C4463" t="inlineStr">
        <is>
          <t>o1</t>
        </is>
      </c>
      <c r="D4463" t="n">
        <v>0.8</v>
      </c>
      <c r="E4463" t="inlineStr">
        <is>
          <t>受氣; 大聲; 責備.</t>
        </is>
      </c>
      <c r="F4463" s="600" t="n">
        <v>45576.46091435185</v>
      </c>
      <c r="G4463" t="inlineStr">
        <is>
          <t>or1</t>
        </is>
      </c>
    </row>
    <row r="4464">
      <c r="A4464" t="n">
        <v>4504</v>
      </c>
      <c r="B4464" t="inlineStr">
        <is>
          <t>診</t>
        </is>
      </c>
      <c r="C4464" t="inlineStr">
        <is>
          <t>tsin2</t>
        </is>
      </c>
      <c r="D4464" t="n">
        <v>0.01</v>
      </c>
      <c r="E4464" t="inlineStr">
        <is>
          <t>NA</t>
        </is>
      </c>
      <c r="F4464" s="600" t="n">
        <v>45576.46091435185</v>
      </c>
      <c r="G4464" t="inlineStr">
        <is>
          <t>zin2</t>
        </is>
      </c>
    </row>
    <row r="4465">
      <c r="A4465" t="n">
        <v>4505</v>
      </c>
      <c r="B4465" t="inlineStr">
        <is>
          <t>註</t>
        </is>
      </c>
      <c r="C4465" t="inlineStr">
        <is>
          <t>tsu3</t>
        </is>
      </c>
      <c r="D4465" t="n">
        <v>0.01</v>
      </c>
      <c r="E4465" t="inlineStr">
        <is>
          <t>NA</t>
        </is>
      </c>
      <c r="F4465" s="600" t="n">
        <v>45576.46091435185</v>
      </c>
      <c r="G4465" t="inlineStr">
        <is>
          <t>zu3</t>
        </is>
      </c>
    </row>
    <row r="4466">
      <c r="A4466" t="n">
        <v>4506</v>
      </c>
      <c r="B4466" t="inlineStr">
        <is>
          <t>証</t>
        </is>
      </c>
      <c r="C4466" t="inlineStr">
        <is>
          <t>tsing3</t>
        </is>
      </c>
      <c r="D4466" t="n">
        <v>0.1</v>
      </c>
      <c r="E4466" t="inlineStr">
        <is>
          <t>NA</t>
        </is>
      </c>
      <c r="F4466" s="600" t="n">
        <v>45576.46091435185</v>
      </c>
      <c r="G4466" t="inlineStr">
        <is>
          <t>zing3</t>
        </is>
      </c>
    </row>
    <row r="4467">
      <c r="A4467" t="n">
        <v>4507</v>
      </c>
      <c r="B4467" t="inlineStr">
        <is>
          <t>詈</t>
        </is>
      </c>
      <c r="C4467" t="inlineStr">
        <is>
          <t>lere2</t>
        </is>
      </c>
      <c r="D4467" t="n">
        <v>0.01</v>
      </c>
      <c r="E4467" t="inlineStr">
        <is>
          <t>NA</t>
        </is>
      </c>
      <c r="F4467" s="600" t="n">
        <v>45576.46091435185</v>
      </c>
      <c r="G4467" t="inlineStr">
        <is>
          <t>lere2</t>
        </is>
      </c>
    </row>
    <row r="4468">
      <c r="A4468" t="n">
        <v>4508</v>
      </c>
      <c r="B4468" t="inlineStr">
        <is>
          <t>評</t>
        </is>
      </c>
      <c r="C4468" t="inlineStr">
        <is>
          <t>phing5</t>
        </is>
      </c>
      <c r="D4468" t="n">
        <v>0.1</v>
      </c>
      <c r="E4468" t="inlineStr">
        <is>
          <t>NA</t>
        </is>
      </c>
      <c r="F4468" s="600" t="n">
        <v>45576.46091435185</v>
      </c>
      <c r="G4468" t="inlineStr">
        <is>
          <t>ping5</t>
        </is>
      </c>
    </row>
    <row r="4469">
      <c r="A4469" t="n">
        <v>4509</v>
      </c>
      <c r="B4469" t="inlineStr">
        <is>
          <t>詛</t>
        </is>
      </c>
      <c r="C4469" t="inlineStr">
        <is>
          <t>tsoo3</t>
        </is>
      </c>
      <c r="D4469" t="n">
        <v>0.01</v>
      </c>
      <c r="E4469" t="inlineStr">
        <is>
          <t>NA</t>
        </is>
      </c>
      <c r="F4469" s="600" t="n">
        <v>45576.46091435185</v>
      </c>
      <c r="G4469" t="inlineStr">
        <is>
          <t>zoo3</t>
        </is>
      </c>
    </row>
    <row r="4470">
      <c r="A4470" t="n">
        <v>4510</v>
      </c>
      <c r="B4470" t="inlineStr">
        <is>
          <t>詞</t>
        </is>
      </c>
      <c r="C4470" t="inlineStr">
        <is>
          <t>sur5</t>
        </is>
      </c>
      <c r="D4470" t="n">
        <v>0.1</v>
      </c>
      <c r="E4470" t="inlineStr">
        <is>
          <t>NA</t>
        </is>
      </c>
      <c r="F4470" s="600" t="n">
        <v>45576.46091435185</v>
      </c>
      <c r="G4470" t="inlineStr">
        <is>
          <t>sur5</t>
        </is>
      </c>
    </row>
    <row r="4471">
      <c r="A4471" t="n">
        <v>4511</v>
      </c>
      <c r="B4471" t="inlineStr">
        <is>
          <t>詠</t>
        </is>
      </c>
      <c r="C4471" t="inlineStr">
        <is>
          <t>ing7</t>
        </is>
      </c>
      <c r="D4471" t="n">
        <v>0.01</v>
      </c>
      <c r="E4471" t="inlineStr">
        <is>
          <t>NA</t>
        </is>
      </c>
      <c r="F4471" s="600" t="n">
        <v>45576.46091435185</v>
      </c>
      <c r="G4471" t="inlineStr">
        <is>
          <t>ing7</t>
        </is>
      </c>
    </row>
    <row r="4472">
      <c r="A4472" t="n">
        <v>4512</v>
      </c>
      <c r="B4472" t="inlineStr">
        <is>
          <t>象</t>
        </is>
      </c>
      <c r="C4472" t="inlineStr">
        <is>
          <t>siong7</t>
        </is>
      </c>
      <c r="D4472" t="n">
        <v>0.8</v>
      </c>
      <c r="E4472" t="inlineStr">
        <is>
          <t>NA</t>
        </is>
      </c>
      <c r="F4472" s="600" t="n">
        <v>45576.46091435185</v>
      </c>
      <c r="G4472" t="inlineStr">
        <is>
          <t>siong7</t>
        </is>
      </c>
    </row>
    <row r="4473">
      <c r="A4473" t="n">
        <v>4513</v>
      </c>
      <c r="B4473" t="inlineStr">
        <is>
          <t>象</t>
        </is>
      </c>
      <c r="C4473" t="inlineStr">
        <is>
          <t>tshiunn7</t>
        </is>
      </c>
      <c r="D4473" t="n">
        <v>0.6</v>
      </c>
      <c r="E4473" t="inlineStr">
        <is>
          <t>NA</t>
        </is>
      </c>
      <c r="F4473" s="600" t="n">
        <v>45576.46091435185</v>
      </c>
      <c r="G4473" t="inlineStr">
        <is>
          <t>ciunn7</t>
        </is>
      </c>
    </row>
    <row r="4474">
      <c r="A4474" t="n">
        <v>4514</v>
      </c>
      <c r="B4474" t="inlineStr">
        <is>
          <t>貯</t>
        </is>
      </c>
      <c r="C4474" t="inlineStr">
        <is>
          <t>thir2</t>
        </is>
      </c>
      <c r="D4474" t="n">
        <v>0.01</v>
      </c>
      <c r="E4474" t="inlineStr">
        <is>
          <t>NA</t>
        </is>
      </c>
      <c r="F4474" s="600" t="n">
        <v>45576.46091435185</v>
      </c>
      <c r="G4474" t="inlineStr">
        <is>
          <t>tir2</t>
        </is>
      </c>
    </row>
    <row r="4475">
      <c r="A4475" t="n">
        <v>4515</v>
      </c>
      <c r="B4475" t="inlineStr">
        <is>
          <t>貯</t>
        </is>
      </c>
      <c r="C4475" t="inlineStr">
        <is>
          <t>tere2</t>
        </is>
      </c>
      <c r="D4475" t="n">
        <v>0.01</v>
      </c>
      <c r="E4475" t="inlineStr">
        <is>
          <t>NA</t>
        </is>
      </c>
      <c r="F4475" s="600" t="n">
        <v>45576.46091435185</v>
      </c>
      <c r="G4475" t="inlineStr">
        <is>
          <t>dere2</t>
        </is>
      </c>
    </row>
    <row r="4476">
      <c r="A4476" t="n">
        <v>4516</v>
      </c>
      <c r="B4476" t="inlineStr">
        <is>
          <t>貴</t>
        </is>
      </c>
      <c r="C4476" t="inlineStr">
        <is>
          <t>kui3</t>
        </is>
      </c>
      <c r="D4476" t="n">
        <v>0.1</v>
      </c>
      <c r="E4476" t="inlineStr">
        <is>
          <t>NA</t>
        </is>
      </c>
      <c r="F4476" s="600" t="n">
        <v>45576.46091435185</v>
      </c>
      <c r="G4476" t="inlineStr">
        <is>
          <t>gui3</t>
        </is>
      </c>
    </row>
    <row r="4477">
      <c r="A4477" t="n">
        <v>4517</v>
      </c>
      <c r="B4477" t="inlineStr">
        <is>
          <t>買</t>
        </is>
      </c>
      <c r="C4477" t="inlineStr">
        <is>
          <t>bere2</t>
        </is>
      </c>
      <c r="D4477" t="n">
        <v>0.01</v>
      </c>
      <c r="E4477" t="inlineStr">
        <is>
          <t>NA</t>
        </is>
      </c>
      <c r="F4477" s="600" t="n">
        <v>45576.46091435185</v>
      </c>
      <c r="G4477" t="inlineStr">
        <is>
          <t>bbere2</t>
        </is>
      </c>
    </row>
    <row r="4478">
      <c r="A4478" t="n">
        <v>4518</v>
      </c>
      <c r="B4478" t="inlineStr">
        <is>
          <t>費</t>
        </is>
      </c>
      <c r="C4478" t="inlineStr">
        <is>
          <t>pi3</t>
        </is>
      </c>
      <c r="D4478" t="n">
        <v>0.05</v>
      </c>
      <c r="E4478" t="inlineStr">
        <is>
          <t>NA</t>
        </is>
      </c>
      <c r="F4478" s="600" t="n">
        <v>45576.46091435185</v>
      </c>
      <c r="G4478" t="inlineStr">
        <is>
          <t>bi3</t>
        </is>
      </c>
    </row>
    <row r="4479">
      <c r="A4479" t="n">
        <v>4519</v>
      </c>
      <c r="B4479" t="inlineStr">
        <is>
          <t>費</t>
        </is>
      </c>
      <c r="C4479" t="inlineStr">
        <is>
          <t>hui3</t>
        </is>
      </c>
      <c r="D4479" t="n">
        <v>0.1</v>
      </c>
      <c r="E4479" t="inlineStr">
        <is>
          <t>NA</t>
        </is>
      </c>
      <c r="F4479" s="600" t="n">
        <v>45576.46091435185</v>
      </c>
      <c r="G4479" t="inlineStr">
        <is>
          <t>hui3</t>
        </is>
      </c>
    </row>
    <row r="4480">
      <c r="A4480" t="n">
        <v>4520</v>
      </c>
      <c r="B4480" t="inlineStr">
        <is>
          <t>貽</t>
        </is>
      </c>
      <c r="C4480" t="inlineStr">
        <is>
          <t>i5</t>
        </is>
      </c>
      <c r="D4480" t="n">
        <v>0.01</v>
      </c>
      <c r="E4480" t="inlineStr">
        <is>
          <t>NA</t>
        </is>
      </c>
      <c r="F4480" s="600" t="n">
        <v>45576.46091435185</v>
      </c>
      <c r="G4480" t="inlineStr">
        <is>
          <t>i5</t>
        </is>
      </c>
    </row>
    <row r="4481">
      <c r="A4481" t="n">
        <v>4521</v>
      </c>
      <c r="B4481" t="inlineStr">
        <is>
          <t>貿</t>
        </is>
      </c>
      <c r="C4481" t="inlineStr">
        <is>
          <t>bio7</t>
        </is>
      </c>
      <c r="D4481" t="n">
        <v>0.01</v>
      </c>
      <c r="E4481" t="inlineStr">
        <is>
          <t>NA</t>
        </is>
      </c>
      <c r="F4481" s="600" t="n">
        <v>45576.46091435185</v>
      </c>
      <c r="G4481" t="inlineStr">
        <is>
          <t>bbio7</t>
        </is>
      </c>
    </row>
    <row r="4482">
      <c r="A4482" t="n">
        <v>4522</v>
      </c>
      <c r="B4482" t="inlineStr">
        <is>
          <t>賀</t>
        </is>
      </c>
      <c r="C4482" t="inlineStr">
        <is>
          <t>ho7</t>
        </is>
      </c>
      <c r="D4482" t="n">
        <v>0.01</v>
      </c>
      <c r="E4482" t="inlineStr">
        <is>
          <t>NA</t>
        </is>
      </c>
      <c r="F4482" s="600" t="n">
        <v>45576.46091435185</v>
      </c>
      <c r="G4482" t="inlineStr">
        <is>
          <t>hor7</t>
        </is>
      </c>
    </row>
    <row r="4483">
      <c r="A4483" t="n">
        <v>4523</v>
      </c>
      <c r="B4483" t="inlineStr">
        <is>
          <t>趄</t>
        </is>
      </c>
      <c r="C4483" t="inlineStr">
        <is>
          <t>tshir1</t>
        </is>
      </c>
      <c r="D4483" t="n">
        <v>0.01</v>
      </c>
      <c r="E4483" t="inlineStr">
        <is>
          <t>NA</t>
        </is>
      </c>
      <c r="F4483" s="600" t="n">
        <v>45576.46091435185</v>
      </c>
      <c r="G4483" t="inlineStr">
        <is>
          <t>cir1</t>
        </is>
      </c>
    </row>
    <row r="4484">
      <c r="A4484" t="n">
        <v>4524</v>
      </c>
      <c r="B4484" t="inlineStr">
        <is>
          <t>越</t>
        </is>
      </c>
      <c r="C4484" t="inlineStr">
        <is>
          <t>uat8</t>
        </is>
      </c>
      <c r="D4484" t="n">
        <v>0.01</v>
      </c>
      <c r="E4484" t="inlineStr">
        <is>
          <t>NA</t>
        </is>
      </c>
      <c r="F4484" s="600" t="n">
        <v>45576.46091435185</v>
      </c>
      <c r="G4484" t="inlineStr">
        <is>
          <t>uat8</t>
        </is>
      </c>
    </row>
    <row r="4485">
      <c r="A4485" t="n">
        <v>4525</v>
      </c>
      <c r="B4485" t="inlineStr">
        <is>
          <t>跋</t>
        </is>
      </c>
      <c r="C4485" t="inlineStr">
        <is>
          <t>puah8</t>
        </is>
      </c>
      <c r="D4485" t="n">
        <v>0.01</v>
      </c>
      <c r="E4485" t="inlineStr">
        <is>
          <t>NA</t>
        </is>
      </c>
      <c r="F4485" s="600" t="n">
        <v>45576.46091435185</v>
      </c>
      <c r="G4485" t="inlineStr">
        <is>
          <t>buah8</t>
        </is>
      </c>
    </row>
    <row r="4486">
      <c r="A4486" t="n">
        <v>4526</v>
      </c>
      <c r="B4486" t="inlineStr">
        <is>
          <t>跋</t>
        </is>
      </c>
      <c r="C4486" t="inlineStr">
        <is>
          <t>puat8</t>
        </is>
      </c>
      <c r="D4486" t="n">
        <v>0.01</v>
      </c>
      <c r="E4486" t="inlineStr">
        <is>
          <t>NA</t>
        </is>
      </c>
      <c r="F4486" s="600" t="n">
        <v>45576.46091435185</v>
      </c>
      <c r="G4486" t="inlineStr">
        <is>
          <t>buat8</t>
        </is>
      </c>
    </row>
    <row r="4487">
      <c r="A4487" t="n">
        <v>4527</v>
      </c>
      <c r="B4487" t="inlineStr">
        <is>
          <t>跍</t>
        </is>
      </c>
      <c r="C4487" t="inlineStr">
        <is>
          <t>khu5</t>
        </is>
      </c>
      <c r="D4487" t="n">
        <v>0.1</v>
      </c>
      <c r="E4487" t="inlineStr">
        <is>
          <t>NA</t>
        </is>
      </c>
      <c r="F4487" s="600" t="n">
        <v>45576.46091435185</v>
      </c>
      <c r="G4487" t="inlineStr">
        <is>
          <t>ku5</t>
        </is>
      </c>
    </row>
    <row r="4488">
      <c r="A4488" t="n">
        <v>4528</v>
      </c>
      <c r="B4488" t="inlineStr">
        <is>
          <t>跎</t>
        </is>
      </c>
      <c r="C4488" t="inlineStr">
        <is>
          <t>to5</t>
        </is>
      </c>
      <c r="D4488" t="n">
        <v>0.01</v>
      </c>
      <c r="E4488" t="inlineStr">
        <is>
          <t>NA</t>
        </is>
      </c>
      <c r="F4488" s="600" t="n">
        <v>45576.46091435185</v>
      </c>
      <c r="G4488" t="inlineStr">
        <is>
          <t>dor5</t>
        </is>
      </c>
    </row>
    <row r="4489">
      <c r="A4489" t="n">
        <v>4529</v>
      </c>
      <c r="B4489" t="inlineStr">
        <is>
          <t>跔</t>
        </is>
      </c>
      <c r="C4489" t="inlineStr">
        <is>
          <t>ku1</t>
        </is>
      </c>
      <c r="D4489" t="n">
        <v>0.01</v>
      </c>
      <c r="E4489" t="inlineStr">
        <is>
          <t>NA</t>
        </is>
      </c>
      <c r="F4489" s="600" t="n">
        <v>45576.46091435185</v>
      </c>
      <c r="G4489" t="inlineStr">
        <is>
          <t>gu1</t>
        </is>
      </c>
    </row>
    <row r="4490">
      <c r="A4490" t="n">
        <v>4530</v>
      </c>
      <c r="B4490" t="inlineStr">
        <is>
          <t>跔</t>
        </is>
      </c>
      <c r="C4490" t="inlineStr">
        <is>
          <t>khuh4</t>
        </is>
      </c>
      <c r="D4490" t="n">
        <v>0.01</v>
      </c>
      <c r="E4490" t="inlineStr">
        <is>
          <t>NA</t>
        </is>
      </c>
      <c r="F4490" s="600" t="n">
        <v>45576.46091435185</v>
      </c>
      <c r="G4490" t="inlineStr">
        <is>
          <t>kuh4</t>
        </is>
      </c>
    </row>
    <row r="4491">
      <c r="A4491" t="n">
        <v>4531</v>
      </c>
      <c r="B4491" t="inlineStr">
        <is>
          <t>跙</t>
        </is>
      </c>
      <c r="C4491" t="inlineStr">
        <is>
          <t>tshu6</t>
        </is>
      </c>
      <c r="D4491" t="n">
        <v>0.01</v>
      </c>
      <c r="E4491" t="inlineStr">
        <is>
          <t>NA</t>
        </is>
      </c>
      <c r="F4491" s="600" t="n">
        <v>45576.46091435185</v>
      </c>
      <c r="G4491" t="inlineStr">
        <is>
          <t>cu6</t>
        </is>
      </c>
    </row>
    <row r="4492">
      <c r="A4492" t="n">
        <v>4532</v>
      </c>
      <c r="B4492" t="inlineStr">
        <is>
          <t>距</t>
        </is>
      </c>
      <c r="C4492" t="inlineStr">
        <is>
          <t>kir6</t>
        </is>
      </c>
      <c r="D4492" t="n">
        <v>0.01</v>
      </c>
      <c r="E4492" t="inlineStr">
        <is>
          <t>NA</t>
        </is>
      </c>
      <c r="F4492" s="600" t="n">
        <v>45576.46091435185</v>
      </c>
      <c r="G4492" t="inlineStr">
        <is>
          <t>gir6</t>
        </is>
      </c>
    </row>
    <row r="4493">
      <c r="A4493" t="n">
        <v>4533</v>
      </c>
      <c r="B4493" t="inlineStr">
        <is>
          <t>軸</t>
        </is>
      </c>
      <c r="C4493" t="inlineStr">
        <is>
          <t>tik8</t>
        </is>
      </c>
      <c r="D4493" t="n">
        <v>0.01</v>
      </c>
      <c r="E4493" t="inlineStr">
        <is>
          <t>NA</t>
        </is>
      </c>
      <c r="F4493" s="600" t="n">
        <v>45576.46091435185</v>
      </c>
      <c r="G4493" t="inlineStr">
        <is>
          <t>dik8</t>
        </is>
      </c>
    </row>
    <row r="4494">
      <c r="A4494" t="n">
        <v>4534</v>
      </c>
      <c r="B4494" t="inlineStr">
        <is>
          <t>軻</t>
        </is>
      </c>
      <c r="C4494" t="inlineStr">
        <is>
          <t>kho1</t>
        </is>
      </c>
      <c r="D4494" t="n">
        <v>0.01</v>
      </c>
      <c r="E4494" t="inlineStr">
        <is>
          <t>NA</t>
        </is>
      </c>
      <c r="F4494" s="600" t="n">
        <v>45576.46091435185</v>
      </c>
      <c r="G4494" t="inlineStr">
        <is>
          <t>kor1</t>
        </is>
      </c>
    </row>
    <row r="4495">
      <c r="A4495" t="n">
        <v>4535</v>
      </c>
      <c r="B4495" t="inlineStr">
        <is>
          <t>軼</t>
        </is>
      </c>
      <c r="C4495" t="inlineStr">
        <is>
          <t>it8</t>
        </is>
      </c>
      <c r="D4495" t="n">
        <v>0.01</v>
      </c>
      <c r="E4495" t="inlineStr">
        <is>
          <t>NA</t>
        </is>
      </c>
      <c r="F4495" s="600" t="n">
        <v>45576.46091435185</v>
      </c>
      <c r="G4495" t="inlineStr">
        <is>
          <t>it8</t>
        </is>
      </c>
    </row>
    <row r="4496">
      <c r="A4496" t="n">
        <v>4536</v>
      </c>
      <c r="B4496" t="inlineStr">
        <is>
          <t>辜</t>
        </is>
      </c>
      <c r="C4496" t="inlineStr">
        <is>
          <t>koo1</t>
        </is>
      </c>
      <c r="D4496" t="n">
        <v>0.01</v>
      </c>
      <c r="E4496" t="inlineStr">
        <is>
          <t>NA</t>
        </is>
      </c>
      <c r="F4496" s="600" t="n">
        <v>45576.46091435185</v>
      </c>
      <c r="G4496" t="inlineStr">
        <is>
          <t>goo1</t>
        </is>
      </c>
    </row>
    <row r="4497">
      <c r="A4497" t="n">
        <v>4537</v>
      </c>
      <c r="B4497" t="inlineStr">
        <is>
          <t>進</t>
        </is>
      </c>
      <c r="C4497" t="inlineStr">
        <is>
          <t>tsin3</t>
        </is>
      </c>
      <c r="D4497" t="n">
        <v>0.1</v>
      </c>
      <c r="E4497" t="inlineStr">
        <is>
          <t>NA</t>
        </is>
      </c>
      <c r="F4497" s="600" t="n">
        <v>45576.46091435185</v>
      </c>
      <c r="G4497" t="inlineStr">
        <is>
          <t>zin3</t>
        </is>
      </c>
    </row>
    <row r="4498">
      <c r="A4498" t="n">
        <v>4538</v>
      </c>
      <c r="B4498" t="inlineStr">
        <is>
          <t>逵</t>
        </is>
      </c>
      <c r="C4498" t="inlineStr">
        <is>
          <t>kui5</t>
        </is>
      </c>
      <c r="D4498" t="n">
        <v>0.01</v>
      </c>
      <c r="E4498" t="inlineStr">
        <is>
          <t>NA</t>
        </is>
      </c>
      <c r="F4498" s="600" t="n">
        <v>45576.46091435185</v>
      </c>
      <c r="G4498" t="inlineStr">
        <is>
          <t>gui5</t>
        </is>
      </c>
    </row>
    <row r="4499">
      <c r="A4499" t="n">
        <v>4539</v>
      </c>
      <c r="B4499" t="inlineStr">
        <is>
          <t>逶</t>
        </is>
      </c>
      <c r="C4499" t="inlineStr">
        <is>
          <t>ui1</t>
        </is>
      </c>
      <c r="D4499" t="n">
        <v>0.01</v>
      </c>
      <c r="E4499" t="inlineStr">
        <is>
          <t>NA</t>
        </is>
      </c>
      <c r="F4499" s="600" t="n">
        <v>45576.46091435185</v>
      </c>
      <c r="G4499" t="inlineStr">
        <is>
          <t>ui1</t>
        </is>
      </c>
    </row>
    <row r="4500">
      <c r="A4500" t="n">
        <v>4540</v>
      </c>
      <c r="B4500" t="inlineStr">
        <is>
          <t>逸</t>
        </is>
      </c>
      <c r="C4500" t="inlineStr">
        <is>
          <t>it8</t>
        </is>
      </c>
      <c r="D4500" t="n">
        <v>0.01</v>
      </c>
      <c r="E4500" t="inlineStr">
        <is>
          <t>NA</t>
        </is>
      </c>
      <c r="F4500" s="600" t="n">
        <v>45576.46091435185</v>
      </c>
      <c r="G4500" t="inlineStr">
        <is>
          <t>it8</t>
        </is>
      </c>
    </row>
    <row r="4501">
      <c r="A4501" t="n">
        <v>4541</v>
      </c>
      <c r="B4501" t="inlineStr">
        <is>
          <t>郵</t>
        </is>
      </c>
      <c r="C4501" t="inlineStr">
        <is>
          <t>iu5</t>
        </is>
      </c>
      <c r="D4501" t="n">
        <v>0.01</v>
      </c>
      <c r="E4501" t="inlineStr">
        <is>
          <t>NA</t>
        </is>
      </c>
      <c r="F4501" s="600" t="n">
        <v>45576.46091435185</v>
      </c>
      <c r="G4501" t="inlineStr">
        <is>
          <t>iu5</t>
        </is>
      </c>
    </row>
    <row r="4502">
      <c r="A4502" t="n">
        <v>4542</v>
      </c>
      <c r="B4502" t="inlineStr">
        <is>
          <t>鄉</t>
        </is>
      </c>
      <c r="C4502" t="inlineStr">
        <is>
          <t>hiang1</t>
        </is>
      </c>
      <c r="D4502" t="n">
        <v>0.01</v>
      </c>
      <c r="E4502" t="inlineStr">
        <is>
          <t>NA</t>
        </is>
      </c>
      <c r="F4502" s="600" t="n">
        <v>45576.46091435185</v>
      </c>
      <c r="G4502" t="inlineStr">
        <is>
          <t>hiang1</t>
        </is>
      </c>
    </row>
    <row r="4503">
      <c r="A4503" t="n">
        <v>4543</v>
      </c>
      <c r="B4503" t="inlineStr">
        <is>
          <t>鄉</t>
        </is>
      </c>
      <c r="C4503" t="inlineStr">
        <is>
          <t>hiunn1</t>
        </is>
      </c>
      <c r="D4503" t="n">
        <v>0.01</v>
      </c>
      <c r="E4503" t="inlineStr">
        <is>
          <t>NA</t>
        </is>
      </c>
      <c r="F4503" s="600" t="n">
        <v>45576.46091435185</v>
      </c>
      <c r="G4503" t="inlineStr">
        <is>
          <t>hiunn1</t>
        </is>
      </c>
    </row>
    <row r="4504">
      <c r="A4504" t="n">
        <v>4544</v>
      </c>
      <c r="B4504" t="inlineStr">
        <is>
          <t>酥</t>
        </is>
      </c>
      <c r="C4504" t="inlineStr">
        <is>
          <t>soo1</t>
        </is>
      </c>
      <c r="D4504" t="n">
        <v>0.01</v>
      </c>
      <c r="E4504" t="inlineStr">
        <is>
          <t>NA</t>
        </is>
      </c>
      <c r="F4504" s="600" t="n">
        <v>45576.46091435185</v>
      </c>
      <c r="G4504" t="inlineStr">
        <is>
          <t>soo1</t>
        </is>
      </c>
    </row>
    <row r="4505">
      <c r="A4505" t="n">
        <v>4545</v>
      </c>
      <c r="B4505" t="inlineStr">
        <is>
          <t>量</t>
        </is>
      </c>
      <c r="C4505" t="inlineStr">
        <is>
          <t>liang5</t>
        </is>
      </c>
      <c r="D4505" t="n">
        <v>0.1</v>
      </c>
      <c r="E4505" t="inlineStr">
        <is>
          <t>NA</t>
        </is>
      </c>
      <c r="F4505" s="600" t="n">
        <v>45576.46091435185</v>
      </c>
      <c r="G4505" t="inlineStr">
        <is>
          <t>liang5</t>
        </is>
      </c>
    </row>
    <row r="4506">
      <c r="A4506" t="n">
        <v>4546</v>
      </c>
      <c r="B4506" t="inlineStr">
        <is>
          <t>量</t>
        </is>
      </c>
      <c r="C4506" t="inlineStr">
        <is>
          <t>liang7</t>
        </is>
      </c>
      <c r="D4506" t="n">
        <v>0.01</v>
      </c>
      <c r="E4506" t="inlineStr">
        <is>
          <t>NA</t>
        </is>
      </c>
      <c r="F4506" s="600" t="n">
        <v>45576.46091435185</v>
      </c>
      <c r="G4506" t="inlineStr">
        <is>
          <t>liang7</t>
        </is>
      </c>
    </row>
    <row r="4507">
      <c r="A4507" t="n">
        <v>4547</v>
      </c>
      <c r="B4507" t="inlineStr">
        <is>
          <t>量</t>
        </is>
      </c>
      <c r="C4507" t="inlineStr">
        <is>
          <t>niu5</t>
        </is>
      </c>
      <c r="D4507" t="n">
        <v>0.01</v>
      </c>
      <c r="E4507" t="inlineStr">
        <is>
          <t>NA</t>
        </is>
      </c>
      <c r="F4507" s="600" t="n">
        <v>45576.46091435185</v>
      </c>
      <c r="G4507" t="inlineStr">
        <is>
          <t>niu5</t>
        </is>
      </c>
    </row>
    <row r="4508">
      <c r="A4508" t="n">
        <v>4548</v>
      </c>
      <c r="B4508" t="inlineStr">
        <is>
          <t>量</t>
        </is>
      </c>
      <c r="C4508" t="inlineStr">
        <is>
          <t>niu7</t>
        </is>
      </c>
      <c r="D4508" t="n">
        <v>0.6</v>
      </c>
      <c r="E4508" t="inlineStr">
        <is>
          <t>NA</t>
        </is>
      </c>
      <c r="F4508" s="600" t="n">
        <v>45576.46091435185</v>
      </c>
      <c r="G4508" t="inlineStr">
        <is>
          <t>niu7</t>
        </is>
      </c>
    </row>
    <row r="4509">
      <c r="A4509" t="n">
        <v>4549</v>
      </c>
      <c r="B4509" t="inlineStr">
        <is>
          <t>鈃</t>
        </is>
      </c>
      <c r="C4509" t="inlineStr">
        <is>
          <t>giang1</t>
        </is>
      </c>
      <c r="D4509" t="n">
        <v>0.01</v>
      </c>
      <c r="E4509" t="inlineStr">
        <is>
          <t>NA</t>
        </is>
      </c>
      <c r="F4509" s="600" t="n">
        <v>45576.46091435185</v>
      </c>
      <c r="G4509" t="inlineStr">
        <is>
          <t>ggiang1</t>
        </is>
      </c>
    </row>
    <row r="4510">
      <c r="A4510" t="n">
        <v>4550</v>
      </c>
      <c r="B4510" t="inlineStr">
        <is>
          <t>鈍</t>
        </is>
      </c>
      <c r="C4510" t="inlineStr">
        <is>
          <t>tun7</t>
        </is>
      </c>
      <c r="D4510" t="n">
        <v>0.7</v>
      </c>
      <c r="E4510" t="inlineStr">
        <is>
          <t>NA</t>
        </is>
      </c>
      <c r="F4510" s="600" t="n">
        <v>45576.46091435185</v>
      </c>
      <c r="G4510" t="inlineStr">
        <is>
          <t>dun7</t>
        </is>
      </c>
    </row>
    <row r="4511">
      <c r="A4511" t="n">
        <v>4551</v>
      </c>
      <c r="B4511" t="inlineStr">
        <is>
          <t>鈕</t>
        </is>
      </c>
      <c r="C4511" t="inlineStr">
        <is>
          <t>liu2</t>
        </is>
      </c>
      <c r="D4511" t="n">
        <v>0.01</v>
      </c>
      <c r="E4511" t="inlineStr">
        <is>
          <t>NA</t>
        </is>
      </c>
      <c r="F4511" s="600" t="n">
        <v>45576.46091435185</v>
      </c>
      <c r="G4511" t="inlineStr">
        <is>
          <t>liu2</t>
        </is>
      </c>
    </row>
    <row r="4512">
      <c r="A4512" t="n">
        <v>4552</v>
      </c>
      <c r="B4512" t="inlineStr">
        <is>
          <t>鈞</t>
        </is>
      </c>
      <c r="C4512" t="inlineStr">
        <is>
          <t>kun1</t>
        </is>
      </c>
      <c r="D4512" t="n">
        <v>0.01</v>
      </c>
      <c r="E4512" t="inlineStr">
        <is>
          <t>NA</t>
        </is>
      </c>
      <c r="F4512" s="600" t="n">
        <v>45576.46091435185</v>
      </c>
      <c r="G4512" t="inlineStr">
        <is>
          <t>gun1</t>
        </is>
      </c>
    </row>
    <row r="4513">
      <c r="A4513" t="n">
        <v>4553</v>
      </c>
      <c r="B4513" t="inlineStr">
        <is>
          <t>開</t>
        </is>
      </c>
      <c r="C4513" t="inlineStr">
        <is>
          <t>khui1</t>
        </is>
      </c>
      <c r="D4513" t="n">
        <v>0.1</v>
      </c>
      <c r="E4513" t="inlineStr">
        <is>
          <t>NA</t>
        </is>
      </c>
      <c r="F4513" s="600" t="n">
        <v>45576.46091435185</v>
      </c>
      <c r="G4513" t="inlineStr">
        <is>
          <t>kui1</t>
        </is>
      </c>
    </row>
    <row r="4514">
      <c r="A4514" t="n">
        <v>4555</v>
      </c>
      <c r="B4514" t="inlineStr">
        <is>
          <t>閏</t>
        </is>
      </c>
      <c r="C4514" s="602" t="n">
        <v>45815</v>
      </c>
      <c r="D4514" t="n">
        <v>0.01</v>
      </c>
      <c r="E4514" t="inlineStr">
        <is>
          <t>NA</t>
        </is>
      </c>
      <c r="F4514" s="600" t="n">
        <v>45576.46091435185</v>
      </c>
      <c r="G4514" t="inlineStr">
        <is>
          <t>2025-06-07 00:00:00</t>
        </is>
      </c>
    </row>
    <row r="4515">
      <c r="A4515" t="n">
        <v>4556</v>
      </c>
      <c r="B4515" t="inlineStr">
        <is>
          <t>閒</t>
        </is>
      </c>
      <c r="C4515" t="inlineStr">
        <is>
          <t>ing5</t>
        </is>
      </c>
      <c r="D4515" t="n">
        <v>0.6</v>
      </c>
      <c r="E4515" t="inlineStr">
        <is>
          <t>NA</t>
        </is>
      </c>
      <c r="F4515" s="600" t="n">
        <v>45576.46091435185</v>
      </c>
      <c r="G4515" t="inlineStr">
        <is>
          <t>ing5</t>
        </is>
      </c>
    </row>
    <row r="4516">
      <c r="A4516" t="n">
        <v>4558</v>
      </c>
      <c r="B4516" t="inlineStr">
        <is>
          <t>閔</t>
        </is>
      </c>
      <c r="C4516" t="inlineStr">
        <is>
          <t>bin2</t>
        </is>
      </c>
      <c r="D4516" t="n">
        <v>0.01</v>
      </c>
      <c r="E4516" t="inlineStr">
        <is>
          <t>NA</t>
        </is>
      </c>
      <c r="F4516" s="600" t="n">
        <v>45576.46091435185</v>
      </c>
      <c r="G4516" t="inlineStr">
        <is>
          <t>bbin2</t>
        </is>
      </c>
    </row>
    <row r="4517">
      <c r="A4517" t="n">
        <v>4559</v>
      </c>
      <c r="B4517" t="inlineStr">
        <is>
          <t>陽</t>
        </is>
      </c>
      <c r="C4517" t="inlineStr">
        <is>
          <t>iang5</t>
        </is>
      </c>
      <c r="D4517" t="n">
        <v>0.1</v>
      </c>
      <c r="E4517" t="inlineStr">
        <is>
          <t>NA</t>
        </is>
      </c>
      <c r="F4517" s="600" t="n">
        <v>45576.46091435185</v>
      </c>
      <c r="G4517" t="inlineStr">
        <is>
          <t>iang5</t>
        </is>
      </c>
    </row>
    <row r="4518">
      <c r="A4518" t="n">
        <v>4560</v>
      </c>
      <c r="B4518" t="inlineStr">
        <is>
          <t>陽</t>
        </is>
      </c>
      <c r="C4518" t="inlineStr">
        <is>
          <t>iong5</t>
        </is>
      </c>
      <c r="D4518" t="n">
        <v>0.1</v>
      </c>
      <c r="E4518" t="inlineStr">
        <is>
          <t>NA</t>
        </is>
      </c>
      <c r="F4518" s="600" t="n">
        <v>45576.46091435185</v>
      </c>
      <c r="G4518" t="inlineStr">
        <is>
          <t>iong5</t>
        </is>
      </c>
    </row>
    <row r="4519">
      <c r="A4519" t="n">
        <v>4561</v>
      </c>
      <c r="B4519" t="inlineStr">
        <is>
          <t>陽</t>
        </is>
      </c>
      <c r="C4519" t="inlineStr">
        <is>
          <t>iunn5</t>
        </is>
      </c>
      <c r="D4519" t="n">
        <v>0.01</v>
      </c>
      <c r="E4519" t="inlineStr">
        <is>
          <t>NA</t>
        </is>
      </c>
      <c r="F4519" s="600" t="n">
        <v>45576.46091435185</v>
      </c>
      <c r="G4519" t="inlineStr">
        <is>
          <t>iunn5</t>
        </is>
      </c>
    </row>
    <row r="4520">
      <c r="A4520" t="n">
        <v>4562</v>
      </c>
      <c r="B4520" t="inlineStr">
        <is>
          <t>隅</t>
        </is>
      </c>
      <c r="C4520" t="inlineStr">
        <is>
          <t>gu5</t>
        </is>
      </c>
      <c r="D4520" t="n">
        <v>0.01</v>
      </c>
      <c r="E4520" t="inlineStr">
        <is>
          <t>NA</t>
        </is>
      </c>
      <c r="F4520" s="600" t="n">
        <v>45576.46091435185</v>
      </c>
      <c r="G4520" t="inlineStr">
        <is>
          <t>ggu5</t>
        </is>
      </c>
    </row>
    <row r="4521">
      <c r="A4521" t="n">
        <v>4563</v>
      </c>
      <c r="B4521" t="inlineStr">
        <is>
          <t>隊</t>
        </is>
      </c>
      <c r="C4521" t="inlineStr">
        <is>
          <t>tui7</t>
        </is>
      </c>
      <c r="D4521" t="n">
        <v>0.01</v>
      </c>
      <c r="E4521" t="inlineStr">
        <is>
          <t>NA</t>
        </is>
      </c>
      <c r="F4521" s="600" t="n">
        <v>45576.46091435185</v>
      </c>
      <c r="G4521" t="inlineStr">
        <is>
          <t>dui7</t>
        </is>
      </c>
    </row>
    <row r="4522">
      <c r="A4522" t="n">
        <v>4564</v>
      </c>
      <c r="B4522" t="inlineStr">
        <is>
          <t>隋</t>
        </is>
      </c>
      <c r="C4522" t="inlineStr">
        <is>
          <t>sui5</t>
        </is>
      </c>
      <c r="D4522" t="n">
        <v>0.01</v>
      </c>
      <c r="E4522" t="inlineStr">
        <is>
          <t>NA</t>
        </is>
      </c>
      <c r="F4522" s="600" t="n">
        <v>45576.46091435185</v>
      </c>
      <c r="G4522" t="inlineStr">
        <is>
          <t>sui5</t>
        </is>
      </c>
    </row>
    <row r="4523">
      <c r="A4523" t="n">
        <v>4565</v>
      </c>
      <c r="B4523" t="inlineStr">
        <is>
          <t>隍</t>
        </is>
      </c>
      <c r="C4523" t="inlineStr">
        <is>
          <t>hong5</t>
        </is>
      </c>
      <c r="D4523" t="n">
        <v>0.01</v>
      </c>
      <c r="E4523" t="inlineStr">
        <is>
          <t>NA</t>
        </is>
      </c>
      <c r="F4523" s="600" t="n">
        <v>45576.46091435185</v>
      </c>
      <c r="G4523" t="inlineStr">
        <is>
          <t>hong5</t>
        </is>
      </c>
    </row>
    <row r="4524">
      <c r="A4524" t="n">
        <v>4566</v>
      </c>
      <c r="B4524" t="inlineStr">
        <is>
          <t>階</t>
        </is>
      </c>
      <c r="C4524" t="inlineStr">
        <is>
          <t>kere1</t>
        </is>
      </c>
      <c r="D4524" t="n">
        <v>0.01</v>
      </c>
      <c r="E4524" t="inlineStr">
        <is>
          <t>NA</t>
        </is>
      </c>
      <c r="F4524" s="600" t="n">
        <v>45576.46091435185</v>
      </c>
      <c r="G4524" t="inlineStr">
        <is>
          <t>gere1</t>
        </is>
      </c>
    </row>
    <row r="4525">
      <c r="A4525" t="n">
        <v>4567</v>
      </c>
      <c r="B4525" t="inlineStr">
        <is>
          <t>雄</t>
        </is>
      </c>
      <c r="C4525" t="inlineStr">
        <is>
          <t>hing5</t>
        </is>
      </c>
      <c r="D4525" t="n">
        <v>0.05</v>
      </c>
      <c r="E4525" t="inlineStr">
        <is>
          <t>NA</t>
        </is>
      </c>
      <c r="F4525" s="600" t="n">
        <v>45576.46091435185</v>
      </c>
      <c r="G4525" t="inlineStr">
        <is>
          <t>hing5</t>
        </is>
      </c>
    </row>
    <row r="4526">
      <c r="A4526" t="n">
        <v>4568</v>
      </c>
      <c r="B4526" t="inlineStr">
        <is>
          <t>雄</t>
        </is>
      </c>
      <c r="C4526" t="inlineStr">
        <is>
          <t>hiong5</t>
        </is>
      </c>
      <c r="D4526" t="n">
        <v>0.1</v>
      </c>
      <c r="E4526" t="inlineStr">
        <is>
          <t>NA</t>
        </is>
      </c>
      <c r="F4526" s="600" t="n">
        <v>45576.46091435185</v>
      </c>
      <c r="G4526" t="inlineStr">
        <is>
          <t>hiong5</t>
        </is>
      </c>
    </row>
    <row r="4527">
      <c r="A4527" t="n">
        <v>4569</v>
      </c>
      <c r="B4527" t="inlineStr">
        <is>
          <t>集</t>
        </is>
      </c>
      <c r="C4527" t="inlineStr">
        <is>
          <t>tsip8</t>
        </is>
      </c>
      <c r="D4527" t="n">
        <v>0.01</v>
      </c>
      <c r="E4527" t="inlineStr">
        <is>
          <t>NA</t>
        </is>
      </c>
      <c r="F4527" s="600" t="n">
        <v>45576.46091435185</v>
      </c>
      <c r="G4527" t="inlineStr">
        <is>
          <t>zip8</t>
        </is>
      </c>
    </row>
    <row r="4528">
      <c r="A4528" t="n">
        <v>4570</v>
      </c>
      <c r="B4528" t="inlineStr">
        <is>
          <t>雇</t>
        </is>
      </c>
      <c r="C4528" t="inlineStr">
        <is>
          <t>koo3</t>
        </is>
      </c>
      <c r="D4528" t="n">
        <v>0.01</v>
      </c>
      <c r="E4528" t="inlineStr">
        <is>
          <t>NA</t>
        </is>
      </c>
      <c r="F4528" s="600" t="n">
        <v>45576.46091435185</v>
      </c>
      <c r="G4528" t="inlineStr">
        <is>
          <t>goo3</t>
        </is>
      </c>
    </row>
    <row r="4529">
      <c r="A4529" t="n">
        <v>4571</v>
      </c>
      <c r="B4529" t="inlineStr">
        <is>
          <t>雯</t>
        </is>
      </c>
      <c r="C4529" t="inlineStr">
        <is>
          <t>bun5</t>
        </is>
      </c>
      <c r="D4529" t="n">
        <v>0.01</v>
      </c>
      <c r="E4529" t="inlineStr">
        <is>
          <t>NA</t>
        </is>
      </c>
      <c r="F4529" s="600" t="n">
        <v>45576.46091435185</v>
      </c>
      <c r="G4529" t="inlineStr">
        <is>
          <t>bbun5</t>
        </is>
      </c>
    </row>
    <row r="4530">
      <c r="A4530" t="n">
        <v>4572</v>
      </c>
      <c r="B4530" t="inlineStr">
        <is>
          <t>雰</t>
        </is>
      </c>
      <c r="C4530" t="inlineStr">
        <is>
          <t>hun1</t>
        </is>
      </c>
      <c r="D4530" t="n">
        <v>0.01</v>
      </c>
      <c r="E4530" t="inlineStr">
        <is>
          <t>NA</t>
        </is>
      </c>
      <c r="F4530" s="600" t="n">
        <v>45576.46091435185</v>
      </c>
      <c r="G4530" t="inlineStr">
        <is>
          <t>hun1</t>
        </is>
      </c>
    </row>
    <row r="4531">
      <c r="A4531" t="n">
        <v>4573</v>
      </c>
      <c r="B4531" t="inlineStr">
        <is>
          <t>雲</t>
        </is>
      </c>
      <c r="C4531" t="inlineStr">
        <is>
          <t>un5</t>
        </is>
      </c>
      <c r="D4531" t="n">
        <v>0.7</v>
      </c>
      <c r="E4531" t="inlineStr">
        <is>
          <t>NA</t>
        </is>
      </c>
      <c r="F4531" s="600" t="n">
        <v>45576.46091435185</v>
      </c>
      <c r="G4531" t="inlineStr">
        <is>
          <t>un5</t>
        </is>
      </c>
    </row>
    <row r="4532">
      <c r="A4532" t="n">
        <v>4574</v>
      </c>
      <c r="B4532" t="inlineStr">
        <is>
          <t>雲</t>
        </is>
      </c>
      <c r="C4532" t="inlineStr">
        <is>
          <t>hun5</t>
        </is>
      </c>
      <c r="D4532" t="n">
        <v>1</v>
      </c>
      <c r="E4532" t="inlineStr">
        <is>
          <t>NA</t>
        </is>
      </c>
      <c r="F4532" s="600" t="n">
        <v>45576.46091435185</v>
      </c>
      <c r="G4532" t="inlineStr">
        <is>
          <t>hun5</t>
        </is>
      </c>
    </row>
    <row r="4533">
      <c r="A4533" t="n">
        <v>4575</v>
      </c>
      <c r="B4533" t="inlineStr">
        <is>
          <t>韌</t>
        </is>
      </c>
      <c r="C4533" s="602" t="n">
        <v>45815</v>
      </c>
      <c r="D4533" t="n">
        <v>0.01</v>
      </c>
      <c r="E4533" t="inlineStr">
        <is>
          <t>NA</t>
        </is>
      </c>
      <c r="F4533" s="600" t="n">
        <v>45576.46091435185</v>
      </c>
      <c r="G4533" t="inlineStr">
        <is>
          <t>2025-06-07 00:00:00</t>
        </is>
      </c>
    </row>
    <row r="4534">
      <c r="A4534" t="n">
        <v>4576</v>
      </c>
      <c r="B4534" t="inlineStr">
        <is>
          <t>順</t>
        </is>
      </c>
      <c r="C4534" t="inlineStr">
        <is>
          <t>sun7</t>
        </is>
      </c>
      <c r="D4534" t="n">
        <v>0.1</v>
      </c>
      <c r="E4534" t="inlineStr">
        <is>
          <t>NA</t>
        </is>
      </c>
      <c r="F4534" s="600" t="n">
        <v>45576.46091435185</v>
      </c>
      <c r="G4534" t="inlineStr">
        <is>
          <t>sun7</t>
        </is>
      </c>
    </row>
    <row r="4535">
      <c r="A4535" t="n">
        <v>4577</v>
      </c>
      <c r="B4535" t="inlineStr">
        <is>
          <t>須</t>
        </is>
      </c>
      <c r="C4535" t="inlineStr">
        <is>
          <t>su1</t>
        </is>
      </c>
      <c r="D4535" t="n">
        <v>0.8</v>
      </c>
      <c r="E4535" t="inlineStr">
        <is>
          <t>NA</t>
        </is>
      </c>
      <c r="F4535" s="600" t="n">
        <v>45576.46091435185</v>
      </c>
      <c r="G4535" t="inlineStr">
        <is>
          <t>su1</t>
        </is>
      </c>
    </row>
    <row r="4536">
      <c r="A4536" t="n">
        <v>4578</v>
      </c>
      <c r="B4536" t="inlineStr">
        <is>
          <t>飪</t>
        </is>
      </c>
      <c r="C4536" t="inlineStr">
        <is>
          <t>jim7</t>
        </is>
      </c>
      <c r="D4536" t="n">
        <v>0.01</v>
      </c>
      <c r="E4536" t="inlineStr">
        <is>
          <t>NA</t>
        </is>
      </c>
      <c r="F4536" s="600" t="n">
        <v>45576.46091435185</v>
      </c>
      <c r="G4536" t="inlineStr">
        <is>
          <t>zzim7</t>
        </is>
      </c>
    </row>
    <row r="4537">
      <c r="A4537" t="n">
        <v>4579</v>
      </c>
      <c r="B4537" t="inlineStr">
        <is>
          <t>飫</t>
        </is>
      </c>
      <c r="C4537" t="inlineStr">
        <is>
          <t>ir3</t>
        </is>
      </c>
      <c r="D4537" t="n">
        <v>0.01</v>
      </c>
      <c r="E4537" t="inlineStr">
        <is>
          <t>NA</t>
        </is>
      </c>
      <c r="F4537" s="600" t="n">
        <v>45576.46091435185</v>
      </c>
      <c r="G4537" t="inlineStr">
        <is>
          <t>ir3</t>
        </is>
      </c>
    </row>
    <row r="4538">
      <c r="A4538" t="n">
        <v>4581</v>
      </c>
      <c r="B4538" t="inlineStr">
        <is>
          <t>飯</t>
        </is>
      </c>
      <c r="C4538" t="inlineStr">
        <is>
          <t>huan7</t>
        </is>
      </c>
      <c r="D4538" t="n">
        <v>0.8</v>
      </c>
      <c r="E4538" t="inlineStr">
        <is>
          <t>NA</t>
        </is>
      </c>
      <c r="F4538" s="600" t="n">
        <v>45576.46091435185</v>
      </c>
      <c r="G4538" t="inlineStr">
        <is>
          <t>huan7</t>
        </is>
      </c>
    </row>
    <row r="4539">
      <c r="A4539" t="n">
        <v>4582</v>
      </c>
      <c r="B4539" t="inlineStr">
        <is>
          <t>飯</t>
        </is>
      </c>
      <c r="C4539" t="inlineStr">
        <is>
          <t>png7</t>
        </is>
      </c>
      <c r="D4539" t="n">
        <v>0.6</v>
      </c>
      <c r="E4539" t="inlineStr">
        <is>
          <t>NA</t>
        </is>
      </c>
      <c r="F4539" s="600" t="n">
        <v>45576.46091435185</v>
      </c>
      <c r="G4539" t="inlineStr">
        <is>
          <t>bng7</t>
        </is>
      </c>
    </row>
    <row r="4540">
      <c r="A4540" t="n">
        <v>4583</v>
      </c>
      <c r="B4540" t="inlineStr">
        <is>
          <t>飲</t>
        </is>
      </c>
      <c r="C4540" t="inlineStr">
        <is>
          <t>im2</t>
        </is>
      </c>
      <c r="D4540" t="n">
        <v>0.01</v>
      </c>
      <c r="E4540" t="inlineStr">
        <is>
          <t>NA</t>
        </is>
      </c>
      <c r="F4540" s="600" t="n">
        <v>45576.46091435185</v>
      </c>
      <c r="G4540" t="inlineStr">
        <is>
          <t>im2</t>
        </is>
      </c>
    </row>
    <row r="4541">
      <c r="A4541" t="n">
        <v>4584</v>
      </c>
      <c r="B4541" t="inlineStr">
        <is>
          <t>馭</t>
        </is>
      </c>
      <c r="C4541" t="inlineStr">
        <is>
          <t>gir7</t>
        </is>
      </c>
      <c r="D4541" t="n">
        <v>0.01</v>
      </c>
      <c r="E4541" t="inlineStr">
        <is>
          <t>NA</t>
        </is>
      </c>
      <c r="F4541" s="600" t="n">
        <v>45576.46091435185</v>
      </c>
      <c r="G4541" t="inlineStr">
        <is>
          <t>ggir7</t>
        </is>
      </c>
    </row>
    <row r="4542">
      <c r="A4542" t="n">
        <v>4585</v>
      </c>
      <c r="B4542" t="inlineStr">
        <is>
          <t>馮</t>
        </is>
      </c>
      <c r="C4542" t="inlineStr">
        <is>
          <t>hong5</t>
        </is>
      </c>
      <c r="D4542" t="n">
        <v>0.01</v>
      </c>
      <c r="E4542" t="inlineStr">
        <is>
          <t>NA</t>
        </is>
      </c>
      <c r="F4542" s="600" t="n">
        <v>45576.46091435185</v>
      </c>
      <c r="G4542" t="inlineStr">
        <is>
          <t>hong5</t>
        </is>
      </c>
    </row>
    <row r="4543">
      <c r="A4543" t="n">
        <v>4586</v>
      </c>
      <c r="B4543" t="inlineStr">
        <is>
          <t>馮</t>
        </is>
      </c>
      <c r="C4543" t="inlineStr">
        <is>
          <t>phing5</t>
        </is>
      </c>
      <c r="D4543" t="n">
        <v>0.1</v>
      </c>
      <c r="E4543" t="inlineStr">
        <is>
          <t>NA</t>
        </is>
      </c>
      <c r="F4543" s="600" t="n">
        <v>45576.46091435185</v>
      </c>
      <c r="G4543" t="inlineStr">
        <is>
          <t>ping5</t>
        </is>
      </c>
    </row>
    <row r="4544">
      <c r="A4544" t="n">
        <v>4587</v>
      </c>
      <c r="B4544" t="inlineStr">
        <is>
          <t>黃</t>
        </is>
      </c>
      <c r="C4544" t="inlineStr">
        <is>
          <t>ng5</t>
        </is>
      </c>
      <c r="D4544" t="n">
        <v>0.6</v>
      </c>
      <c r="E4544" t="inlineStr">
        <is>
          <t>NA</t>
        </is>
      </c>
      <c r="F4544" s="600" t="n">
        <v>45576.46091435185</v>
      </c>
      <c r="G4544" t="inlineStr">
        <is>
          <t>ng5</t>
        </is>
      </c>
    </row>
    <row r="4545">
      <c r="A4545" t="n">
        <v>4588</v>
      </c>
      <c r="B4545" t="inlineStr">
        <is>
          <t>黃</t>
        </is>
      </c>
      <c r="C4545" t="inlineStr">
        <is>
          <t>hong5</t>
        </is>
      </c>
      <c r="D4545" t="n">
        <v>0.8</v>
      </c>
      <c r="E4545" t="inlineStr">
        <is>
          <t>NA</t>
        </is>
      </c>
      <c r="F4545" s="600" t="n">
        <v>45576.46091435185</v>
      </c>
      <c r="G4545" t="inlineStr">
        <is>
          <t>hong5</t>
        </is>
      </c>
    </row>
    <row r="4546">
      <c r="A4546" t="n">
        <v>4589</v>
      </c>
      <c r="B4546" t="inlineStr">
        <is>
          <t>黍</t>
        </is>
      </c>
      <c r="C4546" t="inlineStr">
        <is>
          <t>sere2</t>
        </is>
      </c>
      <c r="D4546" t="n">
        <v>0.01</v>
      </c>
      <c r="E4546" t="inlineStr">
        <is>
          <t>NA</t>
        </is>
      </c>
      <c r="F4546" s="600" t="n">
        <v>45576.46091435185</v>
      </c>
      <c r="G4546" t="inlineStr">
        <is>
          <t>sere2</t>
        </is>
      </c>
    </row>
    <row r="4547">
      <c r="A4547" t="n">
        <v>4590</v>
      </c>
      <c r="B4547" t="inlineStr">
        <is>
          <t>黑</t>
        </is>
      </c>
      <c r="C4547" t="inlineStr">
        <is>
          <t>hik4</t>
        </is>
      </c>
      <c r="D4547" t="n">
        <v>0.8</v>
      </c>
      <c r="E4547" t="inlineStr">
        <is>
          <t>NA</t>
        </is>
      </c>
      <c r="F4547" s="600" t="n">
        <v>45576.46091435185</v>
      </c>
      <c r="G4547" t="inlineStr">
        <is>
          <t>hik4</t>
        </is>
      </c>
    </row>
    <row r="4548">
      <c r="A4548" t="n">
        <v>4591</v>
      </c>
      <c r="B4548" t="inlineStr">
        <is>
          <t>𠞄</t>
        </is>
      </c>
      <c r="C4548" t="inlineStr">
        <is>
          <t>there1</t>
        </is>
      </c>
      <c r="D4548" t="n">
        <v>0.01</v>
      </c>
      <c r="E4548" t="inlineStr">
        <is>
          <t>NA</t>
        </is>
      </c>
      <c r="F4548" s="600" t="n">
        <v>45576.46091435185</v>
      </c>
      <c r="G4548" t="inlineStr">
        <is>
          <t>tere1</t>
        </is>
      </c>
    </row>
    <row r="4549">
      <c r="A4549" t="n">
        <v>4592</v>
      </c>
      <c r="B4549" t="inlineStr">
        <is>
          <t>𢯾</t>
        </is>
      </c>
      <c r="C4549" t="inlineStr">
        <is>
          <t>mooh4</t>
        </is>
      </c>
      <c r="D4549" t="n">
        <v>0.01</v>
      </c>
      <c r="E4549" t="inlineStr">
        <is>
          <t>NA</t>
        </is>
      </c>
      <c r="F4549" s="600" t="n">
        <v>45576.46091435185</v>
      </c>
      <c r="G4549" t="inlineStr">
        <is>
          <t>mooh4</t>
        </is>
      </c>
    </row>
    <row r="4550">
      <c r="A4550" t="n">
        <v>4593</v>
      </c>
      <c r="B4550" t="inlineStr">
        <is>
          <t>㜅</t>
        </is>
      </c>
      <c r="C4550" t="inlineStr">
        <is>
          <t>thik4</t>
        </is>
      </c>
      <c r="D4550" t="n">
        <v>0.01</v>
      </c>
      <c r="E4550" t="inlineStr">
        <is>
          <t>NA</t>
        </is>
      </c>
      <c r="F4550" s="600" t="n">
        <v>45576.46091435185</v>
      </c>
      <c r="G4550" t="inlineStr">
        <is>
          <t>tik4</t>
        </is>
      </c>
    </row>
    <row r="4551">
      <c r="A4551" t="n">
        <v>4594</v>
      </c>
      <c r="B4551" t="inlineStr">
        <is>
          <t>㽎</t>
        </is>
      </c>
      <c r="C4551" t="inlineStr">
        <is>
          <t>sim3</t>
        </is>
      </c>
      <c r="D4551" t="n">
        <v>0.1</v>
      </c>
      <c r="E4551" t="inlineStr">
        <is>
          <t>NA</t>
        </is>
      </c>
      <c r="F4551" s="600" t="n">
        <v>45576.46091435185</v>
      </c>
      <c r="G4551" t="inlineStr">
        <is>
          <t>sim3</t>
        </is>
      </c>
    </row>
    <row r="4552">
      <c r="A4552" t="n">
        <v>4595</v>
      </c>
      <c r="B4552" t="inlineStr">
        <is>
          <t>亂</t>
        </is>
      </c>
      <c r="C4552" t="inlineStr">
        <is>
          <t>luan7</t>
        </is>
      </c>
      <c r="D4552" t="n">
        <v>0.01</v>
      </c>
      <c r="E4552" t="inlineStr">
        <is>
          <t>NA</t>
        </is>
      </c>
      <c r="F4552" s="600" t="n">
        <v>45576.46091435185</v>
      </c>
      <c r="G4552" t="inlineStr">
        <is>
          <t>luan7</t>
        </is>
      </c>
    </row>
    <row r="4553">
      <c r="A4553" t="n">
        <v>4596</v>
      </c>
      <c r="B4553" t="inlineStr">
        <is>
          <t>催</t>
        </is>
      </c>
      <c r="C4553" t="inlineStr">
        <is>
          <t>tshui1</t>
        </is>
      </c>
      <c r="D4553" t="n">
        <v>0.01</v>
      </c>
      <c r="E4553" t="inlineStr">
        <is>
          <t>NA</t>
        </is>
      </c>
      <c r="F4553" s="600" t="n">
        <v>45576.46091435185</v>
      </c>
      <c r="G4553" t="inlineStr">
        <is>
          <t>cui1</t>
        </is>
      </c>
    </row>
    <row r="4554">
      <c r="A4554" t="n">
        <v>4597</v>
      </c>
      <c r="B4554" t="inlineStr">
        <is>
          <t>傲</t>
        </is>
      </c>
      <c r="C4554" t="inlineStr">
        <is>
          <t>ngoo7</t>
        </is>
      </c>
      <c r="D4554" t="n">
        <v>0.1</v>
      </c>
      <c r="E4554" t="inlineStr">
        <is>
          <t>NA</t>
        </is>
      </c>
      <c r="F4554" s="600" t="n">
        <v>45576.46091435185</v>
      </c>
      <c r="G4554" t="inlineStr">
        <is>
          <t>ngoo7</t>
        </is>
      </c>
    </row>
    <row r="4555">
      <c r="A4555" t="n">
        <v>4598</v>
      </c>
      <c r="B4555" t="inlineStr">
        <is>
          <t>傲</t>
        </is>
      </c>
      <c r="C4555" t="inlineStr">
        <is>
          <t>go7</t>
        </is>
      </c>
      <c r="D4555" t="n">
        <v>0.1</v>
      </c>
      <c r="E4555" t="inlineStr">
        <is>
          <t>NA</t>
        </is>
      </c>
      <c r="F4555" s="600" t="n">
        <v>45576.46091435185</v>
      </c>
      <c r="G4555" t="inlineStr">
        <is>
          <t>ggor7</t>
        </is>
      </c>
    </row>
    <row r="4556">
      <c r="A4556" t="n">
        <v>4600</v>
      </c>
      <c r="B4556" t="inlineStr">
        <is>
          <t>傳</t>
        </is>
      </c>
      <c r="C4556" t="inlineStr">
        <is>
          <t>tuan7</t>
        </is>
      </c>
      <c r="D4556" t="n">
        <v>0.7</v>
      </c>
      <c r="E4556" t="inlineStr">
        <is>
          <t>所傳 ê 冊, 經傳; 福音傳; 左傳, 春秋傳.</t>
        </is>
      </c>
      <c r="F4556" s="600" t="n">
        <v>45576.46091435185</v>
      </c>
      <c r="G4556" t="inlineStr">
        <is>
          <t>duan7</t>
        </is>
      </c>
    </row>
    <row r="4557">
      <c r="A4557" t="n">
        <v>4601</v>
      </c>
      <c r="B4557" t="inlineStr">
        <is>
          <t>傳</t>
        </is>
      </c>
      <c r="C4557" t="inlineStr">
        <is>
          <t>thuan5</t>
        </is>
      </c>
      <c r="D4557" t="n">
        <v>0.8</v>
      </c>
      <c r="E4557" t="inlineStr">
        <is>
          <t>相續, 報揚, 交互, 召來, 流傳, 傳道.</t>
        </is>
      </c>
      <c r="F4557" s="600" t="n">
        <v>45576.46091435185</v>
      </c>
      <c r="G4557" t="inlineStr">
        <is>
          <t>tuan5</t>
        </is>
      </c>
    </row>
    <row r="4558">
      <c r="A4558" t="n">
        <v>4602</v>
      </c>
      <c r="B4558" t="inlineStr">
        <is>
          <t>傳</t>
        </is>
      </c>
      <c r="C4558" t="inlineStr">
        <is>
          <t>tuinn5</t>
        </is>
      </c>
      <c r="D4558" t="n">
        <v>0.01</v>
      </c>
      <c r="E4558" t="inlineStr">
        <is>
          <t>NA</t>
        </is>
      </c>
      <c r="F4558" s="600" t="n">
        <v>45576.46091435185</v>
      </c>
      <c r="G4558" t="inlineStr">
        <is>
          <t>duinn5</t>
        </is>
      </c>
    </row>
    <row r="4559">
      <c r="A4559" t="n">
        <v>4603</v>
      </c>
      <c r="B4559" t="inlineStr">
        <is>
          <t>傳</t>
        </is>
      </c>
      <c r="C4559" t="inlineStr">
        <is>
          <t>thuinn5</t>
        </is>
      </c>
      <c r="D4559" t="n">
        <v>0.01</v>
      </c>
      <c r="E4559" t="inlineStr">
        <is>
          <t>NA</t>
        </is>
      </c>
      <c r="F4559" s="600" t="n">
        <v>45576.46091435185</v>
      </c>
      <c r="G4559" t="inlineStr">
        <is>
          <t>tuinn5</t>
        </is>
      </c>
    </row>
    <row r="4560">
      <c r="A4560" t="n">
        <v>4604</v>
      </c>
      <c r="B4560" t="inlineStr">
        <is>
          <t>債</t>
        </is>
      </c>
      <c r="C4560" t="inlineStr">
        <is>
          <t>tsee3</t>
        </is>
      </c>
      <c r="D4560" t="n">
        <v>0.01</v>
      </c>
      <c r="E4560" t="inlineStr">
        <is>
          <t>NA</t>
        </is>
      </c>
      <c r="F4560" s="600" t="n">
        <v>45576.46091435185</v>
      </c>
      <c r="G4560" t="inlineStr">
        <is>
          <t>zee3</t>
        </is>
      </c>
    </row>
    <row r="4561">
      <c r="A4561" t="n">
        <v>4605</v>
      </c>
      <c r="B4561" t="inlineStr">
        <is>
          <t>傷</t>
        </is>
      </c>
      <c r="C4561" t="inlineStr">
        <is>
          <t>siang1</t>
        </is>
      </c>
      <c r="D4561" t="n">
        <v>0.4</v>
      </c>
      <c r="E4561" t="inlineStr">
        <is>
          <t>漳</t>
        </is>
      </c>
      <c r="F4561" s="600" t="n">
        <v>45576.46091435185</v>
      </c>
      <c r="G4561" t="inlineStr">
        <is>
          <t>siang1</t>
        </is>
      </c>
    </row>
    <row r="4562">
      <c r="A4562" t="n">
        <v>4606</v>
      </c>
      <c r="B4562" t="inlineStr">
        <is>
          <t>傷</t>
        </is>
      </c>
      <c r="C4562" t="inlineStr">
        <is>
          <t>siunn1</t>
        </is>
      </c>
      <c r="D4562" t="n">
        <v>0.6</v>
      </c>
      <c r="E4562" t="inlineStr">
        <is>
          <t>NA</t>
        </is>
      </c>
      <c r="F4562" s="600" t="n">
        <v>45576.46091435185</v>
      </c>
      <c r="G4562" t="inlineStr">
        <is>
          <t>siunn1</t>
        </is>
      </c>
    </row>
    <row r="4563">
      <c r="A4563" t="n">
        <v>4607</v>
      </c>
      <c r="B4563" t="inlineStr">
        <is>
          <t>傾</t>
        </is>
      </c>
      <c r="C4563" t="inlineStr">
        <is>
          <t>khing1</t>
        </is>
      </c>
      <c r="D4563" t="n">
        <v>0.01</v>
      </c>
      <c r="E4563" t="inlineStr">
        <is>
          <t>NA</t>
        </is>
      </c>
      <c r="F4563" s="600" t="n">
        <v>45576.46091435185</v>
      </c>
      <c r="G4563" t="inlineStr">
        <is>
          <t>king1</t>
        </is>
      </c>
    </row>
    <row r="4564">
      <c r="A4564" t="n">
        <v>4608</v>
      </c>
      <c r="B4564" t="inlineStr">
        <is>
          <t>僅</t>
        </is>
      </c>
      <c r="C4564" t="inlineStr">
        <is>
          <t>kin7</t>
        </is>
      </c>
      <c r="D4564" t="n">
        <v>0.01</v>
      </c>
      <c r="E4564" t="inlineStr">
        <is>
          <t>NA</t>
        </is>
      </c>
      <c r="F4564" s="600" t="n">
        <v>45576.46091435185</v>
      </c>
      <c r="G4564" t="inlineStr">
        <is>
          <t>gin7</t>
        </is>
      </c>
    </row>
    <row r="4565">
      <c r="A4565" t="n">
        <v>4609</v>
      </c>
      <c r="B4565" t="inlineStr">
        <is>
          <t>僆</t>
        </is>
      </c>
      <c r="C4565" t="inlineStr">
        <is>
          <t>nua7</t>
        </is>
      </c>
      <c r="D4565" t="n">
        <v>0.01</v>
      </c>
      <c r="E4565" t="inlineStr">
        <is>
          <t>NA</t>
        </is>
      </c>
      <c r="F4565" s="600" t="n">
        <v>45576.46091435185</v>
      </c>
      <c r="G4565" t="inlineStr">
        <is>
          <t>nua7</t>
        </is>
      </c>
    </row>
    <row r="4566">
      <c r="A4566" t="n">
        <v>4610</v>
      </c>
      <c r="B4566" t="inlineStr">
        <is>
          <t>剷</t>
        </is>
      </c>
      <c r="C4566" t="inlineStr">
        <is>
          <t>thuann2</t>
        </is>
      </c>
      <c r="D4566" t="n">
        <v>0.01</v>
      </c>
      <c r="E4566" t="inlineStr">
        <is>
          <t>NA</t>
        </is>
      </c>
      <c r="F4566" s="600" t="n">
        <v>45576.46091435185</v>
      </c>
      <c r="G4566" t="inlineStr">
        <is>
          <t>tuann2</t>
        </is>
      </c>
    </row>
    <row r="4567">
      <c r="A4567" t="n">
        <v>4611</v>
      </c>
      <c r="B4567" t="inlineStr">
        <is>
          <t>剸</t>
        </is>
      </c>
      <c r="C4567" t="inlineStr">
        <is>
          <t>tuan5</t>
        </is>
      </c>
      <c r="D4567" t="n">
        <v>0.01</v>
      </c>
      <c r="E4567" t="inlineStr">
        <is>
          <t>NA</t>
        </is>
      </c>
      <c r="F4567" s="600" t="n">
        <v>45576.46091435185</v>
      </c>
      <c r="G4567" t="inlineStr">
        <is>
          <t>duan5</t>
        </is>
      </c>
    </row>
    <row r="4568">
      <c r="A4568" t="n">
        <v>4612</v>
      </c>
      <c r="B4568" t="inlineStr">
        <is>
          <t>剸</t>
        </is>
      </c>
      <c r="C4568" t="inlineStr">
        <is>
          <t>tuinn5</t>
        </is>
      </c>
      <c r="D4568" t="n">
        <v>0.01</v>
      </c>
      <c r="E4568" t="inlineStr">
        <is>
          <t>NA</t>
        </is>
      </c>
      <c r="F4568" s="600" t="n">
        <v>45576.46091435185</v>
      </c>
      <c r="G4568" t="inlineStr">
        <is>
          <t>duinn5</t>
        </is>
      </c>
    </row>
    <row r="4569">
      <c r="A4569" t="n">
        <v>4613</v>
      </c>
      <c r="B4569" t="inlineStr">
        <is>
          <t>剺</t>
        </is>
      </c>
      <c r="C4569" t="inlineStr">
        <is>
          <t>leeh8</t>
        </is>
      </c>
      <c r="D4569" t="n">
        <v>0.01</v>
      </c>
      <c r="E4569" t="inlineStr">
        <is>
          <t>NA</t>
        </is>
      </c>
      <c r="F4569" s="600" t="n">
        <v>45576.46091435185</v>
      </c>
      <c r="G4569" t="inlineStr">
        <is>
          <t>leeh8</t>
        </is>
      </c>
    </row>
    <row r="4570">
      <c r="A4570" t="n">
        <v>4614</v>
      </c>
      <c r="B4570" t="inlineStr">
        <is>
          <t>募</t>
        </is>
      </c>
      <c r="C4570" t="inlineStr">
        <is>
          <t>boo7</t>
        </is>
      </c>
      <c r="D4570" t="n">
        <v>0.01</v>
      </c>
      <c r="E4570" t="inlineStr">
        <is>
          <t>NA</t>
        </is>
      </c>
      <c r="F4570" s="600" t="n">
        <v>45576.46091435185</v>
      </c>
      <c r="G4570" t="inlineStr">
        <is>
          <t>bboo7</t>
        </is>
      </c>
    </row>
    <row r="4571">
      <c r="A4571" t="n">
        <v>4615</v>
      </c>
      <c r="B4571" t="inlineStr">
        <is>
          <t>勢</t>
        </is>
      </c>
      <c r="C4571" t="inlineStr">
        <is>
          <t>se3</t>
        </is>
      </c>
      <c r="D4571" t="n">
        <v>0.1</v>
      </c>
      <c r="E4571" t="inlineStr">
        <is>
          <t>NA</t>
        </is>
      </c>
      <c r="F4571" s="600" t="n">
        <v>45576.46091435185</v>
      </c>
      <c r="G4571" t="inlineStr">
        <is>
          <t>se3</t>
        </is>
      </c>
    </row>
    <row r="4572">
      <c r="A4572" t="n">
        <v>4616</v>
      </c>
      <c r="B4572" t="inlineStr">
        <is>
          <t>勢</t>
        </is>
      </c>
      <c r="C4572" t="inlineStr">
        <is>
          <t>si3</t>
        </is>
      </c>
      <c r="D4572" t="n">
        <v>0.05</v>
      </c>
      <c r="E4572" t="inlineStr">
        <is>
          <t>NA</t>
        </is>
      </c>
      <c r="F4572" s="600" t="n">
        <v>45576.46091435185</v>
      </c>
      <c r="G4572" t="inlineStr">
        <is>
          <t>si3</t>
        </is>
      </c>
    </row>
    <row r="4573">
      <c r="A4573" t="n">
        <v>4617</v>
      </c>
      <c r="B4573" t="inlineStr">
        <is>
          <t>勤</t>
        </is>
      </c>
      <c r="C4573" t="inlineStr">
        <is>
          <t>khun5</t>
        </is>
      </c>
      <c r="D4573" t="n">
        <v>0.1</v>
      </c>
      <c r="E4573" t="inlineStr">
        <is>
          <t>NA</t>
        </is>
      </c>
      <c r="F4573" s="600" t="n">
        <v>45576.46091435185</v>
      </c>
      <c r="G4573" t="inlineStr">
        <is>
          <t>kun5</t>
        </is>
      </c>
    </row>
    <row r="4574">
      <c r="A4574" t="n">
        <v>4618</v>
      </c>
      <c r="B4574" t="inlineStr">
        <is>
          <t>勥</t>
        </is>
      </c>
      <c r="C4574" t="inlineStr">
        <is>
          <t>khiang3</t>
        </is>
      </c>
      <c r="D4574" t="n">
        <v>0.1</v>
      </c>
      <c r="E4574" t="inlineStr">
        <is>
          <t>NA</t>
        </is>
      </c>
      <c r="F4574" s="600" t="n">
        <v>45576.46091435185</v>
      </c>
      <c r="G4574" t="inlineStr">
        <is>
          <t>kiang3</t>
        </is>
      </c>
    </row>
    <row r="4575">
      <c r="A4575" t="n">
        <v>4619</v>
      </c>
      <c r="B4575" t="inlineStr">
        <is>
          <t>匯</t>
        </is>
      </c>
      <c r="C4575" t="inlineStr">
        <is>
          <t>hue7</t>
        </is>
      </c>
      <c r="D4575" t="n">
        <v>0.1</v>
      </c>
      <c r="E4575" t="inlineStr">
        <is>
          <t>NA</t>
        </is>
      </c>
      <c r="F4575" s="600" t="n">
        <v>45576.46091435185</v>
      </c>
      <c r="G4575" t="inlineStr">
        <is>
          <t>hue7</t>
        </is>
      </c>
    </row>
    <row r="4576">
      <c r="A4576" t="n">
        <v>4620</v>
      </c>
      <c r="B4576" t="inlineStr">
        <is>
          <t>嗅</t>
        </is>
      </c>
      <c r="C4576" t="inlineStr">
        <is>
          <t>hiu3</t>
        </is>
      </c>
      <c r="D4576" t="n">
        <v>0.01</v>
      </c>
      <c r="E4576" t="inlineStr">
        <is>
          <t>NA</t>
        </is>
      </c>
      <c r="F4576" s="600" t="n">
        <v>45576.46091435185</v>
      </c>
      <c r="G4576" t="inlineStr">
        <is>
          <t>hiu3</t>
        </is>
      </c>
    </row>
    <row r="4577">
      <c r="A4577" t="n">
        <v>4621</v>
      </c>
      <c r="B4577" t="inlineStr">
        <is>
          <t>嗇</t>
        </is>
      </c>
      <c r="C4577" t="inlineStr">
        <is>
          <t>sik4</t>
        </is>
      </c>
      <c r="D4577" t="n">
        <v>0.01</v>
      </c>
      <c r="E4577" t="inlineStr">
        <is>
          <t>NA</t>
        </is>
      </c>
      <c r="F4577" s="600" t="n">
        <v>45576.46091435185</v>
      </c>
      <c r="G4577" t="inlineStr">
        <is>
          <t>sik4</t>
        </is>
      </c>
    </row>
    <row r="4578">
      <c r="A4578" t="n">
        <v>4622</v>
      </c>
      <c r="B4578" t="inlineStr">
        <is>
          <t>嗔</t>
        </is>
      </c>
      <c r="C4578" t="inlineStr">
        <is>
          <t>tshin1</t>
        </is>
      </c>
      <c r="D4578" t="n">
        <v>0.01</v>
      </c>
      <c r="E4578" t="inlineStr">
        <is>
          <t>NA</t>
        </is>
      </c>
      <c r="F4578" s="600" t="n">
        <v>45576.46091435185</v>
      </c>
      <c r="G4578" t="inlineStr">
        <is>
          <t>cin1</t>
        </is>
      </c>
    </row>
    <row r="4579">
      <c r="A4579" t="n">
        <v>4623</v>
      </c>
      <c r="B4579" t="inlineStr">
        <is>
          <t>嗙</t>
        </is>
      </c>
      <c r="C4579" t="inlineStr">
        <is>
          <t>phngh4</t>
        </is>
      </c>
      <c r="D4579" t="n">
        <v>0.01</v>
      </c>
      <c r="E4579" t="inlineStr">
        <is>
          <t>NA</t>
        </is>
      </c>
      <c r="F4579" s="600" t="n">
        <v>45576.46091435185</v>
      </c>
      <c r="G4579" t="inlineStr">
        <is>
          <t>pngh4</t>
        </is>
      </c>
    </row>
    <row r="4580">
      <c r="A4580" t="n">
        <v>4624</v>
      </c>
      <c r="B4580" t="inlineStr">
        <is>
          <t>嗚</t>
        </is>
      </c>
      <c r="C4580" t="inlineStr">
        <is>
          <t>oo1</t>
        </is>
      </c>
      <c r="D4580" t="n">
        <v>0.01</v>
      </c>
      <c r="E4580" t="inlineStr">
        <is>
          <t>NA</t>
        </is>
      </c>
      <c r="F4580" s="600" t="n">
        <v>45576.46091435185</v>
      </c>
      <c r="G4580" t="inlineStr">
        <is>
          <t>oo1</t>
        </is>
      </c>
    </row>
    <row r="4581">
      <c r="A4581" t="n">
        <v>4625</v>
      </c>
      <c r="B4581" t="inlineStr">
        <is>
          <t>嗜</t>
        </is>
      </c>
      <c r="C4581" t="inlineStr">
        <is>
          <t>si7</t>
        </is>
      </c>
      <c r="D4581" t="n">
        <v>0.01</v>
      </c>
      <c r="E4581" t="inlineStr">
        <is>
          <t>NA</t>
        </is>
      </c>
      <c r="F4581" s="600" t="n">
        <v>45576.46091435185</v>
      </c>
      <c r="G4581" t="inlineStr">
        <is>
          <t>si7</t>
        </is>
      </c>
    </row>
    <row r="4582">
      <c r="A4582" t="n">
        <v>4626</v>
      </c>
      <c r="B4582" t="inlineStr">
        <is>
          <t>嗣</t>
        </is>
      </c>
      <c r="C4582" t="inlineStr">
        <is>
          <t>sur7</t>
        </is>
      </c>
      <c r="D4582" t="n">
        <v>0.01</v>
      </c>
      <c r="E4582" t="inlineStr">
        <is>
          <t>NA</t>
        </is>
      </c>
      <c r="F4582" s="600" t="n">
        <v>45576.46091435185</v>
      </c>
      <c r="G4582" t="inlineStr">
        <is>
          <t>sur7</t>
        </is>
      </c>
    </row>
    <row r="4583">
      <c r="A4583" t="n">
        <v>4627</v>
      </c>
      <c r="B4583" t="inlineStr">
        <is>
          <t>嗤</t>
        </is>
      </c>
      <c r="C4583" t="inlineStr">
        <is>
          <t>tshi1</t>
        </is>
      </c>
      <c r="D4583" t="n">
        <v>0.01</v>
      </c>
      <c r="E4583" t="inlineStr">
        <is>
          <t>NA</t>
        </is>
      </c>
      <c r="F4583" s="600" t="n">
        <v>45576.46091435185</v>
      </c>
      <c r="G4583" t="inlineStr">
        <is>
          <t>ci1</t>
        </is>
      </c>
    </row>
    <row r="4584">
      <c r="A4584" t="n">
        <v>4628</v>
      </c>
      <c r="B4584" t="inlineStr">
        <is>
          <t>嗯</t>
        </is>
      </c>
      <c r="C4584" t="inlineStr">
        <is>
          <t>ng1</t>
        </is>
      </c>
      <c r="D4584" t="n">
        <v>0.01</v>
      </c>
      <c r="E4584" t="inlineStr">
        <is>
          <t>NA</t>
        </is>
      </c>
      <c r="F4584" s="600" t="n">
        <v>45576.46091435185</v>
      </c>
      <c r="G4584" t="inlineStr">
        <is>
          <t>ng1</t>
        </is>
      </c>
    </row>
    <row r="4585">
      <c r="A4585" t="n">
        <v>4629</v>
      </c>
      <c r="B4585" t="inlineStr">
        <is>
          <t>嗯</t>
        </is>
      </c>
      <c r="C4585" t="inlineStr">
        <is>
          <t>ngh8</t>
        </is>
      </c>
      <c r="D4585" t="n">
        <v>0.01</v>
      </c>
      <c r="E4585" t="inlineStr">
        <is>
          <t>NA</t>
        </is>
      </c>
      <c r="F4585" s="600" t="n">
        <v>45576.46091435185</v>
      </c>
      <c r="G4585" t="inlineStr">
        <is>
          <t>ngh8</t>
        </is>
      </c>
    </row>
    <row r="4586">
      <c r="A4586" t="n">
        <v>4630</v>
      </c>
      <c r="B4586" t="inlineStr">
        <is>
          <t>園</t>
        </is>
      </c>
      <c r="C4586" t="inlineStr">
        <is>
          <t>uan5</t>
        </is>
      </c>
      <c r="D4586" t="n">
        <v>0.8</v>
      </c>
      <c r="E4586" t="inlineStr">
        <is>
          <t>NA</t>
        </is>
      </c>
      <c r="F4586" s="600" t="n">
        <v>45576.46091435185</v>
      </c>
      <c r="G4586" t="inlineStr">
        <is>
          <t>uan5</t>
        </is>
      </c>
    </row>
    <row r="4587">
      <c r="A4587" t="n">
        <v>4631</v>
      </c>
      <c r="B4587" t="inlineStr">
        <is>
          <t>園</t>
        </is>
      </c>
      <c r="C4587" t="inlineStr">
        <is>
          <t>huinn5</t>
        </is>
      </c>
      <c r="D4587" t="n">
        <v>0.01</v>
      </c>
      <c r="E4587" t="inlineStr">
        <is>
          <t>NA</t>
        </is>
      </c>
      <c r="F4587" s="600" t="n">
        <v>45576.46091435185</v>
      </c>
      <c r="G4587" t="inlineStr">
        <is>
          <t>huinn5</t>
        </is>
      </c>
    </row>
    <row r="4588">
      <c r="A4588" t="n">
        <v>4632</v>
      </c>
      <c r="B4588" t="inlineStr">
        <is>
          <t>圓</t>
        </is>
      </c>
      <c r="C4588" t="inlineStr">
        <is>
          <t>uan5</t>
        </is>
      </c>
      <c r="D4588" t="n">
        <v>0.01</v>
      </c>
      <c r="E4588" t="inlineStr">
        <is>
          <t>NA</t>
        </is>
      </c>
      <c r="F4588" s="600" t="n">
        <v>45576.46091435185</v>
      </c>
      <c r="G4588" t="inlineStr">
        <is>
          <t>uan5</t>
        </is>
      </c>
    </row>
    <row r="4589">
      <c r="A4589" t="n">
        <v>4633</v>
      </c>
      <c r="B4589" t="inlineStr">
        <is>
          <t>圓</t>
        </is>
      </c>
      <c r="C4589" t="inlineStr">
        <is>
          <t>inn5</t>
        </is>
      </c>
      <c r="D4589" t="n">
        <v>0.01</v>
      </c>
      <c r="E4589" t="inlineStr">
        <is>
          <t>NA</t>
        </is>
      </c>
      <c r="F4589" s="600" t="n">
        <v>45576.46091435185</v>
      </c>
      <c r="G4589" t="inlineStr">
        <is>
          <t>inn5</t>
        </is>
      </c>
    </row>
    <row r="4590">
      <c r="A4590" t="n">
        <v>4634</v>
      </c>
      <c r="B4590" t="inlineStr">
        <is>
          <t>塊</t>
        </is>
      </c>
      <c r="C4590" t="inlineStr">
        <is>
          <t>khuai3</t>
        </is>
      </c>
      <c r="D4590" t="n">
        <v>0.01</v>
      </c>
      <c r="E4590" t="inlineStr">
        <is>
          <t>NA</t>
        </is>
      </c>
      <c r="F4590" s="600" t="n">
        <v>45576.46091435185</v>
      </c>
      <c r="G4590" t="inlineStr">
        <is>
          <t>kuai3</t>
        </is>
      </c>
    </row>
    <row r="4591">
      <c r="A4591" t="n">
        <v>4635</v>
      </c>
      <c r="B4591" t="inlineStr">
        <is>
          <t>塊</t>
        </is>
      </c>
      <c r="C4591" t="inlineStr">
        <is>
          <t>ter3</t>
        </is>
      </c>
      <c r="D4591" t="n">
        <v>0.01</v>
      </c>
      <c r="E4591" t="inlineStr">
        <is>
          <t>NA</t>
        </is>
      </c>
      <c r="F4591" s="600" t="n">
        <v>45576.46091435185</v>
      </c>
      <c r="G4591" t="inlineStr">
        <is>
          <t>der3</t>
        </is>
      </c>
    </row>
    <row r="4592">
      <c r="A4592" t="n">
        <v>4636</v>
      </c>
      <c r="B4592" t="inlineStr">
        <is>
          <t>塑</t>
        </is>
      </c>
      <c r="C4592" t="inlineStr">
        <is>
          <t>sok4</t>
        </is>
      </c>
      <c r="D4592" t="n">
        <v>0.01</v>
      </c>
      <c r="E4592" t="inlineStr">
        <is>
          <t>NA</t>
        </is>
      </c>
      <c r="F4592" s="600" t="n">
        <v>45576.46091435185</v>
      </c>
      <c r="G4592" t="inlineStr">
        <is>
          <t>sok4</t>
        </is>
      </c>
    </row>
    <row r="4593">
      <c r="A4593" t="n">
        <v>4637</v>
      </c>
      <c r="B4593" t="inlineStr">
        <is>
          <t>塗</t>
        </is>
      </c>
      <c r="C4593" t="inlineStr">
        <is>
          <t>too5</t>
        </is>
      </c>
      <c r="D4593" t="n">
        <v>0.01</v>
      </c>
      <c r="E4593" t="inlineStr">
        <is>
          <t>NA</t>
        </is>
      </c>
      <c r="F4593" s="600" t="n">
        <v>45576.46091435185</v>
      </c>
      <c r="G4593" t="inlineStr">
        <is>
          <t>doo5</t>
        </is>
      </c>
    </row>
    <row r="4594">
      <c r="A4594" t="n">
        <v>4638</v>
      </c>
      <c r="B4594" t="inlineStr">
        <is>
          <t>塗</t>
        </is>
      </c>
      <c r="C4594" t="inlineStr">
        <is>
          <t>thoo5</t>
        </is>
      </c>
      <c r="D4594" t="n">
        <v>0.01</v>
      </c>
      <c r="E4594" t="inlineStr">
        <is>
          <t>NA</t>
        </is>
      </c>
      <c r="F4594" s="600" t="n">
        <v>45576.46091435185</v>
      </c>
      <c r="G4594" t="inlineStr">
        <is>
          <t>too5</t>
        </is>
      </c>
    </row>
    <row r="4595">
      <c r="A4595" t="n">
        <v>4639</v>
      </c>
      <c r="B4595" t="inlineStr">
        <is>
          <t>塘</t>
        </is>
      </c>
      <c r="C4595" t="inlineStr">
        <is>
          <t>tong5</t>
        </is>
      </c>
      <c r="D4595" t="n">
        <v>0.01</v>
      </c>
      <c r="E4595" t="inlineStr">
        <is>
          <t>NA</t>
        </is>
      </c>
      <c r="F4595" s="600" t="n">
        <v>45576.46091435185</v>
      </c>
      <c r="G4595" t="inlineStr">
        <is>
          <t>dong5</t>
        </is>
      </c>
    </row>
    <row r="4596">
      <c r="A4596" t="n">
        <v>4640</v>
      </c>
      <c r="B4596" t="inlineStr">
        <is>
          <t>塘</t>
        </is>
      </c>
      <c r="C4596" t="inlineStr">
        <is>
          <t>tng5</t>
        </is>
      </c>
      <c r="D4596" t="n">
        <v>0.01</v>
      </c>
      <c r="E4596" t="inlineStr">
        <is>
          <t>NA</t>
        </is>
      </c>
      <c r="F4596" s="600" t="n">
        <v>45576.46091435185</v>
      </c>
      <c r="G4596" t="inlineStr">
        <is>
          <t>dng5</t>
        </is>
      </c>
    </row>
    <row r="4597">
      <c r="A4597" t="n">
        <v>4641</v>
      </c>
      <c r="B4597" t="inlineStr">
        <is>
          <t>塞</t>
        </is>
      </c>
      <c r="C4597" t="inlineStr">
        <is>
          <t>sik4</t>
        </is>
      </c>
      <c r="D4597" t="n">
        <v>0.7</v>
      </c>
      <c r="E4597" t="inlineStr">
        <is>
          <t>thūn密, 隔斷, 不通, 阻止, 充滿, 忠直, 無安穩.</t>
        </is>
      </c>
      <c r="F4597" s="600" t="n">
        <v>45576.46091435185</v>
      </c>
      <c r="G4597" t="inlineStr">
        <is>
          <t>sik4</t>
        </is>
      </c>
    </row>
    <row r="4598">
      <c r="A4598" t="n">
        <v>4642</v>
      </c>
      <c r="B4598" t="inlineStr">
        <is>
          <t>塞</t>
        </is>
      </c>
      <c r="C4598" t="inlineStr">
        <is>
          <t>serk4</t>
        </is>
      </c>
      <c r="D4598" t="n">
        <v>0.01</v>
      </c>
      <c r="E4598" t="inlineStr">
        <is>
          <t>NA</t>
        </is>
      </c>
      <c r="F4598" s="600" t="n">
        <v>45576.46091435185</v>
      </c>
      <c r="G4598" t="inlineStr">
        <is>
          <t>serk4</t>
        </is>
      </c>
    </row>
    <row r="4599">
      <c r="A4599" t="n">
        <v>4643</v>
      </c>
      <c r="B4599" t="inlineStr">
        <is>
          <t>塢</t>
        </is>
      </c>
      <c r="C4599" t="inlineStr">
        <is>
          <t>oo2</t>
        </is>
      </c>
      <c r="D4599" t="n">
        <v>0.01</v>
      </c>
      <c r="E4599" t="inlineStr">
        <is>
          <t>NA</t>
        </is>
      </c>
      <c r="F4599" s="600" t="n">
        <v>45576.46091435185</v>
      </c>
      <c r="G4599" t="inlineStr">
        <is>
          <t>oo2</t>
        </is>
      </c>
    </row>
    <row r="4600">
      <c r="A4600" t="n">
        <v>4644</v>
      </c>
      <c r="B4600" t="inlineStr">
        <is>
          <t>塭</t>
        </is>
      </c>
      <c r="C4600" t="inlineStr">
        <is>
          <t>un3</t>
        </is>
      </c>
      <c r="D4600" t="n">
        <v>0.01</v>
      </c>
      <c r="E4600" t="inlineStr">
        <is>
          <t>NA</t>
        </is>
      </c>
      <c r="F4600" s="600" t="n">
        <v>45576.46091435185</v>
      </c>
      <c r="G4600" t="inlineStr">
        <is>
          <t>un3</t>
        </is>
      </c>
    </row>
    <row r="4601">
      <c r="A4601" t="n">
        <v>4645</v>
      </c>
      <c r="B4601" t="inlineStr">
        <is>
          <t>奧</t>
        </is>
      </c>
      <c r="C4601" t="inlineStr">
        <is>
          <t>o3</t>
        </is>
      </c>
      <c r="D4601" t="n">
        <v>0.01</v>
      </c>
      <c r="E4601" t="inlineStr">
        <is>
          <t>NA</t>
        </is>
      </c>
      <c r="F4601" s="600" t="n">
        <v>45576.46091435185</v>
      </c>
      <c r="G4601" t="inlineStr">
        <is>
          <t>or3</t>
        </is>
      </c>
    </row>
    <row r="4602">
      <c r="A4602" t="n">
        <v>4646</v>
      </c>
      <c r="B4602" t="inlineStr">
        <is>
          <t>媲</t>
        </is>
      </c>
      <c r="C4602" t="inlineStr">
        <is>
          <t>phe3</t>
        </is>
      </c>
      <c r="D4602" t="n">
        <v>0.01</v>
      </c>
      <c r="E4602" t="inlineStr">
        <is>
          <t>NA</t>
        </is>
      </c>
      <c r="F4602" s="600" t="n">
        <v>45576.46091435185</v>
      </c>
      <c r="G4602" t="inlineStr">
        <is>
          <t>pe3</t>
        </is>
      </c>
    </row>
    <row r="4603">
      <c r="A4603" t="n">
        <v>4647</v>
      </c>
      <c r="B4603" t="inlineStr">
        <is>
          <t>媳</t>
        </is>
      </c>
      <c r="C4603" t="inlineStr">
        <is>
          <t>sik4</t>
        </is>
      </c>
      <c r="D4603" t="n">
        <v>0.01</v>
      </c>
      <c r="E4603" t="inlineStr">
        <is>
          <t>NA</t>
        </is>
      </c>
      <c r="F4603" s="600" t="n">
        <v>45576.46091435185</v>
      </c>
      <c r="G4603" t="inlineStr">
        <is>
          <t>sik4</t>
        </is>
      </c>
    </row>
    <row r="4604">
      <c r="A4604" t="n">
        <v>4648</v>
      </c>
      <c r="B4604" t="inlineStr">
        <is>
          <t>媵</t>
        </is>
      </c>
      <c r="C4604" t="inlineStr">
        <is>
          <t>thin7</t>
        </is>
      </c>
      <c r="D4604" t="n">
        <v>0.01</v>
      </c>
      <c r="E4604" t="inlineStr">
        <is>
          <t>NA</t>
        </is>
      </c>
      <c r="F4604" s="600" t="n">
        <v>45576.46091435185</v>
      </c>
      <c r="G4604" t="inlineStr">
        <is>
          <t>tin7</t>
        </is>
      </c>
    </row>
    <row r="4605">
      <c r="A4605" t="n">
        <v>4649</v>
      </c>
      <c r="B4605" t="inlineStr">
        <is>
          <t>嫁</t>
        </is>
      </c>
      <c r="C4605" t="inlineStr">
        <is>
          <t>kee3</t>
        </is>
      </c>
      <c r="D4605" t="n">
        <v>0.01</v>
      </c>
      <c r="E4605" t="inlineStr">
        <is>
          <t>NA</t>
        </is>
      </c>
      <c r="F4605" s="600" t="n">
        <v>45576.46091435185</v>
      </c>
      <c r="G4605" t="inlineStr">
        <is>
          <t>gee3</t>
        </is>
      </c>
    </row>
    <row r="4606">
      <c r="A4606" t="n">
        <v>4650</v>
      </c>
      <c r="B4606" t="inlineStr">
        <is>
          <t>嫂</t>
        </is>
      </c>
      <c r="C4606" t="inlineStr">
        <is>
          <t>so2</t>
        </is>
      </c>
      <c r="D4606" t="n">
        <v>0.1</v>
      </c>
      <c r="E4606" t="inlineStr">
        <is>
          <t>NA</t>
        </is>
      </c>
      <c r="F4606" s="600" t="n">
        <v>45576.46091435185</v>
      </c>
      <c r="G4606" t="inlineStr">
        <is>
          <t>sor2</t>
        </is>
      </c>
    </row>
    <row r="4607">
      <c r="A4607" t="n">
        <v>4651</v>
      </c>
      <c r="B4607" t="inlineStr">
        <is>
          <t>嫉</t>
        </is>
      </c>
      <c r="C4607" t="inlineStr">
        <is>
          <t>tsit8</t>
        </is>
      </c>
      <c r="D4607" t="n">
        <v>0.01</v>
      </c>
      <c r="E4607" t="inlineStr">
        <is>
          <t>NA</t>
        </is>
      </c>
      <c r="F4607" s="600" t="n">
        <v>45576.46091435185</v>
      </c>
      <c r="G4607" t="inlineStr">
        <is>
          <t>zit8</t>
        </is>
      </c>
    </row>
    <row r="4608">
      <c r="A4608" t="n">
        <v>4652</v>
      </c>
      <c r="B4608" t="inlineStr">
        <is>
          <t>幌</t>
        </is>
      </c>
      <c r="C4608" t="inlineStr">
        <is>
          <t>hong2</t>
        </is>
      </c>
      <c r="D4608" t="n">
        <v>0.01</v>
      </c>
      <c r="E4608" t="inlineStr">
        <is>
          <t>NA</t>
        </is>
      </c>
      <c r="F4608" s="600" t="n">
        <v>45576.46091435185</v>
      </c>
      <c r="G4608" t="inlineStr">
        <is>
          <t>hong2</t>
        </is>
      </c>
    </row>
    <row r="4609">
      <c r="A4609" t="n">
        <v>4653</v>
      </c>
      <c r="B4609" t="inlineStr">
        <is>
          <t>廈</t>
        </is>
      </c>
      <c r="C4609" t="inlineStr">
        <is>
          <t>ee6</t>
        </is>
      </c>
      <c r="D4609" t="n">
        <v>0.01</v>
      </c>
      <c r="E4609" t="inlineStr">
        <is>
          <t>NA</t>
        </is>
      </c>
      <c r="F4609" s="600" t="n">
        <v>45576.46091435185</v>
      </c>
      <c r="G4609" t="inlineStr">
        <is>
          <t>ee6</t>
        </is>
      </c>
    </row>
    <row r="4610">
      <c r="A4610" t="n">
        <v>4654</v>
      </c>
      <c r="B4610" t="inlineStr">
        <is>
          <t>弒</t>
        </is>
      </c>
      <c r="C4610" t="inlineStr">
        <is>
          <t>si3</t>
        </is>
      </c>
      <c r="D4610" t="n">
        <v>0.01</v>
      </c>
      <c r="E4610" t="inlineStr">
        <is>
          <t>NA</t>
        </is>
      </c>
      <c r="F4610" s="600" t="n">
        <v>45576.46091435185</v>
      </c>
      <c r="G4610" t="inlineStr">
        <is>
          <t>si3</t>
        </is>
      </c>
    </row>
    <row r="4611">
      <c r="A4611" t="n">
        <v>4655</v>
      </c>
      <c r="B4611" t="inlineStr">
        <is>
          <t>彙</t>
        </is>
      </c>
      <c r="C4611" t="inlineStr">
        <is>
          <t>lui7</t>
        </is>
      </c>
      <c r="D4611" t="n">
        <v>0.01</v>
      </c>
      <c r="E4611" t="inlineStr">
        <is>
          <t>NA</t>
        </is>
      </c>
      <c r="F4611" s="600" t="n">
        <v>45576.46091435185</v>
      </c>
      <c r="G4611" t="inlineStr">
        <is>
          <t>lui7</t>
        </is>
      </c>
    </row>
    <row r="4612">
      <c r="A4612" t="n">
        <v>4656</v>
      </c>
      <c r="B4612" t="inlineStr">
        <is>
          <t>徬</t>
        </is>
      </c>
      <c r="C4612" t="inlineStr">
        <is>
          <t>pong5</t>
        </is>
      </c>
      <c r="D4612" t="n">
        <v>0.01</v>
      </c>
      <c r="E4612" t="inlineStr">
        <is>
          <t>NA</t>
        </is>
      </c>
      <c r="F4612" s="600" t="n">
        <v>45576.46091435185</v>
      </c>
      <c r="G4612" t="inlineStr">
        <is>
          <t>bong5</t>
        </is>
      </c>
    </row>
    <row r="4613">
      <c r="A4613" t="n">
        <v>4657</v>
      </c>
      <c r="B4613" t="inlineStr">
        <is>
          <t>微</t>
        </is>
      </c>
      <c r="C4613" t="inlineStr">
        <is>
          <t>bi5</t>
        </is>
      </c>
      <c r="D4613" t="n">
        <v>0.1</v>
      </c>
      <c r="E4613" t="inlineStr">
        <is>
          <t>NA</t>
        </is>
      </c>
      <c r="F4613" s="600" t="n">
        <v>45576.46091435185</v>
      </c>
      <c r="G4613" t="inlineStr">
        <is>
          <t>bbi5</t>
        </is>
      </c>
    </row>
    <row r="4614">
      <c r="A4614" t="n">
        <v>4658</v>
      </c>
      <c r="B4614" t="inlineStr">
        <is>
          <t>微</t>
        </is>
      </c>
      <c r="C4614" t="inlineStr">
        <is>
          <t>bui1</t>
        </is>
      </c>
      <c r="D4614" t="n">
        <v>0.01</v>
      </c>
      <c r="E4614" t="inlineStr">
        <is>
          <t>NA</t>
        </is>
      </c>
      <c r="F4614" s="600" t="n">
        <v>45576.46091435185</v>
      </c>
      <c r="G4614" t="inlineStr">
        <is>
          <t>bbui1</t>
        </is>
      </c>
    </row>
    <row r="4615">
      <c r="A4615" t="n">
        <v>4659</v>
      </c>
      <c r="B4615" t="inlineStr">
        <is>
          <t>微</t>
        </is>
      </c>
      <c r="C4615" t="inlineStr">
        <is>
          <t>ber5</t>
        </is>
      </c>
      <c r="D4615" t="n">
        <v>0.01</v>
      </c>
      <c r="E4615" t="inlineStr">
        <is>
          <t>NA</t>
        </is>
      </c>
      <c r="F4615" s="600" t="n">
        <v>45576.46091435185</v>
      </c>
      <c r="G4615" t="inlineStr">
        <is>
          <t>bber5</t>
        </is>
      </c>
    </row>
    <row r="4616">
      <c r="A4616" t="n">
        <v>4660</v>
      </c>
      <c r="B4616" t="inlineStr">
        <is>
          <t>想</t>
        </is>
      </c>
      <c r="C4616" t="inlineStr">
        <is>
          <t>siang2</t>
        </is>
      </c>
      <c r="D4616" t="n">
        <v>0.5</v>
      </c>
      <c r="E4616" t="inlineStr">
        <is>
          <t>NA</t>
        </is>
      </c>
      <c r="F4616" s="600" t="n">
        <v>45576.46091435185</v>
      </c>
      <c r="G4616" t="inlineStr">
        <is>
          <t>siang2</t>
        </is>
      </c>
    </row>
    <row r="4617">
      <c r="A4617" t="n">
        <v>4661</v>
      </c>
      <c r="B4617" t="inlineStr">
        <is>
          <t>想</t>
        </is>
      </c>
      <c r="C4617" t="inlineStr">
        <is>
          <t>siunn7</t>
        </is>
      </c>
      <c r="D4617" t="n">
        <v>0.6</v>
      </c>
      <c r="E4617" t="inlineStr">
        <is>
          <t>NA</t>
        </is>
      </c>
      <c r="F4617" s="600" t="n">
        <v>45576.46091435185</v>
      </c>
      <c r="G4617" t="inlineStr">
        <is>
          <t>siunn7</t>
        </is>
      </c>
    </row>
    <row r="4618">
      <c r="A4618" t="n">
        <v>4662</v>
      </c>
      <c r="B4618" t="inlineStr">
        <is>
          <t>愁</t>
        </is>
      </c>
      <c r="C4618" t="inlineStr">
        <is>
          <t>tshiu5</t>
        </is>
      </c>
      <c r="D4618" t="n">
        <v>0.1</v>
      </c>
      <c r="E4618" t="inlineStr">
        <is>
          <t>NA</t>
        </is>
      </c>
      <c r="F4618" s="600" t="n">
        <v>45576.46091435185</v>
      </c>
      <c r="G4618" t="inlineStr">
        <is>
          <t>ciu5</t>
        </is>
      </c>
    </row>
    <row r="4619">
      <c r="A4619" t="n">
        <v>4663</v>
      </c>
      <c r="B4619" t="inlineStr">
        <is>
          <t>愆</t>
        </is>
      </c>
      <c r="C4619" t="inlineStr">
        <is>
          <t>khian1</t>
        </is>
      </c>
      <c r="D4619" t="n">
        <v>0.01</v>
      </c>
      <c r="E4619" t="inlineStr">
        <is>
          <t>NA</t>
        </is>
      </c>
      <c r="F4619" s="600" t="n">
        <v>45576.46091435185</v>
      </c>
      <c r="G4619" t="inlineStr">
        <is>
          <t>kian1</t>
        </is>
      </c>
    </row>
    <row r="4620">
      <c r="A4620" t="n">
        <v>4664</v>
      </c>
      <c r="B4620" t="inlineStr">
        <is>
          <t>愈</t>
        </is>
      </c>
      <c r="C4620" t="inlineStr">
        <is>
          <t>ju2</t>
        </is>
      </c>
      <c r="D4620" t="n">
        <v>0.1</v>
      </c>
      <c r="E4620" t="inlineStr">
        <is>
          <t>NA</t>
        </is>
      </c>
      <c r="F4620" s="600" t="n">
        <v>45576.46091435185</v>
      </c>
      <c r="G4620" t="inlineStr">
        <is>
          <t>ju2</t>
        </is>
      </c>
    </row>
    <row r="4621">
      <c r="A4621" t="n">
        <v>4665</v>
      </c>
      <c r="B4621" t="inlineStr">
        <is>
          <t>愈</t>
        </is>
      </c>
      <c r="C4621" t="inlineStr">
        <is>
          <t>ji2</t>
        </is>
      </c>
      <c r="D4621" t="n">
        <v>0.01</v>
      </c>
      <c r="E4621" t="inlineStr">
        <is>
          <t>NA</t>
        </is>
      </c>
      <c r="F4621" s="600" t="n">
        <v>45576.46091435185</v>
      </c>
      <c r="G4621" t="inlineStr">
        <is>
          <t>zzi2</t>
        </is>
      </c>
    </row>
    <row r="4622">
      <c r="A4622" t="n">
        <v>4666</v>
      </c>
      <c r="B4622" t="inlineStr">
        <is>
          <t>意</t>
        </is>
      </c>
      <c r="C4622" t="inlineStr">
        <is>
          <t>i3</t>
        </is>
      </c>
      <c r="D4622" t="n">
        <v>0.1</v>
      </c>
      <c r="E4622" t="inlineStr">
        <is>
          <t>NA</t>
        </is>
      </c>
      <c r="F4622" s="600" t="n">
        <v>45576.46091435185</v>
      </c>
      <c r="G4622" t="inlineStr">
        <is>
          <t>i3</t>
        </is>
      </c>
    </row>
    <row r="4623">
      <c r="A4623" t="n">
        <v>4667</v>
      </c>
      <c r="B4623" t="inlineStr">
        <is>
          <t>愚</t>
        </is>
      </c>
      <c r="C4623" t="inlineStr">
        <is>
          <t>gu5</t>
        </is>
      </c>
      <c r="D4623" t="n">
        <v>0.01</v>
      </c>
      <c r="E4623" t="inlineStr">
        <is>
          <t>NA</t>
        </is>
      </c>
      <c r="F4623" s="600" t="n">
        <v>45576.46091435185</v>
      </c>
      <c r="G4623" t="inlineStr">
        <is>
          <t>ggu5</t>
        </is>
      </c>
    </row>
    <row r="4624">
      <c r="A4624" t="n">
        <v>4668</v>
      </c>
      <c r="B4624" t="inlineStr">
        <is>
          <t>愧</t>
        </is>
      </c>
      <c r="C4624" t="inlineStr">
        <is>
          <t>khui3</t>
        </is>
      </c>
      <c r="D4624" t="n">
        <v>0.01</v>
      </c>
      <c r="E4624" t="inlineStr">
        <is>
          <t>NA</t>
        </is>
      </c>
      <c r="F4624" s="600" t="n">
        <v>45576.46091435185</v>
      </c>
      <c r="G4624" t="inlineStr">
        <is>
          <t>kui3</t>
        </is>
      </c>
    </row>
    <row r="4625">
      <c r="A4625" t="n">
        <v>4669</v>
      </c>
      <c r="B4625" t="inlineStr">
        <is>
          <t>愴</t>
        </is>
      </c>
      <c r="C4625" t="inlineStr">
        <is>
          <t>tshong3</t>
        </is>
      </c>
      <c r="D4625" t="n">
        <v>0.01</v>
      </c>
      <c r="E4625" t="inlineStr">
        <is>
          <t>NA</t>
        </is>
      </c>
      <c r="F4625" s="600" t="n">
        <v>45576.46091435185</v>
      </c>
      <c r="G4625" t="inlineStr">
        <is>
          <t>cong3</t>
        </is>
      </c>
    </row>
    <row r="4626">
      <c r="A4626" t="n">
        <v>4670</v>
      </c>
      <c r="B4626" t="inlineStr">
        <is>
          <t>慄</t>
        </is>
      </c>
      <c r="C4626" t="inlineStr">
        <is>
          <t>lit8</t>
        </is>
      </c>
      <c r="D4626" t="n">
        <v>0.01</v>
      </c>
      <c r="E4626" t="inlineStr">
        <is>
          <t>NA</t>
        </is>
      </c>
      <c r="F4626" s="600" t="n">
        <v>45576.46091435185</v>
      </c>
      <c r="G4626" t="inlineStr">
        <is>
          <t>lit8</t>
        </is>
      </c>
    </row>
    <row r="4627">
      <c r="A4627" t="n">
        <v>4671</v>
      </c>
      <c r="B4627" t="inlineStr">
        <is>
          <t>慈</t>
        </is>
      </c>
      <c r="C4627" t="inlineStr">
        <is>
          <t>tsur5</t>
        </is>
      </c>
      <c r="D4627" t="n">
        <v>0.01</v>
      </c>
      <c r="E4627" t="inlineStr">
        <is>
          <t>NA</t>
        </is>
      </c>
      <c r="F4627" s="600" t="n">
        <v>45576.46091435185</v>
      </c>
      <c r="G4627" t="inlineStr">
        <is>
          <t>zur5</t>
        </is>
      </c>
    </row>
    <row r="4628">
      <c r="A4628" t="n">
        <v>4672</v>
      </c>
      <c r="B4628" t="inlineStr">
        <is>
          <t>慌</t>
        </is>
      </c>
      <c r="C4628" t="inlineStr">
        <is>
          <t>hong1</t>
        </is>
      </c>
      <c r="D4628" t="n">
        <v>0.01</v>
      </c>
      <c r="E4628" t="inlineStr">
        <is>
          <t>NA</t>
        </is>
      </c>
      <c r="F4628" s="600" t="n">
        <v>45576.46091435185</v>
      </c>
      <c r="G4628" t="inlineStr">
        <is>
          <t>hong1</t>
        </is>
      </c>
    </row>
    <row r="4629">
      <c r="A4629" t="n">
        <v>4673</v>
      </c>
      <c r="B4629" t="inlineStr">
        <is>
          <t>慍</t>
        </is>
      </c>
      <c r="C4629" t="inlineStr">
        <is>
          <t>un3</t>
        </is>
      </c>
      <c r="D4629" t="n">
        <v>0.01</v>
      </c>
      <c r="E4629" t="inlineStr">
        <is>
          <t>NA</t>
        </is>
      </c>
      <c r="F4629" s="600" t="n">
        <v>45576.46091435185</v>
      </c>
      <c r="G4629" t="inlineStr">
        <is>
          <t>un3</t>
        </is>
      </c>
    </row>
    <row r="4630">
      <c r="A4630" t="n">
        <v>4674</v>
      </c>
      <c r="B4630" t="inlineStr">
        <is>
          <t>慎</t>
        </is>
      </c>
      <c r="C4630" t="inlineStr">
        <is>
          <t>sin7</t>
        </is>
      </c>
      <c r="D4630" t="n">
        <v>0.01</v>
      </c>
      <c r="E4630" t="inlineStr">
        <is>
          <t>NA</t>
        </is>
      </c>
      <c r="F4630" s="600" t="n">
        <v>45576.46091435185</v>
      </c>
      <c r="G4630" t="inlineStr">
        <is>
          <t>sin7</t>
        </is>
      </c>
    </row>
    <row r="4631">
      <c r="A4631" t="n">
        <v>4675</v>
      </c>
      <c r="B4631" t="inlineStr">
        <is>
          <t>戥</t>
        </is>
      </c>
      <c r="C4631" t="inlineStr">
        <is>
          <t>ting2</t>
        </is>
      </c>
      <c r="D4631" t="n">
        <v>0.01</v>
      </c>
      <c r="E4631" t="inlineStr">
        <is>
          <t>NA</t>
        </is>
      </c>
      <c r="F4631" s="600" t="n">
        <v>45576.46091435185</v>
      </c>
      <c r="G4631" t="inlineStr">
        <is>
          <t>ding2</t>
        </is>
      </c>
    </row>
    <row r="4632">
      <c r="A4632" t="n">
        <v>4676</v>
      </c>
      <c r="B4632" t="inlineStr">
        <is>
          <t>揫</t>
        </is>
      </c>
      <c r="C4632" t="inlineStr">
        <is>
          <t>tshiu5</t>
        </is>
      </c>
      <c r="D4632" t="n">
        <v>0.01</v>
      </c>
      <c r="E4632" t="inlineStr">
        <is>
          <t>NA</t>
        </is>
      </c>
      <c r="F4632" s="600" t="n">
        <v>45576.46091435185</v>
      </c>
      <c r="G4632" t="inlineStr">
        <is>
          <t>ciu5</t>
        </is>
      </c>
    </row>
    <row r="4633">
      <c r="A4633" t="n">
        <v>4677</v>
      </c>
      <c r="B4633" t="inlineStr">
        <is>
          <t>損</t>
        </is>
      </c>
      <c r="C4633" t="inlineStr">
        <is>
          <t>sun2</t>
        </is>
      </c>
      <c r="D4633" t="n">
        <v>0.1</v>
      </c>
      <c r="E4633" t="inlineStr">
        <is>
          <t>NA</t>
        </is>
      </c>
      <c r="F4633" s="600" t="n">
        <v>45576.46091435185</v>
      </c>
      <c r="G4633" t="inlineStr">
        <is>
          <t>sun2</t>
        </is>
      </c>
    </row>
    <row r="4634">
      <c r="A4634" t="n">
        <v>4678</v>
      </c>
      <c r="B4634" t="inlineStr">
        <is>
          <t>損</t>
        </is>
      </c>
      <c r="C4634" t="inlineStr">
        <is>
          <t>sng2</t>
        </is>
      </c>
      <c r="D4634" t="n">
        <v>0.1</v>
      </c>
      <c r="E4634" t="inlineStr">
        <is>
          <t>NA</t>
        </is>
      </c>
      <c r="F4634" s="600" t="n">
        <v>45576.46091435185</v>
      </c>
      <c r="G4634" t="inlineStr">
        <is>
          <t>sng2</t>
        </is>
      </c>
    </row>
    <row r="4635">
      <c r="A4635" t="n">
        <v>4679</v>
      </c>
      <c r="B4635" t="inlineStr">
        <is>
          <t>搏</t>
        </is>
      </c>
      <c r="C4635" t="inlineStr">
        <is>
          <t>phok4</t>
        </is>
      </c>
      <c r="D4635" t="n">
        <v>0.01</v>
      </c>
      <c r="E4635" t="inlineStr">
        <is>
          <t>NA</t>
        </is>
      </c>
      <c r="F4635" s="600" t="n">
        <v>45576.46091435185</v>
      </c>
      <c r="G4635" t="inlineStr">
        <is>
          <t>pok4</t>
        </is>
      </c>
    </row>
    <row r="4636">
      <c r="A4636" t="n">
        <v>4680</v>
      </c>
      <c r="B4636" t="inlineStr">
        <is>
          <t>搐</t>
        </is>
      </c>
      <c r="C4636" t="inlineStr">
        <is>
          <t>tiuh4</t>
        </is>
      </c>
      <c r="D4636" t="n">
        <v>0.01</v>
      </c>
      <c r="E4636" t="inlineStr">
        <is>
          <t>NA</t>
        </is>
      </c>
      <c r="F4636" s="600" t="n">
        <v>45576.46091435185</v>
      </c>
      <c r="G4636" t="inlineStr">
        <is>
          <t>diuh4</t>
        </is>
      </c>
    </row>
    <row r="4637">
      <c r="A4637" t="n">
        <v>4681</v>
      </c>
      <c r="B4637" t="inlineStr">
        <is>
          <t>搓</t>
        </is>
      </c>
      <c r="C4637" t="inlineStr">
        <is>
          <t>tsho1</t>
        </is>
      </c>
      <c r="D4637" t="n">
        <v>0.01</v>
      </c>
      <c r="E4637" t="inlineStr">
        <is>
          <t>NA</t>
        </is>
      </c>
      <c r="F4637" s="600" t="n">
        <v>45576.46091435185</v>
      </c>
      <c r="G4637" t="inlineStr">
        <is>
          <t>cor1</t>
        </is>
      </c>
    </row>
    <row r="4638">
      <c r="A4638" t="n">
        <v>4682</v>
      </c>
      <c r="B4638" t="inlineStr">
        <is>
          <t>搔</t>
        </is>
      </c>
      <c r="C4638" t="inlineStr">
        <is>
          <t>so1</t>
        </is>
      </c>
      <c r="D4638" t="n">
        <v>0.01</v>
      </c>
      <c r="E4638" t="inlineStr">
        <is>
          <t>NA</t>
        </is>
      </c>
      <c r="F4638" s="600" t="n">
        <v>45576.46091435185</v>
      </c>
      <c r="G4638" t="inlineStr">
        <is>
          <t>sor1</t>
        </is>
      </c>
    </row>
    <row r="4639">
      <c r="A4639" t="n">
        <v>4683</v>
      </c>
      <c r="B4639" t="inlineStr">
        <is>
          <t>搖</t>
        </is>
      </c>
      <c r="C4639" t="inlineStr">
        <is>
          <t>io5</t>
        </is>
      </c>
      <c r="D4639" t="n">
        <v>0.1</v>
      </c>
      <c r="E4639" t="inlineStr">
        <is>
          <t>NA</t>
        </is>
      </c>
      <c r="F4639" s="600" t="n">
        <v>45576.46091435185</v>
      </c>
      <c r="G4639" t="inlineStr">
        <is>
          <t>io5</t>
        </is>
      </c>
    </row>
    <row r="4640">
      <c r="A4640" t="n">
        <v>4684</v>
      </c>
      <c r="B4640" t="inlineStr">
        <is>
          <t>搜</t>
        </is>
      </c>
      <c r="C4640" t="inlineStr">
        <is>
          <t>sio1</t>
        </is>
      </c>
      <c r="D4640" t="n">
        <v>0.01</v>
      </c>
      <c r="E4640" t="inlineStr">
        <is>
          <t>NA</t>
        </is>
      </c>
      <c r="F4640" s="600" t="n">
        <v>45576.46091435185</v>
      </c>
      <c r="G4640" t="inlineStr">
        <is>
          <t>sior1</t>
        </is>
      </c>
    </row>
    <row r="4641">
      <c r="A4641" t="n">
        <v>4685</v>
      </c>
      <c r="B4641" t="inlineStr">
        <is>
          <t>搝</t>
        </is>
      </c>
      <c r="C4641" t="inlineStr">
        <is>
          <t>khiu2</t>
        </is>
      </c>
      <c r="D4641" t="n">
        <v>0.1</v>
      </c>
      <c r="E4641" t="inlineStr">
        <is>
          <t>NA</t>
        </is>
      </c>
      <c r="F4641" s="600" t="n">
        <v>45576.46091435185</v>
      </c>
      <c r="G4641" t="inlineStr">
        <is>
          <t>kiu2</t>
        </is>
      </c>
    </row>
    <row r="4642">
      <c r="A4642" t="n">
        <v>4686</v>
      </c>
      <c r="B4642" t="inlineStr">
        <is>
          <t>搝</t>
        </is>
      </c>
      <c r="C4642" t="inlineStr">
        <is>
          <t>giu2</t>
        </is>
      </c>
      <c r="D4642" t="n">
        <v>0.01</v>
      </c>
      <c r="E4642" t="inlineStr">
        <is>
          <t>NA</t>
        </is>
      </c>
      <c r="F4642" s="600" t="n">
        <v>45576.46091435185</v>
      </c>
      <c r="G4642" t="inlineStr">
        <is>
          <t>ggiu2</t>
        </is>
      </c>
    </row>
    <row r="4643">
      <c r="A4643" t="n">
        <v>4687</v>
      </c>
      <c r="B4643" t="inlineStr">
        <is>
          <t>搣</t>
        </is>
      </c>
      <c r="C4643" t="inlineStr">
        <is>
          <t>mee1</t>
        </is>
      </c>
      <c r="D4643" t="n">
        <v>0.01</v>
      </c>
      <c r="E4643" t="inlineStr">
        <is>
          <t>NA</t>
        </is>
      </c>
      <c r="F4643" s="600" t="n">
        <v>45576.46091435185</v>
      </c>
      <c r="G4643" t="inlineStr">
        <is>
          <t>mee1</t>
        </is>
      </c>
    </row>
    <row r="4644">
      <c r="A4644" t="n">
        <v>4688</v>
      </c>
      <c r="B4644" t="inlineStr">
        <is>
          <t>搧</t>
        </is>
      </c>
      <c r="C4644" t="inlineStr">
        <is>
          <t>sian3</t>
        </is>
      </c>
      <c r="D4644" t="n">
        <v>0.1</v>
      </c>
      <c r="E4644" t="inlineStr">
        <is>
          <t>NA</t>
        </is>
      </c>
      <c r="F4644" s="600" t="n">
        <v>45576.46091435185</v>
      </c>
      <c r="G4644" t="inlineStr">
        <is>
          <t>sian3</t>
        </is>
      </c>
    </row>
    <row r="4645">
      <c r="A4645" t="n">
        <v>4689</v>
      </c>
      <c r="B4645" t="inlineStr">
        <is>
          <t>搬</t>
        </is>
      </c>
      <c r="C4645" t="inlineStr">
        <is>
          <t>puann1</t>
        </is>
      </c>
      <c r="D4645" t="n">
        <v>0.1</v>
      </c>
      <c r="E4645" t="inlineStr">
        <is>
          <t>NA</t>
        </is>
      </c>
      <c r="F4645" s="600" t="n">
        <v>45576.46091435185</v>
      </c>
      <c r="G4645" t="inlineStr">
        <is>
          <t>buann1</t>
        </is>
      </c>
    </row>
    <row r="4646">
      <c r="A4646" t="n">
        <v>4690</v>
      </c>
      <c r="B4646" t="inlineStr">
        <is>
          <t>搬</t>
        </is>
      </c>
      <c r="C4646" t="inlineStr">
        <is>
          <t>puan1</t>
        </is>
      </c>
      <c r="D4646" t="n">
        <v>0.01</v>
      </c>
      <c r="E4646" t="inlineStr">
        <is>
          <t>NA</t>
        </is>
      </c>
      <c r="F4646" s="600" t="n">
        <v>45576.46091435185</v>
      </c>
      <c r="G4646" t="inlineStr">
        <is>
          <t>buan1</t>
        </is>
      </c>
    </row>
    <row r="4647">
      <c r="A4647" t="n">
        <v>4691</v>
      </c>
      <c r="B4647" t="inlineStr">
        <is>
          <t>搵</t>
        </is>
      </c>
      <c r="C4647" t="inlineStr">
        <is>
          <t>un3</t>
        </is>
      </c>
      <c r="D4647" t="n">
        <v>0.01</v>
      </c>
      <c r="E4647" t="inlineStr">
        <is>
          <t>NA</t>
        </is>
      </c>
      <c r="F4647" s="600" t="n">
        <v>45576.46091435185</v>
      </c>
      <c r="G4647" t="inlineStr">
        <is>
          <t>un3</t>
        </is>
      </c>
    </row>
    <row r="4648">
      <c r="A4648" t="n">
        <v>4692</v>
      </c>
      <c r="B4648" t="inlineStr">
        <is>
          <t>搶</t>
        </is>
      </c>
      <c r="C4648" t="inlineStr">
        <is>
          <t>tshiang2</t>
        </is>
      </c>
      <c r="D4648" t="n">
        <v>0.01</v>
      </c>
      <c r="E4648" t="inlineStr">
        <is>
          <t>NA</t>
        </is>
      </c>
      <c r="F4648" s="600" t="n">
        <v>45576.46091435185</v>
      </c>
      <c r="G4648" t="inlineStr">
        <is>
          <t>ciang2</t>
        </is>
      </c>
    </row>
    <row r="4649">
      <c r="A4649" t="n">
        <v>4693</v>
      </c>
      <c r="B4649" t="inlineStr">
        <is>
          <t>搶</t>
        </is>
      </c>
      <c r="C4649" t="inlineStr">
        <is>
          <t>tshiunn2</t>
        </is>
      </c>
      <c r="D4649" t="n">
        <v>0.1</v>
      </c>
      <c r="E4649" t="inlineStr">
        <is>
          <t>NA</t>
        </is>
      </c>
      <c r="F4649" s="600" t="n">
        <v>45576.46091435185</v>
      </c>
      <c r="G4649" t="inlineStr">
        <is>
          <t>ciunn2</t>
        </is>
      </c>
    </row>
    <row r="4650">
      <c r="A4650" t="n">
        <v>4694</v>
      </c>
      <c r="B4650" t="inlineStr">
        <is>
          <t>摁</t>
        </is>
      </c>
      <c r="C4650" t="inlineStr">
        <is>
          <t>hmh4</t>
        </is>
      </c>
      <c r="D4650" t="n">
        <v>0.01</v>
      </c>
      <c r="E4650" t="inlineStr">
        <is>
          <t>NA</t>
        </is>
      </c>
      <c r="F4650" s="600" t="n">
        <v>45576.46091435185</v>
      </c>
      <c r="G4650" t="inlineStr">
        <is>
          <t>hmh4</t>
        </is>
      </c>
    </row>
    <row r="4651">
      <c r="A4651" t="n">
        <v>4695</v>
      </c>
      <c r="B4651" t="inlineStr">
        <is>
          <t>摃</t>
        </is>
      </c>
      <c r="C4651" t="inlineStr">
        <is>
          <t>kong3</t>
        </is>
      </c>
      <c r="D4651" t="n">
        <v>0.1</v>
      </c>
      <c r="E4651" t="inlineStr">
        <is>
          <t>NA</t>
        </is>
      </c>
      <c r="F4651" s="600" t="n">
        <v>45576.46091435185</v>
      </c>
      <c r="G4651" t="inlineStr">
        <is>
          <t>gong3</t>
        </is>
      </c>
    </row>
    <row r="4652">
      <c r="A4652" t="n">
        <v>4696</v>
      </c>
      <c r="B4652" t="inlineStr">
        <is>
          <t>敬</t>
        </is>
      </c>
      <c r="C4652" t="inlineStr">
        <is>
          <t>king3</t>
        </is>
      </c>
      <c r="D4652" t="n">
        <v>0.1</v>
      </c>
      <c r="E4652" t="inlineStr">
        <is>
          <t>NA</t>
        </is>
      </c>
      <c r="F4652" s="600" t="n">
        <v>45576.46091435185</v>
      </c>
      <c r="G4652" t="inlineStr">
        <is>
          <t>ging3</t>
        </is>
      </c>
    </row>
    <row r="4653">
      <c r="A4653" t="n">
        <v>4697</v>
      </c>
      <c r="B4653" t="inlineStr">
        <is>
          <t>斟</t>
        </is>
      </c>
      <c r="C4653" t="inlineStr">
        <is>
          <t>tsim1</t>
        </is>
      </c>
      <c r="D4653" t="n">
        <v>0.01</v>
      </c>
      <c r="E4653" t="inlineStr">
        <is>
          <t>NA</t>
        </is>
      </c>
      <c r="F4653" s="600" t="n">
        <v>45576.46091435185</v>
      </c>
      <c r="G4653" t="inlineStr">
        <is>
          <t>zim1</t>
        </is>
      </c>
    </row>
    <row r="4654">
      <c r="A4654" t="n">
        <v>4698</v>
      </c>
      <c r="B4654" t="inlineStr">
        <is>
          <t>斟</t>
        </is>
      </c>
      <c r="C4654" t="inlineStr">
        <is>
          <t>thin5</t>
        </is>
      </c>
      <c r="D4654" t="n">
        <v>0.01</v>
      </c>
      <c r="E4654" t="inlineStr">
        <is>
          <t>NA</t>
        </is>
      </c>
      <c r="F4654" s="600" t="n">
        <v>45576.46091435185</v>
      </c>
      <c r="G4654" t="inlineStr">
        <is>
          <t>tin5</t>
        </is>
      </c>
    </row>
    <row r="4655">
      <c r="A4655" t="n">
        <v>4699</v>
      </c>
      <c r="B4655" t="inlineStr">
        <is>
          <t>新</t>
        </is>
      </c>
      <c r="C4655" t="inlineStr">
        <is>
          <t>sin1</t>
        </is>
      </c>
      <c r="D4655" t="n">
        <v>0.1</v>
      </c>
      <c r="E4655" t="inlineStr">
        <is>
          <t>NA</t>
        </is>
      </c>
      <c r="F4655" s="600" t="n">
        <v>45576.46091435185</v>
      </c>
      <c r="G4655" t="inlineStr">
        <is>
          <t>sin1</t>
        </is>
      </c>
    </row>
    <row r="4656">
      <c r="A4656" t="n">
        <v>4700</v>
      </c>
      <c r="B4656" t="inlineStr">
        <is>
          <t>暄</t>
        </is>
      </c>
      <c r="C4656" t="inlineStr">
        <is>
          <t>huan1</t>
        </is>
      </c>
      <c r="D4656" t="n">
        <v>0.01</v>
      </c>
      <c r="E4656" t="inlineStr">
        <is>
          <t>NA</t>
        </is>
      </c>
      <c r="F4656" s="600" t="n">
        <v>45576.46091435185</v>
      </c>
      <c r="G4656" t="inlineStr">
        <is>
          <t>huan1</t>
        </is>
      </c>
    </row>
    <row r="4657">
      <c r="A4657" t="n">
        <v>4701</v>
      </c>
      <c r="B4657" t="inlineStr">
        <is>
          <t>暇</t>
        </is>
      </c>
      <c r="C4657" t="inlineStr">
        <is>
          <t>hee6</t>
        </is>
      </c>
      <c r="D4657" t="n">
        <v>0.01</v>
      </c>
      <c r="E4657" t="inlineStr">
        <is>
          <t>NA</t>
        </is>
      </c>
      <c r="F4657" s="600" t="n">
        <v>45576.46091435185</v>
      </c>
      <c r="G4657" t="inlineStr">
        <is>
          <t>hee6</t>
        </is>
      </c>
    </row>
    <row r="4658">
      <c r="A4658" t="n">
        <v>4702</v>
      </c>
      <c r="B4658" t="inlineStr">
        <is>
          <t>暈</t>
        </is>
      </c>
      <c r="C4658" t="inlineStr">
        <is>
          <t>uinn7</t>
        </is>
      </c>
      <c r="D4658" t="n">
        <v>0.01</v>
      </c>
      <c r="E4658" t="inlineStr">
        <is>
          <t>NA</t>
        </is>
      </c>
      <c r="F4658" s="600" t="n">
        <v>45576.46091435185</v>
      </c>
      <c r="G4658" t="inlineStr">
        <is>
          <t>uinn7</t>
        </is>
      </c>
    </row>
    <row r="4659">
      <c r="A4659" t="n">
        <v>4703</v>
      </c>
      <c r="B4659" t="inlineStr">
        <is>
          <t>暈</t>
        </is>
      </c>
      <c r="C4659" t="inlineStr">
        <is>
          <t>un7</t>
        </is>
      </c>
      <c r="D4659" t="n">
        <v>0.01</v>
      </c>
      <c r="E4659" t="inlineStr">
        <is>
          <t>NA</t>
        </is>
      </c>
      <c r="F4659" s="600" t="n">
        <v>45576.46091435185</v>
      </c>
      <c r="G4659" t="inlineStr">
        <is>
          <t>un7</t>
        </is>
      </c>
    </row>
    <row r="4660">
      <c r="A4660" t="n">
        <v>4704</v>
      </c>
      <c r="B4660" t="inlineStr">
        <is>
          <t>暖</t>
        </is>
      </c>
      <c r="C4660" t="inlineStr">
        <is>
          <t>luan2</t>
        </is>
      </c>
      <c r="D4660" t="n">
        <v>0.01</v>
      </c>
      <c r="E4660" t="inlineStr">
        <is>
          <t>NA</t>
        </is>
      </c>
      <c r="F4660" s="600" t="n">
        <v>45576.46091435185</v>
      </c>
      <c r="G4660" t="inlineStr">
        <is>
          <t>luan2</t>
        </is>
      </c>
    </row>
    <row r="4661">
      <c r="A4661" t="n">
        <v>4705</v>
      </c>
      <c r="B4661" t="inlineStr">
        <is>
          <t>會</t>
        </is>
      </c>
      <c r="C4661" t="inlineStr">
        <is>
          <t>kue3</t>
        </is>
      </c>
      <c r="D4661" t="n">
        <v>0.7</v>
      </c>
      <c r="E4661" t="inlineStr">
        <is>
          <t xml:space="preserve">算數, 數項, 數額.	</t>
        </is>
      </c>
      <c r="F4661" s="600" t="n">
        <v>45576.46091435185</v>
      </c>
      <c r="G4661" t="inlineStr">
        <is>
          <t>gue3</t>
        </is>
      </c>
    </row>
    <row r="4662">
      <c r="A4662" t="n">
        <v>4706</v>
      </c>
      <c r="B4662" t="inlineStr">
        <is>
          <t>會</t>
        </is>
      </c>
      <c r="C4662" t="inlineStr">
        <is>
          <t>hue7</t>
        </is>
      </c>
      <c r="D4662" t="n">
        <v>0.8</v>
      </c>
      <c r="E4662" t="inlineStr">
        <is>
          <t>NA</t>
        </is>
      </c>
      <c r="F4662" s="600" t="n">
        <v>45576.46091435185</v>
      </c>
      <c r="G4662" t="inlineStr">
        <is>
          <t>hue7</t>
        </is>
      </c>
    </row>
    <row r="4663">
      <c r="A4663" t="n">
        <v>4707</v>
      </c>
      <c r="B4663" t="inlineStr">
        <is>
          <t>會</t>
        </is>
      </c>
      <c r="C4663" t="inlineStr">
        <is>
          <t>her7</t>
        </is>
      </c>
      <c r="D4663" t="n">
        <v>0.01</v>
      </c>
      <c r="E4663" t="inlineStr">
        <is>
          <t>NA</t>
        </is>
      </c>
      <c r="F4663" s="600" t="n">
        <v>45576.46091435185</v>
      </c>
      <c r="G4663" t="inlineStr">
        <is>
          <t>her7</t>
        </is>
      </c>
    </row>
    <row r="4664">
      <c r="A4664" t="n">
        <v>4708</v>
      </c>
      <c r="B4664" t="inlineStr">
        <is>
          <t>會</t>
        </is>
      </c>
      <c r="C4664" t="inlineStr">
        <is>
          <t>he7</t>
        </is>
      </c>
      <c r="D4664" t="n">
        <v>0.5</v>
      </c>
      <c r="E4664" t="inlineStr">
        <is>
          <t>會頭, 招會, 會長, 搖會, tè會; 教會, 下會.</t>
        </is>
      </c>
      <c r="F4664" s="600" t="n">
        <v>45576.46091435185</v>
      </c>
      <c r="G4664" t="inlineStr">
        <is>
          <t>he7</t>
        </is>
      </c>
    </row>
    <row r="4665">
      <c r="A4665" t="n">
        <v>4709</v>
      </c>
      <c r="B4665" t="inlineStr">
        <is>
          <t>會</t>
        </is>
      </c>
      <c r="C4665" t="inlineStr">
        <is>
          <t>e7</t>
        </is>
      </c>
      <c r="D4665" t="n">
        <v>0.6</v>
      </c>
      <c r="E4665" t="inlineStr">
        <is>
          <t>能、會</t>
        </is>
      </c>
      <c r="F4665" s="600" t="n">
        <v>45576.46091435185</v>
      </c>
      <c r="G4665" t="inlineStr">
        <is>
          <t>e7</t>
        </is>
      </c>
    </row>
    <row r="4666">
      <c r="A4666" t="n">
        <v>4710</v>
      </c>
      <c r="B4666" t="inlineStr">
        <is>
          <t>椿</t>
        </is>
      </c>
      <c r="C4666" t="inlineStr">
        <is>
          <t>thun1</t>
        </is>
      </c>
      <c r="D4666" t="n">
        <v>0.01</v>
      </c>
      <c r="E4666" t="inlineStr">
        <is>
          <t>NA</t>
        </is>
      </c>
      <c r="F4666" s="600" t="n">
        <v>45576.46091435185</v>
      </c>
      <c r="G4666" t="inlineStr">
        <is>
          <t>tun1</t>
        </is>
      </c>
    </row>
    <row r="4667">
      <c r="A4667" t="n">
        <v>4711</v>
      </c>
      <c r="B4667" t="inlineStr">
        <is>
          <t>楊</t>
        </is>
      </c>
      <c r="C4667" t="inlineStr">
        <is>
          <t>iang5</t>
        </is>
      </c>
      <c r="D4667" t="n">
        <v>0.8</v>
      </c>
      <c r="E4667" t="inlineStr">
        <is>
          <t>NA</t>
        </is>
      </c>
      <c r="F4667" s="600" t="n">
        <v>45576.46091435185</v>
      </c>
      <c r="G4667" t="inlineStr">
        <is>
          <t>iang5</t>
        </is>
      </c>
    </row>
    <row r="4668">
      <c r="A4668" t="n">
        <v>4712</v>
      </c>
      <c r="B4668" t="inlineStr">
        <is>
          <t>楊</t>
        </is>
      </c>
      <c r="C4668" t="inlineStr">
        <is>
          <t>iunn5</t>
        </is>
      </c>
      <c r="D4668" t="n">
        <v>0.6</v>
      </c>
      <c r="E4668" t="inlineStr">
        <is>
          <t>NA</t>
        </is>
      </c>
      <c r="F4668" s="600" t="n">
        <v>45576.46091435185</v>
      </c>
      <c r="G4668" t="inlineStr">
        <is>
          <t>iunn5</t>
        </is>
      </c>
    </row>
    <row r="4669">
      <c r="A4669" t="n">
        <v>4713</v>
      </c>
      <c r="B4669" t="inlineStr">
        <is>
          <t>楊</t>
        </is>
      </c>
      <c r="C4669" t="inlineStr">
        <is>
          <t>tshiunn5</t>
        </is>
      </c>
      <c r="D4669" t="n">
        <v>0.01</v>
      </c>
      <c r="E4669" t="inlineStr">
        <is>
          <t>NA</t>
        </is>
      </c>
      <c r="F4669" s="600" t="n">
        <v>45576.46091435185</v>
      </c>
      <c r="G4669" t="inlineStr">
        <is>
          <t>ciunn5</t>
        </is>
      </c>
    </row>
    <row r="4670">
      <c r="A4670" t="n">
        <v>4714</v>
      </c>
      <c r="B4670" t="inlineStr">
        <is>
          <t>楓</t>
        </is>
      </c>
      <c r="C4670" t="inlineStr">
        <is>
          <t>puinn1</t>
        </is>
      </c>
      <c r="D4670" t="n">
        <v>0.01</v>
      </c>
      <c r="E4670" t="inlineStr">
        <is>
          <t>NA</t>
        </is>
      </c>
      <c r="F4670" s="600" t="n">
        <v>45576.46091435185</v>
      </c>
      <c r="G4670" t="inlineStr">
        <is>
          <t>buinn1</t>
        </is>
      </c>
    </row>
    <row r="4671">
      <c r="A4671" t="n">
        <v>4715</v>
      </c>
      <c r="B4671" t="inlineStr">
        <is>
          <t>楓</t>
        </is>
      </c>
      <c r="C4671" t="inlineStr">
        <is>
          <t>hong1</t>
        </is>
      </c>
      <c r="D4671" t="n">
        <v>0.01</v>
      </c>
      <c r="E4671" t="inlineStr">
        <is>
          <t>NA</t>
        </is>
      </c>
      <c r="F4671" s="600" t="n">
        <v>45576.46091435185</v>
      </c>
      <c r="G4671" t="inlineStr">
        <is>
          <t>hong1</t>
        </is>
      </c>
    </row>
    <row r="4672">
      <c r="A4672" t="n">
        <v>4716</v>
      </c>
      <c r="B4672" t="inlineStr">
        <is>
          <t>楓</t>
        </is>
      </c>
      <c r="C4672" t="inlineStr">
        <is>
          <t>png1</t>
        </is>
      </c>
      <c r="D4672" t="n">
        <v>0.01</v>
      </c>
      <c r="E4672" t="inlineStr">
        <is>
          <t>NA</t>
        </is>
      </c>
      <c r="F4672" s="600" t="n">
        <v>45576.46091435185</v>
      </c>
      <c r="G4672" t="inlineStr">
        <is>
          <t>bng1</t>
        </is>
      </c>
    </row>
    <row r="4673">
      <c r="A4673" t="n">
        <v>4717</v>
      </c>
      <c r="B4673" t="inlineStr">
        <is>
          <t>楔</t>
        </is>
      </c>
      <c r="C4673" t="inlineStr">
        <is>
          <t>sereh4</t>
        </is>
      </c>
      <c r="D4673" t="n">
        <v>0.01</v>
      </c>
      <c r="E4673" t="inlineStr">
        <is>
          <t>NA</t>
        </is>
      </c>
      <c r="F4673" s="600" t="n">
        <v>45576.46091435185</v>
      </c>
      <c r="G4673" t="inlineStr">
        <is>
          <t>sereh4</t>
        </is>
      </c>
    </row>
    <row r="4674">
      <c r="A4674" t="n">
        <v>4718</v>
      </c>
      <c r="B4674" t="inlineStr">
        <is>
          <t>楗</t>
        </is>
      </c>
      <c r="C4674" t="inlineStr">
        <is>
          <t>king6</t>
        </is>
      </c>
      <c r="D4674" t="n">
        <v>0.01</v>
      </c>
      <c r="E4674" t="inlineStr">
        <is>
          <t>NA</t>
        </is>
      </c>
      <c r="F4674" s="600" t="n">
        <v>45576.46091435185</v>
      </c>
      <c r="G4674" t="inlineStr">
        <is>
          <t>ging6</t>
        </is>
      </c>
    </row>
    <row r="4675">
      <c r="A4675" t="n">
        <v>4719</v>
      </c>
      <c r="B4675" t="inlineStr">
        <is>
          <t>楚</t>
        </is>
      </c>
      <c r="C4675" t="inlineStr">
        <is>
          <t>tshoo2</t>
        </is>
      </c>
      <c r="D4675" t="n">
        <v>0.8</v>
      </c>
      <c r="E4675" t="inlineStr">
        <is>
          <t>NA</t>
        </is>
      </c>
      <c r="F4675" s="600" t="n">
        <v>45576.46091435185</v>
      </c>
      <c r="G4675" t="inlineStr">
        <is>
          <t>coo2</t>
        </is>
      </c>
    </row>
    <row r="4676">
      <c r="A4676" t="n">
        <v>4720</v>
      </c>
      <c r="B4676" t="inlineStr">
        <is>
          <t>楝</t>
        </is>
      </c>
      <c r="C4676" t="inlineStr">
        <is>
          <t>ling6</t>
        </is>
      </c>
      <c r="D4676" t="n">
        <v>0.01</v>
      </c>
      <c r="E4676" t="inlineStr">
        <is>
          <t>NA</t>
        </is>
      </c>
      <c r="F4676" s="600" t="n">
        <v>45576.46091435185</v>
      </c>
      <c r="G4676" t="inlineStr">
        <is>
          <t>ling6</t>
        </is>
      </c>
    </row>
    <row r="4677">
      <c r="A4677" t="n">
        <v>4721</v>
      </c>
      <c r="B4677" t="inlineStr">
        <is>
          <t>楫</t>
        </is>
      </c>
      <c r="C4677" t="inlineStr">
        <is>
          <t>tship4</t>
        </is>
      </c>
      <c r="D4677" t="n">
        <v>0.01</v>
      </c>
      <c r="E4677" t="inlineStr">
        <is>
          <t>NA</t>
        </is>
      </c>
      <c r="F4677" s="600" t="n">
        <v>45576.46091435185</v>
      </c>
      <c r="G4677" t="inlineStr">
        <is>
          <t>cip4</t>
        </is>
      </c>
    </row>
    <row r="4678">
      <c r="A4678" t="n">
        <v>4722</v>
      </c>
      <c r="B4678" t="inlineStr">
        <is>
          <t>極</t>
        </is>
      </c>
      <c r="C4678" t="inlineStr">
        <is>
          <t>kik8</t>
        </is>
      </c>
      <c r="D4678" t="n">
        <v>0.1</v>
      </c>
      <c r="E4678" t="inlineStr">
        <is>
          <t>NA</t>
        </is>
      </c>
      <c r="F4678" s="600" t="n">
        <v>45576.46091435185</v>
      </c>
      <c r="G4678" t="inlineStr">
        <is>
          <t>gik8</t>
        </is>
      </c>
    </row>
    <row r="4679">
      <c r="A4679" t="n">
        <v>4723</v>
      </c>
      <c r="B4679" t="inlineStr">
        <is>
          <t>楹</t>
        </is>
      </c>
      <c r="C4679" t="inlineStr">
        <is>
          <t>enn5</t>
        </is>
      </c>
      <c r="D4679" t="n">
        <v>0.01</v>
      </c>
      <c r="E4679" t="inlineStr">
        <is>
          <t>NA</t>
        </is>
      </c>
      <c r="F4679" s="600" t="n">
        <v>45576.46091435185</v>
      </c>
      <c r="G4679" t="inlineStr">
        <is>
          <t>enn5</t>
        </is>
      </c>
    </row>
    <row r="4680">
      <c r="A4680" t="n">
        <v>4724</v>
      </c>
      <c r="B4680" t="inlineStr">
        <is>
          <t>楹</t>
        </is>
      </c>
      <c r="C4680" t="inlineStr">
        <is>
          <t>ing5</t>
        </is>
      </c>
      <c r="D4680" t="n">
        <v>0.01</v>
      </c>
      <c r="E4680" t="inlineStr">
        <is>
          <t>NA</t>
        </is>
      </c>
      <c r="F4680" s="600" t="n">
        <v>45576.46091435185</v>
      </c>
      <c r="G4680" t="inlineStr">
        <is>
          <t>ing5</t>
        </is>
      </c>
    </row>
    <row r="4681">
      <c r="A4681" t="n">
        <v>4725</v>
      </c>
      <c r="B4681" t="inlineStr">
        <is>
          <t>榆</t>
        </is>
      </c>
      <c r="C4681" t="inlineStr">
        <is>
          <t>ju5</t>
        </is>
      </c>
      <c r="D4681" t="n">
        <v>0.01</v>
      </c>
      <c r="E4681" t="inlineStr">
        <is>
          <t>NA</t>
        </is>
      </c>
      <c r="F4681" s="600" t="n">
        <v>45576.46091435185</v>
      </c>
      <c r="G4681" t="inlineStr">
        <is>
          <t>ju5</t>
        </is>
      </c>
    </row>
    <row r="4682">
      <c r="A4682" t="n">
        <v>4726</v>
      </c>
      <c r="B4682" t="inlineStr">
        <is>
          <t>榔</t>
        </is>
      </c>
      <c r="C4682" t="inlineStr">
        <is>
          <t>long5</t>
        </is>
      </c>
      <c r="D4682" t="n">
        <v>0.01</v>
      </c>
      <c r="E4682" t="inlineStr">
        <is>
          <t>NA</t>
        </is>
      </c>
      <c r="F4682" s="600" t="n">
        <v>45576.46091435185</v>
      </c>
      <c r="G4682" t="inlineStr">
        <is>
          <t>long5</t>
        </is>
      </c>
    </row>
    <row r="4683">
      <c r="A4683" t="n">
        <v>4727</v>
      </c>
      <c r="B4683" t="inlineStr">
        <is>
          <t>榔</t>
        </is>
      </c>
      <c r="C4683" t="inlineStr">
        <is>
          <t>nng5</t>
        </is>
      </c>
      <c r="D4683" t="n">
        <v>0.01</v>
      </c>
      <c r="E4683" t="inlineStr">
        <is>
          <t>NA</t>
        </is>
      </c>
      <c r="F4683" s="600" t="n">
        <v>45576.46091435185</v>
      </c>
      <c r="G4683" t="inlineStr">
        <is>
          <t>nng5</t>
        </is>
      </c>
    </row>
    <row r="4684">
      <c r="A4684" t="n">
        <v>4728</v>
      </c>
      <c r="B4684" t="inlineStr">
        <is>
          <t>歇</t>
        </is>
      </c>
      <c r="C4684" t="inlineStr">
        <is>
          <t>hiat4</t>
        </is>
      </c>
      <c r="D4684" t="n">
        <v>0.05</v>
      </c>
      <c r="E4684" t="inlineStr">
        <is>
          <t>NA</t>
        </is>
      </c>
      <c r="F4684" s="600" t="n">
        <v>45576.46091435185</v>
      </c>
      <c r="G4684" t="inlineStr">
        <is>
          <t>hiat4</t>
        </is>
      </c>
    </row>
    <row r="4685">
      <c r="A4685" t="n">
        <v>4729</v>
      </c>
      <c r="B4685" t="inlineStr">
        <is>
          <t>歇</t>
        </is>
      </c>
      <c r="C4685" t="inlineStr">
        <is>
          <t>hioh4</t>
        </is>
      </c>
      <c r="D4685" t="n">
        <v>0.01</v>
      </c>
      <c r="E4685" t="inlineStr">
        <is>
          <t>NA</t>
        </is>
      </c>
      <c r="F4685" s="600" t="n">
        <v>45576.46091435185</v>
      </c>
      <c r="G4685" t="inlineStr">
        <is>
          <t>hioh4</t>
        </is>
      </c>
    </row>
    <row r="4686">
      <c r="A4686" t="n">
        <v>4730</v>
      </c>
      <c r="B4686" t="inlineStr">
        <is>
          <t>歲</t>
        </is>
      </c>
      <c r="C4686" t="inlineStr">
        <is>
          <t>sue3</t>
        </is>
      </c>
      <c r="D4686" t="n">
        <v>0.8</v>
      </c>
      <c r="E4686" t="inlineStr">
        <is>
          <t>NA</t>
        </is>
      </c>
      <c r="F4686" s="600" t="n">
        <v>45576.46091435185</v>
      </c>
      <c r="G4686" t="inlineStr">
        <is>
          <t>sue3</t>
        </is>
      </c>
    </row>
    <row r="4687">
      <c r="A4687" t="n">
        <v>4731</v>
      </c>
      <c r="B4687" t="inlineStr">
        <is>
          <t>歲</t>
        </is>
      </c>
      <c r="C4687" t="inlineStr">
        <is>
          <t>her3</t>
        </is>
      </c>
      <c r="D4687" t="n">
        <v>0.01</v>
      </c>
      <c r="E4687" t="inlineStr">
        <is>
          <t>NA</t>
        </is>
      </c>
      <c r="F4687" s="600" t="n">
        <v>45576.46091435185</v>
      </c>
      <c r="G4687" t="inlineStr">
        <is>
          <t>her3</t>
        </is>
      </c>
    </row>
    <row r="4688">
      <c r="A4688" t="n">
        <v>4732</v>
      </c>
      <c r="B4688" t="inlineStr">
        <is>
          <t>毀</t>
        </is>
      </c>
      <c r="C4688" t="inlineStr">
        <is>
          <t>hui2</t>
        </is>
      </c>
      <c r="D4688" t="n">
        <v>0.1</v>
      </c>
      <c r="E4688" t="inlineStr">
        <is>
          <t>NA</t>
        </is>
      </c>
      <c r="F4688" s="600" t="n">
        <v>45576.46091435185</v>
      </c>
      <c r="G4688" t="inlineStr">
        <is>
          <t>hui2</t>
        </is>
      </c>
    </row>
    <row r="4689">
      <c r="A4689" t="n">
        <v>4733</v>
      </c>
      <c r="B4689" t="inlineStr">
        <is>
          <t>毽</t>
        </is>
      </c>
      <c r="C4689" t="inlineStr">
        <is>
          <t>kian3</t>
        </is>
      </c>
      <c r="D4689" t="n">
        <v>0.01</v>
      </c>
      <c r="E4689" t="inlineStr">
        <is>
          <t>NA</t>
        </is>
      </c>
      <c r="F4689" s="600" t="n">
        <v>45576.46091435185</v>
      </c>
      <c r="G4689" t="inlineStr">
        <is>
          <t>gian3</t>
        </is>
      </c>
    </row>
    <row r="4690">
      <c r="A4690" t="n">
        <v>4734</v>
      </c>
      <c r="B4690" t="inlineStr">
        <is>
          <t>源</t>
        </is>
      </c>
      <c r="C4690" t="inlineStr">
        <is>
          <t>guan5</t>
        </is>
      </c>
      <c r="D4690" t="n">
        <v>0.01</v>
      </c>
      <c r="E4690" t="inlineStr">
        <is>
          <t>NA</t>
        </is>
      </c>
      <c r="F4690" s="600" t="n">
        <v>45576.46091435185</v>
      </c>
      <c r="G4690" t="inlineStr">
        <is>
          <t>gguan5</t>
        </is>
      </c>
    </row>
    <row r="4691">
      <c r="A4691" t="n">
        <v>4735</v>
      </c>
      <c r="B4691" t="inlineStr">
        <is>
          <t>準</t>
        </is>
      </c>
      <c r="C4691" t="inlineStr">
        <is>
          <t>tsun2</t>
        </is>
      </c>
      <c r="D4691" t="n">
        <v>0.1</v>
      </c>
      <c r="E4691" t="inlineStr">
        <is>
          <t>NA</t>
        </is>
      </c>
      <c r="F4691" s="600" t="n">
        <v>45576.46091435185</v>
      </c>
      <c r="G4691" t="inlineStr">
        <is>
          <t>zun2</t>
        </is>
      </c>
    </row>
    <row r="4692">
      <c r="A4692" t="n">
        <v>4736</v>
      </c>
      <c r="B4692" t="inlineStr">
        <is>
          <t>溜</t>
        </is>
      </c>
      <c r="C4692" t="inlineStr">
        <is>
          <t>liu1</t>
        </is>
      </c>
      <c r="D4692" t="n">
        <v>0.01</v>
      </c>
      <c r="E4692" t="inlineStr">
        <is>
          <t>NA</t>
        </is>
      </c>
      <c r="F4692" s="600" t="n">
        <v>45576.46091435185</v>
      </c>
      <c r="G4692" t="inlineStr">
        <is>
          <t>liu1</t>
        </is>
      </c>
    </row>
    <row r="4693">
      <c r="A4693" t="n">
        <v>4737</v>
      </c>
      <c r="B4693" t="inlineStr">
        <is>
          <t>溝</t>
        </is>
      </c>
      <c r="C4693" t="inlineStr">
        <is>
          <t>kio1</t>
        </is>
      </c>
      <c r="D4693" t="n">
        <v>0.01</v>
      </c>
      <c r="E4693" t="inlineStr">
        <is>
          <t>NA</t>
        </is>
      </c>
      <c r="F4693" s="600" t="n">
        <v>45576.46091435185</v>
      </c>
      <c r="G4693" t="inlineStr">
        <is>
          <t>gio1</t>
        </is>
      </c>
    </row>
    <row r="4694">
      <c r="A4694" t="n">
        <v>4738</v>
      </c>
      <c r="B4694" t="inlineStr">
        <is>
          <t>溡</t>
        </is>
      </c>
      <c r="C4694" t="inlineStr">
        <is>
          <t>tshi5</t>
        </is>
      </c>
      <c r="D4694" t="n">
        <v>0.01</v>
      </c>
      <c r="E4694" t="inlineStr">
        <is>
          <t>NA</t>
        </is>
      </c>
      <c r="F4694" s="600" t="n">
        <v>45576.46091435185</v>
      </c>
      <c r="G4694" t="inlineStr">
        <is>
          <t>ci5</t>
        </is>
      </c>
    </row>
    <row r="4695">
      <c r="A4695" t="n">
        <v>4739</v>
      </c>
      <c r="B4695" t="inlineStr">
        <is>
          <t>溢</t>
        </is>
      </c>
      <c r="C4695" t="inlineStr">
        <is>
          <t>ik4</t>
        </is>
      </c>
      <c r="D4695" t="n">
        <v>0.01</v>
      </c>
      <c r="E4695" t="inlineStr">
        <is>
          <t>NA</t>
        </is>
      </c>
      <c r="F4695" s="600" t="n">
        <v>45576.46091435185</v>
      </c>
      <c r="G4695" t="inlineStr">
        <is>
          <t>ik4</t>
        </is>
      </c>
    </row>
    <row r="4696">
      <c r="A4696" t="n">
        <v>4740</v>
      </c>
      <c r="B4696" t="inlineStr">
        <is>
          <t>溧</t>
        </is>
      </c>
      <c r="C4696" t="inlineStr">
        <is>
          <t>lit8</t>
        </is>
      </c>
      <c r="D4696" t="n">
        <v>0.01</v>
      </c>
      <c r="E4696" t="inlineStr">
        <is>
          <t>NA</t>
        </is>
      </c>
      <c r="F4696" s="600" t="n">
        <v>45576.46091435185</v>
      </c>
      <c r="G4696" t="inlineStr">
        <is>
          <t>lit8</t>
        </is>
      </c>
    </row>
    <row r="4697">
      <c r="A4697" t="n">
        <v>4741</v>
      </c>
      <c r="B4697" t="inlineStr">
        <is>
          <t>溪</t>
        </is>
      </c>
      <c r="C4697" t="inlineStr">
        <is>
          <t>khe1</t>
        </is>
      </c>
      <c r="D4697" t="n">
        <v>0.01</v>
      </c>
      <c r="E4697" t="inlineStr">
        <is>
          <t>NA</t>
        </is>
      </c>
      <c r="F4697" s="600" t="n">
        <v>45576.46091435185</v>
      </c>
      <c r="G4697" t="inlineStr">
        <is>
          <t>ke1</t>
        </is>
      </c>
    </row>
    <row r="4698">
      <c r="A4698" t="n">
        <v>4742</v>
      </c>
      <c r="B4698" t="inlineStr">
        <is>
          <t>溪</t>
        </is>
      </c>
      <c r="C4698" t="inlineStr">
        <is>
          <t>khere1</t>
        </is>
      </c>
      <c r="D4698" t="n">
        <v>0.01</v>
      </c>
      <c r="E4698" t="inlineStr">
        <is>
          <t>NA</t>
        </is>
      </c>
      <c r="F4698" s="600" t="n">
        <v>45576.46091435185</v>
      </c>
      <c r="G4698" t="inlineStr">
        <is>
          <t>kere1</t>
        </is>
      </c>
    </row>
    <row r="4699">
      <c r="A4699" t="n">
        <v>4743</v>
      </c>
      <c r="B4699" t="inlineStr">
        <is>
          <t>溫</t>
        </is>
      </c>
      <c r="C4699" t="inlineStr">
        <is>
          <t>un1</t>
        </is>
      </c>
      <c r="D4699" t="n">
        <v>0.1</v>
      </c>
      <c r="E4699" t="inlineStr">
        <is>
          <t>NA</t>
        </is>
      </c>
      <c r="F4699" s="600" t="n">
        <v>45576.46091435185</v>
      </c>
      <c r="G4699" t="inlineStr">
        <is>
          <t>un1</t>
        </is>
      </c>
    </row>
    <row r="4700">
      <c r="A4700" t="n">
        <v>4744</v>
      </c>
      <c r="B4700" t="inlineStr">
        <is>
          <t>溯</t>
        </is>
      </c>
      <c r="C4700" t="inlineStr">
        <is>
          <t>soo3</t>
        </is>
      </c>
      <c r="D4700" t="n">
        <v>0.01</v>
      </c>
      <c r="E4700" t="inlineStr">
        <is>
          <t>NA</t>
        </is>
      </c>
      <c r="F4700" s="600" t="n">
        <v>45576.46091435185</v>
      </c>
      <c r="G4700" t="inlineStr">
        <is>
          <t>soo3</t>
        </is>
      </c>
    </row>
    <row r="4701">
      <c r="A4701" t="n">
        <v>4745</v>
      </c>
      <c r="B4701" t="inlineStr">
        <is>
          <t>溶</t>
        </is>
      </c>
      <c r="C4701" t="inlineStr">
        <is>
          <t>iunn5</t>
        </is>
      </c>
      <c r="D4701" t="n">
        <v>0.1</v>
      </c>
      <c r="E4701" t="inlineStr">
        <is>
          <t>NA</t>
        </is>
      </c>
      <c r="F4701" s="600" t="n">
        <v>45576.46091435185</v>
      </c>
      <c r="G4701" t="inlineStr">
        <is>
          <t>iunn5</t>
        </is>
      </c>
    </row>
    <row r="4702">
      <c r="A4702" t="n">
        <v>4746</v>
      </c>
      <c r="B4702" t="inlineStr">
        <is>
          <t>溺</t>
        </is>
      </c>
      <c r="C4702" t="inlineStr">
        <is>
          <t>lik8</t>
        </is>
      </c>
      <c r="D4702" t="n">
        <v>0.01</v>
      </c>
      <c r="E4702" t="inlineStr">
        <is>
          <t>NA</t>
        </is>
      </c>
      <c r="F4702" s="600" t="n">
        <v>45576.46091435185</v>
      </c>
      <c r="G4702" t="inlineStr">
        <is>
          <t>lik8</t>
        </is>
      </c>
    </row>
    <row r="4703">
      <c r="A4703" t="n">
        <v>4747</v>
      </c>
      <c r="B4703" t="inlineStr">
        <is>
          <t>滂</t>
        </is>
      </c>
      <c r="C4703" t="inlineStr">
        <is>
          <t>phong1</t>
        </is>
      </c>
      <c r="D4703" t="n">
        <v>0.01</v>
      </c>
      <c r="E4703" t="inlineStr">
        <is>
          <t>NA</t>
        </is>
      </c>
      <c r="F4703" s="600" t="n">
        <v>45576.46091435185</v>
      </c>
      <c r="G4703" t="inlineStr">
        <is>
          <t>pong1</t>
        </is>
      </c>
    </row>
    <row r="4704">
      <c r="A4704" t="n">
        <v>4748</v>
      </c>
      <c r="B4704" t="inlineStr">
        <is>
          <t>滄</t>
        </is>
      </c>
      <c r="C4704" t="inlineStr">
        <is>
          <t>tshong1</t>
        </is>
      </c>
      <c r="D4704" t="n">
        <v>0.01</v>
      </c>
      <c r="E4704" t="inlineStr">
        <is>
          <t>NA</t>
        </is>
      </c>
      <c r="F4704" s="600" t="n">
        <v>45576.46091435185</v>
      </c>
      <c r="G4704" t="inlineStr">
        <is>
          <t>cong1</t>
        </is>
      </c>
    </row>
    <row r="4705">
      <c r="A4705" t="n">
        <v>4749</v>
      </c>
      <c r="B4705" t="inlineStr">
        <is>
          <t>滄</t>
        </is>
      </c>
      <c r="C4705" t="inlineStr">
        <is>
          <t>tshng1</t>
        </is>
      </c>
      <c r="D4705" t="n">
        <v>0.01</v>
      </c>
      <c r="E4705" t="inlineStr">
        <is>
          <t>NA</t>
        </is>
      </c>
      <c r="F4705" s="600" t="n">
        <v>45576.46091435185</v>
      </c>
      <c r="G4705" t="inlineStr">
        <is>
          <t>cng1</t>
        </is>
      </c>
    </row>
    <row r="4706">
      <c r="A4706" t="n">
        <v>4750</v>
      </c>
      <c r="B4706" t="inlineStr">
        <is>
          <t>滇</t>
        </is>
      </c>
      <c r="C4706" t="inlineStr">
        <is>
          <t>tinn6</t>
        </is>
      </c>
      <c r="D4706" t="n">
        <v>0.01</v>
      </c>
      <c r="E4706" t="inlineStr">
        <is>
          <t>NA</t>
        </is>
      </c>
      <c r="F4706" s="600" t="n">
        <v>45576.46091435185</v>
      </c>
      <c r="G4706" t="inlineStr">
        <is>
          <t>dinn6</t>
        </is>
      </c>
    </row>
    <row r="4707">
      <c r="A4707" t="n">
        <v>4751</v>
      </c>
      <c r="B4707" t="inlineStr">
        <is>
          <t>滑</t>
        </is>
      </c>
      <c r="C4707" t="inlineStr">
        <is>
          <t>kut8</t>
        </is>
      </c>
      <c r="D4707" t="n">
        <v>0.1</v>
      </c>
      <c r="E4707" t="inlineStr">
        <is>
          <t>NA</t>
        </is>
      </c>
      <c r="F4707" s="600" t="n">
        <v>45576.46091435185</v>
      </c>
      <c r="G4707" t="inlineStr">
        <is>
          <t>gut8</t>
        </is>
      </c>
    </row>
    <row r="4708">
      <c r="A4708" t="n">
        <v>4752</v>
      </c>
      <c r="B4708" t="inlineStr">
        <is>
          <t>煌</t>
        </is>
      </c>
      <c r="C4708" t="inlineStr">
        <is>
          <t>hong5</t>
        </is>
      </c>
      <c r="D4708" t="n">
        <v>0.01</v>
      </c>
      <c r="E4708" t="inlineStr">
        <is>
          <t>NA</t>
        </is>
      </c>
      <c r="F4708" s="600" t="n">
        <v>45576.46091435185</v>
      </c>
      <c r="G4708" t="inlineStr">
        <is>
          <t>hong5</t>
        </is>
      </c>
    </row>
    <row r="4709">
      <c r="A4709" t="n">
        <v>4753</v>
      </c>
      <c r="B4709" t="inlineStr">
        <is>
          <t>煎</t>
        </is>
      </c>
      <c r="C4709" t="inlineStr">
        <is>
          <t>tsian1</t>
        </is>
      </c>
      <c r="D4709" t="n">
        <v>0.1</v>
      </c>
      <c r="E4709" t="inlineStr">
        <is>
          <t>NA</t>
        </is>
      </c>
      <c r="F4709" s="600" t="n">
        <v>45576.46091435185</v>
      </c>
      <c r="G4709" t="inlineStr">
        <is>
          <t>zian1</t>
        </is>
      </c>
    </row>
    <row r="4710">
      <c r="A4710" t="n">
        <v>4754</v>
      </c>
      <c r="B4710" t="inlineStr">
        <is>
          <t>煎</t>
        </is>
      </c>
      <c r="C4710" t="inlineStr">
        <is>
          <t>tsuann1</t>
        </is>
      </c>
      <c r="D4710" t="n">
        <v>0.01</v>
      </c>
      <c r="E4710" t="inlineStr">
        <is>
          <t>NA</t>
        </is>
      </c>
      <c r="F4710" s="600" t="n">
        <v>45576.46091435185</v>
      </c>
      <c r="G4710" t="inlineStr">
        <is>
          <t>zuann1</t>
        </is>
      </c>
    </row>
    <row r="4711">
      <c r="A4711" t="n">
        <v>4755</v>
      </c>
      <c r="B4711" t="inlineStr">
        <is>
          <t>煏</t>
        </is>
      </c>
      <c r="C4711" t="inlineStr">
        <is>
          <t>piak4</t>
        </is>
      </c>
      <c r="D4711" t="n">
        <v>0.01</v>
      </c>
      <c r="E4711" t="inlineStr">
        <is>
          <t>NA</t>
        </is>
      </c>
      <c r="F4711" s="600" t="n">
        <v>45576.46091435185</v>
      </c>
      <c r="G4711" t="inlineStr">
        <is>
          <t>biak4</t>
        </is>
      </c>
    </row>
    <row r="4712">
      <c r="A4712" t="n">
        <v>4756</v>
      </c>
      <c r="B4712" t="inlineStr">
        <is>
          <t>煞</t>
        </is>
      </c>
      <c r="C4712" t="inlineStr">
        <is>
          <t>suah4</t>
        </is>
      </c>
      <c r="D4712" t="n">
        <v>0.01</v>
      </c>
      <c r="E4712" t="inlineStr">
        <is>
          <t>NA</t>
        </is>
      </c>
      <c r="F4712" s="600" t="n">
        <v>45576.46091435185</v>
      </c>
      <c r="G4712" t="inlineStr">
        <is>
          <t>suah4</t>
        </is>
      </c>
    </row>
    <row r="4713">
      <c r="A4713" t="n">
        <v>4757</v>
      </c>
      <c r="B4713" t="inlineStr">
        <is>
          <t>煡</t>
        </is>
      </c>
      <c r="C4713" t="inlineStr">
        <is>
          <t>khit4</t>
        </is>
      </c>
      <c r="D4713" t="n">
        <v>0.01</v>
      </c>
      <c r="E4713" t="inlineStr">
        <is>
          <t>NA</t>
        </is>
      </c>
      <c r="F4713" s="600" t="n">
        <v>45576.46091435185</v>
      </c>
      <c r="G4713" t="inlineStr">
        <is>
          <t>kit4</t>
        </is>
      </c>
    </row>
    <row r="4714">
      <c r="A4714" t="n">
        <v>4758</v>
      </c>
      <c r="B4714" t="inlineStr">
        <is>
          <t>煤</t>
        </is>
      </c>
      <c r="C4714" t="inlineStr">
        <is>
          <t>mue5</t>
        </is>
      </c>
      <c r="D4714" t="n">
        <v>0.01</v>
      </c>
      <c r="E4714" t="inlineStr">
        <is>
          <t>NA</t>
        </is>
      </c>
      <c r="F4714" s="600" t="n">
        <v>45576.46091435185</v>
      </c>
      <c r="G4714" t="inlineStr">
        <is>
          <t>mue5</t>
        </is>
      </c>
    </row>
    <row r="4715">
      <c r="A4715" t="n">
        <v>4759</v>
      </c>
      <c r="B4715" t="inlineStr">
        <is>
          <t>煥</t>
        </is>
      </c>
      <c r="C4715" t="inlineStr">
        <is>
          <t>huan3</t>
        </is>
      </c>
      <c r="D4715" t="n">
        <v>0.01</v>
      </c>
      <c r="E4715" t="inlineStr">
        <is>
          <t>NA</t>
        </is>
      </c>
      <c r="F4715" s="600" t="n">
        <v>45576.46091435185</v>
      </c>
      <c r="G4715" t="inlineStr">
        <is>
          <t>huan3</t>
        </is>
      </c>
    </row>
    <row r="4716">
      <c r="A4716" t="n">
        <v>4760</v>
      </c>
      <c r="B4716" t="inlineStr">
        <is>
          <t>煦</t>
        </is>
      </c>
      <c r="C4716" t="inlineStr">
        <is>
          <t>u3</t>
        </is>
      </c>
      <c r="D4716" t="n">
        <v>0.01</v>
      </c>
      <c r="E4716" t="inlineStr">
        <is>
          <t>NA</t>
        </is>
      </c>
      <c r="F4716" s="600" t="n">
        <v>45576.46091435185</v>
      </c>
      <c r="G4716" t="inlineStr">
        <is>
          <t>u3</t>
        </is>
      </c>
    </row>
    <row r="4717">
      <c r="A4717" t="n">
        <v>4761</v>
      </c>
      <c r="B4717" t="inlineStr">
        <is>
          <t>煦</t>
        </is>
      </c>
      <c r="C4717" t="inlineStr">
        <is>
          <t>hu3</t>
        </is>
      </c>
      <c r="D4717" t="n">
        <v>0.01</v>
      </c>
      <c r="E4717" t="inlineStr">
        <is>
          <t>NA</t>
        </is>
      </c>
      <c r="F4717" s="600" t="n">
        <v>45576.46091435185</v>
      </c>
      <c r="G4717" t="inlineStr">
        <is>
          <t>hu3</t>
        </is>
      </c>
    </row>
    <row r="4718">
      <c r="A4718" t="n">
        <v>4762</v>
      </c>
      <c r="B4718" t="inlineStr">
        <is>
          <t>照</t>
        </is>
      </c>
      <c r="C4718" t="inlineStr">
        <is>
          <t>tsio3</t>
        </is>
      </c>
      <c r="D4718" t="n">
        <v>0.6</v>
      </c>
      <c r="E4718" t="inlineStr">
        <is>
          <t>NA</t>
        </is>
      </c>
      <c r="F4718" s="600" t="n">
        <v>45576.46091435185</v>
      </c>
      <c r="G4718" t="inlineStr">
        <is>
          <t>zio3</t>
        </is>
      </c>
    </row>
    <row r="4719">
      <c r="A4719" t="n">
        <v>4763</v>
      </c>
      <c r="B4719" t="inlineStr">
        <is>
          <t>煨</t>
        </is>
      </c>
      <c r="C4719" t="inlineStr">
        <is>
          <t>ue1</t>
        </is>
      </c>
      <c r="D4719" t="n">
        <v>0.01</v>
      </c>
      <c r="E4719" t="inlineStr">
        <is>
          <t>NA</t>
        </is>
      </c>
      <c r="F4719" s="600" t="n">
        <v>45576.46091435185</v>
      </c>
      <c r="G4719" t="inlineStr">
        <is>
          <t>ue1</t>
        </is>
      </c>
    </row>
    <row r="4720">
      <c r="A4720" t="n">
        <v>4764</v>
      </c>
      <c r="B4720" t="inlineStr">
        <is>
          <t>煩</t>
        </is>
      </c>
      <c r="C4720" t="inlineStr">
        <is>
          <t>huan5</t>
        </is>
      </c>
      <c r="D4720" t="n">
        <v>0.1</v>
      </c>
      <c r="E4720" t="inlineStr">
        <is>
          <t>NA</t>
        </is>
      </c>
      <c r="F4720" s="600" t="n">
        <v>45576.46091435185</v>
      </c>
      <c r="G4720" t="inlineStr">
        <is>
          <t>huan5</t>
        </is>
      </c>
    </row>
    <row r="4721">
      <c r="A4721" t="n">
        <v>4765</v>
      </c>
      <c r="B4721" t="inlineStr">
        <is>
          <t>猷</t>
        </is>
      </c>
      <c r="C4721" t="inlineStr">
        <is>
          <t>iu5</t>
        </is>
      </c>
      <c r="D4721" t="n">
        <v>0.01</v>
      </c>
      <c r="E4721" t="inlineStr">
        <is>
          <t>NA</t>
        </is>
      </c>
      <c r="F4721" s="600" t="n">
        <v>45576.46091435185</v>
      </c>
      <c r="G4721" t="inlineStr">
        <is>
          <t>iu5</t>
        </is>
      </c>
    </row>
    <row r="4722">
      <c r="A4722" t="n">
        <v>4766</v>
      </c>
      <c r="B4722" t="inlineStr">
        <is>
          <t>猾</t>
        </is>
      </c>
      <c r="C4722" t="inlineStr">
        <is>
          <t>kut8</t>
        </is>
      </c>
      <c r="D4722" t="n">
        <v>0.01</v>
      </c>
      <c r="E4722" t="inlineStr">
        <is>
          <t>NA</t>
        </is>
      </c>
      <c r="F4722" s="600" t="n">
        <v>45576.46091435185</v>
      </c>
      <c r="G4722" t="inlineStr">
        <is>
          <t>gut8</t>
        </is>
      </c>
    </row>
    <row r="4723">
      <c r="A4723" t="n">
        <v>4767</v>
      </c>
      <c r="B4723" t="inlineStr">
        <is>
          <t>猿</t>
        </is>
      </c>
      <c r="C4723" t="inlineStr">
        <is>
          <t>uan5</t>
        </is>
      </c>
      <c r="D4723" t="n">
        <v>0.01</v>
      </c>
      <c r="E4723" t="inlineStr">
        <is>
          <t>NA</t>
        </is>
      </c>
      <c r="F4723" s="600" t="n">
        <v>45576.46091435185</v>
      </c>
      <c r="G4723" t="inlineStr">
        <is>
          <t>uan5</t>
        </is>
      </c>
    </row>
    <row r="4724">
      <c r="A4724" t="n">
        <v>4768</v>
      </c>
      <c r="B4724" t="inlineStr">
        <is>
          <t>瑗</t>
        </is>
      </c>
      <c r="C4724" t="inlineStr">
        <is>
          <t>uan7</t>
        </is>
      </c>
      <c r="D4724" t="n">
        <v>0.01</v>
      </c>
      <c r="E4724" t="inlineStr">
        <is>
          <t>NA</t>
        </is>
      </c>
      <c r="F4724" s="600" t="n">
        <v>45576.46091435185</v>
      </c>
      <c r="G4724" t="inlineStr">
        <is>
          <t>uan7</t>
        </is>
      </c>
    </row>
    <row r="4725">
      <c r="A4725" t="n">
        <v>4769</v>
      </c>
      <c r="B4725" t="inlineStr">
        <is>
          <t>瑙</t>
        </is>
      </c>
      <c r="C4725" t="inlineStr">
        <is>
          <t>lo2</t>
        </is>
      </c>
      <c r="D4725" t="n">
        <v>0.01</v>
      </c>
      <c r="E4725" t="inlineStr">
        <is>
          <t>NA</t>
        </is>
      </c>
      <c r="F4725" s="600" t="n">
        <v>45576.46091435185</v>
      </c>
      <c r="G4725" t="inlineStr">
        <is>
          <t>lor2</t>
        </is>
      </c>
    </row>
    <row r="4726">
      <c r="A4726" t="n">
        <v>4770</v>
      </c>
      <c r="B4726" t="inlineStr">
        <is>
          <t>瑚</t>
        </is>
      </c>
      <c r="C4726" t="inlineStr">
        <is>
          <t>oo5</t>
        </is>
      </c>
      <c r="D4726" t="n">
        <v>0.01</v>
      </c>
      <c r="E4726" t="inlineStr">
        <is>
          <t>NA</t>
        </is>
      </c>
      <c r="F4726" s="600" t="n">
        <v>45576.46091435185</v>
      </c>
      <c r="G4726" t="inlineStr">
        <is>
          <t>oo5</t>
        </is>
      </c>
    </row>
    <row r="4727">
      <c r="A4727" t="n">
        <v>4771</v>
      </c>
      <c r="B4727" t="inlineStr">
        <is>
          <t>瑛</t>
        </is>
      </c>
      <c r="C4727" t="inlineStr">
        <is>
          <t>ing1</t>
        </is>
      </c>
      <c r="D4727" t="n">
        <v>0.01</v>
      </c>
      <c r="E4727" t="inlineStr">
        <is>
          <t>NA</t>
        </is>
      </c>
      <c r="F4727" s="600" t="n">
        <v>45576.46091435185</v>
      </c>
      <c r="G4727" t="inlineStr">
        <is>
          <t>ing1</t>
        </is>
      </c>
    </row>
    <row r="4728">
      <c r="A4728" t="n">
        <v>4772</v>
      </c>
      <c r="B4728" t="inlineStr">
        <is>
          <t>瑜</t>
        </is>
      </c>
      <c r="C4728" t="inlineStr">
        <is>
          <t>ju5</t>
        </is>
      </c>
      <c r="D4728" t="n">
        <v>0.01</v>
      </c>
      <c r="E4728" t="inlineStr">
        <is>
          <t>NA</t>
        </is>
      </c>
      <c r="F4728" s="600" t="n">
        <v>45576.46091435185</v>
      </c>
      <c r="G4728" t="inlineStr">
        <is>
          <t>ju5</t>
        </is>
      </c>
    </row>
    <row r="4729">
      <c r="A4729" t="n">
        <v>4773</v>
      </c>
      <c r="B4729" t="inlineStr">
        <is>
          <t>瑞</t>
        </is>
      </c>
      <c r="C4729" t="inlineStr">
        <is>
          <t>sui7</t>
        </is>
      </c>
      <c r="D4729" t="n">
        <v>0.01</v>
      </c>
      <c r="E4729" t="inlineStr">
        <is>
          <t>NA</t>
        </is>
      </c>
      <c r="F4729" s="600" t="n">
        <v>45576.46091435185</v>
      </c>
      <c r="G4729" t="inlineStr">
        <is>
          <t>sui7</t>
        </is>
      </c>
    </row>
    <row r="4730">
      <c r="A4730" t="n">
        <v>4774</v>
      </c>
      <c r="B4730" t="inlineStr">
        <is>
          <t>瑟</t>
        </is>
      </c>
      <c r="C4730" t="inlineStr">
        <is>
          <t>sit4</t>
        </is>
      </c>
      <c r="D4730" t="n">
        <v>0.01</v>
      </c>
      <c r="E4730" t="inlineStr">
        <is>
          <t>NA</t>
        </is>
      </c>
      <c r="F4730" s="600" t="n">
        <v>45576.46091435185</v>
      </c>
      <c r="G4730" t="inlineStr">
        <is>
          <t>sit4</t>
        </is>
      </c>
    </row>
    <row r="4731">
      <c r="A4731" t="n">
        <v>4775</v>
      </c>
      <c r="B4731" t="inlineStr">
        <is>
          <t>瑯</t>
        </is>
      </c>
      <c r="C4731" t="inlineStr">
        <is>
          <t>long1</t>
        </is>
      </c>
      <c r="D4731" t="n">
        <v>0.01</v>
      </c>
      <c r="E4731" t="inlineStr">
        <is>
          <t>NA</t>
        </is>
      </c>
      <c r="F4731" s="600" t="n">
        <v>45576.46091435185</v>
      </c>
      <c r="G4731" t="inlineStr">
        <is>
          <t>long1</t>
        </is>
      </c>
    </row>
    <row r="4732">
      <c r="A4732" t="n">
        <v>4776</v>
      </c>
      <c r="B4732" t="inlineStr">
        <is>
          <t>當</t>
        </is>
      </c>
      <c r="C4732" t="inlineStr">
        <is>
          <t>tong1</t>
        </is>
      </c>
      <c r="D4732" t="n">
        <v>0.8</v>
      </c>
      <c r="E4732" t="inlineStr">
        <is>
          <t>NA</t>
        </is>
      </c>
      <c r="F4732" s="600" t="n">
        <v>45576.46091435185</v>
      </c>
      <c r="G4732" t="inlineStr">
        <is>
          <t>dong1</t>
        </is>
      </c>
    </row>
    <row r="4733">
      <c r="A4733" t="n">
        <v>4777</v>
      </c>
      <c r="B4733" t="inlineStr">
        <is>
          <t>當</t>
        </is>
      </c>
      <c r="C4733" t="inlineStr">
        <is>
          <t>tong3</t>
        </is>
      </c>
      <c r="D4733" t="n">
        <v>0.7</v>
      </c>
      <c r="E4733" t="inlineStr">
        <is>
          <t>NA</t>
        </is>
      </c>
      <c r="F4733" s="600" t="n">
        <v>45576.46091435185</v>
      </c>
      <c r="G4733" t="inlineStr">
        <is>
          <t>dong3</t>
        </is>
      </c>
    </row>
    <row r="4734">
      <c r="A4734" t="n">
        <v>4778</v>
      </c>
      <c r="B4734" t="inlineStr">
        <is>
          <t>當</t>
        </is>
      </c>
      <c r="C4734" t="inlineStr">
        <is>
          <t>tng1</t>
        </is>
      </c>
      <c r="D4734" t="n">
        <v>0.6</v>
      </c>
      <c r="E4734" t="inlineStr">
        <is>
          <t>NA</t>
        </is>
      </c>
      <c r="F4734" s="600" t="n">
        <v>45576.46091435185</v>
      </c>
      <c r="G4734" t="inlineStr">
        <is>
          <t>dng1</t>
        </is>
      </c>
    </row>
    <row r="4735">
      <c r="A4735" t="n">
        <v>4779</v>
      </c>
      <c r="B4735" t="inlineStr">
        <is>
          <t>當</t>
        </is>
      </c>
      <c r="C4735" t="inlineStr">
        <is>
          <t>tng3</t>
        </is>
      </c>
      <c r="D4735" t="n">
        <v>0.5</v>
      </c>
      <c r="E4735" t="inlineStr">
        <is>
          <t>NA</t>
        </is>
      </c>
      <c r="F4735" s="600" t="n">
        <v>45576.46091435185</v>
      </c>
      <c r="G4735" t="inlineStr">
        <is>
          <t>dng3</t>
        </is>
      </c>
    </row>
    <row r="4736">
      <c r="A4736" t="n">
        <v>4780</v>
      </c>
      <c r="B4736" t="inlineStr">
        <is>
          <t>痱</t>
        </is>
      </c>
      <c r="C4736" t="inlineStr">
        <is>
          <t>pui3</t>
        </is>
      </c>
      <c r="D4736" t="n">
        <v>0.01</v>
      </c>
      <c r="E4736" t="inlineStr">
        <is>
          <t>NA</t>
        </is>
      </c>
      <c r="F4736" s="600" t="n">
        <v>45576.46091435185</v>
      </c>
      <c r="G4736" t="inlineStr">
        <is>
          <t>bui3</t>
        </is>
      </c>
    </row>
    <row r="4737">
      <c r="A4737" t="n">
        <v>4781</v>
      </c>
      <c r="B4737" t="inlineStr">
        <is>
          <t>痴</t>
        </is>
      </c>
      <c r="C4737" t="inlineStr">
        <is>
          <t>tshi1</t>
        </is>
      </c>
      <c r="D4737" t="n">
        <v>0.01</v>
      </c>
      <c r="E4737" t="inlineStr">
        <is>
          <t>NA</t>
        </is>
      </c>
      <c r="F4737" s="600" t="n">
        <v>45576.46091435185</v>
      </c>
      <c r="G4737" t="inlineStr">
        <is>
          <t>ci1</t>
        </is>
      </c>
    </row>
    <row r="4738">
      <c r="A4738" t="n">
        <v>4782</v>
      </c>
      <c r="B4738" t="inlineStr">
        <is>
          <t>痹</t>
        </is>
      </c>
      <c r="C4738" t="inlineStr">
        <is>
          <t>pi3</t>
        </is>
      </c>
      <c r="D4738" t="n">
        <v>0.01</v>
      </c>
      <c r="E4738" t="inlineStr">
        <is>
          <t>NA</t>
        </is>
      </c>
      <c r="F4738" s="600" t="n">
        <v>45576.46091435185</v>
      </c>
      <c r="G4738" t="inlineStr">
        <is>
          <t>bi3</t>
        </is>
      </c>
    </row>
    <row r="4739">
      <c r="A4739" t="n">
        <v>4783</v>
      </c>
      <c r="B4739" t="inlineStr">
        <is>
          <t>瘁</t>
        </is>
      </c>
      <c r="C4739" t="inlineStr">
        <is>
          <t>tsui7</t>
        </is>
      </c>
      <c r="D4739" t="n">
        <v>0.01</v>
      </c>
      <c r="E4739" t="inlineStr">
        <is>
          <t>NA</t>
        </is>
      </c>
      <c r="F4739" s="600" t="n">
        <v>45576.46091435185</v>
      </c>
      <c r="G4739" t="inlineStr">
        <is>
          <t>zui7</t>
        </is>
      </c>
    </row>
    <row r="4740">
      <c r="A4740" t="n">
        <v>4784</v>
      </c>
      <c r="B4740" t="inlineStr">
        <is>
          <t>盞</t>
        </is>
      </c>
      <c r="C4740" t="inlineStr">
        <is>
          <t>tsuann2</t>
        </is>
      </c>
      <c r="D4740" t="n">
        <v>0.01</v>
      </c>
      <c r="E4740" t="inlineStr">
        <is>
          <t>NA</t>
        </is>
      </c>
      <c r="F4740" s="600" t="n">
        <v>45576.46091435185</v>
      </c>
      <c r="G4740" t="inlineStr">
        <is>
          <t>zuann2</t>
        </is>
      </c>
    </row>
    <row r="4741">
      <c r="A4741" t="n">
        <v>4785</v>
      </c>
      <c r="B4741" t="inlineStr">
        <is>
          <t>盟</t>
        </is>
      </c>
      <c r="C4741" t="inlineStr">
        <is>
          <t>bing5</t>
        </is>
      </c>
      <c r="D4741" t="n">
        <v>0.01</v>
      </c>
      <c r="E4741" t="inlineStr">
        <is>
          <t>NA</t>
        </is>
      </c>
      <c r="F4741" s="600" t="n">
        <v>45576.46091435185</v>
      </c>
      <c r="G4741" t="inlineStr">
        <is>
          <t>bbing5</t>
        </is>
      </c>
    </row>
    <row r="4742">
      <c r="A4742" t="n">
        <v>4786</v>
      </c>
      <c r="B4742" t="inlineStr">
        <is>
          <t>睛</t>
        </is>
      </c>
      <c r="C4742" t="inlineStr">
        <is>
          <t>tsing1</t>
        </is>
      </c>
      <c r="D4742" t="n">
        <v>0.01</v>
      </c>
      <c r="E4742" t="inlineStr">
        <is>
          <t>NA</t>
        </is>
      </c>
      <c r="F4742" s="600" t="n">
        <v>45576.46091435185</v>
      </c>
      <c r="G4742" t="inlineStr">
        <is>
          <t>zing1</t>
        </is>
      </c>
    </row>
    <row r="4743">
      <c r="A4743" t="n">
        <v>4787</v>
      </c>
      <c r="B4743" t="inlineStr">
        <is>
          <t>督</t>
        </is>
      </c>
      <c r="C4743" t="inlineStr">
        <is>
          <t>tok4</t>
        </is>
      </c>
      <c r="D4743" t="n">
        <v>0.01</v>
      </c>
      <c r="E4743" t="inlineStr">
        <is>
          <t>NA</t>
        </is>
      </c>
      <c r="F4743" s="600" t="n">
        <v>45576.46091435185</v>
      </c>
      <c r="G4743" t="inlineStr">
        <is>
          <t>dok4</t>
        </is>
      </c>
    </row>
    <row r="4744">
      <c r="A4744" t="n">
        <v>4788</v>
      </c>
      <c r="B4744" t="inlineStr">
        <is>
          <t>睦</t>
        </is>
      </c>
      <c r="C4744" t="inlineStr">
        <is>
          <t>bok8</t>
        </is>
      </c>
      <c r="D4744" t="n">
        <v>0.01</v>
      </c>
      <c r="E4744" t="inlineStr">
        <is>
          <t>NA</t>
        </is>
      </c>
      <c r="F4744" s="600" t="n">
        <v>45576.46091435185</v>
      </c>
      <c r="G4744" t="inlineStr">
        <is>
          <t>bbok8</t>
        </is>
      </c>
    </row>
    <row r="4745">
      <c r="A4745" t="n">
        <v>4789</v>
      </c>
      <c r="B4745" t="inlineStr">
        <is>
          <t>睨</t>
        </is>
      </c>
      <c r="C4745" t="inlineStr">
        <is>
          <t>gin5</t>
        </is>
      </c>
      <c r="D4745" t="n">
        <v>0.01</v>
      </c>
      <c r="E4745" t="inlineStr">
        <is>
          <t>NA</t>
        </is>
      </c>
      <c r="F4745" s="600" t="n">
        <v>45576.46091435185</v>
      </c>
      <c r="G4745" t="inlineStr">
        <is>
          <t>ggin5</t>
        </is>
      </c>
    </row>
    <row r="4746">
      <c r="A4746" t="n">
        <v>4790</v>
      </c>
      <c r="B4746" t="inlineStr">
        <is>
          <t>睨</t>
        </is>
      </c>
      <c r="C4746" t="inlineStr">
        <is>
          <t>gun5</t>
        </is>
      </c>
      <c r="D4746" t="n">
        <v>0.01</v>
      </c>
      <c r="E4746" t="inlineStr">
        <is>
          <t>NA</t>
        </is>
      </c>
      <c r="F4746" s="600" t="n">
        <v>45576.46091435185</v>
      </c>
      <c r="G4746" t="inlineStr">
        <is>
          <t>ggun5</t>
        </is>
      </c>
    </row>
    <row r="4747">
      <c r="A4747" t="n">
        <v>4791</v>
      </c>
      <c r="B4747" t="inlineStr">
        <is>
          <t>睭</t>
        </is>
      </c>
      <c r="C4747" t="inlineStr">
        <is>
          <t>tsiu1</t>
        </is>
      </c>
      <c r="D4747" t="n">
        <v>0.01</v>
      </c>
      <c r="E4747" t="inlineStr">
        <is>
          <t>NA</t>
        </is>
      </c>
      <c r="F4747" s="600" t="n">
        <v>45576.46091435185</v>
      </c>
      <c r="G4747" t="inlineStr">
        <is>
          <t>ziu1</t>
        </is>
      </c>
    </row>
    <row r="4748">
      <c r="A4748" t="n">
        <v>4792</v>
      </c>
      <c r="B4748" t="inlineStr">
        <is>
          <t>睹</t>
        </is>
      </c>
      <c r="C4748" t="inlineStr">
        <is>
          <t>too2</t>
        </is>
      </c>
      <c r="D4748" t="n">
        <v>0.01</v>
      </c>
      <c r="E4748" t="inlineStr">
        <is>
          <t>NA</t>
        </is>
      </c>
      <c r="F4748" s="600" t="n">
        <v>45576.46091435185</v>
      </c>
      <c r="G4748" t="inlineStr">
        <is>
          <t>doo2</t>
        </is>
      </c>
    </row>
    <row r="4749">
      <c r="A4749" t="n">
        <v>4793</v>
      </c>
      <c r="B4749" t="inlineStr">
        <is>
          <t>矮</t>
        </is>
      </c>
      <c r="C4749" t="inlineStr">
        <is>
          <t>ere2</t>
        </is>
      </c>
      <c r="D4749" t="n">
        <v>0.01</v>
      </c>
      <c r="E4749" t="inlineStr">
        <is>
          <t>NA</t>
        </is>
      </c>
      <c r="F4749" s="600" t="n">
        <v>45576.46091435185</v>
      </c>
      <c r="G4749" t="inlineStr">
        <is>
          <t>ere2</t>
        </is>
      </c>
    </row>
    <row r="4750">
      <c r="A4750" t="n">
        <v>4794</v>
      </c>
      <c r="B4750" t="inlineStr">
        <is>
          <t>碁</t>
        </is>
      </c>
      <c r="C4750" t="inlineStr">
        <is>
          <t>ki5</t>
        </is>
      </c>
      <c r="D4750" t="n">
        <v>0.01</v>
      </c>
      <c r="E4750" t="inlineStr">
        <is>
          <t>NA</t>
        </is>
      </c>
      <c r="F4750" s="600" t="n">
        <v>45576.46091435185</v>
      </c>
      <c r="G4750" t="inlineStr">
        <is>
          <t>gi5</t>
        </is>
      </c>
    </row>
    <row r="4751">
      <c r="A4751" t="n">
        <v>4795</v>
      </c>
      <c r="B4751" t="inlineStr">
        <is>
          <t>碇</t>
        </is>
      </c>
      <c r="C4751" t="inlineStr">
        <is>
          <t>ting7</t>
        </is>
      </c>
      <c r="D4751" t="n">
        <v>0.01</v>
      </c>
      <c r="E4751" t="inlineStr">
        <is>
          <t>NA</t>
        </is>
      </c>
      <c r="F4751" s="600" t="n">
        <v>45576.46091435185</v>
      </c>
      <c r="G4751" t="inlineStr">
        <is>
          <t>ding7</t>
        </is>
      </c>
    </row>
    <row r="4752">
      <c r="A4752" t="n">
        <v>4796</v>
      </c>
      <c r="B4752" t="inlineStr">
        <is>
          <t>碌</t>
        </is>
      </c>
      <c r="C4752" t="inlineStr">
        <is>
          <t>lik8</t>
        </is>
      </c>
      <c r="D4752" t="n">
        <v>0.01</v>
      </c>
      <c r="E4752" t="inlineStr">
        <is>
          <t>NA</t>
        </is>
      </c>
      <c r="F4752" s="600" t="n">
        <v>45576.46091435185</v>
      </c>
      <c r="G4752" t="inlineStr">
        <is>
          <t>lik8</t>
        </is>
      </c>
    </row>
    <row r="4753">
      <c r="A4753" t="n">
        <v>4797</v>
      </c>
      <c r="B4753" t="inlineStr">
        <is>
          <t>碌</t>
        </is>
      </c>
      <c r="C4753" t="inlineStr">
        <is>
          <t>lok8</t>
        </is>
      </c>
      <c r="D4753" t="n">
        <v>0.01</v>
      </c>
      <c r="E4753" t="inlineStr">
        <is>
          <t>NA</t>
        </is>
      </c>
      <c r="F4753" s="600" t="n">
        <v>45576.46091435185</v>
      </c>
      <c r="G4753" t="inlineStr">
        <is>
          <t>lok8</t>
        </is>
      </c>
    </row>
    <row r="4754">
      <c r="A4754" t="n">
        <v>4798</v>
      </c>
      <c r="B4754" t="inlineStr">
        <is>
          <t>碎</t>
        </is>
      </c>
      <c r="C4754" t="inlineStr">
        <is>
          <t>tshui3</t>
        </is>
      </c>
      <c r="D4754" t="n">
        <v>0.7</v>
      </c>
      <c r="E4754" t="inlineStr">
        <is>
          <t>NA</t>
        </is>
      </c>
      <c r="F4754" s="600" t="n">
        <v>45576.46091435185</v>
      </c>
      <c r="G4754" t="inlineStr">
        <is>
          <t>cui3</t>
        </is>
      </c>
    </row>
    <row r="4755">
      <c r="A4755" t="n">
        <v>4799</v>
      </c>
      <c r="B4755" t="inlineStr">
        <is>
          <t>碑</t>
        </is>
      </c>
      <c r="C4755" t="inlineStr">
        <is>
          <t>pi1</t>
        </is>
      </c>
      <c r="D4755" t="n">
        <v>0.01</v>
      </c>
      <c r="E4755" t="inlineStr">
        <is>
          <t>NA</t>
        </is>
      </c>
      <c r="F4755" s="600" t="n">
        <v>45576.46091435185</v>
      </c>
      <c r="G4755" t="inlineStr">
        <is>
          <t>bi1</t>
        </is>
      </c>
    </row>
    <row r="4756">
      <c r="A4756" t="n">
        <v>4800</v>
      </c>
      <c r="B4756" t="inlineStr">
        <is>
          <t>碓</t>
        </is>
      </c>
      <c r="C4756" t="inlineStr">
        <is>
          <t>tui3</t>
        </is>
      </c>
      <c r="D4756" t="n">
        <v>0.01</v>
      </c>
      <c r="E4756" t="inlineStr">
        <is>
          <t>NA</t>
        </is>
      </c>
      <c r="F4756" s="600" t="n">
        <v>45576.46091435185</v>
      </c>
      <c r="G4756" t="inlineStr">
        <is>
          <t>dui3</t>
        </is>
      </c>
    </row>
    <row r="4757">
      <c r="A4757" t="n">
        <v>4801</v>
      </c>
      <c r="B4757" t="inlineStr">
        <is>
          <t>碖</t>
        </is>
      </c>
      <c r="C4757" t="inlineStr">
        <is>
          <t>lun2</t>
        </is>
      </c>
      <c r="D4757" t="n">
        <v>0.01</v>
      </c>
      <c r="E4757" t="inlineStr">
        <is>
          <t>NA</t>
        </is>
      </c>
      <c r="F4757" s="600" t="n">
        <v>45576.46091435185</v>
      </c>
      <c r="G4757" t="inlineStr">
        <is>
          <t>lun2</t>
        </is>
      </c>
    </row>
    <row r="4758">
      <c r="A4758" t="n">
        <v>4802</v>
      </c>
      <c r="B4758" t="inlineStr">
        <is>
          <t>碗</t>
        </is>
      </c>
      <c r="C4758" t="inlineStr">
        <is>
          <t>uann2</t>
        </is>
      </c>
      <c r="D4758" t="n">
        <v>0.1</v>
      </c>
      <c r="E4758" t="inlineStr">
        <is>
          <t>NA</t>
        </is>
      </c>
      <c r="F4758" s="600" t="n">
        <v>45576.46091435185</v>
      </c>
      <c r="G4758" t="inlineStr">
        <is>
          <t>uann2</t>
        </is>
      </c>
    </row>
    <row r="4759">
      <c r="A4759" t="n">
        <v>4803</v>
      </c>
      <c r="B4759" t="inlineStr">
        <is>
          <t>碰</t>
        </is>
      </c>
      <c r="C4759" t="inlineStr">
        <is>
          <t>phong3</t>
        </is>
      </c>
      <c r="D4759" t="n">
        <v>0.01</v>
      </c>
      <c r="E4759" t="inlineStr">
        <is>
          <t>NA</t>
        </is>
      </c>
      <c r="F4759" s="600" t="n">
        <v>45576.46091435185</v>
      </c>
      <c r="G4759" t="inlineStr">
        <is>
          <t>pong3</t>
        </is>
      </c>
    </row>
    <row r="4760">
      <c r="A4760" t="n">
        <v>4804</v>
      </c>
      <c r="B4760" t="inlineStr">
        <is>
          <t>祿</t>
        </is>
      </c>
      <c r="C4760" t="inlineStr">
        <is>
          <t>lok8</t>
        </is>
      </c>
      <c r="D4760" t="n">
        <v>0.01</v>
      </c>
      <c r="E4760" t="inlineStr">
        <is>
          <t>NA</t>
        </is>
      </c>
      <c r="F4760" s="600" t="n">
        <v>45576.46091435185</v>
      </c>
      <c r="G4760" t="inlineStr">
        <is>
          <t>lok8</t>
        </is>
      </c>
    </row>
    <row r="4761">
      <c r="A4761" t="n">
        <v>4805</v>
      </c>
      <c r="B4761" t="inlineStr">
        <is>
          <t>禁</t>
        </is>
      </c>
      <c r="C4761" t="inlineStr">
        <is>
          <t>kim1</t>
        </is>
      </c>
      <c r="D4761" t="n">
        <v>0.01</v>
      </c>
      <c r="E4761" t="inlineStr">
        <is>
          <t>NA</t>
        </is>
      </c>
      <c r="F4761" s="600" t="n">
        <v>45576.46091435185</v>
      </c>
      <c r="G4761" t="inlineStr">
        <is>
          <t>gim1</t>
        </is>
      </c>
    </row>
    <row r="4762">
      <c r="A4762" t="n">
        <v>4806</v>
      </c>
      <c r="B4762" t="inlineStr">
        <is>
          <t>禁</t>
        </is>
      </c>
      <c r="C4762" t="inlineStr">
        <is>
          <t>kim3</t>
        </is>
      </c>
      <c r="D4762" t="n">
        <v>0.01</v>
      </c>
      <c r="E4762" t="inlineStr">
        <is>
          <t>NA</t>
        </is>
      </c>
      <c r="F4762" s="600" t="n">
        <v>45576.46091435185</v>
      </c>
      <c r="G4762" t="inlineStr">
        <is>
          <t>gim3</t>
        </is>
      </c>
    </row>
    <row r="4763">
      <c r="A4763" t="n">
        <v>4807</v>
      </c>
      <c r="B4763" t="inlineStr">
        <is>
          <t>禽</t>
        </is>
      </c>
      <c r="C4763" t="inlineStr">
        <is>
          <t>khim5</t>
        </is>
      </c>
      <c r="D4763" t="n">
        <v>0.01</v>
      </c>
      <c r="E4763" t="inlineStr">
        <is>
          <t>NA</t>
        </is>
      </c>
      <c r="F4763" s="600" t="n">
        <v>45576.46091435185</v>
      </c>
      <c r="G4763" t="inlineStr">
        <is>
          <t>kim5</t>
        </is>
      </c>
    </row>
    <row r="4764">
      <c r="A4764" t="n">
        <v>4808</v>
      </c>
      <c r="B4764" t="inlineStr">
        <is>
          <t>稗</t>
        </is>
      </c>
      <c r="C4764" t="inlineStr">
        <is>
          <t>phere7</t>
        </is>
      </c>
      <c r="D4764" t="n">
        <v>0.01</v>
      </c>
      <c r="E4764" t="inlineStr">
        <is>
          <t>NA</t>
        </is>
      </c>
      <c r="F4764" s="600" t="n">
        <v>45576.46091435185</v>
      </c>
      <c r="G4764" t="inlineStr">
        <is>
          <t>pere7</t>
        </is>
      </c>
    </row>
    <row r="4765">
      <c r="A4765" t="n">
        <v>4809</v>
      </c>
      <c r="B4765" t="inlineStr">
        <is>
          <t>稚</t>
        </is>
      </c>
      <c r="C4765" t="inlineStr">
        <is>
          <t>ti7</t>
        </is>
      </c>
      <c r="D4765" t="n">
        <v>0.01</v>
      </c>
      <c r="E4765" t="inlineStr">
        <is>
          <t>NA</t>
        </is>
      </c>
      <c r="F4765" s="600" t="n">
        <v>45576.46091435185</v>
      </c>
      <c r="G4765" t="inlineStr">
        <is>
          <t>di7</t>
        </is>
      </c>
    </row>
    <row r="4766">
      <c r="A4766" t="n">
        <v>4810</v>
      </c>
      <c r="B4766" t="inlineStr">
        <is>
          <t>稟</t>
        </is>
      </c>
      <c r="C4766" t="inlineStr">
        <is>
          <t>pin2</t>
        </is>
      </c>
      <c r="D4766" t="n">
        <v>0.01</v>
      </c>
      <c r="E4766" t="inlineStr">
        <is>
          <t>NA</t>
        </is>
      </c>
      <c r="F4766" s="600" t="n">
        <v>45576.46091435185</v>
      </c>
      <c r="G4766" t="inlineStr">
        <is>
          <t>bin2</t>
        </is>
      </c>
    </row>
    <row r="4767">
      <c r="A4767" t="n">
        <v>4811</v>
      </c>
      <c r="B4767" t="inlineStr">
        <is>
          <t>稠</t>
        </is>
      </c>
      <c r="C4767" t="inlineStr">
        <is>
          <t>tiu5</t>
        </is>
      </c>
      <c r="D4767" t="n">
        <v>0.01</v>
      </c>
      <c r="E4767" t="inlineStr">
        <is>
          <t>NA</t>
        </is>
      </c>
      <c r="F4767" s="600" t="n">
        <v>45576.46091435185</v>
      </c>
      <c r="G4767" t="inlineStr">
        <is>
          <t>diu5</t>
        </is>
      </c>
    </row>
    <row r="4768">
      <c r="A4768" t="n">
        <v>4812</v>
      </c>
      <c r="B4768" t="inlineStr">
        <is>
          <t>窟</t>
        </is>
      </c>
      <c r="C4768" t="inlineStr">
        <is>
          <t>khut4</t>
        </is>
      </c>
      <c r="D4768" t="n">
        <v>0.01</v>
      </c>
      <c r="E4768" t="inlineStr">
        <is>
          <t>NA</t>
        </is>
      </c>
      <c r="F4768" s="600" t="n">
        <v>45576.46091435185</v>
      </c>
      <c r="G4768" t="inlineStr">
        <is>
          <t>kut4</t>
        </is>
      </c>
    </row>
    <row r="4769">
      <c r="A4769" t="n">
        <v>4813</v>
      </c>
      <c r="B4769" t="inlineStr">
        <is>
          <t>窠</t>
        </is>
      </c>
      <c r="C4769" t="inlineStr">
        <is>
          <t>kho1</t>
        </is>
      </c>
      <c r="D4769" t="n">
        <v>0.01</v>
      </c>
      <c r="E4769" t="inlineStr">
        <is>
          <t>NA</t>
        </is>
      </c>
      <c r="F4769" s="600" t="n">
        <v>45576.46091435185</v>
      </c>
      <c r="G4769" t="inlineStr">
        <is>
          <t>kor1</t>
        </is>
      </c>
    </row>
    <row r="4770">
      <c r="A4770" t="n">
        <v>4814</v>
      </c>
      <c r="B4770" t="inlineStr">
        <is>
          <t>窣</t>
        </is>
      </c>
      <c r="C4770" t="inlineStr">
        <is>
          <t>sut4</t>
        </is>
      </c>
      <c r="D4770" t="n">
        <v>0.01</v>
      </c>
      <c r="E4770" t="inlineStr">
        <is>
          <t>NA</t>
        </is>
      </c>
      <c r="F4770" s="600" t="n">
        <v>45576.46091435185</v>
      </c>
      <c r="G4770" t="inlineStr">
        <is>
          <t>sut4</t>
        </is>
      </c>
    </row>
    <row r="4771">
      <c r="A4771" t="n">
        <v>4815</v>
      </c>
      <c r="B4771" t="inlineStr">
        <is>
          <t>筠</t>
        </is>
      </c>
      <c r="C4771" t="inlineStr">
        <is>
          <t>un5</t>
        </is>
      </c>
      <c r="D4771" t="n">
        <v>0.01</v>
      </c>
      <c r="E4771" t="inlineStr">
        <is>
          <t>NA</t>
        </is>
      </c>
      <c r="F4771" s="600" t="n">
        <v>45576.46091435185</v>
      </c>
      <c r="G4771" t="inlineStr">
        <is>
          <t>un5</t>
        </is>
      </c>
    </row>
    <row r="4772">
      <c r="A4772" t="n">
        <v>4816</v>
      </c>
      <c r="B4772" t="inlineStr">
        <is>
          <t>筧</t>
        </is>
      </c>
      <c r="C4772" t="inlineStr">
        <is>
          <t>kian2</t>
        </is>
      </c>
      <c r="D4772" t="n">
        <v>0.01</v>
      </c>
      <c r="E4772" t="inlineStr">
        <is>
          <t>NA</t>
        </is>
      </c>
      <c r="F4772" s="600" t="n">
        <v>45576.46091435185</v>
      </c>
      <c r="G4772" t="inlineStr">
        <is>
          <t>gian2</t>
        </is>
      </c>
    </row>
    <row r="4773">
      <c r="A4773" t="n">
        <v>4817</v>
      </c>
      <c r="B4773" t="inlineStr">
        <is>
          <t>筮</t>
        </is>
      </c>
      <c r="C4773" t="inlineStr">
        <is>
          <t>se7</t>
        </is>
      </c>
      <c r="D4773" t="n">
        <v>0.01</v>
      </c>
      <c r="E4773" t="inlineStr">
        <is>
          <t>NA</t>
        </is>
      </c>
      <c r="F4773" s="600" t="n">
        <v>45576.46091435185</v>
      </c>
      <c r="G4773" t="inlineStr">
        <is>
          <t>se7</t>
        </is>
      </c>
    </row>
    <row r="4774">
      <c r="A4774" t="n">
        <v>4818</v>
      </c>
      <c r="B4774" t="inlineStr">
        <is>
          <t>筷</t>
        </is>
      </c>
      <c r="C4774" t="inlineStr">
        <is>
          <t>khuai3</t>
        </is>
      </c>
      <c r="D4774" t="n">
        <v>0.01</v>
      </c>
      <c r="E4774" t="inlineStr">
        <is>
          <t>NA</t>
        </is>
      </c>
      <c r="F4774" s="600" t="n">
        <v>45576.46091435185</v>
      </c>
      <c r="G4774" t="inlineStr">
        <is>
          <t>kuai3</t>
        </is>
      </c>
    </row>
    <row r="4775">
      <c r="A4775" t="n">
        <v>4819</v>
      </c>
      <c r="B4775" t="inlineStr">
        <is>
          <t>節</t>
        </is>
      </c>
      <c r="C4775" t="inlineStr">
        <is>
          <t>tsiat4</t>
        </is>
      </c>
      <c r="D4775" t="n">
        <v>0.8</v>
      </c>
      <c r="E4775" t="inlineStr">
        <is>
          <t>NA</t>
        </is>
      </c>
      <c r="F4775" s="600" t="n">
        <v>45576.46091435185</v>
      </c>
      <c r="G4775" t="inlineStr">
        <is>
          <t>ziat4</t>
        </is>
      </c>
    </row>
    <row r="4776">
      <c r="A4776" t="n">
        <v>4820</v>
      </c>
      <c r="B4776" t="inlineStr">
        <is>
          <t>節</t>
        </is>
      </c>
      <c r="C4776" t="inlineStr">
        <is>
          <t>tsereh4</t>
        </is>
      </c>
      <c r="D4776" t="n">
        <v>0.05</v>
      </c>
      <c r="E4776" t="inlineStr">
        <is>
          <t>NA</t>
        </is>
      </c>
      <c r="F4776" s="600" t="n">
        <v>45576.46091435185</v>
      </c>
      <c r="G4776" t="inlineStr">
        <is>
          <t>zereh4</t>
        </is>
      </c>
    </row>
    <row r="4777">
      <c r="A4777" t="n">
        <v>4821</v>
      </c>
      <c r="B4777" t="inlineStr">
        <is>
          <t>粱</t>
        </is>
      </c>
      <c r="C4777" t="inlineStr">
        <is>
          <t>liang5</t>
        </is>
      </c>
      <c r="D4777" t="n">
        <v>0.01</v>
      </c>
      <c r="E4777" t="inlineStr">
        <is>
          <t>NA</t>
        </is>
      </c>
      <c r="F4777" s="600" t="n">
        <v>45576.46091435185</v>
      </c>
      <c r="G4777" t="inlineStr">
        <is>
          <t>liang5</t>
        </is>
      </c>
    </row>
    <row r="4778">
      <c r="A4778" t="n">
        <v>4822</v>
      </c>
      <c r="B4778" t="inlineStr">
        <is>
          <t>粵</t>
        </is>
      </c>
      <c r="C4778" t="inlineStr">
        <is>
          <t>uat8</t>
        </is>
      </c>
      <c r="D4778" t="n">
        <v>0.01</v>
      </c>
      <c r="E4778" t="inlineStr">
        <is>
          <t>NA</t>
        </is>
      </c>
      <c r="F4778" s="600" t="n">
        <v>45576.46091435185</v>
      </c>
      <c r="G4778" t="inlineStr">
        <is>
          <t>uat8</t>
        </is>
      </c>
    </row>
    <row r="4779">
      <c r="A4779" t="n">
        <v>4823</v>
      </c>
      <c r="B4779" t="inlineStr">
        <is>
          <t>絹</t>
        </is>
      </c>
      <c r="C4779" t="inlineStr">
        <is>
          <t>kuan3</t>
        </is>
      </c>
      <c r="D4779" t="n">
        <v>0.01</v>
      </c>
      <c r="E4779" t="inlineStr">
        <is>
          <t>NA</t>
        </is>
      </c>
      <c r="F4779" s="600" t="n">
        <v>45576.46091435185</v>
      </c>
      <c r="G4779" t="inlineStr">
        <is>
          <t>guan3</t>
        </is>
      </c>
    </row>
    <row r="4780">
      <c r="A4780" t="n">
        <v>4824</v>
      </c>
      <c r="B4780" t="inlineStr">
        <is>
          <t>絹</t>
        </is>
      </c>
      <c r="C4780" t="inlineStr">
        <is>
          <t>kin3</t>
        </is>
      </c>
      <c r="D4780" t="n">
        <v>0.01</v>
      </c>
      <c r="E4780" t="inlineStr">
        <is>
          <t>NA</t>
        </is>
      </c>
      <c r="F4780" s="600" t="n">
        <v>45576.46091435185</v>
      </c>
      <c r="G4780" t="inlineStr">
        <is>
          <t>gin3</t>
        </is>
      </c>
    </row>
    <row r="4781">
      <c r="A4781" t="n">
        <v>4825</v>
      </c>
      <c r="B4781" t="inlineStr">
        <is>
          <t>綏</t>
        </is>
      </c>
      <c r="C4781" t="inlineStr">
        <is>
          <t>sui1</t>
        </is>
      </c>
      <c r="D4781" t="n">
        <v>0.01</v>
      </c>
      <c r="E4781" t="inlineStr">
        <is>
          <t>NA</t>
        </is>
      </c>
      <c r="F4781" s="600" t="n">
        <v>45576.46091435185</v>
      </c>
      <c r="G4781" t="inlineStr">
        <is>
          <t>sui1</t>
        </is>
      </c>
    </row>
    <row r="4782">
      <c r="A4782" t="n">
        <v>4826</v>
      </c>
      <c r="B4782" t="inlineStr">
        <is>
          <t>經</t>
        </is>
      </c>
      <c r="C4782" t="inlineStr">
        <is>
          <t>kenn1</t>
        </is>
      </c>
      <c r="D4782" t="n">
        <v>0.01</v>
      </c>
      <c r="E4782" t="inlineStr">
        <is>
          <t>NA</t>
        </is>
      </c>
      <c r="F4782" s="600" t="n">
        <v>45576.46091435185</v>
      </c>
      <c r="G4782" t="inlineStr">
        <is>
          <t>genn1</t>
        </is>
      </c>
    </row>
    <row r="4783">
      <c r="A4783" t="n">
        <v>4827</v>
      </c>
      <c r="B4783" t="inlineStr">
        <is>
          <t>經</t>
        </is>
      </c>
      <c r="C4783" t="inlineStr">
        <is>
          <t>king1</t>
        </is>
      </c>
      <c r="D4783" t="n">
        <v>0.1</v>
      </c>
      <c r="E4783" t="inlineStr">
        <is>
          <t>NA</t>
        </is>
      </c>
      <c r="F4783" s="600" t="n">
        <v>45576.46091435185</v>
      </c>
      <c r="G4783" t="inlineStr">
        <is>
          <t>ging1</t>
        </is>
      </c>
    </row>
    <row r="4784">
      <c r="A4784" t="n">
        <v>4828</v>
      </c>
      <c r="B4784" t="inlineStr">
        <is>
          <t>罪</t>
        </is>
      </c>
      <c r="C4784" t="inlineStr">
        <is>
          <t>tsue7</t>
        </is>
      </c>
      <c r="D4784" t="n">
        <v>1</v>
      </c>
      <c r="E4784" t="inlineStr">
        <is>
          <t>NA</t>
        </is>
      </c>
      <c r="F4784" s="600" t="n">
        <v>45576.46091435185</v>
      </c>
      <c r="G4784" t="inlineStr">
        <is>
          <t>zue7</t>
        </is>
      </c>
    </row>
    <row r="4785">
      <c r="A4785" t="n">
        <v>4829</v>
      </c>
      <c r="B4785" t="inlineStr">
        <is>
          <t>罪</t>
        </is>
      </c>
      <c r="C4785" t="inlineStr">
        <is>
          <t>tser6</t>
        </is>
      </c>
      <c r="D4785" t="n">
        <v>0.01</v>
      </c>
      <c r="E4785" t="inlineStr">
        <is>
          <t>NA</t>
        </is>
      </c>
      <c r="F4785" s="600" t="n">
        <v>45576.46091435185</v>
      </c>
      <c r="G4785" t="inlineStr">
        <is>
          <t>zer6</t>
        </is>
      </c>
    </row>
    <row r="4786">
      <c r="A4786" t="n">
        <v>4830</v>
      </c>
      <c r="B4786" t="inlineStr">
        <is>
          <t>置</t>
        </is>
      </c>
      <c r="C4786" t="inlineStr">
        <is>
          <t>ti3</t>
        </is>
      </c>
      <c r="D4786" t="n">
        <v>0.01</v>
      </c>
      <c r="E4786" t="inlineStr">
        <is>
          <t>NA</t>
        </is>
      </c>
      <c r="F4786" s="600" t="n">
        <v>45576.46091435185</v>
      </c>
      <c r="G4786" t="inlineStr">
        <is>
          <t>di3</t>
        </is>
      </c>
    </row>
    <row r="4787">
      <c r="A4787" t="n">
        <v>4831</v>
      </c>
      <c r="B4787" t="inlineStr">
        <is>
          <t>署</t>
        </is>
      </c>
      <c r="C4787" t="inlineStr">
        <is>
          <t>su2</t>
        </is>
      </c>
      <c r="D4787" t="n">
        <v>0.01</v>
      </c>
      <c r="E4787" t="inlineStr">
        <is>
          <t>NA</t>
        </is>
      </c>
      <c r="F4787" s="600" t="n">
        <v>45576.46091435185</v>
      </c>
      <c r="G4787" t="inlineStr">
        <is>
          <t>su2</t>
        </is>
      </c>
    </row>
    <row r="4788">
      <c r="A4788" t="n">
        <v>4832</v>
      </c>
      <c r="B4788" t="inlineStr">
        <is>
          <t>群</t>
        </is>
      </c>
      <c r="C4788" t="inlineStr">
        <is>
          <t>kun5</t>
        </is>
      </c>
      <c r="D4788" t="n">
        <v>0.01</v>
      </c>
      <c r="E4788" t="inlineStr">
        <is>
          <t>NA</t>
        </is>
      </c>
      <c r="F4788" s="600" t="n">
        <v>45576.46091435185</v>
      </c>
      <c r="G4788" t="inlineStr">
        <is>
          <t>gun5</t>
        </is>
      </c>
    </row>
    <row r="4789">
      <c r="A4789" t="n">
        <v>4833</v>
      </c>
      <c r="B4789" t="inlineStr">
        <is>
          <t>羨</t>
        </is>
      </c>
      <c r="C4789" t="inlineStr">
        <is>
          <t>sian7</t>
        </is>
      </c>
      <c r="D4789" t="n">
        <v>0.8</v>
      </c>
      <c r="E4789" t="inlineStr">
        <is>
          <t>NA</t>
        </is>
      </c>
      <c r="F4789" s="600" t="n">
        <v>45576.46091435185</v>
      </c>
      <c r="G4789" t="inlineStr">
        <is>
          <t>sian7</t>
        </is>
      </c>
    </row>
    <row r="4790">
      <c r="A4790" t="n">
        <v>4834</v>
      </c>
      <c r="B4790" t="inlineStr">
        <is>
          <t>義</t>
        </is>
      </c>
      <c r="C4790" t="inlineStr">
        <is>
          <t>gi7</t>
        </is>
      </c>
      <c r="D4790" t="n">
        <v>0.01</v>
      </c>
      <c r="E4790" t="inlineStr">
        <is>
          <t>NA</t>
        </is>
      </c>
      <c r="F4790" s="600" t="n">
        <v>45576.46091435185</v>
      </c>
      <c r="G4790" t="inlineStr">
        <is>
          <t>ggi7</t>
        </is>
      </c>
    </row>
    <row r="4791">
      <c r="A4791" t="n">
        <v>4835</v>
      </c>
      <c r="B4791" t="inlineStr">
        <is>
          <t>聖</t>
        </is>
      </c>
      <c r="C4791" t="inlineStr">
        <is>
          <t>sing3</t>
        </is>
      </c>
      <c r="D4791" t="n">
        <v>1</v>
      </c>
      <c r="E4791" t="inlineStr">
        <is>
          <t>NA</t>
        </is>
      </c>
      <c r="F4791" s="600" t="n">
        <v>45576.46091435185</v>
      </c>
      <c r="G4791" t="inlineStr">
        <is>
          <t>sing3</t>
        </is>
      </c>
    </row>
    <row r="4792">
      <c r="A4792" t="n">
        <v>4836</v>
      </c>
      <c r="B4792" t="inlineStr">
        <is>
          <t>聘</t>
        </is>
      </c>
      <c r="C4792" t="inlineStr">
        <is>
          <t>phing3</t>
        </is>
      </c>
      <c r="D4792" t="n">
        <v>1</v>
      </c>
      <c r="E4792" t="inlineStr">
        <is>
          <t>NA</t>
        </is>
      </c>
      <c r="F4792" s="600" t="n">
        <v>45576.46091435185</v>
      </c>
      <c r="G4792" t="inlineStr">
        <is>
          <t>ping3</t>
        </is>
      </c>
    </row>
    <row r="4793">
      <c r="A4793" t="n">
        <v>4837</v>
      </c>
      <c r="B4793" t="inlineStr">
        <is>
          <t>肄</t>
        </is>
      </c>
      <c r="C4793" t="inlineStr">
        <is>
          <t>i7</t>
        </is>
      </c>
      <c r="D4793" t="n">
        <v>0.01</v>
      </c>
      <c r="E4793" t="inlineStr">
        <is>
          <t>NA</t>
        </is>
      </c>
      <c r="F4793" s="600" t="n">
        <v>45576.46091435185</v>
      </c>
      <c r="G4793" t="inlineStr">
        <is>
          <t>i7</t>
        </is>
      </c>
    </row>
    <row r="4794">
      <c r="A4794" t="n">
        <v>4838</v>
      </c>
      <c r="B4794" t="inlineStr">
        <is>
          <t>肆</t>
        </is>
      </c>
      <c r="C4794" t="inlineStr">
        <is>
          <t>sur3</t>
        </is>
      </c>
      <c r="D4794" t="n">
        <v>0.01</v>
      </c>
      <c r="E4794" t="inlineStr">
        <is>
          <t>NA</t>
        </is>
      </c>
      <c r="F4794" s="600" t="n">
        <v>45576.46091435185</v>
      </c>
      <c r="G4794" t="inlineStr">
        <is>
          <t>sur3</t>
        </is>
      </c>
    </row>
    <row r="4795">
      <c r="A4795" t="n">
        <v>4839</v>
      </c>
      <c r="B4795" t="inlineStr">
        <is>
          <t>腡</t>
        </is>
      </c>
      <c r="C4795" t="inlineStr">
        <is>
          <t>ler5</t>
        </is>
      </c>
      <c r="D4795" t="n">
        <v>0.01</v>
      </c>
      <c r="E4795" t="inlineStr">
        <is>
          <t>NA</t>
        </is>
      </c>
      <c r="F4795" s="600" t="n">
        <v>45576.46091435185</v>
      </c>
      <c r="G4795" t="inlineStr">
        <is>
          <t>ler5</t>
        </is>
      </c>
    </row>
    <row r="4796">
      <c r="A4796" t="n">
        <v>4840</v>
      </c>
      <c r="B4796" t="inlineStr">
        <is>
          <t>腥</t>
        </is>
      </c>
      <c r="C4796" t="inlineStr">
        <is>
          <t>tshinn1</t>
        </is>
      </c>
      <c r="D4796" t="n">
        <v>0.6</v>
      </c>
      <c r="E4796" t="inlineStr">
        <is>
          <t>NA</t>
        </is>
      </c>
      <c r="F4796" s="600" t="n">
        <v>45576.46091435185</v>
      </c>
      <c r="G4796" t="inlineStr">
        <is>
          <t>cinn1</t>
        </is>
      </c>
    </row>
    <row r="4797">
      <c r="A4797" t="n">
        <v>4841</v>
      </c>
      <c r="B4797" t="inlineStr">
        <is>
          <t>腦</t>
        </is>
      </c>
      <c r="C4797" t="inlineStr">
        <is>
          <t>lo2</t>
        </is>
      </c>
      <c r="D4797" t="n">
        <v>0.01</v>
      </c>
      <c r="E4797" t="inlineStr">
        <is>
          <t>NA</t>
        </is>
      </c>
      <c r="F4797" s="600" t="n">
        <v>45576.46091435185</v>
      </c>
      <c r="G4797" t="inlineStr">
        <is>
          <t>lor2</t>
        </is>
      </c>
    </row>
    <row r="4798">
      <c r="A4798" t="n">
        <v>4842</v>
      </c>
      <c r="B4798" t="inlineStr">
        <is>
          <t>腫</t>
        </is>
      </c>
      <c r="C4798" t="inlineStr">
        <is>
          <t>tsing2</t>
        </is>
      </c>
      <c r="D4798" t="n">
        <v>0.1</v>
      </c>
      <c r="E4798" t="inlineStr">
        <is>
          <t>NA</t>
        </is>
      </c>
      <c r="F4798" s="600" t="n">
        <v>45576.46091435185</v>
      </c>
      <c r="G4798" t="inlineStr">
        <is>
          <t>zing2</t>
        </is>
      </c>
    </row>
    <row r="4799">
      <c r="A4799" t="n">
        <v>4843</v>
      </c>
      <c r="B4799" t="inlineStr">
        <is>
          <t>腰</t>
        </is>
      </c>
      <c r="C4799" t="inlineStr">
        <is>
          <t>io1</t>
        </is>
      </c>
      <c r="D4799" t="n">
        <v>0.1</v>
      </c>
      <c r="E4799" t="inlineStr">
        <is>
          <t>NA</t>
        </is>
      </c>
      <c r="F4799" s="600" t="n">
        <v>45576.46091435185</v>
      </c>
      <c r="G4799" t="inlineStr">
        <is>
          <t>io1</t>
        </is>
      </c>
    </row>
    <row r="4800">
      <c r="A4800" t="n">
        <v>4844</v>
      </c>
      <c r="B4800" t="inlineStr">
        <is>
          <t>腱</t>
        </is>
      </c>
      <c r="C4800" t="inlineStr">
        <is>
          <t>kian7</t>
        </is>
      </c>
      <c r="D4800" t="n">
        <v>0.01</v>
      </c>
      <c r="E4800" t="inlineStr">
        <is>
          <t>NA</t>
        </is>
      </c>
      <c r="F4800" s="600" t="n">
        <v>45576.46091435185</v>
      </c>
      <c r="G4800" t="inlineStr">
        <is>
          <t>gian7</t>
        </is>
      </c>
    </row>
    <row r="4801">
      <c r="A4801" t="n">
        <v>4845</v>
      </c>
      <c r="B4801" t="inlineStr">
        <is>
          <t>腳</t>
        </is>
      </c>
      <c r="C4801" t="inlineStr">
        <is>
          <t>kiak4</t>
        </is>
      </c>
      <c r="D4801" t="n">
        <v>0.01</v>
      </c>
      <c r="E4801" t="inlineStr">
        <is>
          <t>NA</t>
        </is>
      </c>
      <c r="F4801" s="600" t="n">
        <v>45576.46091435185</v>
      </c>
      <c r="G4801" t="inlineStr">
        <is>
          <t>giak4</t>
        </is>
      </c>
    </row>
    <row r="4802">
      <c r="A4802" t="n">
        <v>4846</v>
      </c>
      <c r="B4802" t="inlineStr">
        <is>
          <t>腳</t>
        </is>
      </c>
      <c r="C4802" t="inlineStr">
        <is>
          <t>kioh4</t>
        </is>
      </c>
      <c r="D4802" t="n">
        <v>0.01</v>
      </c>
      <c r="E4802" t="inlineStr">
        <is>
          <t>NA</t>
        </is>
      </c>
      <c r="F4802" s="600" t="n">
        <v>45576.46091435185</v>
      </c>
      <c r="G4802" t="inlineStr">
        <is>
          <t>gioh4</t>
        </is>
      </c>
    </row>
    <row r="4803">
      <c r="A4803" t="n">
        <v>4847</v>
      </c>
      <c r="B4803" t="inlineStr">
        <is>
          <t>腸</t>
        </is>
      </c>
      <c r="C4803" t="inlineStr">
        <is>
          <t>tiang5</t>
        </is>
      </c>
      <c r="D4803" t="n">
        <v>0.01</v>
      </c>
      <c r="E4803" t="inlineStr">
        <is>
          <t>NA</t>
        </is>
      </c>
      <c r="F4803" s="600" t="n">
        <v>45576.46091435185</v>
      </c>
      <c r="G4803" t="inlineStr">
        <is>
          <t>diang5</t>
        </is>
      </c>
    </row>
    <row r="4804">
      <c r="A4804" t="n">
        <v>4848</v>
      </c>
      <c r="B4804" t="inlineStr">
        <is>
          <t>腸</t>
        </is>
      </c>
      <c r="C4804" t="inlineStr">
        <is>
          <t>tng5</t>
        </is>
      </c>
      <c r="D4804" t="n">
        <v>0.01</v>
      </c>
      <c r="E4804" t="inlineStr">
        <is>
          <t>NA</t>
        </is>
      </c>
      <c r="F4804" s="600" t="n">
        <v>45576.46091435185</v>
      </c>
      <c r="G4804" t="inlineStr">
        <is>
          <t>dng5</t>
        </is>
      </c>
    </row>
    <row r="4805">
      <c r="A4805" t="n">
        <v>4849</v>
      </c>
      <c r="B4805" t="inlineStr">
        <is>
          <t>腹</t>
        </is>
      </c>
      <c r="C4805" t="inlineStr">
        <is>
          <t>hok4</t>
        </is>
      </c>
      <c r="D4805" t="n">
        <v>0.01</v>
      </c>
      <c r="E4805" t="inlineStr">
        <is>
          <t>NA</t>
        </is>
      </c>
      <c r="F4805" s="600" t="n">
        <v>45576.46091435185</v>
      </c>
      <c r="G4805" t="inlineStr">
        <is>
          <t>hok4</t>
        </is>
      </c>
    </row>
    <row r="4806">
      <c r="A4806" t="n">
        <v>4850</v>
      </c>
      <c r="B4806" t="inlineStr">
        <is>
          <t>舅</t>
        </is>
      </c>
      <c r="C4806" t="inlineStr">
        <is>
          <t>ku6</t>
        </is>
      </c>
      <c r="D4806" t="n">
        <v>0.01</v>
      </c>
      <c r="E4806" t="inlineStr">
        <is>
          <t>NA</t>
        </is>
      </c>
      <c r="F4806" s="600" t="n">
        <v>45576.46091435185</v>
      </c>
      <c r="G4806" t="inlineStr">
        <is>
          <t>gu6</t>
        </is>
      </c>
    </row>
    <row r="4807">
      <c r="A4807" t="n">
        <v>4851</v>
      </c>
      <c r="B4807" t="inlineStr">
        <is>
          <t>舅</t>
        </is>
      </c>
      <c r="C4807" t="inlineStr">
        <is>
          <t>kiu6</t>
        </is>
      </c>
      <c r="D4807" t="n">
        <v>0.05</v>
      </c>
      <c r="E4807" t="inlineStr">
        <is>
          <t>NA</t>
        </is>
      </c>
      <c r="F4807" s="600" t="n">
        <v>45576.46091435185</v>
      </c>
      <c r="G4807" t="inlineStr">
        <is>
          <t>giu6</t>
        </is>
      </c>
    </row>
    <row r="4808">
      <c r="A4808" t="n">
        <v>4852</v>
      </c>
      <c r="B4808" t="inlineStr">
        <is>
          <t>艇</t>
        </is>
      </c>
      <c r="C4808" t="inlineStr">
        <is>
          <t>thing2</t>
        </is>
      </c>
      <c r="D4808" t="n">
        <v>0.01</v>
      </c>
      <c r="E4808" t="inlineStr">
        <is>
          <t>NA</t>
        </is>
      </c>
      <c r="F4808" s="600" t="n">
        <v>45576.46091435185</v>
      </c>
      <c r="G4808" t="inlineStr">
        <is>
          <t>ting2</t>
        </is>
      </c>
    </row>
    <row r="4809">
      <c r="A4809" t="n">
        <v>4853</v>
      </c>
      <c r="B4809" t="inlineStr">
        <is>
          <t>萩</t>
        </is>
      </c>
      <c r="C4809" t="inlineStr">
        <is>
          <t>tshiu1</t>
        </is>
      </c>
      <c r="D4809" t="n">
        <v>0.01</v>
      </c>
      <c r="E4809" t="inlineStr">
        <is>
          <t>NA</t>
        </is>
      </c>
      <c r="F4809" s="600" t="n">
        <v>45576.46091435185</v>
      </c>
      <c r="G4809" t="inlineStr">
        <is>
          <t>ciu1</t>
        </is>
      </c>
    </row>
    <row r="4810">
      <c r="A4810" t="n">
        <v>4854</v>
      </c>
      <c r="B4810" t="inlineStr">
        <is>
          <t>萱</t>
        </is>
      </c>
      <c r="C4810" t="inlineStr">
        <is>
          <t>huan1</t>
        </is>
      </c>
      <c r="D4810" t="n">
        <v>0.01</v>
      </c>
      <c r="E4810" t="inlineStr">
        <is>
          <t>NA</t>
        </is>
      </c>
      <c r="F4810" s="600" t="n">
        <v>45576.46091435185</v>
      </c>
      <c r="G4810" t="inlineStr">
        <is>
          <t>huan1</t>
        </is>
      </c>
    </row>
    <row r="4811">
      <c r="A4811" t="n">
        <v>4855</v>
      </c>
      <c r="B4811" t="inlineStr">
        <is>
          <t>萵</t>
        </is>
      </c>
      <c r="C4811" t="inlineStr">
        <is>
          <t>er1</t>
        </is>
      </c>
      <c r="D4811" t="n">
        <v>0.01</v>
      </c>
      <c r="E4811" t="inlineStr">
        <is>
          <t>NA</t>
        </is>
      </c>
      <c r="F4811" s="600" t="n">
        <v>45576.46091435185</v>
      </c>
      <c r="G4811" t="inlineStr">
        <is>
          <t>er1</t>
        </is>
      </c>
    </row>
    <row r="4812">
      <c r="A4812" t="n">
        <v>4856</v>
      </c>
      <c r="B4812" t="inlineStr">
        <is>
          <t>萼</t>
        </is>
      </c>
      <c r="C4812" t="inlineStr">
        <is>
          <t>gok8</t>
        </is>
      </c>
      <c r="D4812" t="n">
        <v>0.01</v>
      </c>
      <c r="E4812" t="inlineStr">
        <is>
          <t>NA</t>
        </is>
      </c>
      <c r="F4812" s="600" t="n">
        <v>45576.46091435185</v>
      </c>
      <c r="G4812" t="inlineStr">
        <is>
          <t>ggok8</t>
        </is>
      </c>
    </row>
    <row r="4813">
      <c r="A4813" t="n">
        <v>4857</v>
      </c>
      <c r="B4813" t="inlineStr">
        <is>
          <t>落</t>
        </is>
      </c>
      <c r="C4813" t="inlineStr">
        <is>
          <t>loh4</t>
        </is>
      </c>
      <c r="D4813" t="n">
        <v>0.5</v>
      </c>
      <c r="E4813" t="inlineStr">
        <is>
          <t>NA</t>
        </is>
      </c>
      <c r="F4813" s="600" t="n">
        <v>45576.46091435185</v>
      </c>
      <c r="G4813" t="inlineStr">
        <is>
          <t>loh4</t>
        </is>
      </c>
    </row>
    <row r="4814">
      <c r="A4814" t="n">
        <v>4858</v>
      </c>
      <c r="B4814" t="inlineStr">
        <is>
          <t>落</t>
        </is>
      </c>
      <c r="C4814" t="inlineStr">
        <is>
          <t>loh8</t>
        </is>
      </c>
      <c r="D4814" t="n">
        <v>0.01</v>
      </c>
      <c r="E4814" t="inlineStr">
        <is>
          <t>NA</t>
        </is>
      </c>
      <c r="F4814" s="600" t="n">
        <v>45576.46091435185</v>
      </c>
      <c r="G4814" t="inlineStr">
        <is>
          <t>loh8</t>
        </is>
      </c>
    </row>
    <row r="4815">
      <c r="A4815" t="n">
        <v>4859</v>
      </c>
      <c r="B4815" t="inlineStr">
        <is>
          <t>落</t>
        </is>
      </c>
      <c r="C4815" t="inlineStr">
        <is>
          <t>lok8</t>
        </is>
      </c>
      <c r="D4815" t="n">
        <v>0.8</v>
      </c>
      <c r="E4815" t="inlineStr">
        <is>
          <t>NA</t>
        </is>
      </c>
      <c r="F4815" s="600" t="n">
        <v>45576.46091435185</v>
      </c>
      <c r="G4815" t="inlineStr">
        <is>
          <t>lok8</t>
        </is>
      </c>
    </row>
    <row r="4816">
      <c r="A4816" t="n">
        <v>4860</v>
      </c>
      <c r="B4816" t="inlineStr">
        <is>
          <t>葉</t>
        </is>
      </c>
      <c r="C4816" t="inlineStr">
        <is>
          <t>hioh8</t>
        </is>
      </c>
      <c r="D4816" t="n">
        <v>0.6</v>
      </c>
      <c r="E4816" t="inlineStr">
        <is>
          <t>NA</t>
        </is>
      </c>
      <c r="F4816" s="600" t="n">
        <v>45576.46091435185</v>
      </c>
      <c r="G4816" t="inlineStr">
        <is>
          <t>hioh8</t>
        </is>
      </c>
    </row>
    <row r="4817">
      <c r="A4817" t="n">
        <v>4861</v>
      </c>
      <c r="B4817" t="inlineStr">
        <is>
          <t>葚</t>
        </is>
      </c>
      <c r="C4817" t="inlineStr">
        <is>
          <t>sim6</t>
        </is>
      </c>
      <c r="D4817" t="n">
        <v>0.01</v>
      </c>
      <c r="E4817" t="inlineStr">
        <is>
          <t>NA</t>
        </is>
      </c>
      <c r="F4817" s="600" t="n">
        <v>45576.46091435185</v>
      </c>
      <c r="G4817" t="inlineStr">
        <is>
          <t>sim6</t>
        </is>
      </c>
    </row>
    <row r="4818">
      <c r="A4818" t="n">
        <v>4862</v>
      </c>
      <c r="B4818" t="inlineStr">
        <is>
          <t>葛</t>
        </is>
      </c>
      <c r="C4818" t="inlineStr">
        <is>
          <t>kuah4</t>
        </is>
      </c>
      <c r="D4818" t="n">
        <v>0.01</v>
      </c>
      <c r="E4818" t="inlineStr">
        <is>
          <t>NA</t>
        </is>
      </c>
      <c r="F4818" s="600" t="n">
        <v>45576.46091435185</v>
      </c>
      <c r="G4818" t="inlineStr">
        <is>
          <t>guah4</t>
        </is>
      </c>
    </row>
    <row r="4819">
      <c r="A4819" t="n">
        <v>4863</v>
      </c>
      <c r="B4819" t="inlineStr">
        <is>
          <t>葡</t>
        </is>
      </c>
      <c r="C4819" t="inlineStr">
        <is>
          <t>phu5</t>
        </is>
      </c>
      <c r="D4819" t="n">
        <v>0.01</v>
      </c>
      <c r="E4819" t="inlineStr">
        <is>
          <t>NA</t>
        </is>
      </c>
      <c r="F4819" s="600" t="n">
        <v>45576.46091435185</v>
      </c>
      <c r="G4819" t="inlineStr">
        <is>
          <t>pu5</t>
        </is>
      </c>
    </row>
    <row r="4820">
      <c r="A4820" t="n">
        <v>4864</v>
      </c>
      <c r="B4820" t="inlineStr">
        <is>
          <t>董</t>
        </is>
      </c>
      <c r="C4820" t="inlineStr">
        <is>
          <t>tong2</t>
        </is>
      </c>
      <c r="D4820" t="n">
        <v>0.01</v>
      </c>
      <c r="E4820" t="inlineStr">
        <is>
          <t>NA</t>
        </is>
      </c>
      <c r="F4820" s="600" t="n">
        <v>45576.46091435185</v>
      </c>
      <c r="G4820" t="inlineStr">
        <is>
          <t>dong2</t>
        </is>
      </c>
    </row>
    <row r="4821">
      <c r="A4821" t="n">
        <v>4865</v>
      </c>
      <c r="B4821" t="inlineStr">
        <is>
          <t>葦</t>
        </is>
      </c>
      <c r="C4821" t="inlineStr">
        <is>
          <t>ui2</t>
        </is>
      </c>
      <c r="D4821" t="n">
        <v>0.01</v>
      </c>
      <c r="E4821" t="inlineStr">
        <is>
          <t>NA</t>
        </is>
      </c>
      <c r="F4821" s="600" t="n">
        <v>45576.46091435185</v>
      </c>
      <c r="G4821" t="inlineStr">
        <is>
          <t>ui2</t>
        </is>
      </c>
    </row>
    <row r="4822">
      <c r="A4822" t="n">
        <v>4866</v>
      </c>
      <c r="B4822" t="inlineStr">
        <is>
          <t>葫</t>
        </is>
      </c>
      <c r="C4822" t="inlineStr">
        <is>
          <t>hoo5</t>
        </is>
      </c>
      <c r="D4822" t="n">
        <v>0.01</v>
      </c>
      <c r="E4822" t="inlineStr">
        <is>
          <t>NA</t>
        </is>
      </c>
      <c r="F4822" s="600" t="n">
        <v>45576.46091435185</v>
      </c>
      <c r="G4822" t="inlineStr">
        <is>
          <t>hoo5</t>
        </is>
      </c>
    </row>
    <row r="4823">
      <c r="A4823" t="n">
        <v>4867</v>
      </c>
      <c r="B4823" t="inlineStr">
        <is>
          <t>葬</t>
        </is>
      </c>
      <c r="C4823" t="inlineStr">
        <is>
          <t>tsong3</t>
        </is>
      </c>
      <c r="D4823" t="n">
        <v>0.01</v>
      </c>
      <c r="E4823" t="inlineStr">
        <is>
          <t>NA</t>
        </is>
      </c>
      <c r="F4823" s="600" t="n">
        <v>45576.46091435185</v>
      </c>
      <c r="G4823" t="inlineStr">
        <is>
          <t>zong3</t>
        </is>
      </c>
    </row>
    <row r="4824">
      <c r="A4824" t="n">
        <v>4868</v>
      </c>
      <c r="B4824" t="inlineStr">
        <is>
          <t>葵</t>
        </is>
      </c>
      <c r="C4824" t="inlineStr">
        <is>
          <t>kui5</t>
        </is>
      </c>
      <c r="D4824" t="n">
        <v>0.01</v>
      </c>
      <c r="E4824" t="inlineStr">
        <is>
          <t>NA</t>
        </is>
      </c>
      <c r="F4824" s="600" t="n">
        <v>45576.46091435185</v>
      </c>
      <c r="G4824" t="inlineStr">
        <is>
          <t>gui5</t>
        </is>
      </c>
    </row>
    <row r="4825">
      <c r="A4825" t="n">
        <v>4869</v>
      </c>
      <c r="B4825" t="inlineStr">
        <is>
          <t>葵</t>
        </is>
      </c>
      <c r="C4825" t="inlineStr">
        <is>
          <t>kher5</t>
        </is>
      </c>
      <c r="D4825" t="n">
        <v>0.01</v>
      </c>
      <c r="E4825" t="inlineStr">
        <is>
          <t>NA</t>
        </is>
      </c>
      <c r="F4825" s="600" t="n">
        <v>45576.46091435185</v>
      </c>
      <c r="G4825" t="inlineStr">
        <is>
          <t>ker5</t>
        </is>
      </c>
    </row>
    <row r="4826">
      <c r="A4826" t="n">
        <v>4870</v>
      </c>
      <c r="B4826" t="inlineStr">
        <is>
          <t>葷</t>
        </is>
      </c>
      <c r="C4826" t="inlineStr">
        <is>
          <t>hun1</t>
        </is>
      </c>
      <c r="D4826" t="n">
        <v>0.01</v>
      </c>
      <c r="E4826" t="inlineStr">
        <is>
          <t>NA</t>
        </is>
      </c>
      <c r="F4826" s="600" t="n">
        <v>45576.46091435185</v>
      </c>
      <c r="G4826" t="inlineStr">
        <is>
          <t>hun1</t>
        </is>
      </c>
    </row>
    <row r="4827">
      <c r="A4827" t="n">
        <v>4871</v>
      </c>
      <c r="B4827" t="inlineStr">
        <is>
          <t>葺</t>
        </is>
      </c>
      <c r="C4827" t="inlineStr">
        <is>
          <t>tship4</t>
        </is>
      </c>
      <c r="D4827" t="n">
        <v>0.01</v>
      </c>
      <c r="E4827" t="inlineStr">
        <is>
          <t>NA</t>
        </is>
      </c>
      <c r="F4827" s="600" t="n">
        <v>45576.46091435185</v>
      </c>
      <c r="G4827" t="inlineStr">
        <is>
          <t>cip4</t>
        </is>
      </c>
    </row>
    <row r="4828">
      <c r="A4828" t="n">
        <v>4872</v>
      </c>
      <c r="B4828" t="inlineStr">
        <is>
          <t>蒂</t>
        </is>
      </c>
      <c r="C4828" t="inlineStr">
        <is>
          <t>te3</t>
        </is>
      </c>
      <c r="D4828" t="n">
        <v>0.01</v>
      </c>
      <c r="E4828" t="inlineStr">
        <is>
          <t>NA</t>
        </is>
      </c>
      <c r="F4828" s="600" t="n">
        <v>45576.46091435185</v>
      </c>
      <c r="G4828" t="inlineStr">
        <is>
          <t>de3</t>
        </is>
      </c>
    </row>
    <row r="4829">
      <c r="A4829" t="n">
        <v>4873</v>
      </c>
      <c r="B4829" t="inlineStr">
        <is>
          <t>蒂</t>
        </is>
      </c>
      <c r="C4829" t="inlineStr">
        <is>
          <t>ti3</t>
        </is>
      </c>
      <c r="D4829" t="n">
        <v>0.01</v>
      </c>
      <c r="E4829" t="inlineStr">
        <is>
          <t>NA</t>
        </is>
      </c>
      <c r="F4829" s="600" t="n">
        <v>45576.46091435185</v>
      </c>
      <c r="G4829" t="inlineStr">
        <is>
          <t>di3</t>
        </is>
      </c>
    </row>
    <row r="4830">
      <c r="A4830" t="n">
        <v>4874</v>
      </c>
      <c r="B4830" t="inlineStr">
        <is>
          <t>虜</t>
        </is>
      </c>
      <c r="C4830" t="inlineStr">
        <is>
          <t>loo2</t>
        </is>
      </c>
      <c r="D4830" t="n">
        <v>0.01</v>
      </c>
      <c r="E4830" t="inlineStr">
        <is>
          <t>NA</t>
        </is>
      </c>
      <c r="F4830" s="600" t="n">
        <v>45576.46091435185</v>
      </c>
      <c r="G4830" t="inlineStr">
        <is>
          <t>loo2</t>
        </is>
      </c>
    </row>
    <row r="4831">
      <c r="A4831" t="n">
        <v>4875</v>
      </c>
      <c r="B4831" t="inlineStr">
        <is>
          <t>虞</t>
        </is>
      </c>
      <c r="C4831" t="inlineStr">
        <is>
          <t>gu5</t>
        </is>
      </c>
      <c r="D4831" t="n">
        <v>0.01</v>
      </c>
      <c r="E4831" t="inlineStr">
        <is>
          <t>NA</t>
        </is>
      </c>
      <c r="F4831" s="600" t="n">
        <v>45576.46091435185</v>
      </c>
      <c r="G4831" t="inlineStr">
        <is>
          <t>ggu5</t>
        </is>
      </c>
    </row>
    <row r="4832">
      <c r="A4832" t="n">
        <v>4876</v>
      </c>
      <c r="B4832" t="inlineStr">
        <is>
          <t>號</t>
        </is>
      </c>
      <c r="C4832" t="inlineStr">
        <is>
          <t>ho7</t>
        </is>
      </c>
      <c r="D4832" t="n">
        <v>0.1</v>
      </c>
      <c r="E4832" t="inlineStr">
        <is>
          <t>NA</t>
        </is>
      </c>
      <c r="F4832" s="600" t="n">
        <v>45576.46091435185</v>
      </c>
      <c r="G4832" t="inlineStr">
        <is>
          <t>hor7</t>
        </is>
      </c>
    </row>
    <row r="4833">
      <c r="A4833" t="n">
        <v>4877</v>
      </c>
      <c r="B4833" t="inlineStr">
        <is>
          <t>號</t>
        </is>
      </c>
      <c r="C4833" t="inlineStr">
        <is>
          <t>hoo7</t>
        </is>
      </c>
      <c r="D4833" t="n">
        <v>0.1</v>
      </c>
      <c r="E4833" t="inlineStr">
        <is>
          <t>NA</t>
        </is>
      </c>
      <c r="F4833" s="600" t="n">
        <v>45576.46091435185</v>
      </c>
      <c r="G4833" t="inlineStr">
        <is>
          <t>hoo7</t>
        </is>
      </c>
    </row>
    <row r="4834">
      <c r="A4834" t="n">
        <v>4878</v>
      </c>
      <c r="B4834" t="inlineStr">
        <is>
          <t>蛻</t>
        </is>
      </c>
      <c r="C4834" t="inlineStr">
        <is>
          <t>thue3</t>
        </is>
      </c>
      <c r="D4834" t="n">
        <v>0.01</v>
      </c>
      <c r="E4834" t="inlineStr">
        <is>
          <t>NA</t>
        </is>
      </c>
      <c r="F4834" s="600" t="n">
        <v>45576.46091435185</v>
      </c>
      <c r="G4834" t="inlineStr">
        <is>
          <t>tue3</t>
        </is>
      </c>
    </row>
    <row r="4835">
      <c r="A4835" t="n">
        <v>4879</v>
      </c>
      <c r="B4835" t="inlineStr">
        <is>
          <t>蛾</t>
        </is>
      </c>
      <c r="C4835" t="inlineStr">
        <is>
          <t>ngoo5</t>
        </is>
      </c>
      <c r="D4835" t="n">
        <v>0.01</v>
      </c>
      <c r="E4835" t="inlineStr">
        <is>
          <t>NA</t>
        </is>
      </c>
      <c r="F4835" s="600" t="n">
        <v>45576.46091435185</v>
      </c>
      <c r="G4835" t="inlineStr">
        <is>
          <t>ngoo5</t>
        </is>
      </c>
    </row>
    <row r="4836">
      <c r="A4836" t="n">
        <v>4880</v>
      </c>
      <c r="B4836" t="inlineStr">
        <is>
          <t>蛾</t>
        </is>
      </c>
      <c r="C4836" t="inlineStr">
        <is>
          <t>go5</t>
        </is>
      </c>
      <c r="D4836" t="n">
        <v>0.01</v>
      </c>
      <c r="E4836" t="inlineStr">
        <is>
          <t>NA</t>
        </is>
      </c>
      <c r="F4836" s="600" t="n">
        <v>45576.46091435185</v>
      </c>
      <c r="G4836" t="inlineStr">
        <is>
          <t>ggor5</t>
        </is>
      </c>
    </row>
    <row r="4837">
      <c r="A4837" t="n">
        <v>4881</v>
      </c>
      <c r="B4837" t="inlineStr">
        <is>
          <t>蜀</t>
        </is>
      </c>
      <c r="C4837" t="inlineStr">
        <is>
          <t>su2</t>
        </is>
      </c>
      <c r="D4837" t="n">
        <v>0.1</v>
      </c>
      <c r="E4837" t="inlineStr">
        <is>
          <t>NA</t>
        </is>
      </c>
      <c r="F4837" s="600" t="n">
        <v>45576.46091435185</v>
      </c>
      <c r="G4837" t="inlineStr">
        <is>
          <t>su2</t>
        </is>
      </c>
    </row>
    <row r="4838">
      <c r="A4838" t="n">
        <v>4882</v>
      </c>
      <c r="B4838" t="inlineStr">
        <is>
          <t>蜀</t>
        </is>
      </c>
      <c r="C4838" t="inlineStr">
        <is>
          <t>siok8</t>
        </is>
      </c>
      <c r="D4838" t="n">
        <v>0.1</v>
      </c>
      <c r="E4838" t="inlineStr">
        <is>
          <t>NA</t>
        </is>
      </c>
      <c r="F4838" s="600" t="n">
        <v>45576.46091435185</v>
      </c>
      <c r="G4838" t="inlineStr">
        <is>
          <t>siok8</t>
        </is>
      </c>
    </row>
    <row r="4839">
      <c r="A4839" t="n">
        <v>4883</v>
      </c>
      <c r="B4839" t="inlineStr">
        <is>
          <t>蜂</t>
        </is>
      </c>
      <c r="C4839" t="inlineStr">
        <is>
          <t>hong1</t>
        </is>
      </c>
      <c r="D4839" t="n">
        <v>0.01</v>
      </c>
      <c r="E4839" t="inlineStr">
        <is>
          <t>NA</t>
        </is>
      </c>
      <c r="F4839" s="600" t="n">
        <v>45576.46091435185</v>
      </c>
      <c r="G4839" t="inlineStr">
        <is>
          <t>hong1</t>
        </is>
      </c>
    </row>
    <row r="4840">
      <c r="A4840" t="n">
        <v>4884</v>
      </c>
      <c r="B4840" t="inlineStr">
        <is>
          <t>蜃</t>
        </is>
      </c>
      <c r="C4840" t="inlineStr">
        <is>
          <t>sin6</t>
        </is>
      </c>
      <c r="D4840" t="n">
        <v>0.01</v>
      </c>
      <c r="E4840" t="inlineStr">
        <is>
          <t>NA</t>
        </is>
      </c>
      <c r="F4840" s="600" t="n">
        <v>45576.46091435185</v>
      </c>
      <c r="G4840" t="inlineStr">
        <is>
          <t>sin6</t>
        </is>
      </c>
    </row>
    <row r="4841">
      <c r="A4841" t="n">
        <v>4885</v>
      </c>
      <c r="B4841" t="inlineStr">
        <is>
          <t>蜅</t>
        </is>
      </c>
      <c r="C4841" t="inlineStr">
        <is>
          <t>poo1</t>
        </is>
      </c>
      <c r="D4841" t="n">
        <v>0.01</v>
      </c>
      <c r="E4841" t="inlineStr">
        <is>
          <t>NA</t>
        </is>
      </c>
      <c r="F4841" s="600" t="n">
        <v>45576.46091435185</v>
      </c>
      <c r="G4841" t="inlineStr">
        <is>
          <t>boo1</t>
        </is>
      </c>
    </row>
    <row r="4842">
      <c r="A4842" t="n">
        <v>4886</v>
      </c>
      <c r="B4842" t="inlineStr">
        <is>
          <t>蜈</t>
        </is>
      </c>
      <c r="C4842" t="inlineStr">
        <is>
          <t>goo5</t>
        </is>
      </c>
      <c r="D4842" t="n">
        <v>0.01</v>
      </c>
      <c r="E4842" t="inlineStr">
        <is>
          <t>NA</t>
        </is>
      </c>
      <c r="F4842" s="600" t="n">
        <v>45576.46091435185</v>
      </c>
      <c r="G4842" t="inlineStr">
        <is>
          <t>ggoo5</t>
        </is>
      </c>
    </row>
    <row r="4843">
      <c r="A4843" t="n">
        <v>4887</v>
      </c>
      <c r="B4843" t="inlineStr">
        <is>
          <t>蜈</t>
        </is>
      </c>
      <c r="C4843" t="inlineStr">
        <is>
          <t>gia5</t>
        </is>
      </c>
      <c r="D4843" t="n">
        <v>0.1</v>
      </c>
      <c r="E4843" t="inlineStr">
        <is>
          <t>NA</t>
        </is>
      </c>
      <c r="F4843" s="600" t="n">
        <v>45576.46091435185</v>
      </c>
      <c r="G4843" t="inlineStr">
        <is>
          <t>ggia5</t>
        </is>
      </c>
    </row>
    <row r="4844">
      <c r="A4844" t="n">
        <v>4888</v>
      </c>
      <c r="B4844" t="inlineStr">
        <is>
          <t>蜉</t>
        </is>
      </c>
      <c r="C4844" t="inlineStr">
        <is>
          <t>hu5</t>
        </is>
      </c>
      <c r="D4844" t="n">
        <v>0.01</v>
      </c>
      <c r="E4844" t="inlineStr">
        <is>
          <t>NA</t>
        </is>
      </c>
      <c r="F4844" s="600" t="n">
        <v>45576.46091435185</v>
      </c>
      <c r="G4844" t="inlineStr">
        <is>
          <t>hu5</t>
        </is>
      </c>
    </row>
    <row r="4845">
      <c r="A4845" t="n">
        <v>4889</v>
      </c>
      <c r="B4845" t="inlineStr">
        <is>
          <t>蜍</t>
        </is>
      </c>
      <c r="C4845" t="inlineStr">
        <is>
          <t>tsir5</t>
        </is>
      </c>
      <c r="D4845" t="n">
        <v>0.01</v>
      </c>
      <c r="E4845" t="inlineStr">
        <is>
          <t>NA</t>
        </is>
      </c>
      <c r="F4845" s="600" t="n">
        <v>45576.46091435185</v>
      </c>
      <c r="G4845" t="inlineStr">
        <is>
          <t>zir5</t>
        </is>
      </c>
    </row>
    <row r="4846">
      <c r="A4846" t="n">
        <v>4890</v>
      </c>
      <c r="B4846" t="inlineStr">
        <is>
          <t>蜍</t>
        </is>
      </c>
      <c r="C4846" t="inlineStr">
        <is>
          <t>sir5</t>
        </is>
      </c>
      <c r="D4846" t="n">
        <v>0.01</v>
      </c>
      <c r="E4846" t="inlineStr">
        <is>
          <t>NA</t>
        </is>
      </c>
      <c r="F4846" s="600" t="n">
        <v>45576.46091435185</v>
      </c>
      <c r="G4846" t="inlineStr">
        <is>
          <t>sir5</t>
        </is>
      </c>
    </row>
    <row r="4847">
      <c r="A4847" t="n">
        <v>4891</v>
      </c>
      <c r="B4847" t="inlineStr">
        <is>
          <t>衙</t>
        </is>
      </c>
      <c r="C4847" t="inlineStr">
        <is>
          <t>gee5</t>
        </is>
      </c>
      <c r="D4847" t="n">
        <v>0.01</v>
      </c>
      <c r="E4847" t="inlineStr">
        <is>
          <t>NA</t>
        </is>
      </c>
      <c r="F4847" s="600" t="n">
        <v>45576.46091435185</v>
      </c>
      <c r="G4847" t="inlineStr">
        <is>
          <t>ggee5</t>
        </is>
      </c>
    </row>
    <row r="4848">
      <c r="A4848" t="n">
        <v>4892</v>
      </c>
      <c r="B4848" t="inlineStr">
        <is>
          <t>裏</t>
        </is>
      </c>
      <c r="C4848" t="inlineStr">
        <is>
          <t>li2</t>
        </is>
      </c>
      <c r="D4848" t="n">
        <v>0.01</v>
      </c>
      <c r="E4848" t="inlineStr">
        <is>
          <t>NA</t>
        </is>
      </c>
      <c r="F4848" s="600" t="n">
        <v>45576.46091435185</v>
      </c>
      <c r="G4848" t="inlineStr">
        <is>
          <t>li2</t>
        </is>
      </c>
    </row>
    <row r="4849">
      <c r="A4849" t="n">
        <v>4893</v>
      </c>
      <c r="B4849" t="inlineStr">
        <is>
          <t>裔</t>
        </is>
      </c>
      <c r="C4849" t="inlineStr">
        <is>
          <t>e7</t>
        </is>
      </c>
      <c r="D4849" t="n">
        <v>0.01</v>
      </c>
      <c r="E4849" t="inlineStr">
        <is>
          <t>NA</t>
        </is>
      </c>
      <c r="F4849" s="600" t="n">
        <v>45576.46091435185</v>
      </c>
      <c r="G4849" t="inlineStr">
        <is>
          <t>e7</t>
        </is>
      </c>
    </row>
    <row r="4850">
      <c r="A4850" t="n">
        <v>4894</v>
      </c>
      <c r="B4850" t="inlineStr">
        <is>
          <t>裕</t>
        </is>
      </c>
      <c r="C4850" t="inlineStr">
        <is>
          <t>ju7</t>
        </is>
      </c>
      <c r="D4850" t="n">
        <v>0.01</v>
      </c>
      <c r="E4850" t="inlineStr">
        <is>
          <t>NA</t>
        </is>
      </c>
      <c r="F4850" s="600" t="n">
        <v>45576.46091435185</v>
      </c>
      <c r="G4850" t="inlineStr">
        <is>
          <t>ju7</t>
        </is>
      </c>
    </row>
    <row r="4851">
      <c r="A4851" t="n">
        <v>4895</v>
      </c>
      <c r="B4851" t="inlineStr">
        <is>
          <t>裘</t>
        </is>
      </c>
      <c r="C4851" t="inlineStr">
        <is>
          <t>kiu5</t>
        </is>
      </c>
      <c r="D4851" t="n">
        <v>0.01</v>
      </c>
      <c r="E4851" t="inlineStr">
        <is>
          <t>NA</t>
        </is>
      </c>
      <c r="F4851" s="600" t="n">
        <v>45576.46091435185</v>
      </c>
      <c r="G4851" t="inlineStr">
        <is>
          <t>giu5</t>
        </is>
      </c>
    </row>
    <row r="4852">
      <c r="A4852" t="n">
        <v>4896</v>
      </c>
      <c r="B4852" t="inlineStr">
        <is>
          <t>裘</t>
        </is>
      </c>
      <c r="C4852" t="inlineStr">
        <is>
          <t>hiu5</t>
        </is>
      </c>
      <c r="D4852" t="n">
        <v>0.01</v>
      </c>
      <c r="E4852" t="inlineStr">
        <is>
          <t>NA</t>
        </is>
      </c>
      <c r="F4852" s="600" t="n">
        <v>45576.46091435185</v>
      </c>
      <c r="G4852" t="inlineStr">
        <is>
          <t>hiu5</t>
        </is>
      </c>
    </row>
    <row r="4853">
      <c r="A4853" t="n">
        <v>4897</v>
      </c>
      <c r="B4853" t="inlineStr">
        <is>
          <t>裙</t>
        </is>
      </c>
      <c r="C4853" t="inlineStr">
        <is>
          <t>kun5</t>
        </is>
      </c>
      <c r="D4853" t="n">
        <v>0.1</v>
      </c>
      <c r="E4853" t="inlineStr">
        <is>
          <t>NA</t>
        </is>
      </c>
      <c r="F4853" s="600" t="n">
        <v>45576.46091435185</v>
      </c>
      <c r="G4853" t="inlineStr">
        <is>
          <t>gun5</t>
        </is>
      </c>
    </row>
    <row r="4854">
      <c r="A4854" t="n">
        <v>4898</v>
      </c>
      <c r="B4854" t="inlineStr">
        <is>
          <t>補</t>
        </is>
      </c>
      <c r="C4854" t="inlineStr">
        <is>
          <t>poo2</t>
        </is>
      </c>
      <c r="D4854" t="n">
        <v>0.1</v>
      </c>
      <c r="E4854" t="inlineStr">
        <is>
          <t>NA</t>
        </is>
      </c>
      <c r="F4854" s="600" t="n">
        <v>45576.46091435185</v>
      </c>
      <c r="G4854" t="inlineStr">
        <is>
          <t>boo2</t>
        </is>
      </c>
    </row>
    <row r="4855">
      <c r="A4855" t="n">
        <v>4899</v>
      </c>
      <c r="B4855" t="inlineStr">
        <is>
          <t>裝</t>
        </is>
      </c>
      <c r="C4855" t="inlineStr">
        <is>
          <t>tsong1</t>
        </is>
      </c>
      <c r="D4855" t="n">
        <v>0.1</v>
      </c>
      <c r="E4855" t="inlineStr">
        <is>
          <t>NA</t>
        </is>
      </c>
      <c r="F4855" s="600" t="n">
        <v>45576.46091435185</v>
      </c>
      <c r="G4855" t="inlineStr">
        <is>
          <t>zong1</t>
        </is>
      </c>
    </row>
    <row r="4856">
      <c r="A4856" t="n">
        <v>4900</v>
      </c>
      <c r="B4856" t="inlineStr">
        <is>
          <t>裝</t>
        </is>
      </c>
      <c r="C4856" t="inlineStr">
        <is>
          <t>tsng1</t>
        </is>
      </c>
      <c r="D4856" t="n">
        <v>0.01</v>
      </c>
      <c r="E4856" t="inlineStr">
        <is>
          <t>NA</t>
        </is>
      </c>
      <c r="F4856" s="600" t="n">
        <v>45576.46091435185</v>
      </c>
      <c r="G4856" t="inlineStr">
        <is>
          <t>zng1</t>
        </is>
      </c>
    </row>
    <row r="4857">
      <c r="A4857" t="n">
        <v>4901</v>
      </c>
      <c r="B4857" t="inlineStr">
        <is>
          <t>裟</t>
        </is>
      </c>
      <c r="C4857" t="inlineStr">
        <is>
          <t>see1</t>
        </is>
      </c>
      <c r="D4857" t="n">
        <v>0.01</v>
      </c>
      <c r="E4857" t="inlineStr">
        <is>
          <t>NA</t>
        </is>
      </c>
      <c r="F4857" s="600" t="n">
        <v>45576.46091435185</v>
      </c>
      <c r="G4857" t="inlineStr">
        <is>
          <t>see1</t>
        </is>
      </c>
    </row>
    <row r="4858">
      <c r="A4858" t="n">
        <v>4902</v>
      </c>
      <c r="B4858" t="inlineStr">
        <is>
          <t>裡</t>
        </is>
      </c>
      <c r="C4858" t="inlineStr">
        <is>
          <t>li0</t>
        </is>
      </c>
      <c r="D4858" t="n">
        <v>0.01</v>
      </c>
      <c r="E4858" t="inlineStr">
        <is>
          <t>NA</t>
        </is>
      </c>
      <c r="F4858" s="600" t="n">
        <v>45576.46091435185</v>
      </c>
      <c r="G4858" t="inlineStr">
        <is>
          <t>li0</t>
        </is>
      </c>
    </row>
    <row r="4859">
      <c r="A4859" t="n">
        <v>4903</v>
      </c>
      <c r="B4859" t="inlineStr">
        <is>
          <t>裡</t>
        </is>
      </c>
      <c r="C4859" t="inlineStr">
        <is>
          <t>li2</t>
        </is>
      </c>
      <c r="D4859" t="n">
        <v>0.01</v>
      </c>
      <c r="E4859" t="inlineStr">
        <is>
          <t>NA</t>
        </is>
      </c>
      <c r="F4859" s="600" t="n">
        <v>45576.46091435185</v>
      </c>
      <c r="G4859" t="inlineStr">
        <is>
          <t>li2</t>
        </is>
      </c>
    </row>
    <row r="4860">
      <c r="A4860" t="n">
        <v>4904</v>
      </c>
      <c r="B4860" t="inlineStr">
        <is>
          <t>裡</t>
        </is>
      </c>
      <c r="C4860" t="inlineStr">
        <is>
          <t>ler3</t>
        </is>
      </c>
      <c r="D4860" t="n">
        <v>0.01</v>
      </c>
      <c r="E4860" t="inlineStr">
        <is>
          <t>NA</t>
        </is>
      </c>
      <c r="F4860" s="600" t="n">
        <v>45576.46091435185</v>
      </c>
      <c r="G4860" t="inlineStr">
        <is>
          <t>ler3</t>
        </is>
      </c>
    </row>
    <row r="4861">
      <c r="A4861" t="n">
        <v>4905</v>
      </c>
      <c r="B4861" t="inlineStr">
        <is>
          <t>裡</t>
        </is>
      </c>
      <c r="C4861" t="inlineStr">
        <is>
          <t>nng0</t>
        </is>
      </c>
      <c r="D4861" t="n">
        <v>0.01</v>
      </c>
      <c r="E4861" t="inlineStr">
        <is>
          <t>NA</t>
        </is>
      </c>
      <c r="F4861" s="600" t="n">
        <v>45576.46091435185</v>
      </c>
      <c r="G4861" t="inlineStr">
        <is>
          <t>nng0</t>
        </is>
      </c>
    </row>
    <row r="4862">
      <c r="A4862" t="n">
        <v>4906</v>
      </c>
      <c r="B4862" t="inlineStr">
        <is>
          <t>解</t>
        </is>
      </c>
      <c r="C4862" t="inlineStr">
        <is>
          <t>kere2</t>
        </is>
      </c>
      <c r="D4862" t="n">
        <v>0.05</v>
      </c>
      <c r="E4862" t="inlineStr">
        <is>
          <t>NA</t>
        </is>
      </c>
      <c r="F4862" s="600" t="n">
        <v>45576.46091435185</v>
      </c>
      <c r="G4862" t="inlineStr">
        <is>
          <t>gere2</t>
        </is>
      </c>
    </row>
    <row r="4863">
      <c r="A4863" t="n">
        <v>4907</v>
      </c>
      <c r="B4863" t="inlineStr">
        <is>
          <t>詡</t>
        </is>
      </c>
      <c r="C4863" t="inlineStr">
        <is>
          <t>hu2</t>
        </is>
      </c>
      <c r="D4863" t="n">
        <v>0.01</v>
      </c>
      <c r="E4863" t="inlineStr">
        <is>
          <t>NA</t>
        </is>
      </c>
      <c r="F4863" s="600" t="n">
        <v>45576.46091435185</v>
      </c>
      <c r="G4863" t="inlineStr">
        <is>
          <t>hu2</t>
        </is>
      </c>
    </row>
    <row r="4864">
      <c r="A4864" t="n">
        <v>4908</v>
      </c>
      <c r="B4864" t="inlineStr">
        <is>
          <t>詢</t>
        </is>
      </c>
      <c r="C4864" t="inlineStr">
        <is>
          <t>sun5</t>
        </is>
      </c>
      <c r="D4864" t="n">
        <v>0.01</v>
      </c>
      <c r="E4864" t="inlineStr">
        <is>
          <t>NA</t>
        </is>
      </c>
      <c r="F4864" s="600" t="n">
        <v>45576.46091435185</v>
      </c>
      <c r="G4864" t="inlineStr">
        <is>
          <t>sun5</t>
        </is>
      </c>
    </row>
    <row r="4865">
      <c r="A4865" t="n">
        <v>4909</v>
      </c>
      <c r="B4865" t="inlineStr">
        <is>
          <t>詣</t>
        </is>
      </c>
      <c r="C4865" t="inlineStr">
        <is>
          <t>ge7</t>
        </is>
      </c>
      <c r="D4865" t="n">
        <v>0.8</v>
      </c>
      <c r="E4865" t="inlineStr">
        <is>
          <t>NA</t>
        </is>
      </c>
      <c r="F4865" s="600" t="n">
        <v>45576.46091435185</v>
      </c>
      <c r="G4865" t="inlineStr">
        <is>
          <t>gge7</t>
        </is>
      </c>
    </row>
    <row r="4866">
      <c r="A4866" t="n">
        <v>4910</v>
      </c>
      <c r="B4866" t="inlineStr">
        <is>
          <t>試</t>
        </is>
      </c>
      <c r="C4866" t="inlineStr">
        <is>
          <t>tshi3</t>
        </is>
      </c>
      <c r="D4866" t="n">
        <v>0.1</v>
      </c>
      <c r="E4866" t="inlineStr">
        <is>
          <t>NA</t>
        </is>
      </c>
      <c r="F4866" s="600" t="n">
        <v>45576.46091435185</v>
      </c>
      <c r="G4866" t="inlineStr">
        <is>
          <t>ci3</t>
        </is>
      </c>
    </row>
    <row r="4867">
      <c r="A4867" t="n">
        <v>4911</v>
      </c>
      <c r="B4867" t="inlineStr">
        <is>
          <t>詩</t>
        </is>
      </c>
      <c r="C4867" t="inlineStr">
        <is>
          <t>si1</t>
        </is>
      </c>
      <c r="D4867" t="n">
        <v>0.01</v>
      </c>
      <c r="E4867" t="inlineStr">
        <is>
          <t>NA</t>
        </is>
      </c>
      <c r="F4867" s="600" t="n">
        <v>45576.46091435185</v>
      </c>
      <c r="G4867" t="inlineStr">
        <is>
          <t>si1</t>
        </is>
      </c>
    </row>
    <row r="4868">
      <c r="A4868" t="n">
        <v>4912</v>
      </c>
      <c r="B4868" t="inlineStr">
        <is>
          <t>詭</t>
        </is>
      </c>
      <c r="C4868" t="inlineStr">
        <is>
          <t>kui2</t>
        </is>
      </c>
      <c r="D4868" t="n">
        <v>0.01</v>
      </c>
      <c r="E4868" t="inlineStr">
        <is>
          <t>NA</t>
        </is>
      </c>
      <c r="F4868" s="600" t="n">
        <v>45576.46091435185</v>
      </c>
      <c r="G4868" t="inlineStr">
        <is>
          <t>gui2</t>
        </is>
      </c>
    </row>
    <row r="4869">
      <c r="A4869" t="n">
        <v>4913</v>
      </c>
      <c r="B4869" t="inlineStr">
        <is>
          <t>詭</t>
        </is>
      </c>
      <c r="C4869" t="inlineStr">
        <is>
          <t>khui2</t>
        </is>
      </c>
      <c r="D4869" t="n">
        <v>0.01</v>
      </c>
      <c r="E4869" t="inlineStr">
        <is>
          <t>NA</t>
        </is>
      </c>
      <c r="F4869" s="600" t="n">
        <v>45576.46091435185</v>
      </c>
      <c r="G4869" t="inlineStr">
        <is>
          <t>kui2</t>
        </is>
      </c>
    </row>
    <row r="4870">
      <c r="A4870" t="n">
        <v>4914</v>
      </c>
      <c r="B4870" t="inlineStr">
        <is>
          <t>詮</t>
        </is>
      </c>
      <c r="C4870" t="inlineStr">
        <is>
          <t>tshuan1</t>
        </is>
      </c>
      <c r="D4870" t="n">
        <v>0.01</v>
      </c>
      <c r="E4870" t="inlineStr">
        <is>
          <t>NA</t>
        </is>
      </c>
      <c r="F4870" s="600" t="n">
        <v>45576.46091435185</v>
      </c>
      <c r="G4870" t="inlineStr">
        <is>
          <t>cuan1</t>
        </is>
      </c>
    </row>
    <row r="4871">
      <c r="A4871" t="n">
        <v>4915</v>
      </c>
      <c r="B4871" t="inlineStr">
        <is>
          <t>詰</t>
        </is>
      </c>
      <c r="C4871" t="inlineStr">
        <is>
          <t>khiat4</t>
        </is>
      </c>
      <c r="D4871" t="n">
        <v>0.01</v>
      </c>
      <c r="E4871" t="inlineStr">
        <is>
          <t>NA</t>
        </is>
      </c>
      <c r="F4871" s="600" t="n">
        <v>45576.46091435185</v>
      </c>
      <c r="G4871" t="inlineStr">
        <is>
          <t>kiat4</t>
        </is>
      </c>
    </row>
    <row r="4872">
      <c r="A4872" t="n">
        <v>4916</v>
      </c>
      <c r="B4872" t="inlineStr">
        <is>
          <t>話</t>
        </is>
      </c>
      <c r="C4872" t="inlineStr">
        <is>
          <t>hua7</t>
        </is>
      </c>
      <c r="D4872" t="n">
        <v>0.01</v>
      </c>
      <c r="E4872" t="inlineStr">
        <is>
          <t>NA</t>
        </is>
      </c>
      <c r="F4872" s="600" t="n">
        <v>45576.46091435185</v>
      </c>
      <c r="G4872" t="inlineStr">
        <is>
          <t>hua7</t>
        </is>
      </c>
    </row>
    <row r="4873">
      <c r="A4873" t="n">
        <v>4917</v>
      </c>
      <c r="B4873" t="inlineStr">
        <is>
          <t>話</t>
        </is>
      </c>
      <c r="C4873" t="inlineStr">
        <is>
          <t>uee7</t>
        </is>
      </c>
      <c r="D4873" t="n">
        <v>0.01</v>
      </c>
      <c r="E4873" t="inlineStr">
        <is>
          <t>NA</t>
        </is>
      </c>
      <c r="F4873" s="600" t="n">
        <v>45576.46091435185</v>
      </c>
      <c r="G4873" t="inlineStr">
        <is>
          <t>uee7</t>
        </is>
      </c>
    </row>
    <row r="4874">
      <c r="A4874" t="n">
        <v>4918</v>
      </c>
      <c r="B4874" t="inlineStr">
        <is>
          <t>詳</t>
        </is>
      </c>
      <c r="C4874" t="inlineStr">
        <is>
          <t>siang5</t>
        </is>
      </c>
      <c r="D4874" t="n">
        <v>0.1</v>
      </c>
      <c r="E4874" t="inlineStr">
        <is>
          <t>NA</t>
        </is>
      </c>
      <c r="F4874" s="600" t="n">
        <v>45576.46091435185</v>
      </c>
      <c r="G4874" t="inlineStr">
        <is>
          <t>siang5</t>
        </is>
      </c>
    </row>
    <row r="4875">
      <c r="A4875" t="n">
        <v>4919</v>
      </c>
      <c r="B4875" t="inlineStr">
        <is>
          <t>詼</t>
        </is>
      </c>
      <c r="C4875" t="inlineStr">
        <is>
          <t>khue1</t>
        </is>
      </c>
      <c r="D4875" t="n">
        <v>0.01</v>
      </c>
      <c r="E4875" t="inlineStr">
        <is>
          <t>NA</t>
        </is>
      </c>
      <c r="F4875" s="600" t="n">
        <v>45576.46091435185</v>
      </c>
      <c r="G4875" t="inlineStr">
        <is>
          <t>kue1</t>
        </is>
      </c>
    </row>
    <row r="4876">
      <c r="A4876" t="n">
        <v>4920</v>
      </c>
      <c r="B4876" t="inlineStr">
        <is>
          <t>詼</t>
        </is>
      </c>
      <c r="C4876" t="inlineStr">
        <is>
          <t>kher1</t>
        </is>
      </c>
      <c r="D4876" t="n">
        <v>0.01</v>
      </c>
      <c r="E4876" t="inlineStr">
        <is>
          <t>NA</t>
        </is>
      </c>
      <c r="F4876" s="600" t="n">
        <v>45576.46091435185</v>
      </c>
      <c r="G4876" t="inlineStr">
        <is>
          <t>ker1</t>
        </is>
      </c>
    </row>
    <row r="4877">
      <c r="A4877" t="n">
        <v>4921</v>
      </c>
      <c r="B4877" t="inlineStr">
        <is>
          <t>誅</t>
        </is>
      </c>
      <c r="C4877" t="inlineStr">
        <is>
          <t>tu1</t>
        </is>
      </c>
      <c r="D4877" t="n">
        <v>0.01</v>
      </c>
      <c r="E4877" t="inlineStr">
        <is>
          <t>NA</t>
        </is>
      </c>
      <c r="F4877" s="600" t="n">
        <v>45576.46091435185</v>
      </c>
      <c r="G4877" t="inlineStr">
        <is>
          <t>du1</t>
        </is>
      </c>
    </row>
    <row r="4878">
      <c r="A4878" t="n">
        <v>4922</v>
      </c>
      <c r="B4878" t="inlineStr">
        <is>
          <t>誇</t>
        </is>
      </c>
      <c r="C4878" t="inlineStr">
        <is>
          <t>khua1</t>
        </is>
      </c>
      <c r="D4878" t="n">
        <v>0.01</v>
      </c>
      <c r="E4878" t="inlineStr">
        <is>
          <t>NA</t>
        </is>
      </c>
      <c r="F4878" s="600" t="n">
        <v>45576.46091435185</v>
      </c>
      <c r="G4878" t="inlineStr">
        <is>
          <t>kua1</t>
        </is>
      </c>
    </row>
    <row r="4879">
      <c r="A4879" t="n">
        <v>4923</v>
      </c>
      <c r="B4879" t="inlineStr">
        <is>
          <t>誠</t>
        </is>
      </c>
      <c r="C4879" t="inlineStr">
        <is>
          <t>sing5</t>
        </is>
      </c>
      <c r="D4879" t="n">
        <v>0.8</v>
      </c>
      <c r="E4879" t="inlineStr">
        <is>
          <t>NA</t>
        </is>
      </c>
      <c r="F4879" s="600" t="n">
        <v>45576.46091435185</v>
      </c>
      <c r="G4879" t="inlineStr">
        <is>
          <t>sing5</t>
        </is>
      </c>
    </row>
    <row r="4880">
      <c r="A4880" t="n">
        <v>4924</v>
      </c>
      <c r="B4880" t="inlineStr">
        <is>
          <t>賂</t>
        </is>
      </c>
      <c r="C4880" t="inlineStr">
        <is>
          <t>lo7</t>
        </is>
      </c>
      <c r="D4880" t="n">
        <v>0.01</v>
      </c>
      <c r="E4880" t="inlineStr">
        <is>
          <t>NA</t>
        </is>
      </c>
      <c r="F4880" s="600" t="n">
        <v>45576.46091435185</v>
      </c>
      <c r="G4880" t="inlineStr">
        <is>
          <t>lor7</t>
        </is>
      </c>
    </row>
    <row r="4881">
      <c r="A4881" t="n">
        <v>4925</v>
      </c>
      <c r="B4881" t="inlineStr">
        <is>
          <t>賂</t>
        </is>
      </c>
      <c r="C4881" t="inlineStr">
        <is>
          <t>loo7</t>
        </is>
      </c>
      <c r="D4881" t="n">
        <v>0.01</v>
      </c>
      <c r="E4881" t="inlineStr">
        <is>
          <t>NA</t>
        </is>
      </c>
      <c r="F4881" s="600" t="n">
        <v>45576.46091435185</v>
      </c>
      <c r="G4881" t="inlineStr">
        <is>
          <t>loo7</t>
        </is>
      </c>
    </row>
    <row r="4882">
      <c r="A4882" t="n">
        <v>4926</v>
      </c>
      <c r="B4882" t="inlineStr">
        <is>
          <t>賃</t>
        </is>
      </c>
      <c r="C4882" t="inlineStr">
        <is>
          <t>lim7</t>
        </is>
      </c>
      <c r="D4882" t="n">
        <v>0.01</v>
      </c>
      <c r="E4882" t="inlineStr">
        <is>
          <t>NA</t>
        </is>
      </c>
      <c r="F4882" s="600" t="n">
        <v>45576.46091435185</v>
      </c>
      <c r="G4882" t="inlineStr">
        <is>
          <t>lim7</t>
        </is>
      </c>
    </row>
    <row r="4883">
      <c r="A4883" t="n">
        <v>4927</v>
      </c>
      <c r="B4883" t="inlineStr">
        <is>
          <t>賄</t>
        </is>
      </c>
      <c r="C4883" t="inlineStr">
        <is>
          <t>hue2</t>
        </is>
      </c>
      <c r="D4883" t="n">
        <v>0.01</v>
      </c>
      <c r="E4883" t="inlineStr">
        <is>
          <t>NA</t>
        </is>
      </c>
      <c r="F4883" s="600" t="n">
        <v>45576.46091435185</v>
      </c>
      <c r="G4883" t="inlineStr">
        <is>
          <t>hue2</t>
        </is>
      </c>
    </row>
    <row r="4884">
      <c r="A4884" t="n">
        <v>4928</v>
      </c>
      <c r="B4884" t="inlineStr">
        <is>
          <t>資</t>
        </is>
      </c>
      <c r="C4884" t="inlineStr">
        <is>
          <t>tsur1</t>
        </is>
      </c>
      <c r="D4884" t="n">
        <v>0.1</v>
      </c>
      <c r="E4884" t="inlineStr">
        <is>
          <t>NA</t>
        </is>
      </c>
      <c r="F4884" s="600" t="n">
        <v>45576.46091435185</v>
      </c>
      <c r="G4884" t="inlineStr">
        <is>
          <t>zur1</t>
        </is>
      </c>
    </row>
    <row r="4885">
      <c r="A4885" t="n">
        <v>4929</v>
      </c>
      <c r="B4885" t="inlineStr">
        <is>
          <t>賈</t>
        </is>
      </c>
      <c r="C4885" t="inlineStr">
        <is>
          <t>koo2</t>
        </is>
      </c>
      <c r="D4885" t="n">
        <v>0.01</v>
      </c>
      <c r="E4885" t="inlineStr">
        <is>
          <t>NA</t>
        </is>
      </c>
      <c r="F4885" s="600" t="n">
        <v>45576.46091435185</v>
      </c>
      <c r="G4885" t="inlineStr">
        <is>
          <t>goo2</t>
        </is>
      </c>
    </row>
    <row r="4886">
      <c r="A4886" t="n">
        <v>4930</v>
      </c>
      <c r="B4886" t="inlineStr">
        <is>
          <t>賊</t>
        </is>
      </c>
      <c r="C4886" t="inlineStr">
        <is>
          <t>tsik8</t>
        </is>
      </c>
      <c r="D4886" t="n">
        <v>0.8</v>
      </c>
      <c r="E4886" t="inlineStr">
        <is>
          <t>NA</t>
        </is>
      </c>
      <c r="F4886" s="600" t="n">
        <v>45576.46091435185</v>
      </c>
      <c r="G4886" t="inlineStr">
        <is>
          <t>zik8</t>
        </is>
      </c>
    </row>
    <row r="4887">
      <c r="A4887" t="n">
        <v>4931</v>
      </c>
      <c r="B4887" t="inlineStr">
        <is>
          <t>賊</t>
        </is>
      </c>
      <c r="C4887" t="inlineStr">
        <is>
          <t>tserk8</t>
        </is>
      </c>
      <c r="D4887" t="n">
        <v>0.01</v>
      </c>
      <c r="E4887" t="inlineStr">
        <is>
          <t>NA</t>
        </is>
      </c>
      <c r="F4887" s="600" t="n">
        <v>45576.46091435185</v>
      </c>
      <c r="G4887" t="inlineStr">
        <is>
          <t>zerk8</t>
        </is>
      </c>
    </row>
    <row r="4888">
      <c r="A4888" t="n">
        <v>4932</v>
      </c>
      <c r="B4888" t="inlineStr">
        <is>
          <t>趒</t>
        </is>
      </c>
      <c r="C4888" t="inlineStr">
        <is>
          <t>tio5</t>
        </is>
      </c>
      <c r="D4888" t="n">
        <v>0.01</v>
      </c>
      <c r="E4888" t="inlineStr">
        <is>
          <t>NA</t>
        </is>
      </c>
      <c r="F4888" s="600" t="n">
        <v>45576.46091435185</v>
      </c>
      <c r="G4888" t="inlineStr">
        <is>
          <t>dio5</t>
        </is>
      </c>
    </row>
    <row r="4889">
      <c r="A4889" t="n">
        <v>4933</v>
      </c>
      <c r="B4889" t="inlineStr">
        <is>
          <t>跟</t>
        </is>
      </c>
      <c r="C4889" t="inlineStr">
        <is>
          <t>kun1</t>
        </is>
      </c>
      <c r="D4889" t="n">
        <v>0.01</v>
      </c>
      <c r="E4889" t="inlineStr">
        <is>
          <t>NA</t>
        </is>
      </c>
      <c r="F4889" s="600" t="n">
        <v>45576.46091435185</v>
      </c>
      <c r="G4889" t="inlineStr">
        <is>
          <t>gun1</t>
        </is>
      </c>
    </row>
    <row r="4890">
      <c r="A4890" t="n">
        <v>4934</v>
      </c>
      <c r="B4890" t="inlineStr">
        <is>
          <t>跡</t>
        </is>
      </c>
      <c r="C4890" t="inlineStr">
        <is>
          <t>tsik4</t>
        </is>
      </c>
      <c r="D4890" t="n">
        <v>0.8</v>
      </c>
      <c r="E4890" t="inlineStr">
        <is>
          <t>NA</t>
        </is>
      </c>
      <c r="F4890" s="600" t="n">
        <v>45576.46091435185</v>
      </c>
      <c r="G4890" t="inlineStr">
        <is>
          <t>zik4</t>
        </is>
      </c>
    </row>
    <row r="4891">
      <c r="A4891" t="n">
        <v>4935</v>
      </c>
      <c r="B4891" t="inlineStr">
        <is>
          <t>跨</t>
        </is>
      </c>
      <c r="C4891" t="inlineStr">
        <is>
          <t>khua3</t>
        </is>
      </c>
      <c r="D4891" t="n">
        <v>0.01</v>
      </c>
      <c r="E4891" t="inlineStr">
        <is>
          <t>NA</t>
        </is>
      </c>
      <c r="F4891" s="600" t="n">
        <v>45576.46091435185</v>
      </c>
      <c r="G4891" t="inlineStr">
        <is>
          <t>kua3</t>
        </is>
      </c>
    </row>
    <row r="4892">
      <c r="A4892" t="n">
        <v>4936</v>
      </c>
      <c r="B4892" t="inlineStr">
        <is>
          <t>跩</t>
        </is>
      </c>
      <c r="C4892" t="inlineStr">
        <is>
          <t>tsuai6</t>
        </is>
      </c>
      <c r="D4892" t="n">
        <v>0.01</v>
      </c>
      <c r="E4892" t="inlineStr">
        <is>
          <t>NA</t>
        </is>
      </c>
      <c r="F4892" s="600" t="n">
        <v>45576.46091435185</v>
      </c>
      <c r="G4892" t="inlineStr">
        <is>
          <t>zuai6</t>
        </is>
      </c>
    </row>
    <row r="4893">
      <c r="A4893" t="n">
        <v>4937</v>
      </c>
      <c r="B4893" t="inlineStr">
        <is>
          <t>跪</t>
        </is>
      </c>
      <c r="C4893" t="inlineStr">
        <is>
          <t>kui6</t>
        </is>
      </c>
      <c r="D4893" t="n">
        <v>0.1</v>
      </c>
      <c r="E4893" t="inlineStr">
        <is>
          <t>NA</t>
        </is>
      </c>
      <c r="F4893" s="600" t="n">
        <v>45576.46091435185</v>
      </c>
      <c r="G4893" t="inlineStr">
        <is>
          <t>gui6</t>
        </is>
      </c>
    </row>
    <row r="4894">
      <c r="A4894" t="n">
        <v>4938</v>
      </c>
      <c r="B4894" t="inlineStr">
        <is>
          <t>路</t>
        </is>
      </c>
      <c r="C4894" t="inlineStr">
        <is>
          <t>loo7</t>
        </is>
      </c>
      <c r="D4894" t="n">
        <v>0.1</v>
      </c>
      <c r="E4894" t="inlineStr">
        <is>
          <t>NA</t>
        </is>
      </c>
      <c r="F4894" s="600" t="n">
        <v>45576.46091435185</v>
      </c>
      <c r="G4894" t="inlineStr">
        <is>
          <t>loo7</t>
        </is>
      </c>
    </row>
    <row r="4895">
      <c r="A4895" t="n">
        <v>4939</v>
      </c>
      <c r="B4895" t="inlineStr">
        <is>
          <t>軾</t>
        </is>
      </c>
      <c r="C4895" t="inlineStr">
        <is>
          <t>sik4</t>
        </is>
      </c>
      <c r="D4895" t="n">
        <v>0.6</v>
      </c>
      <c r="E4895" t="inlineStr">
        <is>
          <t>NA</t>
        </is>
      </c>
      <c r="F4895" s="600" t="n">
        <v>45576.46091435185</v>
      </c>
      <c r="G4895" t="inlineStr">
        <is>
          <t>sik4</t>
        </is>
      </c>
    </row>
    <row r="4896">
      <c r="A4896" t="n">
        <v>4941</v>
      </c>
      <c r="B4896" t="inlineStr">
        <is>
          <t>辟</t>
        </is>
      </c>
      <c r="C4896" t="inlineStr">
        <is>
          <t>phik4</t>
        </is>
      </c>
      <c r="D4896" t="n">
        <v>0.8</v>
      </c>
      <c r="E4896" t="inlineStr">
        <is>
          <t>NA</t>
        </is>
      </c>
      <c r="F4896" s="600" t="n">
        <v>45576.46091435185</v>
      </c>
      <c r="G4896" t="inlineStr">
        <is>
          <t>pik4</t>
        </is>
      </c>
    </row>
    <row r="4897">
      <c r="A4897" t="n">
        <v>4942</v>
      </c>
      <c r="B4897" t="inlineStr">
        <is>
          <t>農</t>
        </is>
      </c>
      <c r="C4897" t="inlineStr">
        <is>
          <t>long5</t>
        </is>
      </c>
      <c r="D4897" t="n">
        <v>0.01</v>
      </c>
      <c r="E4897" t="inlineStr">
        <is>
          <t>NA</t>
        </is>
      </c>
      <c r="F4897" s="600" t="n">
        <v>45576.46091435185</v>
      </c>
      <c r="G4897" t="inlineStr">
        <is>
          <t>long5</t>
        </is>
      </c>
    </row>
    <row r="4898">
      <c r="A4898" t="n">
        <v>4943</v>
      </c>
      <c r="B4898" t="inlineStr">
        <is>
          <t>逼</t>
        </is>
      </c>
      <c r="C4898" t="inlineStr">
        <is>
          <t>pik4</t>
        </is>
      </c>
      <c r="D4898" t="n">
        <v>0.8</v>
      </c>
      <c r="E4898" t="inlineStr">
        <is>
          <t>NA</t>
        </is>
      </c>
      <c r="F4898" s="600" t="n">
        <v>45576.46091435185</v>
      </c>
      <c r="G4898" t="inlineStr">
        <is>
          <t>bik4</t>
        </is>
      </c>
    </row>
    <row r="4899">
      <c r="A4899" t="n">
        <v>4944</v>
      </c>
      <c r="B4899" t="inlineStr">
        <is>
          <t>逾</t>
        </is>
      </c>
      <c r="C4899" t="inlineStr">
        <is>
          <t>ju5</t>
        </is>
      </c>
      <c r="D4899" t="n">
        <v>0.01</v>
      </c>
      <c r="E4899" t="inlineStr">
        <is>
          <t>NA</t>
        </is>
      </c>
      <c r="F4899" s="600" t="n">
        <v>45576.46091435185</v>
      </c>
      <c r="G4899" t="inlineStr">
        <is>
          <t>ju5</t>
        </is>
      </c>
    </row>
    <row r="4900">
      <c r="A4900" t="n">
        <v>4945</v>
      </c>
      <c r="B4900" t="inlineStr">
        <is>
          <t>遁</t>
        </is>
      </c>
      <c r="C4900" t="inlineStr">
        <is>
          <t>tun7</t>
        </is>
      </c>
      <c r="D4900" t="n">
        <v>0.01</v>
      </c>
      <c r="E4900" t="inlineStr">
        <is>
          <t>NA</t>
        </is>
      </c>
      <c r="F4900" s="600" t="n">
        <v>45576.46091435185</v>
      </c>
      <c r="G4900" t="inlineStr">
        <is>
          <t>dun7</t>
        </is>
      </c>
    </row>
    <row r="4901">
      <c r="A4901" t="n">
        <v>4946</v>
      </c>
      <c r="B4901" t="inlineStr">
        <is>
          <t>遂</t>
        </is>
      </c>
      <c r="C4901" t="inlineStr">
        <is>
          <t>sui7</t>
        </is>
      </c>
      <c r="D4901" t="n">
        <v>0.01</v>
      </c>
      <c r="E4901" t="inlineStr">
        <is>
          <t>NA</t>
        </is>
      </c>
      <c r="F4901" s="600" t="n">
        <v>45576.46091435185</v>
      </c>
      <c r="G4901" t="inlineStr">
        <is>
          <t>sui7</t>
        </is>
      </c>
    </row>
    <row r="4902">
      <c r="A4902" t="n">
        <v>4947</v>
      </c>
      <c r="B4902" t="inlineStr">
        <is>
          <t>遇</t>
        </is>
      </c>
      <c r="C4902" t="inlineStr">
        <is>
          <t>gu7</t>
        </is>
      </c>
      <c r="D4902" t="n">
        <v>0.1</v>
      </c>
      <c r="E4902" t="inlineStr">
        <is>
          <t>NA</t>
        </is>
      </c>
      <c r="F4902" s="600" t="n">
        <v>45576.46091435185</v>
      </c>
      <c r="G4902" t="inlineStr">
        <is>
          <t>ggu7</t>
        </is>
      </c>
    </row>
    <row r="4903">
      <c r="A4903" t="n">
        <v>4948</v>
      </c>
      <c r="B4903" t="inlineStr">
        <is>
          <t>遊</t>
        </is>
      </c>
      <c r="C4903" t="inlineStr">
        <is>
          <t>iu5</t>
        </is>
      </c>
      <c r="D4903" t="n">
        <v>0.1</v>
      </c>
      <c r="E4903" t="inlineStr">
        <is>
          <t>NA</t>
        </is>
      </c>
      <c r="F4903" s="600" t="n">
        <v>45576.46091435185</v>
      </c>
      <c r="G4903" t="inlineStr">
        <is>
          <t>iu5</t>
        </is>
      </c>
    </row>
    <row r="4904">
      <c r="A4904" t="n">
        <v>4949</v>
      </c>
      <c r="B4904" t="inlineStr">
        <is>
          <t>運</t>
        </is>
      </c>
      <c r="C4904" t="inlineStr">
        <is>
          <t>un7</t>
        </is>
      </c>
      <c r="D4904" t="n">
        <v>0.1</v>
      </c>
      <c r="E4904" t="inlineStr">
        <is>
          <t>NA</t>
        </is>
      </c>
      <c r="F4904" s="600" t="n">
        <v>45576.46091435185</v>
      </c>
      <c r="G4904" t="inlineStr">
        <is>
          <t>un7</t>
        </is>
      </c>
    </row>
    <row r="4905">
      <c r="A4905" t="n">
        <v>4950</v>
      </c>
      <c r="B4905" t="inlineStr">
        <is>
          <t>過</t>
        </is>
      </c>
      <c r="C4905" t="inlineStr">
        <is>
          <t>kua1</t>
        </is>
      </c>
      <c r="D4905" t="n">
        <v>0.01</v>
      </c>
      <c r="E4905" t="inlineStr">
        <is>
          <t>NA</t>
        </is>
      </c>
      <c r="F4905" s="600" t="n">
        <v>45576.46091435185</v>
      </c>
      <c r="G4905" t="inlineStr">
        <is>
          <t>gua1</t>
        </is>
      </c>
    </row>
    <row r="4906">
      <c r="A4906" t="n">
        <v>4951</v>
      </c>
      <c r="B4906" t="inlineStr">
        <is>
          <t>過</t>
        </is>
      </c>
      <c r="C4906" t="inlineStr">
        <is>
          <t>kua3</t>
        </is>
      </c>
      <c r="D4906" t="n">
        <v>0.01</v>
      </c>
      <c r="E4906" t="inlineStr">
        <is>
          <t>NA</t>
        </is>
      </c>
      <c r="F4906" s="600" t="n">
        <v>45576.46091435185</v>
      </c>
      <c r="G4906" t="inlineStr">
        <is>
          <t>gua3</t>
        </is>
      </c>
    </row>
    <row r="4907">
      <c r="A4907" t="n">
        <v>4952</v>
      </c>
      <c r="B4907" t="inlineStr">
        <is>
          <t>過</t>
        </is>
      </c>
      <c r="C4907" t="inlineStr">
        <is>
          <t>ker3</t>
        </is>
      </c>
      <c r="D4907" t="n">
        <v>0.1</v>
      </c>
      <c r="E4907" t="inlineStr">
        <is>
          <t>NA</t>
        </is>
      </c>
      <c r="F4907" s="600" t="n">
        <v>45576.46091435185</v>
      </c>
      <c r="G4907" t="inlineStr">
        <is>
          <t>ger3</t>
        </is>
      </c>
    </row>
    <row r="4908">
      <c r="A4908" t="n">
        <v>4953</v>
      </c>
      <c r="B4908" t="inlineStr">
        <is>
          <t>過</t>
        </is>
      </c>
      <c r="C4908" t="inlineStr">
        <is>
          <t>ko3</t>
        </is>
      </c>
      <c r="D4908" t="n">
        <v>0.8</v>
      </c>
      <c r="E4908" t="inlineStr">
        <is>
          <t>NA</t>
        </is>
      </c>
      <c r="F4908" s="600" t="n">
        <v>45576.46091435185</v>
      </c>
      <c r="G4908" t="inlineStr">
        <is>
          <t>gor3</t>
        </is>
      </c>
    </row>
    <row r="4909">
      <c r="A4909" t="n">
        <v>4954</v>
      </c>
      <c r="B4909" t="inlineStr">
        <is>
          <t>過</t>
        </is>
      </c>
      <c r="C4909" t="inlineStr">
        <is>
          <t>koo3</t>
        </is>
      </c>
      <c r="D4909" t="n">
        <v>0.05</v>
      </c>
      <c r="E4909" t="inlineStr">
        <is>
          <t>NA</t>
        </is>
      </c>
      <c r="F4909" s="600" t="n">
        <v>45576.46091435185</v>
      </c>
      <c r="G4909" t="inlineStr">
        <is>
          <t>goo3</t>
        </is>
      </c>
    </row>
    <row r="4910">
      <c r="A4910" t="n">
        <v>4955</v>
      </c>
      <c r="B4910" t="inlineStr">
        <is>
          <t>過</t>
        </is>
      </c>
      <c r="C4910" t="inlineStr">
        <is>
          <t>kue3</t>
        </is>
      </c>
      <c r="D4910" t="n">
        <v>0.5</v>
      </c>
      <c r="E4910" t="inlineStr">
        <is>
          <t>NA</t>
        </is>
      </c>
      <c r="F4910" s="600" t="n">
        <v>45576.46091435185</v>
      </c>
      <c r="G4910" t="inlineStr">
        <is>
          <t>gue3</t>
        </is>
      </c>
    </row>
    <row r="4911">
      <c r="A4911" t="n">
        <v>4956</v>
      </c>
      <c r="B4911" t="inlineStr">
        <is>
          <t>過</t>
        </is>
      </c>
      <c r="C4911" t="inlineStr">
        <is>
          <t>ke3</t>
        </is>
      </c>
      <c r="D4911" t="n">
        <v>0.5</v>
      </c>
      <c r="E4911" t="inlineStr">
        <is>
          <t>NA</t>
        </is>
      </c>
      <c r="F4911" s="600" t="n">
        <v>45576.46091435185</v>
      </c>
      <c r="G4911" t="inlineStr">
        <is>
          <t>ge3</t>
        </is>
      </c>
    </row>
    <row r="4912">
      <c r="A4912" t="n">
        <v>4959</v>
      </c>
      <c r="B4912" t="inlineStr">
        <is>
          <t>道</t>
        </is>
      </c>
      <c r="C4912" t="inlineStr">
        <is>
          <t>to7</t>
        </is>
      </c>
      <c r="D4912" t="n">
        <v>1</v>
      </c>
      <c r="E4912" t="inlineStr">
        <is>
          <t>NA</t>
        </is>
      </c>
      <c r="F4912" s="600" t="n">
        <v>45576.46091435185</v>
      </c>
      <c r="G4912" t="inlineStr">
        <is>
          <t>dor7</t>
        </is>
      </c>
    </row>
    <row r="4913">
      <c r="A4913" t="n">
        <v>4960</v>
      </c>
      <c r="B4913" t="inlineStr">
        <is>
          <t>道</t>
        </is>
      </c>
      <c r="C4913" t="inlineStr">
        <is>
          <t>too6</t>
        </is>
      </c>
      <c r="D4913" t="n">
        <v>0.1</v>
      </c>
      <c r="E4913" t="inlineStr">
        <is>
          <t>NA</t>
        </is>
      </c>
      <c r="F4913" s="600" t="n">
        <v>45576.46091435185</v>
      </c>
      <c r="G4913" t="inlineStr">
        <is>
          <t>doo6</t>
        </is>
      </c>
    </row>
    <row r="4914">
      <c r="A4914" t="n">
        <v>4962</v>
      </c>
      <c r="B4914" t="inlineStr">
        <is>
          <t>違</t>
        </is>
      </c>
      <c r="C4914" t="inlineStr">
        <is>
          <t>ui5</t>
        </is>
      </c>
      <c r="D4914" t="n">
        <v>0.01</v>
      </c>
      <c r="E4914" t="inlineStr">
        <is>
          <t>NA</t>
        </is>
      </c>
      <c r="F4914" s="600" t="n">
        <v>45576.46091435185</v>
      </c>
      <c r="G4914" t="inlineStr">
        <is>
          <t>ui5</t>
        </is>
      </c>
    </row>
    <row r="4915">
      <c r="A4915" t="n">
        <v>4963</v>
      </c>
      <c r="B4915" t="inlineStr">
        <is>
          <t>鄒</t>
        </is>
      </c>
      <c r="C4915" t="inlineStr">
        <is>
          <t>tsio1</t>
        </is>
      </c>
      <c r="D4915" t="n">
        <v>0.01</v>
      </c>
      <c r="E4915" t="inlineStr">
        <is>
          <t>NA</t>
        </is>
      </c>
      <c r="F4915" s="600" t="n">
        <v>45576.46091435185</v>
      </c>
      <c r="G4915" t="inlineStr">
        <is>
          <t>zio1</t>
        </is>
      </c>
    </row>
    <row r="4916">
      <c r="A4916" t="n">
        <v>4964</v>
      </c>
      <c r="B4916" t="inlineStr">
        <is>
          <t>鄔</t>
        </is>
      </c>
      <c r="C4916" t="inlineStr">
        <is>
          <t>oo1</t>
        </is>
      </c>
      <c r="D4916" t="n">
        <v>0.01</v>
      </c>
      <c r="E4916" t="inlineStr">
        <is>
          <t>NA</t>
        </is>
      </c>
      <c r="F4916" s="600" t="n">
        <v>45576.46091435185</v>
      </c>
      <c r="G4916" t="inlineStr">
        <is>
          <t>oo1</t>
        </is>
      </c>
    </row>
    <row r="4917">
      <c r="A4917" t="n">
        <v>4965</v>
      </c>
      <c r="B4917" t="inlineStr">
        <is>
          <t>酬</t>
        </is>
      </c>
      <c r="C4917" t="inlineStr">
        <is>
          <t>siu5</t>
        </is>
      </c>
      <c r="D4917" t="n">
        <v>0.01</v>
      </c>
      <c r="E4917" t="inlineStr">
        <is>
          <t>NA</t>
        </is>
      </c>
      <c r="F4917" s="600" t="n">
        <v>45576.46091435185</v>
      </c>
      <c r="G4917" t="inlineStr">
        <is>
          <t>siu5</t>
        </is>
      </c>
    </row>
    <row r="4918">
      <c r="A4918" t="n">
        <v>4966</v>
      </c>
      <c r="B4918" t="inlineStr">
        <is>
          <t>鈴</t>
        </is>
      </c>
      <c r="C4918" t="inlineStr">
        <is>
          <t>ling5</t>
        </is>
      </c>
      <c r="D4918" t="n">
        <v>0.1</v>
      </c>
      <c r="E4918" t="inlineStr">
        <is>
          <t>NA</t>
        </is>
      </c>
      <c r="F4918" s="600" t="n">
        <v>45576.46091435185</v>
      </c>
      <c r="G4918" t="inlineStr">
        <is>
          <t>ling5</t>
        </is>
      </c>
    </row>
    <row r="4919">
      <c r="A4919" t="n">
        <v>4967</v>
      </c>
      <c r="B4919" t="inlineStr">
        <is>
          <t>鈷</t>
        </is>
      </c>
      <c r="C4919" t="inlineStr">
        <is>
          <t>koo2</t>
        </is>
      </c>
      <c r="D4919" t="n">
        <v>0.01</v>
      </c>
      <c r="E4919" t="inlineStr">
        <is>
          <t>NA</t>
        </is>
      </c>
      <c r="F4919" s="600" t="n">
        <v>45576.46091435185</v>
      </c>
      <c r="G4919" t="inlineStr">
        <is>
          <t>goo2</t>
        </is>
      </c>
    </row>
    <row r="4920">
      <c r="A4920" t="n">
        <v>4968</v>
      </c>
      <c r="B4920" t="inlineStr">
        <is>
          <t>鈸</t>
        </is>
      </c>
      <c r="C4920" t="inlineStr">
        <is>
          <t>puah8</t>
        </is>
      </c>
      <c r="D4920" t="n">
        <v>0.01</v>
      </c>
      <c r="E4920" t="inlineStr">
        <is>
          <t>NA</t>
        </is>
      </c>
      <c r="F4920" s="600" t="n">
        <v>45576.46091435185</v>
      </c>
      <c r="G4920" t="inlineStr">
        <is>
          <t>buah8</t>
        </is>
      </c>
    </row>
    <row r="4921">
      <c r="A4921" t="n">
        <v>4969</v>
      </c>
      <c r="B4921" t="inlineStr">
        <is>
          <t>鈸</t>
        </is>
      </c>
      <c r="C4921" t="inlineStr">
        <is>
          <t>puat8</t>
        </is>
      </c>
      <c r="D4921" t="n">
        <v>0.01</v>
      </c>
      <c r="E4921" t="inlineStr">
        <is>
          <t>NA</t>
        </is>
      </c>
      <c r="F4921" s="600" t="n">
        <v>45576.46091435185</v>
      </c>
      <c r="G4921" t="inlineStr">
        <is>
          <t>buat8</t>
        </is>
      </c>
    </row>
    <row r="4922">
      <c r="A4922" t="n">
        <v>4970</v>
      </c>
      <c r="B4922" t="inlineStr">
        <is>
          <t>鉉</t>
        </is>
      </c>
      <c r="C4922" t="inlineStr">
        <is>
          <t>hian7</t>
        </is>
      </c>
      <c r="D4922" t="n">
        <v>0.01</v>
      </c>
      <c r="E4922" t="inlineStr">
        <is>
          <t>NA</t>
        </is>
      </c>
      <c r="F4922" s="600" t="n">
        <v>45576.46091435185</v>
      </c>
      <c r="G4922" t="inlineStr">
        <is>
          <t>hian7</t>
        </is>
      </c>
    </row>
    <row r="4923">
      <c r="A4923" t="n">
        <v>4971</v>
      </c>
      <c r="B4923" t="inlineStr">
        <is>
          <t>鉎</t>
        </is>
      </c>
      <c r="C4923" t="inlineStr">
        <is>
          <t>sian1</t>
        </is>
      </c>
      <c r="D4923" t="n">
        <v>0.01</v>
      </c>
      <c r="E4923" t="inlineStr">
        <is>
          <t>NA</t>
        </is>
      </c>
      <c r="F4923" s="600" t="n">
        <v>45576.46091435185</v>
      </c>
      <c r="G4923" t="inlineStr">
        <is>
          <t>sian1</t>
        </is>
      </c>
    </row>
    <row r="4924">
      <c r="A4924" t="n">
        <v>4972</v>
      </c>
      <c r="B4924" t="inlineStr">
        <is>
          <t>鉗</t>
        </is>
      </c>
      <c r="C4924" t="inlineStr">
        <is>
          <t>khinn5</t>
        </is>
      </c>
      <c r="D4924" t="n">
        <v>0.01</v>
      </c>
      <c r="E4924" t="inlineStr">
        <is>
          <t>NA</t>
        </is>
      </c>
      <c r="F4924" s="600" t="n">
        <v>45576.46091435185</v>
      </c>
      <c r="G4924" t="inlineStr">
        <is>
          <t>kinn5</t>
        </is>
      </c>
    </row>
    <row r="4925">
      <c r="A4925" t="n">
        <v>4973</v>
      </c>
      <c r="B4925" t="inlineStr">
        <is>
          <t>鉤</t>
        </is>
      </c>
      <c r="C4925" t="inlineStr">
        <is>
          <t>kio1</t>
        </is>
      </c>
      <c r="D4925" t="n">
        <v>0.01</v>
      </c>
      <c r="E4925" t="inlineStr">
        <is>
          <t>NA</t>
        </is>
      </c>
      <c r="F4925" s="600" t="n">
        <v>45576.46091435185</v>
      </c>
      <c r="G4925" t="inlineStr">
        <is>
          <t>gio1</t>
        </is>
      </c>
    </row>
    <row r="4926">
      <c r="A4926" t="n">
        <v>4974</v>
      </c>
      <c r="B4926" t="inlineStr">
        <is>
          <t>銃</t>
        </is>
      </c>
      <c r="C4926" t="inlineStr">
        <is>
          <t>tshing3</t>
        </is>
      </c>
      <c r="D4926" t="n">
        <v>0.1</v>
      </c>
      <c r="E4926" t="inlineStr">
        <is>
          <t>NA</t>
        </is>
      </c>
      <c r="F4926" s="600" t="n">
        <v>45576.46091435185</v>
      </c>
      <c r="G4926" t="inlineStr">
        <is>
          <t>cing3</t>
        </is>
      </c>
    </row>
    <row r="4927">
      <c r="A4927" t="n">
        <v>4975</v>
      </c>
      <c r="B4927" t="inlineStr">
        <is>
          <t>隔</t>
        </is>
      </c>
      <c r="C4927" t="inlineStr">
        <is>
          <t>keh4</t>
        </is>
      </c>
      <c r="D4927" t="n">
        <v>0.6</v>
      </c>
      <c r="E4927" t="inlineStr">
        <is>
          <t>NA</t>
        </is>
      </c>
      <c r="F4927" s="600" t="n">
        <v>45576.46091435185</v>
      </c>
      <c r="G4927" t="inlineStr">
        <is>
          <t>geh4</t>
        </is>
      </c>
    </row>
    <row r="4928">
      <c r="A4928" t="n">
        <v>4976</v>
      </c>
      <c r="B4928" t="inlineStr">
        <is>
          <t>隔</t>
        </is>
      </c>
      <c r="C4928" t="inlineStr">
        <is>
          <t>kik4</t>
        </is>
      </c>
      <c r="D4928" t="n">
        <v>0.8</v>
      </c>
      <c r="E4928" t="inlineStr">
        <is>
          <t>NA</t>
        </is>
      </c>
      <c r="F4928" s="600" t="n">
        <v>45576.46091435185</v>
      </c>
      <c r="G4928" t="inlineStr">
        <is>
          <t>gik4</t>
        </is>
      </c>
    </row>
    <row r="4929">
      <c r="A4929" t="n">
        <v>4977</v>
      </c>
      <c r="B4929" t="inlineStr">
        <is>
          <t>隕</t>
        </is>
      </c>
      <c r="C4929" t="inlineStr">
        <is>
          <t>un2</t>
        </is>
      </c>
      <c r="D4929" t="n">
        <v>0.01</v>
      </c>
      <c r="E4929" t="inlineStr">
        <is>
          <t>NA</t>
        </is>
      </c>
      <c r="F4929" s="600" t="n">
        <v>45576.46091435185</v>
      </c>
      <c r="G4929" t="inlineStr">
        <is>
          <t>un2</t>
        </is>
      </c>
    </row>
    <row r="4930">
      <c r="A4930" t="n">
        <v>4978</v>
      </c>
      <c r="B4930" t="inlineStr">
        <is>
          <t>雉</t>
        </is>
      </c>
      <c r="C4930" t="inlineStr">
        <is>
          <t>thi6</t>
        </is>
      </c>
      <c r="D4930" t="n">
        <v>0.01</v>
      </c>
      <c r="E4930" t="inlineStr">
        <is>
          <t>NA</t>
        </is>
      </c>
      <c r="F4930" s="600" t="n">
        <v>45576.46091435185</v>
      </c>
      <c r="G4930" t="inlineStr">
        <is>
          <t>ti6</t>
        </is>
      </c>
    </row>
    <row r="4931">
      <c r="A4931" t="n">
        <v>4979</v>
      </c>
      <c r="B4931" t="inlineStr">
        <is>
          <t>雋</t>
        </is>
      </c>
      <c r="C4931" t="inlineStr">
        <is>
          <t>tsuan6</t>
        </is>
      </c>
      <c r="D4931" t="n">
        <v>0.01</v>
      </c>
      <c r="E4931" t="inlineStr">
        <is>
          <t>NA</t>
        </is>
      </c>
      <c r="F4931" s="600" t="n">
        <v>45576.46091435185</v>
      </c>
      <c r="G4931" t="inlineStr">
        <is>
          <t>zuan6</t>
        </is>
      </c>
    </row>
    <row r="4932">
      <c r="A4932" t="n">
        <v>4980</v>
      </c>
      <c r="B4932" t="inlineStr">
        <is>
          <t>零</t>
        </is>
      </c>
      <c r="C4932" t="inlineStr">
        <is>
          <t>ling5</t>
        </is>
      </c>
      <c r="D4932" t="n">
        <v>0.1</v>
      </c>
      <c r="E4932" t="inlineStr">
        <is>
          <t>NA</t>
        </is>
      </c>
      <c r="F4932" s="600" t="n">
        <v>45576.46091435185</v>
      </c>
      <c r="G4932" t="inlineStr">
        <is>
          <t>ling5</t>
        </is>
      </c>
    </row>
    <row r="4933">
      <c r="A4933" t="n">
        <v>4981</v>
      </c>
      <c r="B4933" t="inlineStr">
        <is>
          <t>雷</t>
        </is>
      </c>
      <c r="C4933" t="inlineStr">
        <is>
          <t>lui5</t>
        </is>
      </c>
      <c r="D4933" t="n">
        <v>0.1</v>
      </c>
      <c r="E4933" t="inlineStr">
        <is>
          <t>NA</t>
        </is>
      </c>
      <c r="F4933" s="600" t="n">
        <v>45576.46091435185</v>
      </c>
      <c r="G4933" t="inlineStr">
        <is>
          <t>lui5</t>
        </is>
      </c>
    </row>
    <row r="4934">
      <c r="A4934" t="n">
        <v>4982</v>
      </c>
      <c r="B4934" t="inlineStr">
        <is>
          <t>靖</t>
        </is>
      </c>
      <c r="C4934" t="inlineStr">
        <is>
          <t>tsing7</t>
        </is>
      </c>
      <c r="D4934" t="n">
        <v>0.01</v>
      </c>
      <c r="E4934" t="inlineStr">
        <is>
          <t>NA</t>
        </is>
      </c>
      <c r="F4934" s="600" t="n">
        <v>45576.46091435185</v>
      </c>
      <c r="G4934" t="inlineStr">
        <is>
          <t>zing7</t>
        </is>
      </c>
    </row>
    <row r="4935">
      <c r="A4935" t="n">
        <v>4983</v>
      </c>
      <c r="B4935" t="inlineStr">
        <is>
          <t>靳</t>
        </is>
      </c>
      <c r="C4935" t="inlineStr">
        <is>
          <t>kin3</t>
        </is>
      </c>
      <c r="D4935" t="n">
        <v>0.01</v>
      </c>
      <c r="E4935" t="inlineStr">
        <is>
          <t>NA</t>
        </is>
      </c>
      <c r="F4935" s="600" t="n">
        <v>45576.46091435185</v>
      </c>
      <c r="G4935" t="inlineStr">
        <is>
          <t>gin3</t>
        </is>
      </c>
    </row>
    <row r="4936">
      <c r="A4936" t="n">
        <v>4984</v>
      </c>
      <c r="B4936" t="inlineStr">
        <is>
          <t>靴</t>
        </is>
      </c>
      <c r="C4936" t="inlineStr">
        <is>
          <t>hio1</t>
        </is>
      </c>
      <c r="D4936" t="n">
        <v>0.01</v>
      </c>
      <c r="E4936" t="inlineStr">
        <is>
          <t>NA</t>
        </is>
      </c>
      <c r="F4936" s="600" t="n">
        <v>45576.46091435185</v>
      </c>
      <c r="G4936" t="inlineStr">
        <is>
          <t>hio1</t>
        </is>
      </c>
    </row>
    <row r="4937">
      <c r="A4937" t="n">
        <v>4985</v>
      </c>
      <c r="B4937" t="inlineStr">
        <is>
          <t>靶</t>
        </is>
      </c>
      <c r="C4937" t="inlineStr">
        <is>
          <t>pee2</t>
        </is>
      </c>
      <c r="D4937" t="n">
        <v>0.01</v>
      </c>
      <c r="E4937" t="inlineStr">
        <is>
          <t>NA</t>
        </is>
      </c>
      <c r="F4937" s="600" t="n">
        <v>45576.46091435185</v>
      </c>
      <c r="G4937" t="inlineStr">
        <is>
          <t>bee2</t>
        </is>
      </c>
    </row>
    <row r="4938">
      <c r="A4938" t="n">
        <v>4986</v>
      </c>
      <c r="B4938" t="inlineStr">
        <is>
          <t>預</t>
        </is>
      </c>
      <c r="C4938" t="inlineStr">
        <is>
          <t>ir7</t>
        </is>
      </c>
      <c r="D4938" t="n">
        <v>0.1</v>
      </c>
      <c r="E4938" t="inlineStr">
        <is>
          <t>NA</t>
        </is>
      </c>
      <c r="F4938" s="600" t="n">
        <v>45576.46091435185</v>
      </c>
      <c r="G4938" t="inlineStr">
        <is>
          <t>ir7</t>
        </is>
      </c>
    </row>
    <row r="4939">
      <c r="A4939" t="n">
        <v>4988</v>
      </c>
      <c r="B4939" t="inlineStr">
        <is>
          <t>頑</t>
        </is>
      </c>
      <c r="C4939" t="inlineStr">
        <is>
          <t>guan5</t>
        </is>
      </c>
      <c r="D4939" t="n">
        <v>0.01</v>
      </c>
      <c r="E4939" t="inlineStr">
        <is>
          <t>NA</t>
        </is>
      </c>
      <c r="F4939" s="600" t="n">
        <v>45576.46091435185</v>
      </c>
      <c r="G4939" t="inlineStr">
        <is>
          <t>gguan5</t>
        </is>
      </c>
    </row>
    <row r="4940">
      <c r="A4940" t="n">
        <v>4989</v>
      </c>
      <c r="B4940" t="inlineStr">
        <is>
          <t>頑</t>
        </is>
      </c>
      <c r="C4940" t="inlineStr">
        <is>
          <t>uan5</t>
        </is>
      </c>
      <c r="D4940" t="n">
        <v>0.1</v>
      </c>
      <c r="E4940" t="inlineStr">
        <is>
          <t>NA</t>
        </is>
      </c>
      <c r="F4940" s="600" t="n">
        <v>45576.46091435185</v>
      </c>
      <c r="G4940" t="inlineStr">
        <is>
          <t>uan5</t>
        </is>
      </c>
    </row>
    <row r="4941">
      <c r="A4941" t="n">
        <v>4990</v>
      </c>
      <c r="B4941" t="inlineStr">
        <is>
          <t>頓</t>
        </is>
      </c>
      <c r="C4941" t="inlineStr">
        <is>
          <t>tng3</t>
        </is>
      </c>
      <c r="D4941" t="n">
        <v>0.6</v>
      </c>
      <c r="E4941" t="inlineStr">
        <is>
          <t>NA</t>
        </is>
      </c>
      <c r="F4941" s="600" t="n">
        <v>45576.46091435185</v>
      </c>
      <c r="G4941" t="inlineStr">
        <is>
          <t>dng3</t>
        </is>
      </c>
    </row>
    <row r="4942">
      <c r="A4942" t="n">
        <v>4991</v>
      </c>
      <c r="B4942" t="inlineStr">
        <is>
          <t>頓</t>
        </is>
      </c>
      <c r="C4942" t="inlineStr">
        <is>
          <t>tun3</t>
        </is>
      </c>
      <c r="D4942" t="n">
        <v>0.8</v>
      </c>
      <c r="E4942" t="inlineStr">
        <is>
          <t>NA</t>
        </is>
      </c>
      <c r="F4942" s="600" t="n">
        <v>45576.46091435185</v>
      </c>
      <c r="G4942" t="inlineStr">
        <is>
          <t>dun3</t>
        </is>
      </c>
    </row>
    <row r="4943">
      <c r="A4943" t="n">
        <v>4992</v>
      </c>
      <c r="B4943" t="inlineStr">
        <is>
          <t>飼</t>
        </is>
      </c>
      <c r="C4943" t="inlineStr">
        <is>
          <t>tshi7</t>
        </is>
      </c>
      <c r="D4943" t="n">
        <v>0.1</v>
      </c>
      <c r="E4943" t="inlineStr">
        <is>
          <t>NA</t>
        </is>
      </c>
      <c r="F4943" s="600" t="n">
        <v>45576.46091435185</v>
      </c>
      <c r="G4943" t="inlineStr">
        <is>
          <t>ci7</t>
        </is>
      </c>
    </row>
    <row r="4944">
      <c r="A4944" t="n">
        <v>4993</v>
      </c>
      <c r="B4944" t="inlineStr">
        <is>
          <t>飾</t>
        </is>
      </c>
      <c r="C4944" t="inlineStr">
        <is>
          <t>sik4</t>
        </is>
      </c>
      <c r="D4944" t="n">
        <v>0.01</v>
      </c>
      <c r="E4944" t="inlineStr">
        <is>
          <t>NA</t>
        </is>
      </c>
      <c r="F4944" s="600" t="n">
        <v>45576.46091435185</v>
      </c>
      <c r="G4944" t="inlineStr">
        <is>
          <t>sik4</t>
        </is>
      </c>
    </row>
    <row r="4945">
      <c r="A4945" t="n">
        <v>4994</v>
      </c>
      <c r="B4945" t="inlineStr">
        <is>
          <t>馱</t>
        </is>
      </c>
      <c r="C4945" t="inlineStr">
        <is>
          <t>to5</t>
        </is>
      </c>
      <c r="D4945" t="n">
        <v>0.01</v>
      </c>
      <c r="E4945" t="inlineStr">
        <is>
          <t>NA</t>
        </is>
      </c>
      <c r="F4945" s="600" t="n">
        <v>45576.46091435185</v>
      </c>
      <c r="G4945" t="inlineStr">
        <is>
          <t>dor5</t>
        </is>
      </c>
    </row>
    <row r="4946">
      <c r="A4946" t="n">
        <v>4995</v>
      </c>
      <c r="B4946" t="inlineStr">
        <is>
          <t>馳</t>
        </is>
      </c>
      <c r="C4946" t="inlineStr">
        <is>
          <t>ti5</t>
        </is>
      </c>
      <c r="D4946" t="n">
        <v>0.01</v>
      </c>
      <c r="E4946" t="inlineStr">
        <is>
          <t>NA</t>
        </is>
      </c>
      <c r="F4946" s="600" t="n">
        <v>45576.46091435185</v>
      </c>
      <c r="G4946" t="inlineStr">
        <is>
          <t>di5</t>
        </is>
      </c>
    </row>
    <row r="4947">
      <c r="A4947" t="n">
        <v>4996</v>
      </c>
      <c r="B4947" t="inlineStr">
        <is>
          <t>馴</t>
        </is>
      </c>
      <c r="C4947" t="inlineStr">
        <is>
          <t>sun5</t>
        </is>
      </c>
      <c r="D4947" t="n">
        <v>0.01</v>
      </c>
      <c r="E4947" t="inlineStr">
        <is>
          <t>NA</t>
        </is>
      </c>
      <c r="F4947" s="600" t="n">
        <v>45576.46091435185</v>
      </c>
      <c r="G4947" t="inlineStr">
        <is>
          <t>sun5</t>
        </is>
      </c>
    </row>
    <row r="4948">
      <c r="A4948" t="n">
        <v>4997</v>
      </c>
      <c r="B4948" t="inlineStr">
        <is>
          <t>髡</t>
        </is>
      </c>
      <c r="C4948" t="inlineStr">
        <is>
          <t>khun1</t>
        </is>
      </c>
      <c r="D4948" t="n">
        <v>0.01</v>
      </c>
      <c r="E4948" t="inlineStr">
        <is>
          <t>NA</t>
        </is>
      </c>
      <c r="F4948" s="600" t="n">
        <v>45576.46091435185</v>
      </c>
      <c r="G4948" t="inlineStr">
        <is>
          <t>kun1</t>
        </is>
      </c>
    </row>
    <row r="4949">
      <c r="A4949" t="n">
        <v>4998</v>
      </c>
      <c r="B4949" t="inlineStr">
        <is>
          <t>鳩</t>
        </is>
      </c>
      <c r="C4949" t="inlineStr">
        <is>
          <t>khiu1</t>
        </is>
      </c>
      <c r="D4949" t="n">
        <v>0.01</v>
      </c>
      <c r="E4949" t="inlineStr">
        <is>
          <t>NA</t>
        </is>
      </c>
      <c r="F4949" s="600" t="n">
        <v>45576.46091435185</v>
      </c>
      <c r="G4949" t="inlineStr">
        <is>
          <t>kiu1</t>
        </is>
      </c>
    </row>
    <row r="4950">
      <c r="A4950" t="n">
        <v>4999</v>
      </c>
      <c r="B4950" t="inlineStr">
        <is>
          <t>鼎</t>
        </is>
      </c>
      <c r="C4950" t="inlineStr">
        <is>
          <t>ting2</t>
        </is>
      </c>
      <c r="D4950" t="n">
        <v>0.01</v>
      </c>
      <c r="E4950" t="inlineStr">
        <is>
          <t>NA</t>
        </is>
      </c>
      <c r="F4950" s="600" t="n">
        <v>45576.46091435185</v>
      </c>
      <c r="G4950" t="inlineStr">
        <is>
          <t>ding2</t>
        </is>
      </c>
    </row>
    <row r="4951">
      <c r="A4951" t="n">
        <v>5000</v>
      </c>
      <c r="B4951" t="inlineStr">
        <is>
          <t>鼓</t>
        </is>
      </c>
      <c r="C4951" t="inlineStr">
        <is>
          <t>koo2</t>
        </is>
      </c>
      <c r="D4951" t="n">
        <v>0.01</v>
      </c>
      <c r="E4951" t="inlineStr">
        <is>
          <t>NA</t>
        </is>
      </c>
      <c r="F4951" s="600" t="n">
        <v>45576.46091435185</v>
      </c>
      <c r="G4951" t="inlineStr">
        <is>
          <t>goo2</t>
        </is>
      </c>
    </row>
    <row r="4952">
      <c r="A4952" t="n">
        <v>5001</v>
      </c>
      <c r="B4952" t="inlineStr">
        <is>
          <t>鼠</t>
        </is>
      </c>
      <c r="C4952" t="inlineStr">
        <is>
          <t>tshir2</t>
        </is>
      </c>
      <c r="D4952" t="n">
        <v>0.1</v>
      </c>
      <c r="E4952" t="inlineStr">
        <is>
          <t>NA</t>
        </is>
      </c>
      <c r="F4952" s="600" t="n">
        <v>45576.46091435185</v>
      </c>
      <c r="G4952" t="inlineStr">
        <is>
          <t>cir2</t>
        </is>
      </c>
    </row>
    <row r="4953">
      <c r="A4953" t="n">
        <v>5002</v>
      </c>
      <c r="B4953" t="inlineStr">
        <is>
          <t>𠞩</t>
        </is>
      </c>
      <c r="C4953" t="inlineStr">
        <is>
          <t>tsui5</t>
        </is>
      </c>
      <c r="D4953" t="n">
        <v>0.01</v>
      </c>
      <c r="E4953" t="inlineStr">
        <is>
          <t>NA</t>
        </is>
      </c>
      <c r="F4953" s="600" t="n">
        <v>45576.46091435185</v>
      </c>
      <c r="G4953" t="inlineStr">
        <is>
          <t>zui5</t>
        </is>
      </c>
    </row>
    <row r="4954">
      <c r="A4954" t="n">
        <v>5003</v>
      </c>
      <c r="B4954" t="inlineStr">
        <is>
          <t>𩚨</t>
        </is>
      </c>
      <c r="C4954" t="inlineStr">
        <is>
          <t>khiu7</t>
        </is>
      </c>
      <c r="D4954" t="n">
        <v>0.01</v>
      </c>
      <c r="E4954" t="inlineStr">
        <is>
          <t>NA</t>
        </is>
      </c>
      <c r="F4954" s="600" t="n">
        <v>45576.46091435185</v>
      </c>
      <c r="G4954" t="inlineStr">
        <is>
          <t>kiu7</t>
        </is>
      </c>
    </row>
    <row r="4955">
      <c r="A4955" t="n">
        <v>5004</v>
      </c>
      <c r="B4955" t="inlineStr">
        <is>
          <t>䘼</t>
        </is>
      </c>
      <c r="C4955" t="inlineStr">
        <is>
          <t>uinn2</t>
        </is>
      </c>
      <c r="D4955" t="n">
        <v>0.01</v>
      </c>
      <c r="E4955" t="inlineStr">
        <is>
          <t>NA</t>
        </is>
      </c>
      <c r="F4955" s="600" t="n">
        <v>45576.46091435185</v>
      </c>
      <c r="G4955" t="inlineStr">
        <is>
          <t>uinn2</t>
        </is>
      </c>
    </row>
    <row r="4956">
      <c r="A4956" t="n">
        <v>5005</v>
      </c>
      <c r="B4956" t="inlineStr">
        <is>
          <t>䘿</t>
        </is>
      </c>
      <c r="C4956" t="inlineStr">
        <is>
          <t>khut8</t>
        </is>
      </c>
      <c r="D4956" t="n">
        <v>0.01</v>
      </c>
      <c r="E4956" t="inlineStr">
        <is>
          <t>NA</t>
        </is>
      </c>
      <c r="F4956" s="600" t="n">
        <v>45576.46091435185</v>
      </c>
      <c r="G4956" t="inlineStr">
        <is>
          <t>kut8</t>
        </is>
      </c>
    </row>
    <row r="4957">
      <c r="A4957" t="n">
        <v>5006</v>
      </c>
      <c r="B4957" t="inlineStr">
        <is>
          <t>像</t>
        </is>
      </c>
      <c r="C4957" t="inlineStr">
        <is>
          <t>siang6</t>
        </is>
      </c>
      <c r="D4957" t="n">
        <v>0.01</v>
      </c>
      <c r="E4957" t="inlineStr">
        <is>
          <t>NA</t>
        </is>
      </c>
      <c r="F4957" s="600" t="n">
        <v>45576.46091435185</v>
      </c>
      <c r="G4957" t="inlineStr">
        <is>
          <t>siang6</t>
        </is>
      </c>
    </row>
    <row r="4958">
      <c r="A4958" t="n">
        <v>5007</v>
      </c>
      <c r="B4958" t="inlineStr">
        <is>
          <t>像</t>
        </is>
      </c>
      <c r="C4958" t="inlineStr">
        <is>
          <t>tshiunn6</t>
        </is>
      </c>
      <c r="D4958" t="n">
        <v>0.1</v>
      </c>
      <c r="E4958" t="inlineStr">
        <is>
          <t>NA</t>
        </is>
      </c>
      <c r="F4958" s="600" t="n">
        <v>45576.46091435185</v>
      </c>
      <c r="G4958" t="inlineStr">
        <is>
          <t>ciunn6</t>
        </is>
      </c>
    </row>
    <row r="4959">
      <c r="A4959" t="n">
        <v>5008</v>
      </c>
      <c r="B4959" t="inlineStr">
        <is>
          <t>僐</t>
        </is>
      </c>
      <c r="C4959" t="inlineStr">
        <is>
          <t>sian6</t>
        </is>
      </c>
      <c r="D4959" t="n">
        <v>0.1</v>
      </c>
      <c r="E4959" t="inlineStr">
        <is>
          <t>NA</t>
        </is>
      </c>
      <c r="F4959" s="600" t="n">
        <v>45576.46091435185</v>
      </c>
      <c r="G4959" t="inlineStr">
        <is>
          <t>sian6</t>
        </is>
      </c>
    </row>
    <row r="4960">
      <c r="A4960" t="n">
        <v>5009</v>
      </c>
      <c r="B4960" t="inlineStr">
        <is>
          <t>僕</t>
        </is>
      </c>
      <c r="C4960" t="inlineStr">
        <is>
          <t>pok8</t>
        </is>
      </c>
      <c r="D4960" t="n">
        <v>0.01</v>
      </c>
      <c r="E4960" t="inlineStr">
        <is>
          <t>NA</t>
        </is>
      </c>
      <c r="F4960" s="600" t="n">
        <v>45576.46091435185</v>
      </c>
      <c r="G4960" t="inlineStr">
        <is>
          <t>bok8</t>
        </is>
      </c>
    </row>
    <row r="4961">
      <c r="A4961" t="n">
        <v>5010</v>
      </c>
      <c r="B4961" t="inlineStr">
        <is>
          <t>僧</t>
        </is>
      </c>
      <c r="C4961" t="inlineStr">
        <is>
          <t>tsing1</t>
        </is>
      </c>
      <c r="D4961" t="n">
        <v>0.01</v>
      </c>
      <c r="E4961" t="inlineStr">
        <is>
          <t>NA</t>
        </is>
      </c>
      <c r="F4961" s="600" t="n">
        <v>45576.46091435185</v>
      </c>
      <c r="G4961" t="inlineStr">
        <is>
          <t>zing1</t>
        </is>
      </c>
    </row>
    <row r="4962">
      <c r="A4962" t="n">
        <v>5011</v>
      </c>
      <c r="B4962" t="inlineStr">
        <is>
          <t>僧</t>
        </is>
      </c>
      <c r="C4962" t="inlineStr">
        <is>
          <t>sing1</t>
        </is>
      </c>
      <c r="D4962" t="n">
        <v>0.01</v>
      </c>
      <c r="E4962" t="inlineStr">
        <is>
          <t>NA</t>
        </is>
      </c>
      <c r="F4962" s="600" t="n">
        <v>45576.46091435185</v>
      </c>
      <c r="G4962" t="inlineStr">
        <is>
          <t>sing1</t>
        </is>
      </c>
    </row>
    <row r="4963">
      <c r="A4963" t="n">
        <v>5012</v>
      </c>
      <c r="B4963" t="inlineStr">
        <is>
          <t>僧</t>
        </is>
      </c>
      <c r="C4963" t="inlineStr">
        <is>
          <t>tserng1</t>
        </is>
      </c>
      <c r="D4963" t="n">
        <v>0.01</v>
      </c>
      <c r="E4963" t="inlineStr">
        <is>
          <t>NA</t>
        </is>
      </c>
      <c r="F4963" s="600" t="n">
        <v>45576.46091435185</v>
      </c>
      <c r="G4963" t="inlineStr">
        <is>
          <t>zerng1</t>
        </is>
      </c>
    </row>
    <row r="4964">
      <c r="A4964" t="n">
        <v>5013</v>
      </c>
      <c r="B4964" t="inlineStr">
        <is>
          <t>僧</t>
        </is>
      </c>
      <c r="C4964" t="inlineStr">
        <is>
          <t>serng1</t>
        </is>
      </c>
      <c r="D4964" t="n">
        <v>0.01</v>
      </c>
      <c r="E4964" t="inlineStr">
        <is>
          <t>NA</t>
        </is>
      </c>
      <c r="F4964" s="600" t="n">
        <v>45576.46091435185</v>
      </c>
      <c r="G4964" t="inlineStr">
        <is>
          <t>serng1</t>
        </is>
      </c>
    </row>
    <row r="4965">
      <c r="A4965" t="n">
        <v>5014</v>
      </c>
      <c r="B4965" t="inlineStr">
        <is>
          <t>僫</t>
        </is>
      </c>
      <c r="C4965" t="inlineStr">
        <is>
          <t>oh4</t>
        </is>
      </c>
      <c r="D4965" t="n">
        <v>0.01</v>
      </c>
      <c r="E4965" t="inlineStr">
        <is>
          <t>NA</t>
        </is>
      </c>
      <c r="F4965" s="600" t="n">
        <v>45576.46091435185</v>
      </c>
      <c r="G4965" t="inlineStr">
        <is>
          <t>oh4</t>
        </is>
      </c>
    </row>
    <row r="4966">
      <c r="A4966" t="n">
        <v>5015</v>
      </c>
      <c r="B4966" t="inlineStr">
        <is>
          <t>僱</t>
        </is>
      </c>
      <c r="C4966" t="inlineStr">
        <is>
          <t>koo3</t>
        </is>
      </c>
      <c r="D4966" t="n">
        <v>0.01</v>
      </c>
      <c r="E4966" t="inlineStr">
        <is>
          <t>NA</t>
        </is>
      </c>
      <c r="F4966" s="600" t="n">
        <v>45576.46091435185</v>
      </c>
      <c r="G4966" t="inlineStr">
        <is>
          <t>goo3</t>
        </is>
      </c>
    </row>
    <row r="4967">
      <c r="A4967" t="n">
        <v>5016</v>
      </c>
      <c r="B4967" t="inlineStr">
        <is>
          <t>兢</t>
        </is>
      </c>
      <c r="C4967" t="inlineStr">
        <is>
          <t>king1</t>
        </is>
      </c>
      <c r="D4967" t="n">
        <v>0.01</v>
      </c>
      <c r="E4967" t="inlineStr">
        <is>
          <t>NA</t>
        </is>
      </c>
      <c r="F4967" s="600" t="n">
        <v>45576.46091435185</v>
      </c>
      <c r="G4967" t="inlineStr">
        <is>
          <t>ging1</t>
        </is>
      </c>
    </row>
    <row r="4968">
      <c r="A4968" t="n">
        <v>5017</v>
      </c>
      <c r="B4968" t="inlineStr">
        <is>
          <t>凳</t>
        </is>
      </c>
      <c r="C4968" t="inlineStr">
        <is>
          <t>ting3</t>
        </is>
      </c>
      <c r="D4968" t="n">
        <v>0.01</v>
      </c>
      <c r="E4968" t="inlineStr">
        <is>
          <t>NA</t>
        </is>
      </c>
      <c r="F4968" s="600" t="n">
        <v>45576.46091435185</v>
      </c>
      <c r="G4968" t="inlineStr">
        <is>
          <t>ding3</t>
        </is>
      </c>
    </row>
    <row r="4969">
      <c r="A4969" t="n">
        <v>5018</v>
      </c>
      <c r="B4969" t="inlineStr">
        <is>
          <t>劃</t>
        </is>
      </c>
      <c r="C4969" t="inlineStr">
        <is>
          <t>hik8</t>
        </is>
      </c>
      <c r="D4969" t="n">
        <v>0.01</v>
      </c>
      <c r="E4969" t="inlineStr">
        <is>
          <t>NA</t>
        </is>
      </c>
      <c r="F4969" s="600" t="n">
        <v>45576.46091435185</v>
      </c>
      <c r="G4969" t="inlineStr">
        <is>
          <t>hik8</t>
        </is>
      </c>
    </row>
    <row r="4970">
      <c r="A4970" t="n">
        <v>5019</v>
      </c>
      <c r="B4970" t="inlineStr">
        <is>
          <t>劃</t>
        </is>
      </c>
      <c r="C4970" t="inlineStr">
        <is>
          <t>uih8</t>
        </is>
      </c>
      <c r="D4970" t="n">
        <v>0.01</v>
      </c>
      <c r="E4970" t="inlineStr">
        <is>
          <t>NA</t>
        </is>
      </c>
      <c r="F4970" s="600" t="n">
        <v>45576.46091435185</v>
      </c>
      <c r="G4970" t="inlineStr">
        <is>
          <t>uih8</t>
        </is>
      </c>
    </row>
    <row r="4971">
      <c r="A4971" t="n">
        <v>5020</v>
      </c>
      <c r="B4971" t="inlineStr">
        <is>
          <t>劃</t>
        </is>
      </c>
      <c r="C4971" t="inlineStr">
        <is>
          <t>uah8</t>
        </is>
      </c>
      <c r="D4971" t="n">
        <v>0.01</v>
      </c>
      <c r="E4971" t="inlineStr">
        <is>
          <t>NA</t>
        </is>
      </c>
      <c r="F4971" s="600" t="n">
        <v>45576.46091435185</v>
      </c>
      <c r="G4971" t="inlineStr">
        <is>
          <t>uah8</t>
        </is>
      </c>
    </row>
    <row r="4972">
      <c r="A4972" t="n">
        <v>5021</v>
      </c>
      <c r="B4972" t="inlineStr">
        <is>
          <t>匱</t>
        </is>
      </c>
      <c r="C4972" t="inlineStr">
        <is>
          <t>kui7</t>
        </is>
      </c>
      <c r="D4972" t="n">
        <v>0.01</v>
      </c>
      <c r="E4972" t="inlineStr">
        <is>
          <t>NA</t>
        </is>
      </c>
      <c r="F4972" s="600" t="n">
        <v>45576.46091435185</v>
      </c>
      <c r="G4972" t="inlineStr">
        <is>
          <t>gui7</t>
        </is>
      </c>
    </row>
    <row r="4973">
      <c r="A4973" t="n">
        <v>5022</v>
      </c>
      <c r="B4973" t="inlineStr">
        <is>
          <t>嘈</t>
        </is>
      </c>
      <c r="C4973" t="inlineStr">
        <is>
          <t>tso5</t>
        </is>
      </c>
      <c r="D4973" t="n">
        <v>0.01</v>
      </c>
      <c r="E4973" t="inlineStr">
        <is>
          <t>NA</t>
        </is>
      </c>
      <c r="F4973" s="600" t="n">
        <v>45576.46091435185</v>
      </c>
      <c r="G4973" t="inlineStr">
        <is>
          <t>zor5</t>
        </is>
      </c>
    </row>
    <row r="4974">
      <c r="A4974" t="n">
        <v>5023</v>
      </c>
      <c r="B4974" t="inlineStr">
        <is>
          <t>嘓</t>
        </is>
      </c>
      <c r="C4974" t="inlineStr">
        <is>
          <t>khok8</t>
        </is>
      </c>
      <c r="D4974" t="n">
        <v>0.01</v>
      </c>
      <c r="E4974" t="inlineStr">
        <is>
          <t>NA</t>
        </is>
      </c>
      <c r="F4974" s="600" t="n">
        <v>45576.46091435185</v>
      </c>
      <c r="G4974" t="inlineStr">
        <is>
          <t>kok8</t>
        </is>
      </c>
    </row>
    <row r="4975">
      <c r="A4975" t="n">
        <v>5024</v>
      </c>
      <c r="B4975" t="inlineStr">
        <is>
          <t>嘔</t>
        </is>
      </c>
      <c r="C4975" t="inlineStr">
        <is>
          <t>ooh4</t>
        </is>
      </c>
      <c r="D4975" t="n">
        <v>0.01</v>
      </c>
      <c r="E4975" t="inlineStr">
        <is>
          <t>NA</t>
        </is>
      </c>
      <c r="F4975" s="600" t="n">
        <v>45576.46091435185</v>
      </c>
      <c r="G4975" t="inlineStr">
        <is>
          <t>ooh4</t>
        </is>
      </c>
    </row>
    <row r="4976">
      <c r="A4976" t="n">
        <v>5025</v>
      </c>
      <c r="B4976" t="inlineStr">
        <is>
          <t>嘔</t>
        </is>
      </c>
      <c r="C4976" t="inlineStr">
        <is>
          <t>io2</t>
        </is>
      </c>
      <c r="D4976" t="n">
        <v>0.01</v>
      </c>
      <c r="E4976" t="inlineStr">
        <is>
          <t>NA</t>
        </is>
      </c>
      <c r="F4976" s="600" t="n">
        <v>45576.46091435185</v>
      </c>
      <c r="G4976" t="inlineStr">
        <is>
          <t>io2</t>
        </is>
      </c>
    </row>
    <row r="4977">
      <c r="A4977" t="n">
        <v>5026</v>
      </c>
      <c r="B4977" t="inlineStr">
        <is>
          <t>嘖</t>
        </is>
      </c>
      <c r="C4977" t="inlineStr">
        <is>
          <t>tserh4</t>
        </is>
      </c>
      <c r="D4977" t="n">
        <v>0.01</v>
      </c>
      <c r="E4977" t="inlineStr">
        <is>
          <t>NA</t>
        </is>
      </c>
      <c r="F4977" s="600" t="n">
        <v>45576.46091435185</v>
      </c>
      <c r="G4977" t="inlineStr">
        <is>
          <t>zerh4</t>
        </is>
      </c>
    </row>
    <row r="4978">
      <c r="A4978" t="n">
        <v>5027</v>
      </c>
      <c r="B4978" t="inlineStr">
        <is>
          <t>嘗</t>
        </is>
      </c>
      <c r="C4978" t="inlineStr">
        <is>
          <t>siong5</t>
        </is>
      </c>
      <c r="D4978" t="n">
        <v>1</v>
      </c>
      <c r="E4978" t="inlineStr">
        <is>
          <t>試 滋味, 啖覓, 試看, bat 按呢, 平素, 常常, 字姓.</t>
        </is>
      </c>
      <c r="F4978" s="600" t="n">
        <v>45576.46091435185</v>
      </c>
      <c r="G4978" t="inlineStr">
        <is>
          <t>siong5</t>
        </is>
      </c>
    </row>
    <row r="4979">
      <c r="A4979" t="n">
        <v>5028</v>
      </c>
      <c r="B4979" t="inlineStr">
        <is>
          <t>嘣</t>
        </is>
      </c>
      <c r="C4979" t="inlineStr">
        <is>
          <t>piang1</t>
        </is>
      </c>
      <c r="D4979" t="n">
        <v>0.01</v>
      </c>
      <c r="E4979" t="inlineStr">
        <is>
          <t>NA</t>
        </is>
      </c>
      <c r="F4979" s="600" t="n">
        <v>45576.46091435185</v>
      </c>
      <c r="G4979" t="inlineStr">
        <is>
          <t>biang1</t>
        </is>
      </c>
    </row>
    <row r="4980">
      <c r="A4980" t="n">
        <v>5029</v>
      </c>
      <c r="B4980" t="inlineStr">
        <is>
          <t>圖</t>
        </is>
      </c>
      <c r="C4980" t="inlineStr">
        <is>
          <t>too5</t>
        </is>
      </c>
      <c r="D4980" t="n">
        <v>0.1</v>
      </c>
      <c r="E4980" t="inlineStr">
        <is>
          <t>NA</t>
        </is>
      </c>
      <c r="F4980" s="600" t="n">
        <v>45576.46091435185</v>
      </c>
      <c r="G4980" t="inlineStr">
        <is>
          <t>doo5</t>
        </is>
      </c>
    </row>
    <row r="4981">
      <c r="A4981" t="n">
        <v>5030</v>
      </c>
      <c r="B4981" t="inlineStr">
        <is>
          <t>團</t>
        </is>
      </c>
      <c r="C4981" t="inlineStr">
        <is>
          <t>thuan5</t>
        </is>
      </c>
      <c r="D4981" t="n">
        <v>0.01</v>
      </c>
      <c r="E4981" t="inlineStr">
        <is>
          <t>NA</t>
        </is>
      </c>
      <c r="F4981" s="600" t="n">
        <v>45576.46091435185</v>
      </c>
      <c r="G4981" t="inlineStr">
        <is>
          <t>tuan5</t>
        </is>
      </c>
    </row>
    <row r="4982">
      <c r="A4982" t="n">
        <v>5031</v>
      </c>
      <c r="B4982" t="inlineStr">
        <is>
          <t>團</t>
        </is>
      </c>
      <c r="C4982" t="inlineStr">
        <is>
          <t>thuinn5</t>
        </is>
      </c>
      <c r="D4982" t="n">
        <v>0.01</v>
      </c>
      <c r="E4982" t="inlineStr">
        <is>
          <t>NA</t>
        </is>
      </c>
      <c r="F4982" s="600" t="n">
        <v>45576.46091435185</v>
      </c>
      <c r="G4982" t="inlineStr">
        <is>
          <t>tuinn5</t>
        </is>
      </c>
    </row>
    <row r="4983">
      <c r="A4983" t="n">
        <v>5032</v>
      </c>
      <c r="B4983" t="inlineStr">
        <is>
          <t>團</t>
        </is>
      </c>
      <c r="C4983" t="inlineStr">
        <is>
          <t>thngh8</t>
        </is>
      </c>
      <c r="D4983" t="n">
        <v>0.01</v>
      </c>
      <c r="E4983" t="inlineStr">
        <is>
          <t>NA</t>
        </is>
      </c>
      <c r="F4983" s="600" t="n">
        <v>45576.46091435185</v>
      </c>
      <c r="G4983" t="inlineStr">
        <is>
          <t>tngh8</t>
        </is>
      </c>
    </row>
    <row r="4984">
      <c r="A4984" t="n">
        <v>5033</v>
      </c>
      <c r="B4984" t="inlineStr">
        <is>
          <t>塵</t>
        </is>
      </c>
      <c r="C4984" t="inlineStr">
        <is>
          <t>tin5</t>
        </is>
      </c>
      <c r="D4984" t="n">
        <v>0.01</v>
      </c>
      <c r="E4984" t="inlineStr">
        <is>
          <t>NA</t>
        </is>
      </c>
      <c r="F4984" s="600" t="n">
        <v>45576.46091435185</v>
      </c>
      <c r="G4984" t="inlineStr">
        <is>
          <t>din5</t>
        </is>
      </c>
    </row>
    <row r="4985">
      <c r="A4985" t="n">
        <v>5034</v>
      </c>
      <c r="B4985" t="inlineStr">
        <is>
          <t>塵</t>
        </is>
      </c>
      <c r="C4985" t="inlineStr">
        <is>
          <t>thun5</t>
        </is>
      </c>
      <c r="D4985" t="n">
        <v>0.01</v>
      </c>
      <c r="E4985" t="inlineStr">
        <is>
          <t>NA</t>
        </is>
      </c>
      <c r="F4985" s="600" t="n">
        <v>45576.46091435185</v>
      </c>
      <c r="G4985" t="inlineStr">
        <is>
          <t>tun5</t>
        </is>
      </c>
    </row>
    <row r="4986">
      <c r="A4986" t="n">
        <v>5035</v>
      </c>
      <c r="B4986" t="inlineStr">
        <is>
          <t>境</t>
        </is>
      </c>
      <c r="C4986" t="inlineStr">
        <is>
          <t>king2</t>
        </is>
      </c>
      <c r="D4986" t="n">
        <v>0.1</v>
      </c>
      <c r="E4986" t="inlineStr">
        <is>
          <t>NA</t>
        </is>
      </c>
      <c r="F4986" s="600" t="n">
        <v>45576.46091435185</v>
      </c>
      <c r="G4986" t="inlineStr">
        <is>
          <t>ging2</t>
        </is>
      </c>
    </row>
    <row r="4987">
      <c r="A4987" t="n">
        <v>5036</v>
      </c>
      <c r="B4987" t="inlineStr">
        <is>
          <t>墅</t>
        </is>
      </c>
      <c r="C4987" t="inlineStr">
        <is>
          <t>su2</t>
        </is>
      </c>
      <c r="D4987" t="n">
        <v>0.01</v>
      </c>
      <c r="E4987" t="inlineStr">
        <is>
          <t>NA</t>
        </is>
      </c>
      <c r="F4987" s="600" t="n">
        <v>45576.46091435185</v>
      </c>
      <c r="G4987" t="inlineStr">
        <is>
          <t>su2</t>
        </is>
      </c>
    </row>
    <row r="4988">
      <c r="A4988" t="n">
        <v>5037</v>
      </c>
      <c r="B4988" t="inlineStr">
        <is>
          <t>墓</t>
        </is>
      </c>
      <c r="C4988" t="inlineStr">
        <is>
          <t>boo7</t>
        </is>
      </c>
      <c r="D4988" t="n">
        <v>0.1</v>
      </c>
      <c r="E4988" t="inlineStr">
        <is>
          <t>NA</t>
        </is>
      </c>
      <c r="F4988" s="600" t="n">
        <v>45576.46091435185</v>
      </c>
      <c r="G4988" t="inlineStr">
        <is>
          <t>bboo7</t>
        </is>
      </c>
    </row>
    <row r="4989">
      <c r="A4989" t="n">
        <v>5038</v>
      </c>
      <c r="B4989" t="inlineStr">
        <is>
          <t>墓</t>
        </is>
      </c>
      <c r="C4989" t="inlineStr">
        <is>
          <t>bong7</t>
        </is>
      </c>
      <c r="D4989" t="n">
        <v>0.01</v>
      </c>
      <c r="E4989" t="inlineStr">
        <is>
          <t>NA</t>
        </is>
      </c>
      <c r="F4989" s="600" t="n">
        <v>45576.46091435185</v>
      </c>
      <c r="G4989" t="inlineStr">
        <is>
          <t>bbong7</t>
        </is>
      </c>
    </row>
    <row r="4990">
      <c r="A4990" t="n">
        <v>5039</v>
      </c>
      <c r="B4990" t="inlineStr">
        <is>
          <t>墘</t>
        </is>
      </c>
      <c r="C4990" t="inlineStr">
        <is>
          <t>kinn5</t>
        </is>
      </c>
      <c r="D4990" t="n">
        <v>0.01</v>
      </c>
      <c r="E4990" t="inlineStr">
        <is>
          <t>NA</t>
        </is>
      </c>
      <c r="F4990" s="600" t="n">
        <v>45576.46091435185</v>
      </c>
      <c r="G4990" t="inlineStr">
        <is>
          <t>ginn5</t>
        </is>
      </c>
    </row>
    <row r="4991">
      <c r="A4991" t="n">
        <v>5040</v>
      </c>
      <c r="B4991" t="inlineStr">
        <is>
          <t>壽</t>
        </is>
      </c>
      <c r="C4991" t="inlineStr">
        <is>
          <t>siu7</t>
        </is>
      </c>
      <c r="D4991" t="n">
        <v>0.8</v>
      </c>
      <c r="E4991" t="inlineStr">
        <is>
          <t>NA</t>
        </is>
      </c>
      <c r="F4991" s="600" t="n">
        <v>45576.46091435185</v>
      </c>
      <c r="G4991" t="inlineStr">
        <is>
          <t>siu7</t>
        </is>
      </c>
    </row>
    <row r="4992">
      <c r="A4992" t="n">
        <v>5041</v>
      </c>
      <c r="B4992" t="inlineStr">
        <is>
          <t>夢</t>
        </is>
      </c>
      <c r="C4992" t="inlineStr">
        <is>
          <t>bong7</t>
        </is>
      </c>
      <c r="D4992" t="n">
        <v>0.01</v>
      </c>
      <c r="E4992" t="inlineStr">
        <is>
          <t>NA</t>
        </is>
      </c>
      <c r="F4992" s="600" t="n">
        <v>45576.46091435185</v>
      </c>
      <c r="G4992" t="inlineStr">
        <is>
          <t>bbong7</t>
        </is>
      </c>
    </row>
    <row r="4993">
      <c r="A4993" t="n">
        <v>5042</v>
      </c>
      <c r="B4993" t="inlineStr">
        <is>
          <t>夥</t>
        </is>
      </c>
      <c r="C4993" t="inlineStr">
        <is>
          <t>her2</t>
        </is>
      </c>
      <c r="D4993" t="n">
        <v>0.01</v>
      </c>
      <c r="E4993" t="inlineStr">
        <is>
          <t>NA</t>
        </is>
      </c>
      <c r="F4993" s="600" t="n">
        <v>45576.46091435185</v>
      </c>
      <c r="G4993" t="inlineStr">
        <is>
          <t>her2</t>
        </is>
      </c>
    </row>
    <row r="4994">
      <c r="A4994" t="n">
        <v>5043</v>
      </c>
      <c r="B4994" t="inlineStr">
        <is>
          <t>嫡</t>
        </is>
      </c>
      <c r="C4994" t="inlineStr">
        <is>
          <t>tik4</t>
        </is>
      </c>
      <c r="D4994" t="n">
        <v>0.01</v>
      </c>
      <c r="E4994" t="inlineStr">
        <is>
          <t>NA</t>
        </is>
      </c>
      <c r="F4994" s="600" t="n">
        <v>45576.46091435185</v>
      </c>
      <c r="G4994" t="inlineStr">
        <is>
          <t>dik4</t>
        </is>
      </c>
    </row>
    <row r="4995">
      <c r="A4995" t="n">
        <v>5044</v>
      </c>
      <c r="B4995" t="inlineStr">
        <is>
          <t>嫦</t>
        </is>
      </c>
      <c r="C4995" t="inlineStr">
        <is>
          <t>siang5</t>
        </is>
      </c>
      <c r="D4995" t="n">
        <v>0.01</v>
      </c>
      <c r="E4995" t="inlineStr">
        <is>
          <t>NA</t>
        </is>
      </c>
      <c r="F4995" s="600" t="n">
        <v>45576.46091435185</v>
      </c>
      <c r="G4995" t="inlineStr">
        <is>
          <t>siang5</t>
        </is>
      </c>
    </row>
    <row r="4996">
      <c r="A4996" t="n">
        <v>5045</v>
      </c>
      <c r="B4996" t="inlineStr">
        <is>
          <t>嫩</t>
        </is>
      </c>
      <c r="C4996" t="inlineStr">
        <is>
          <t>lun7</t>
        </is>
      </c>
      <c r="D4996" t="n">
        <v>0.01</v>
      </c>
      <c r="E4996" t="inlineStr">
        <is>
          <t>NA</t>
        </is>
      </c>
      <c r="F4996" s="600" t="n">
        <v>45576.46091435185</v>
      </c>
      <c r="G4996" t="inlineStr">
        <is>
          <t>lun7</t>
        </is>
      </c>
    </row>
    <row r="4997">
      <c r="A4997" t="n">
        <v>5046</v>
      </c>
      <c r="B4997" t="inlineStr">
        <is>
          <t>孵</t>
        </is>
      </c>
      <c r="C4997" t="inlineStr">
        <is>
          <t>hu1</t>
        </is>
      </c>
      <c r="D4997" t="n">
        <v>0.01</v>
      </c>
      <c r="E4997" t="inlineStr">
        <is>
          <t>NA</t>
        </is>
      </c>
      <c r="F4997" s="600" t="n">
        <v>45576.46091435185</v>
      </c>
      <c r="G4997" t="inlineStr">
        <is>
          <t>hu1</t>
        </is>
      </c>
    </row>
    <row r="4998">
      <c r="A4998" t="n">
        <v>5047</v>
      </c>
      <c r="B4998" t="inlineStr">
        <is>
          <t>寞</t>
        </is>
      </c>
      <c r="C4998" t="inlineStr">
        <is>
          <t>bok8</t>
        </is>
      </c>
      <c r="D4998" t="n">
        <v>0.01</v>
      </c>
      <c r="E4998" t="inlineStr">
        <is>
          <t>NA</t>
        </is>
      </c>
      <c r="F4998" s="600" t="n">
        <v>45576.46091435185</v>
      </c>
      <c r="G4998" t="inlineStr">
        <is>
          <t>bbok8</t>
        </is>
      </c>
    </row>
    <row r="4999">
      <c r="A4999" t="n">
        <v>5048</v>
      </c>
      <c r="B4999" t="inlineStr">
        <is>
          <t>寡</t>
        </is>
      </c>
      <c r="C4999" t="inlineStr">
        <is>
          <t>kua2</t>
        </is>
      </c>
      <c r="D4999" t="n">
        <v>0.1</v>
      </c>
      <c r="E4999" t="inlineStr">
        <is>
          <t>NA</t>
        </is>
      </c>
      <c r="F4999" s="600" t="n">
        <v>45576.46091435185</v>
      </c>
      <c r="G4999" t="inlineStr">
        <is>
          <t>gua2</t>
        </is>
      </c>
    </row>
    <row r="5000">
      <c r="A5000" t="n">
        <v>5049</v>
      </c>
      <c r="B5000" t="inlineStr">
        <is>
          <t>寢</t>
        </is>
      </c>
      <c r="C5000" t="inlineStr">
        <is>
          <t>tshim2</t>
        </is>
      </c>
      <c r="D5000" t="n">
        <v>0.01</v>
      </c>
      <c r="E5000" t="inlineStr">
        <is>
          <t>NA</t>
        </is>
      </c>
      <c r="F5000" s="600" t="n">
        <v>45576.46091435185</v>
      </c>
      <c r="G5000" t="inlineStr">
        <is>
          <t>cim2</t>
        </is>
      </c>
    </row>
    <row r="5001">
      <c r="A5001" t="n">
        <v>5050</v>
      </c>
      <c r="B5001" t="inlineStr">
        <is>
          <t>寤</t>
        </is>
      </c>
      <c r="C5001" t="inlineStr">
        <is>
          <t>goo7</t>
        </is>
      </c>
      <c r="D5001" t="n">
        <v>0.01</v>
      </c>
      <c r="E5001" t="inlineStr">
        <is>
          <t>NA</t>
        </is>
      </c>
      <c r="F5001" s="600" t="n">
        <v>45576.46091435185</v>
      </c>
      <c r="G5001" t="inlineStr">
        <is>
          <t>ggoo7</t>
        </is>
      </c>
    </row>
    <row r="5002">
      <c r="A5002" t="n">
        <v>5051</v>
      </c>
      <c r="B5002" t="inlineStr">
        <is>
          <t>實</t>
        </is>
      </c>
      <c r="C5002" t="inlineStr">
        <is>
          <t>sit8</t>
        </is>
      </c>
      <c r="D5002" t="n">
        <v>0.1</v>
      </c>
      <c r="E5002" t="inlineStr">
        <is>
          <t>NA</t>
        </is>
      </c>
      <c r="F5002" s="600" t="n">
        <v>45576.46091435185</v>
      </c>
      <c r="G5002" t="inlineStr">
        <is>
          <t>sit8</t>
        </is>
      </c>
    </row>
    <row r="5003">
      <c r="A5003" t="n">
        <v>5052</v>
      </c>
      <c r="B5003" t="inlineStr">
        <is>
          <t>寧</t>
        </is>
      </c>
      <c r="C5003" t="inlineStr">
        <is>
          <t>ling5</t>
        </is>
      </c>
      <c r="D5003" t="n">
        <v>0.1</v>
      </c>
      <c r="E5003" t="inlineStr">
        <is>
          <t>NA</t>
        </is>
      </c>
      <c r="F5003" s="600" t="n">
        <v>45576.46091435185</v>
      </c>
      <c r="G5003" t="inlineStr">
        <is>
          <t>ling5</t>
        </is>
      </c>
    </row>
    <row r="5004">
      <c r="A5004" t="n">
        <v>5053</v>
      </c>
      <c r="B5004" t="inlineStr">
        <is>
          <t>寨</t>
        </is>
      </c>
      <c r="C5004" t="inlineStr">
        <is>
          <t>tsee7</t>
        </is>
      </c>
      <c r="D5004" t="n">
        <v>0.01</v>
      </c>
      <c r="E5004" t="inlineStr">
        <is>
          <t>NA</t>
        </is>
      </c>
      <c r="F5004" s="600" t="n">
        <v>45576.46091435185</v>
      </c>
      <c r="G5004" t="inlineStr">
        <is>
          <t>zee7</t>
        </is>
      </c>
    </row>
    <row r="5005">
      <c r="A5005" t="n">
        <v>5054</v>
      </c>
      <c r="B5005" t="inlineStr">
        <is>
          <t>對</t>
        </is>
      </c>
      <c r="C5005" t="inlineStr">
        <is>
          <t>tui3</t>
        </is>
      </c>
      <c r="D5005" t="n">
        <v>0.01</v>
      </c>
      <c r="E5005" t="inlineStr">
        <is>
          <t>NA</t>
        </is>
      </c>
      <c r="F5005" s="600" t="n">
        <v>45576.46091435185</v>
      </c>
      <c r="G5005" t="inlineStr">
        <is>
          <t>dui3</t>
        </is>
      </c>
    </row>
    <row r="5006">
      <c r="A5006" t="n">
        <v>5055</v>
      </c>
      <c r="B5006" t="inlineStr">
        <is>
          <t>屢</t>
        </is>
      </c>
      <c r="C5006" t="inlineStr">
        <is>
          <t>lu2</t>
        </is>
      </c>
      <c r="D5006" t="n">
        <v>0.01</v>
      </c>
      <c r="E5006" t="inlineStr">
        <is>
          <t>NA</t>
        </is>
      </c>
      <c r="F5006" s="600" t="n">
        <v>45576.46091435185</v>
      </c>
      <c r="G5006" t="inlineStr">
        <is>
          <t>lu2</t>
        </is>
      </c>
    </row>
    <row r="5007">
      <c r="A5007" t="n">
        <v>5056</v>
      </c>
      <c r="B5007" t="inlineStr">
        <is>
          <t>嶇</t>
        </is>
      </c>
      <c r="C5007" t="inlineStr">
        <is>
          <t>khu1</t>
        </is>
      </c>
      <c r="D5007" t="n">
        <v>0.01</v>
      </c>
      <c r="E5007" t="inlineStr">
        <is>
          <t>NA</t>
        </is>
      </c>
      <c r="F5007" s="600" t="n">
        <v>45576.46091435185</v>
      </c>
      <c r="G5007" t="inlineStr">
        <is>
          <t>ku1</t>
        </is>
      </c>
    </row>
    <row r="5008">
      <c r="A5008" t="n">
        <v>5057</v>
      </c>
      <c r="B5008" t="inlineStr">
        <is>
          <t>幔</t>
        </is>
      </c>
      <c r="C5008" t="inlineStr">
        <is>
          <t>mua1</t>
        </is>
      </c>
      <c r="D5008" t="n">
        <v>0.01</v>
      </c>
      <c r="E5008" t="inlineStr">
        <is>
          <t>NA</t>
        </is>
      </c>
      <c r="F5008" s="600" t="n">
        <v>45576.46091435185</v>
      </c>
      <c r="G5008" t="inlineStr">
        <is>
          <t>mua1</t>
        </is>
      </c>
    </row>
    <row r="5009">
      <c r="A5009" t="n">
        <v>5058</v>
      </c>
      <c r="B5009" t="inlineStr">
        <is>
          <t>幕</t>
        </is>
      </c>
      <c r="C5009" t="inlineStr">
        <is>
          <t>boo7</t>
        </is>
      </c>
      <c r="D5009" t="n">
        <v>0.01</v>
      </c>
      <c r="E5009" t="inlineStr">
        <is>
          <t>NA</t>
        </is>
      </c>
      <c r="F5009" s="600" t="n">
        <v>45576.46091435185</v>
      </c>
      <c r="G5009" t="inlineStr">
        <is>
          <t>bboo7</t>
        </is>
      </c>
    </row>
    <row r="5010">
      <c r="A5010" t="n">
        <v>5059</v>
      </c>
      <c r="B5010" t="inlineStr">
        <is>
          <t>幗</t>
        </is>
      </c>
      <c r="C5010" t="inlineStr">
        <is>
          <t>kok4</t>
        </is>
      </c>
      <c r="D5010" t="n">
        <v>0.01</v>
      </c>
      <c r="E5010" t="inlineStr">
        <is>
          <t>NA</t>
        </is>
      </c>
      <c r="F5010" s="600" t="n">
        <v>45576.46091435185</v>
      </c>
      <c r="G5010" t="inlineStr">
        <is>
          <t>gok4</t>
        </is>
      </c>
    </row>
    <row r="5011">
      <c r="A5011" t="n">
        <v>5060</v>
      </c>
      <c r="B5011" t="inlineStr">
        <is>
          <t>幣</t>
        </is>
      </c>
      <c r="C5011" t="inlineStr">
        <is>
          <t>pe7</t>
        </is>
      </c>
      <c r="D5011" t="n">
        <v>0.01</v>
      </c>
      <c r="E5011" t="inlineStr">
        <is>
          <t>NA</t>
        </is>
      </c>
      <c r="F5011" s="600" t="n">
        <v>45576.46091435185</v>
      </c>
      <c r="G5011" t="inlineStr">
        <is>
          <t>be7</t>
        </is>
      </c>
    </row>
    <row r="5012">
      <c r="A5012" t="n">
        <v>5061</v>
      </c>
      <c r="B5012" t="inlineStr">
        <is>
          <t>廍</t>
        </is>
      </c>
      <c r="C5012" t="inlineStr">
        <is>
          <t>phoo7</t>
        </is>
      </c>
      <c r="D5012" t="n">
        <v>0.01</v>
      </c>
      <c r="E5012" t="inlineStr">
        <is>
          <t>NA</t>
        </is>
      </c>
      <c r="F5012" s="600" t="n">
        <v>45576.46091435185</v>
      </c>
      <c r="G5012" t="inlineStr">
        <is>
          <t>poo7</t>
        </is>
      </c>
    </row>
    <row r="5013">
      <c r="A5013" t="n">
        <v>5062</v>
      </c>
      <c r="B5013" t="inlineStr">
        <is>
          <t>廓</t>
        </is>
      </c>
      <c r="C5013" t="inlineStr">
        <is>
          <t>khok4</t>
        </is>
      </c>
      <c r="D5013" t="n">
        <v>0.01</v>
      </c>
      <c r="E5013" t="inlineStr">
        <is>
          <t>NA</t>
        </is>
      </c>
      <c r="F5013" s="600" t="n">
        <v>45576.46091435185</v>
      </c>
      <c r="G5013" t="inlineStr">
        <is>
          <t>kok4</t>
        </is>
      </c>
    </row>
    <row r="5014">
      <c r="A5014" t="n">
        <v>5063</v>
      </c>
      <c r="B5014" t="inlineStr">
        <is>
          <t>廕</t>
        </is>
      </c>
      <c r="C5014" t="inlineStr">
        <is>
          <t>im3</t>
        </is>
      </c>
      <c r="D5014" t="n">
        <v>0.01</v>
      </c>
      <c r="E5014" t="inlineStr">
        <is>
          <t>NA</t>
        </is>
      </c>
      <c r="F5014" s="600" t="n">
        <v>45576.46091435185</v>
      </c>
      <c r="G5014" t="inlineStr">
        <is>
          <t>im3</t>
        </is>
      </c>
    </row>
    <row r="5015">
      <c r="A5015" t="n">
        <v>5064</v>
      </c>
      <c r="B5015" t="inlineStr">
        <is>
          <t>彰</t>
        </is>
      </c>
      <c r="C5015" t="inlineStr">
        <is>
          <t>tsiang1</t>
        </is>
      </c>
      <c r="D5015" t="n">
        <v>0.01</v>
      </c>
      <c r="E5015" t="inlineStr">
        <is>
          <t>NA</t>
        </is>
      </c>
      <c r="F5015" s="600" t="n">
        <v>45576.46091435185</v>
      </c>
      <c r="G5015" t="inlineStr">
        <is>
          <t>ziang1</t>
        </is>
      </c>
    </row>
    <row r="5016">
      <c r="A5016" t="n">
        <v>5065</v>
      </c>
      <c r="B5016" t="inlineStr">
        <is>
          <t>徹</t>
        </is>
      </c>
      <c r="C5016" t="inlineStr">
        <is>
          <t>theeh4</t>
        </is>
      </c>
      <c r="D5016" t="n">
        <v>0.05</v>
      </c>
      <c r="E5016" t="inlineStr">
        <is>
          <t>NA</t>
        </is>
      </c>
      <c r="F5016" s="600" t="n">
        <v>45576.46091435185</v>
      </c>
      <c r="G5016" t="inlineStr">
        <is>
          <t>teeh4</t>
        </is>
      </c>
    </row>
    <row r="5017">
      <c r="A5017" t="n">
        <v>5066</v>
      </c>
      <c r="B5017" t="inlineStr">
        <is>
          <t>愿</t>
        </is>
      </c>
      <c r="C5017" t="inlineStr">
        <is>
          <t>guan7</t>
        </is>
      </c>
      <c r="D5017" t="n">
        <v>0.1</v>
      </c>
      <c r="E5017" t="inlineStr">
        <is>
          <t>NA</t>
        </is>
      </c>
      <c r="F5017" s="600" t="n">
        <v>45576.46091435185</v>
      </c>
      <c r="G5017" t="inlineStr">
        <is>
          <t>gguan7</t>
        </is>
      </c>
    </row>
    <row r="5018">
      <c r="A5018" t="n">
        <v>5067</v>
      </c>
      <c r="B5018" t="inlineStr">
        <is>
          <t>慂</t>
        </is>
      </c>
      <c r="C5018" t="inlineStr">
        <is>
          <t>sing6</t>
        </is>
      </c>
      <c r="D5018" t="n">
        <v>0.01</v>
      </c>
      <c r="E5018" t="inlineStr">
        <is>
          <t>NA</t>
        </is>
      </c>
      <c r="F5018" s="600" t="n">
        <v>45576.46091435185</v>
      </c>
      <c r="G5018" t="inlineStr">
        <is>
          <t>sing6</t>
        </is>
      </c>
    </row>
    <row r="5019">
      <c r="A5019" t="n">
        <v>5068</v>
      </c>
      <c r="B5019" t="inlineStr">
        <is>
          <t>慒</t>
        </is>
      </c>
      <c r="C5019" t="inlineStr">
        <is>
          <t>tso1</t>
        </is>
      </c>
      <c r="D5019" t="n">
        <v>0.01</v>
      </c>
      <c r="E5019" t="inlineStr">
        <is>
          <t>NA</t>
        </is>
      </c>
      <c r="F5019" s="600" t="n">
        <v>45576.46091435185</v>
      </c>
      <c r="G5019" t="inlineStr">
        <is>
          <t>zor1</t>
        </is>
      </c>
    </row>
    <row r="5020">
      <c r="A5020" t="n">
        <v>5069</v>
      </c>
      <c r="B5020" t="inlineStr">
        <is>
          <t>慟</t>
        </is>
      </c>
      <c r="C5020" t="inlineStr">
        <is>
          <t>tong7</t>
        </is>
      </c>
      <c r="D5020" t="n">
        <v>0.01</v>
      </c>
      <c r="E5020" t="inlineStr">
        <is>
          <t>NA</t>
        </is>
      </c>
      <c r="F5020" s="600" t="n">
        <v>45576.46091435185</v>
      </c>
      <c r="G5020" t="inlineStr">
        <is>
          <t>dong7</t>
        </is>
      </c>
    </row>
    <row r="5021">
      <c r="A5021" t="n">
        <v>5070</v>
      </c>
      <c r="B5021" t="inlineStr">
        <is>
          <t>慣</t>
        </is>
      </c>
      <c r="C5021" t="inlineStr">
        <is>
          <t>kuainn3</t>
        </is>
      </c>
      <c r="D5021" t="n">
        <v>0.01</v>
      </c>
      <c r="E5021" t="inlineStr">
        <is>
          <t>NA</t>
        </is>
      </c>
      <c r="F5021" s="600" t="n">
        <v>45576.46091435185</v>
      </c>
      <c r="G5021" t="inlineStr">
        <is>
          <t>guainn3</t>
        </is>
      </c>
    </row>
    <row r="5022">
      <c r="A5022" t="n">
        <v>5071</v>
      </c>
      <c r="B5022" t="inlineStr">
        <is>
          <t>慣</t>
        </is>
      </c>
      <c r="C5022" t="inlineStr">
        <is>
          <t>kuan3</t>
        </is>
      </c>
      <c r="D5022" t="n">
        <v>0.1</v>
      </c>
      <c r="E5022" t="inlineStr">
        <is>
          <t>NA</t>
        </is>
      </c>
      <c r="F5022" s="600" t="n">
        <v>45576.46091435185</v>
      </c>
      <c r="G5022" t="inlineStr">
        <is>
          <t>guan3</t>
        </is>
      </c>
    </row>
    <row r="5023">
      <c r="A5023" t="n">
        <v>5072</v>
      </c>
      <c r="B5023" t="inlineStr">
        <is>
          <t>慷</t>
        </is>
      </c>
      <c r="C5023" t="inlineStr">
        <is>
          <t>khong2</t>
        </is>
      </c>
      <c r="D5023" t="n">
        <v>0.01</v>
      </c>
      <c r="E5023" t="inlineStr">
        <is>
          <t>NA</t>
        </is>
      </c>
      <c r="F5023" s="600" t="n">
        <v>45576.46091435185</v>
      </c>
      <c r="G5023" t="inlineStr">
        <is>
          <t>kong2</t>
        </is>
      </c>
    </row>
    <row r="5024">
      <c r="A5024" t="n">
        <v>5073</v>
      </c>
      <c r="B5024" t="inlineStr">
        <is>
          <t>截</t>
        </is>
      </c>
      <c r="C5024" t="inlineStr">
        <is>
          <t>tsiat8</t>
        </is>
      </c>
      <c r="D5024" t="n">
        <v>0.8</v>
      </c>
      <c r="E5024" t="inlineStr">
        <is>
          <t>NA</t>
        </is>
      </c>
      <c r="F5024" s="600" t="n">
        <v>45576.46091435185</v>
      </c>
      <c r="G5024" t="inlineStr">
        <is>
          <t>ziat8</t>
        </is>
      </c>
    </row>
    <row r="5025">
      <c r="A5025" t="n">
        <v>5074</v>
      </c>
      <c r="B5025" t="inlineStr">
        <is>
          <t>截</t>
        </is>
      </c>
      <c r="C5025" t="inlineStr">
        <is>
          <t>tsereh8</t>
        </is>
      </c>
      <c r="D5025" t="n">
        <v>0.01</v>
      </c>
      <c r="E5025" t="inlineStr">
        <is>
          <t>NA</t>
        </is>
      </c>
      <c r="F5025" s="600" t="n">
        <v>45576.46091435185</v>
      </c>
      <c r="G5025" t="inlineStr">
        <is>
          <t>zereh8</t>
        </is>
      </c>
    </row>
    <row r="5026">
      <c r="A5026" t="n">
        <v>5075</v>
      </c>
      <c r="B5026" t="inlineStr">
        <is>
          <t>摑</t>
        </is>
      </c>
      <c r="C5026" t="inlineStr">
        <is>
          <t>kok4</t>
        </is>
      </c>
      <c r="D5026" t="n">
        <v>0.01</v>
      </c>
      <c r="E5026" t="inlineStr">
        <is>
          <t>NA</t>
        </is>
      </c>
      <c r="F5026" s="600" t="n">
        <v>45576.46091435185</v>
      </c>
      <c r="G5026" t="inlineStr">
        <is>
          <t>gok4</t>
        </is>
      </c>
    </row>
    <row r="5027">
      <c r="A5027" t="n">
        <v>5076</v>
      </c>
      <c r="B5027" t="inlineStr">
        <is>
          <t>摔</t>
        </is>
      </c>
      <c r="C5027" t="inlineStr">
        <is>
          <t>sut4</t>
        </is>
      </c>
      <c r="D5027" t="n">
        <v>0.01</v>
      </c>
      <c r="E5027" t="inlineStr">
        <is>
          <t>NA</t>
        </is>
      </c>
      <c r="F5027" s="600" t="n">
        <v>45576.46091435185</v>
      </c>
      <c r="G5027" t="inlineStr">
        <is>
          <t>sut4</t>
        </is>
      </c>
    </row>
    <row r="5028">
      <c r="A5028" t="n">
        <v>5077</v>
      </c>
      <c r="B5028" t="inlineStr">
        <is>
          <t>摕</t>
        </is>
      </c>
      <c r="C5028" t="inlineStr">
        <is>
          <t>thereh8</t>
        </is>
      </c>
      <c r="D5028" t="n">
        <v>0.01</v>
      </c>
      <c r="E5028" t="inlineStr">
        <is>
          <t>NA</t>
        </is>
      </c>
      <c r="F5028" s="600" t="n">
        <v>45576.46091435185</v>
      </c>
      <c r="G5028" t="inlineStr">
        <is>
          <t>tereh8</t>
        </is>
      </c>
    </row>
    <row r="5029">
      <c r="A5029" t="n">
        <v>5078</v>
      </c>
      <c r="B5029" t="inlineStr">
        <is>
          <t>摘</t>
        </is>
      </c>
      <c r="C5029" t="inlineStr">
        <is>
          <t>tik4</t>
        </is>
      </c>
      <c r="D5029" t="n">
        <v>0.01</v>
      </c>
      <c r="E5029" t="inlineStr">
        <is>
          <t>NA</t>
        </is>
      </c>
      <c r="F5029" s="600" t="n">
        <v>45576.46091435185</v>
      </c>
      <c r="G5029" t="inlineStr">
        <is>
          <t>dik4</t>
        </is>
      </c>
    </row>
    <row r="5030">
      <c r="A5030" t="n">
        <v>5079</v>
      </c>
      <c r="B5030" t="inlineStr">
        <is>
          <t>摧</t>
        </is>
      </c>
      <c r="C5030" t="inlineStr">
        <is>
          <t>tshui1</t>
        </is>
      </c>
      <c r="D5030" t="n">
        <v>0.01</v>
      </c>
      <c r="E5030" t="inlineStr">
        <is>
          <t>NA</t>
        </is>
      </c>
      <c r="F5030" s="600" t="n">
        <v>45576.46091435185</v>
      </c>
      <c r="G5030" t="inlineStr">
        <is>
          <t>cui1</t>
        </is>
      </c>
    </row>
    <row r="5031">
      <c r="A5031" t="n">
        <v>5080</v>
      </c>
      <c r="B5031" t="inlineStr">
        <is>
          <t>摵</t>
        </is>
      </c>
      <c r="C5031" t="inlineStr">
        <is>
          <t>tshik8</t>
        </is>
      </c>
      <c r="D5031" t="n">
        <v>0.01</v>
      </c>
      <c r="E5031" t="inlineStr">
        <is>
          <t>NA</t>
        </is>
      </c>
      <c r="F5031" s="600" t="n">
        <v>45576.46091435185</v>
      </c>
      <c r="G5031" t="inlineStr">
        <is>
          <t>cik8</t>
        </is>
      </c>
    </row>
    <row r="5032">
      <c r="A5032" t="n">
        <v>5081</v>
      </c>
      <c r="B5032" t="inlineStr">
        <is>
          <t>摸</t>
        </is>
      </c>
      <c r="C5032" t="inlineStr">
        <is>
          <t>boo1</t>
        </is>
      </c>
      <c r="D5032" t="n">
        <v>0.01</v>
      </c>
      <c r="E5032" t="inlineStr">
        <is>
          <t>NA</t>
        </is>
      </c>
      <c r="F5032" s="600" t="n">
        <v>45576.46091435185</v>
      </c>
      <c r="G5032" t="inlineStr">
        <is>
          <t>bboo1</t>
        </is>
      </c>
    </row>
    <row r="5033">
      <c r="A5033" t="n">
        <v>5082</v>
      </c>
      <c r="B5033" t="inlineStr">
        <is>
          <t>摸</t>
        </is>
      </c>
      <c r="C5033" t="inlineStr">
        <is>
          <t>boo5</t>
        </is>
      </c>
      <c r="D5033" t="n">
        <v>0.1</v>
      </c>
      <c r="E5033" t="inlineStr">
        <is>
          <t>NA</t>
        </is>
      </c>
      <c r="F5033" s="600" t="n">
        <v>45576.46091435185</v>
      </c>
      <c r="G5033" t="inlineStr">
        <is>
          <t>bboo5</t>
        </is>
      </c>
    </row>
    <row r="5034">
      <c r="A5034" t="n">
        <v>5083</v>
      </c>
      <c r="B5034" t="inlineStr">
        <is>
          <t>摸</t>
        </is>
      </c>
      <c r="C5034" t="inlineStr">
        <is>
          <t>bong1</t>
        </is>
      </c>
      <c r="D5034" t="n">
        <v>0.01</v>
      </c>
      <c r="E5034" t="inlineStr">
        <is>
          <t>NA</t>
        </is>
      </c>
      <c r="F5034" s="600" t="n">
        <v>45576.46091435185</v>
      </c>
      <c r="G5034" t="inlineStr">
        <is>
          <t>bbong1</t>
        </is>
      </c>
    </row>
    <row r="5035">
      <c r="A5035" t="n">
        <v>5084</v>
      </c>
      <c r="B5035" t="inlineStr">
        <is>
          <t>摺</t>
        </is>
      </c>
      <c r="C5035" t="inlineStr">
        <is>
          <t>tsih4</t>
        </is>
      </c>
      <c r="D5035" t="n">
        <v>0.01</v>
      </c>
      <c r="E5035" t="inlineStr">
        <is>
          <t>NA</t>
        </is>
      </c>
      <c r="F5035" s="600" t="n">
        <v>45576.46091435185</v>
      </c>
      <c r="G5035" t="inlineStr">
        <is>
          <t>zih4</t>
        </is>
      </c>
    </row>
    <row r="5036">
      <c r="A5036" t="n">
        <v>5085</v>
      </c>
      <c r="B5036" t="inlineStr">
        <is>
          <t>摽</t>
        </is>
      </c>
      <c r="C5036" t="inlineStr">
        <is>
          <t>pio1</t>
        </is>
      </c>
      <c r="D5036" t="n">
        <v>0.01</v>
      </c>
      <c r="E5036" t="inlineStr">
        <is>
          <t>NA</t>
        </is>
      </c>
      <c r="F5036" s="600" t="n">
        <v>45576.46091435185</v>
      </c>
      <c r="G5036" t="inlineStr">
        <is>
          <t>bio1</t>
        </is>
      </c>
    </row>
    <row r="5037">
      <c r="A5037" t="n">
        <v>5086</v>
      </c>
      <c r="B5037" t="inlineStr">
        <is>
          <t>撇</t>
        </is>
      </c>
      <c r="C5037" t="inlineStr">
        <is>
          <t>phuat4</t>
        </is>
      </c>
      <c r="D5037" t="n">
        <v>0.01</v>
      </c>
      <c r="E5037" t="inlineStr">
        <is>
          <t>NA</t>
        </is>
      </c>
      <c r="F5037" s="600" t="n">
        <v>45576.46091435185</v>
      </c>
      <c r="G5037" t="inlineStr">
        <is>
          <t>puat4</t>
        </is>
      </c>
    </row>
    <row r="5038">
      <c r="A5038" t="n">
        <v>5087</v>
      </c>
      <c r="B5038" t="inlineStr">
        <is>
          <t>斡</t>
        </is>
      </c>
      <c r="C5038" t="inlineStr">
        <is>
          <t>uat4</t>
        </is>
      </c>
      <c r="D5038" t="n">
        <v>0.01</v>
      </c>
      <c r="E5038" t="inlineStr">
        <is>
          <t>NA</t>
        </is>
      </c>
      <c r="F5038" s="600" t="n">
        <v>45576.46091435185</v>
      </c>
      <c r="G5038" t="inlineStr">
        <is>
          <t>uat4</t>
        </is>
      </c>
    </row>
    <row r="5039">
      <c r="A5039" t="n">
        <v>5088</v>
      </c>
      <c r="B5039" t="inlineStr">
        <is>
          <t>旗</t>
        </is>
      </c>
      <c r="C5039" t="inlineStr">
        <is>
          <t>ki5</t>
        </is>
      </c>
      <c r="D5039" t="n">
        <v>0.1</v>
      </c>
      <c r="E5039" t="inlineStr">
        <is>
          <t>NA</t>
        </is>
      </c>
      <c r="F5039" s="600" t="n">
        <v>45576.46091435185</v>
      </c>
      <c r="G5039" t="inlineStr">
        <is>
          <t>gi5</t>
        </is>
      </c>
    </row>
    <row r="5040">
      <c r="A5040" t="n">
        <v>5089</v>
      </c>
      <c r="B5040" t="inlineStr">
        <is>
          <t>暝</t>
        </is>
      </c>
      <c r="C5040" t="inlineStr">
        <is>
          <t>mee5</t>
        </is>
      </c>
      <c r="D5040" t="n">
        <v>0.01</v>
      </c>
      <c r="E5040" t="inlineStr">
        <is>
          <t>NA</t>
        </is>
      </c>
      <c r="F5040" s="600" t="n">
        <v>45576.46091435185</v>
      </c>
      <c r="G5040" t="inlineStr">
        <is>
          <t>mee5</t>
        </is>
      </c>
    </row>
    <row r="5041">
      <c r="A5041" t="n">
        <v>5090</v>
      </c>
      <c r="B5041" t="inlineStr">
        <is>
          <t>暢</t>
        </is>
      </c>
      <c r="C5041" t="inlineStr">
        <is>
          <t>thiang3</t>
        </is>
      </c>
      <c r="D5041" t="n">
        <v>0.6</v>
      </c>
      <c r="E5041" t="inlineStr">
        <is>
          <t>NA</t>
        </is>
      </c>
      <c r="F5041" s="600" t="n">
        <v>45576.46091435185</v>
      </c>
      <c r="G5041" t="inlineStr">
        <is>
          <t>tiang3</t>
        </is>
      </c>
    </row>
    <row r="5042">
      <c r="A5042" t="n">
        <v>5091</v>
      </c>
      <c r="B5042" t="inlineStr">
        <is>
          <t>暨</t>
        </is>
      </c>
      <c r="C5042" t="inlineStr">
        <is>
          <t>ki3</t>
        </is>
      </c>
      <c r="D5042" t="n">
        <v>0.01</v>
      </c>
      <c r="E5042" t="inlineStr">
        <is>
          <t>NA</t>
        </is>
      </c>
      <c r="F5042" s="600" t="n">
        <v>45576.46091435185</v>
      </c>
      <c r="G5042" t="inlineStr">
        <is>
          <t>gi3</t>
        </is>
      </c>
    </row>
    <row r="5043">
      <c r="A5043" t="n">
        <v>5092</v>
      </c>
      <c r="B5043" t="inlineStr">
        <is>
          <t>榕</t>
        </is>
      </c>
      <c r="C5043" t="inlineStr">
        <is>
          <t>tsing5</t>
        </is>
      </c>
      <c r="D5043" t="n">
        <v>0.01</v>
      </c>
      <c r="E5043" t="inlineStr">
        <is>
          <t>NA</t>
        </is>
      </c>
      <c r="F5043" s="600" t="n">
        <v>45576.46091435185</v>
      </c>
      <c r="G5043" t="inlineStr">
        <is>
          <t>zing5</t>
        </is>
      </c>
    </row>
    <row r="5044">
      <c r="A5044" t="n">
        <v>5093</v>
      </c>
      <c r="B5044" t="inlineStr">
        <is>
          <t>榛</t>
        </is>
      </c>
      <c r="C5044" t="inlineStr">
        <is>
          <t>tsin1</t>
        </is>
      </c>
      <c r="D5044" t="n">
        <v>0.01</v>
      </c>
      <c r="E5044" t="inlineStr">
        <is>
          <t>NA</t>
        </is>
      </c>
      <c r="F5044" s="600" t="n">
        <v>45576.46091435185</v>
      </c>
      <c r="G5044" t="inlineStr">
        <is>
          <t>zin1</t>
        </is>
      </c>
    </row>
    <row r="5045">
      <c r="A5045" t="n">
        <v>5094</v>
      </c>
      <c r="B5045" t="inlineStr">
        <is>
          <t>榜</t>
        </is>
      </c>
      <c r="C5045" t="inlineStr">
        <is>
          <t>pong2</t>
        </is>
      </c>
      <c r="D5045" t="n">
        <v>0.01</v>
      </c>
      <c r="E5045" t="inlineStr">
        <is>
          <t>NA</t>
        </is>
      </c>
      <c r="F5045" s="600" t="n">
        <v>45576.46091435185</v>
      </c>
      <c r="G5045" t="inlineStr">
        <is>
          <t>bong2</t>
        </is>
      </c>
    </row>
    <row r="5046">
      <c r="A5046" t="n">
        <v>5095</v>
      </c>
      <c r="B5046" t="inlineStr">
        <is>
          <t>榜</t>
        </is>
      </c>
      <c r="C5046" t="inlineStr">
        <is>
          <t>png2</t>
        </is>
      </c>
      <c r="D5046" t="n">
        <v>0.01</v>
      </c>
      <c r="E5046" t="inlineStr">
        <is>
          <t>NA</t>
        </is>
      </c>
      <c r="F5046" s="600" t="n">
        <v>45576.46091435185</v>
      </c>
      <c r="G5046" t="inlineStr">
        <is>
          <t>bng2</t>
        </is>
      </c>
    </row>
    <row r="5047">
      <c r="A5047" t="n">
        <v>5096</v>
      </c>
      <c r="B5047" t="inlineStr">
        <is>
          <t>榨</t>
        </is>
      </c>
      <c r="C5047" t="inlineStr">
        <is>
          <t>tsuann3</t>
        </is>
      </c>
      <c r="D5047" t="n">
        <v>0.01</v>
      </c>
      <c r="E5047" t="inlineStr">
        <is>
          <t>NA</t>
        </is>
      </c>
      <c r="F5047" s="600" t="n">
        <v>45576.46091435185</v>
      </c>
      <c r="G5047" t="inlineStr">
        <is>
          <t>zuann3</t>
        </is>
      </c>
    </row>
    <row r="5048">
      <c r="A5048" t="n">
        <v>5097</v>
      </c>
      <c r="B5048" t="inlineStr">
        <is>
          <t>榫</t>
        </is>
      </c>
      <c r="C5048" t="inlineStr">
        <is>
          <t>sun2</t>
        </is>
      </c>
      <c r="D5048" t="n">
        <v>0.1</v>
      </c>
      <c r="E5048" t="inlineStr">
        <is>
          <t>NA</t>
        </is>
      </c>
      <c r="F5048" s="600" t="n">
        <v>45576.46091435185</v>
      </c>
      <c r="G5048" t="inlineStr">
        <is>
          <t>sun2</t>
        </is>
      </c>
    </row>
    <row r="5049">
      <c r="A5049" t="n">
        <v>5098</v>
      </c>
      <c r="B5049" t="inlineStr">
        <is>
          <t>榮</t>
        </is>
      </c>
      <c r="C5049" t="inlineStr">
        <is>
          <t>ing5</t>
        </is>
      </c>
      <c r="D5049" t="n">
        <v>0.1</v>
      </c>
      <c r="E5049" t="inlineStr">
        <is>
          <t>NA</t>
        </is>
      </c>
      <c r="F5049" s="600" t="n">
        <v>45576.46091435185</v>
      </c>
      <c r="G5049" t="inlineStr">
        <is>
          <t>ing5</t>
        </is>
      </c>
    </row>
    <row r="5050">
      <c r="A5050" t="n">
        <v>5099</v>
      </c>
      <c r="B5050" t="inlineStr">
        <is>
          <t>榴</t>
        </is>
      </c>
      <c r="C5050" t="inlineStr">
        <is>
          <t>liu5</t>
        </is>
      </c>
      <c r="D5050" t="n">
        <v>0.01</v>
      </c>
      <c r="E5050" t="inlineStr">
        <is>
          <t>NA</t>
        </is>
      </c>
      <c r="F5050" s="600" t="n">
        <v>45576.46091435185</v>
      </c>
      <c r="G5050" t="inlineStr">
        <is>
          <t>liu5</t>
        </is>
      </c>
    </row>
    <row r="5051">
      <c r="A5051" t="n">
        <v>5100</v>
      </c>
      <c r="B5051" t="inlineStr">
        <is>
          <t>槃</t>
        </is>
      </c>
      <c r="C5051" t="inlineStr">
        <is>
          <t>puan5</t>
        </is>
      </c>
      <c r="D5051" t="n">
        <v>0.8</v>
      </c>
      <c r="E5051" t="inlineStr">
        <is>
          <t>就是 歡喜, 運轉, 盤旋.</t>
        </is>
      </c>
      <c r="F5051" s="600" t="n">
        <v>45576.46091435185</v>
      </c>
      <c r="G5051" t="inlineStr">
        <is>
          <t>buan5</t>
        </is>
      </c>
    </row>
    <row r="5052">
      <c r="A5052" t="n">
        <v>5101</v>
      </c>
      <c r="B5052" t="inlineStr">
        <is>
          <t>構</t>
        </is>
      </c>
      <c r="C5052" t="inlineStr">
        <is>
          <t>kio3</t>
        </is>
      </c>
      <c r="D5052" t="n">
        <v>0.01</v>
      </c>
      <c r="E5052" t="inlineStr">
        <is>
          <t>NA</t>
        </is>
      </c>
      <c r="F5052" s="600" t="n">
        <v>45576.46091435185</v>
      </c>
      <c r="G5052" t="inlineStr">
        <is>
          <t>gio3</t>
        </is>
      </c>
    </row>
    <row r="5053">
      <c r="A5053" t="n">
        <v>5102</v>
      </c>
      <c r="B5053" t="inlineStr">
        <is>
          <t>槌</t>
        </is>
      </c>
      <c r="C5053" t="inlineStr">
        <is>
          <t>thui5</t>
        </is>
      </c>
      <c r="D5053" t="n">
        <v>0.01</v>
      </c>
      <c r="E5053" t="inlineStr">
        <is>
          <t>NA</t>
        </is>
      </c>
      <c r="F5053" s="600" t="n">
        <v>45576.46091435185</v>
      </c>
      <c r="G5053" t="inlineStr">
        <is>
          <t>tui5</t>
        </is>
      </c>
    </row>
    <row r="5054">
      <c r="A5054" t="n">
        <v>5103</v>
      </c>
      <c r="B5054" t="inlineStr">
        <is>
          <t>槍</t>
        </is>
      </c>
      <c r="C5054" t="inlineStr">
        <is>
          <t>tshiunn1</t>
        </is>
      </c>
      <c r="D5054" t="n">
        <v>0.01</v>
      </c>
      <c r="E5054" t="inlineStr">
        <is>
          <t>NA</t>
        </is>
      </c>
      <c r="F5054" s="600" t="n">
        <v>45576.46091435185</v>
      </c>
      <c r="G5054" t="inlineStr">
        <is>
          <t>ciunn1</t>
        </is>
      </c>
    </row>
    <row r="5055">
      <c r="A5055" t="n">
        <v>5104</v>
      </c>
      <c r="B5055" t="inlineStr">
        <is>
          <t>槐</t>
        </is>
      </c>
      <c r="C5055" t="inlineStr">
        <is>
          <t>huai5</t>
        </is>
      </c>
      <c r="D5055" t="n">
        <v>0.01</v>
      </c>
      <c r="E5055" t="inlineStr">
        <is>
          <t>NA</t>
        </is>
      </c>
      <c r="F5055" s="600" t="n">
        <v>45576.46091435185</v>
      </c>
      <c r="G5055" t="inlineStr">
        <is>
          <t>huai5</t>
        </is>
      </c>
    </row>
    <row r="5056">
      <c r="A5056" t="n">
        <v>5105</v>
      </c>
      <c r="B5056" t="inlineStr">
        <is>
          <t>槓</t>
        </is>
      </c>
      <c r="C5056" t="inlineStr">
        <is>
          <t>kng3</t>
        </is>
      </c>
      <c r="D5056" t="n">
        <v>0.01</v>
      </c>
      <c r="E5056" t="inlineStr">
        <is>
          <t>NA</t>
        </is>
      </c>
      <c r="F5056" s="600" t="n">
        <v>45576.46091435185</v>
      </c>
      <c r="G5056" t="inlineStr">
        <is>
          <t>gng3</t>
        </is>
      </c>
    </row>
    <row r="5057">
      <c r="A5057" t="n">
        <v>5106</v>
      </c>
      <c r="B5057" t="inlineStr">
        <is>
          <t>歌</t>
        </is>
      </c>
      <c r="C5057" t="inlineStr">
        <is>
          <t>kua1</t>
        </is>
      </c>
      <c r="D5057" t="n">
        <v>0.1</v>
      </c>
      <c r="E5057" t="inlineStr">
        <is>
          <t>NA</t>
        </is>
      </c>
      <c r="F5057" s="600" t="n">
        <v>45576.46091435185</v>
      </c>
      <c r="G5057" t="inlineStr">
        <is>
          <t>gua1</t>
        </is>
      </c>
    </row>
    <row r="5058">
      <c r="A5058" t="n">
        <v>5107</v>
      </c>
      <c r="B5058" t="inlineStr">
        <is>
          <t>歌</t>
        </is>
      </c>
      <c r="C5058" t="inlineStr">
        <is>
          <t>ko1</t>
        </is>
      </c>
      <c r="D5058" t="n">
        <v>0.01</v>
      </c>
      <c r="E5058" t="inlineStr">
        <is>
          <t>NA</t>
        </is>
      </c>
      <c r="F5058" s="600" t="n">
        <v>45576.46091435185</v>
      </c>
      <c r="G5058" t="inlineStr">
        <is>
          <t>gor1</t>
        </is>
      </c>
    </row>
    <row r="5059">
      <c r="A5059" t="n">
        <v>5108</v>
      </c>
      <c r="B5059" t="inlineStr">
        <is>
          <t>殞</t>
        </is>
      </c>
      <c r="C5059" t="inlineStr">
        <is>
          <t>un2</t>
        </is>
      </c>
      <c r="D5059" t="n">
        <v>0.01</v>
      </c>
      <c r="E5059" t="inlineStr">
        <is>
          <t>NA</t>
        </is>
      </c>
      <c r="F5059" s="600" t="n">
        <v>45576.46091435185</v>
      </c>
      <c r="G5059" t="inlineStr">
        <is>
          <t>un2</t>
        </is>
      </c>
    </row>
    <row r="5060">
      <c r="A5060" t="n">
        <v>5109</v>
      </c>
      <c r="B5060" t="inlineStr">
        <is>
          <t>毃</t>
        </is>
      </c>
      <c r="C5060" t="inlineStr">
        <is>
          <t>khiak8</t>
        </is>
      </c>
      <c r="D5060" t="n">
        <v>0.01</v>
      </c>
      <c r="E5060" t="inlineStr">
        <is>
          <t>NA</t>
        </is>
      </c>
      <c r="F5060" s="600" t="n">
        <v>45576.46091435185</v>
      </c>
      <c r="G5060" t="inlineStr">
        <is>
          <t>kiak8</t>
        </is>
      </c>
    </row>
    <row r="5061">
      <c r="A5061" t="n">
        <v>5110</v>
      </c>
      <c r="B5061" t="inlineStr">
        <is>
          <t>滌</t>
        </is>
      </c>
      <c r="C5061" t="inlineStr">
        <is>
          <t>tik8</t>
        </is>
      </c>
      <c r="D5061" t="n">
        <v>0.01</v>
      </c>
      <c r="E5061" t="inlineStr">
        <is>
          <t>NA</t>
        </is>
      </c>
      <c r="F5061" s="600" t="n">
        <v>45576.46091435185</v>
      </c>
      <c r="G5061" t="inlineStr">
        <is>
          <t>dik8</t>
        </is>
      </c>
    </row>
    <row r="5062">
      <c r="A5062" t="n">
        <v>5111</v>
      </c>
      <c r="B5062" t="inlineStr">
        <is>
          <t>滬</t>
        </is>
      </c>
      <c r="C5062" t="inlineStr">
        <is>
          <t>hoo6</t>
        </is>
      </c>
      <c r="D5062" t="n">
        <v>0.01</v>
      </c>
      <c r="E5062" t="inlineStr">
        <is>
          <t>NA</t>
        </is>
      </c>
      <c r="F5062" s="600" t="n">
        <v>45576.46091435185</v>
      </c>
      <c r="G5062" t="inlineStr">
        <is>
          <t>hoo6</t>
        </is>
      </c>
    </row>
    <row r="5063">
      <c r="A5063" t="n">
        <v>5112</v>
      </c>
      <c r="B5063" t="inlineStr">
        <is>
          <t>滯</t>
        </is>
      </c>
      <c r="C5063" t="inlineStr">
        <is>
          <t>te7</t>
        </is>
      </c>
      <c r="D5063" t="n">
        <v>0.01</v>
      </c>
      <c r="E5063" t="inlineStr">
        <is>
          <t>NA</t>
        </is>
      </c>
      <c r="F5063" s="600" t="n">
        <v>45576.46091435185</v>
      </c>
      <c r="G5063" t="inlineStr">
        <is>
          <t>de7</t>
        </is>
      </c>
    </row>
    <row r="5064">
      <c r="A5064" t="n">
        <v>5113</v>
      </c>
      <c r="B5064" t="inlineStr">
        <is>
          <t>滲</t>
        </is>
      </c>
      <c r="C5064" t="inlineStr">
        <is>
          <t>sim3</t>
        </is>
      </c>
      <c r="D5064" t="n">
        <v>0.01</v>
      </c>
      <c r="E5064" t="inlineStr">
        <is>
          <t>NA</t>
        </is>
      </c>
      <c r="F5064" s="600" t="n">
        <v>45576.46091435185</v>
      </c>
      <c r="G5064" t="inlineStr">
        <is>
          <t>sim3</t>
        </is>
      </c>
    </row>
    <row r="5065">
      <c r="A5065" t="n">
        <v>5114</v>
      </c>
      <c r="B5065" t="inlineStr">
        <is>
          <t>滴</t>
        </is>
      </c>
      <c r="C5065" t="inlineStr">
        <is>
          <t>tih4</t>
        </is>
      </c>
      <c r="D5065" t="n">
        <v>0.01</v>
      </c>
      <c r="E5065" t="inlineStr">
        <is>
          <t>NA</t>
        </is>
      </c>
      <c r="F5065" s="600" t="n">
        <v>45576.46091435185</v>
      </c>
      <c r="G5065" t="inlineStr">
        <is>
          <t>dih4</t>
        </is>
      </c>
    </row>
    <row r="5066">
      <c r="A5066" t="n">
        <v>5115</v>
      </c>
      <c r="B5066" t="inlineStr">
        <is>
          <t>滴</t>
        </is>
      </c>
      <c r="C5066" t="inlineStr">
        <is>
          <t>tik4</t>
        </is>
      </c>
      <c r="D5066" t="n">
        <v>0.01</v>
      </c>
      <c r="E5066" t="inlineStr">
        <is>
          <t>NA</t>
        </is>
      </c>
      <c r="F5066" s="600" t="n">
        <v>45576.46091435185</v>
      </c>
      <c r="G5066" t="inlineStr">
        <is>
          <t>dik4</t>
        </is>
      </c>
    </row>
    <row r="5067">
      <c r="A5067" t="n">
        <v>5116</v>
      </c>
      <c r="B5067" t="inlineStr">
        <is>
          <t>滷</t>
        </is>
      </c>
      <c r="C5067" t="inlineStr">
        <is>
          <t>loo2</t>
        </is>
      </c>
      <c r="D5067" t="n">
        <v>0.01</v>
      </c>
      <c r="E5067" t="inlineStr">
        <is>
          <t>NA</t>
        </is>
      </c>
      <c r="F5067" s="600" t="n">
        <v>45576.46091435185</v>
      </c>
      <c r="G5067" t="inlineStr">
        <is>
          <t>loo2</t>
        </is>
      </c>
    </row>
    <row r="5068">
      <c r="A5068" t="n">
        <v>5117</v>
      </c>
      <c r="B5068" t="inlineStr">
        <is>
          <t>滸</t>
        </is>
      </c>
      <c r="C5068" t="inlineStr">
        <is>
          <t>hoo2</t>
        </is>
      </c>
      <c r="D5068" t="n">
        <v>0.01</v>
      </c>
      <c r="E5068" t="inlineStr">
        <is>
          <t>NA</t>
        </is>
      </c>
      <c r="F5068" s="600" t="n">
        <v>45576.46091435185</v>
      </c>
      <c r="G5068" t="inlineStr">
        <is>
          <t>hoo2</t>
        </is>
      </c>
    </row>
    <row r="5069">
      <c r="A5069" t="n">
        <v>5118</v>
      </c>
      <c r="B5069" t="inlineStr">
        <is>
          <t>滾</t>
        </is>
      </c>
      <c r="C5069" t="inlineStr">
        <is>
          <t>kun2</t>
        </is>
      </c>
      <c r="D5069" t="n">
        <v>0.1</v>
      </c>
      <c r="E5069" t="inlineStr">
        <is>
          <t>NA</t>
        </is>
      </c>
      <c r="F5069" s="600" t="n">
        <v>45576.46091435185</v>
      </c>
      <c r="G5069" t="inlineStr">
        <is>
          <t>gun2</t>
        </is>
      </c>
    </row>
    <row r="5070">
      <c r="A5070" t="n">
        <v>5119</v>
      </c>
      <c r="B5070" t="inlineStr">
        <is>
          <t>滿</t>
        </is>
      </c>
      <c r="C5070" t="inlineStr">
        <is>
          <t>mua2</t>
        </is>
      </c>
      <c r="D5070" t="n">
        <v>0.6</v>
      </c>
      <c r="E5070" t="inlineStr">
        <is>
          <t>NA</t>
        </is>
      </c>
      <c r="F5070" s="600" t="n">
        <v>45576.46091435185</v>
      </c>
      <c r="G5070" t="inlineStr">
        <is>
          <t>mua2</t>
        </is>
      </c>
    </row>
    <row r="5071">
      <c r="A5071" t="n">
        <v>5120</v>
      </c>
      <c r="B5071" t="inlineStr">
        <is>
          <t>滿</t>
        </is>
      </c>
      <c r="C5071" t="inlineStr">
        <is>
          <t>buan2</t>
        </is>
      </c>
      <c r="D5071" t="n">
        <v>0.8</v>
      </c>
      <c r="E5071" t="inlineStr">
        <is>
          <t>NA</t>
        </is>
      </c>
      <c r="F5071" s="600" t="n">
        <v>45576.46091435185</v>
      </c>
      <c r="G5071" t="inlineStr">
        <is>
          <t>bbuan2</t>
        </is>
      </c>
    </row>
    <row r="5072">
      <c r="A5072" t="n">
        <v>5121</v>
      </c>
      <c r="B5072" t="inlineStr">
        <is>
          <t>漁</t>
        </is>
      </c>
      <c r="C5072" t="inlineStr">
        <is>
          <t>gir5</t>
        </is>
      </c>
      <c r="D5072" t="n">
        <v>0.01</v>
      </c>
      <c r="E5072" t="inlineStr">
        <is>
          <t>NA</t>
        </is>
      </c>
      <c r="F5072" s="600" t="n">
        <v>45576.46091435185</v>
      </c>
      <c r="G5072" t="inlineStr">
        <is>
          <t>ggir5</t>
        </is>
      </c>
    </row>
    <row r="5073">
      <c r="A5073" t="n">
        <v>5122</v>
      </c>
      <c r="B5073" t="inlineStr">
        <is>
          <t>漁</t>
        </is>
      </c>
      <c r="C5073" t="inlineStr">
        <is>
          <t>hir5</t>
        </is>
      </c>
      <c r="D5073" t="n">
        <v>0.01</v>
      </c>
      <c r="E5073" t="inlineStr">
        <is>
          <t>NA</t>
        </is>
      </c>
      <c r="F5073" s="600" t="n">
        <v>45576.46091435185</v>
      </c>
      <c r="G5073" t="inlineStr">
        <is>
          <t>hir5</t>
        </is>
      </c>
    </row>
    <row r="5074">
      <c r="A5074" t="n">
        <v>5124</v>
      </c>
      <c r="B5074" t="inlineStr">
        <is>
          <t>漂</t>
        </is>
      </c>
      <c r="C5074" t="inlineStr">
        <is>
          <t>phio3</t>
        </is>
      </c>
      <c r="D5074" t="n">
        <v>0.01</v>
      </c>
      <c r="E5074" t="inlineStr">
        <is>
          <t>NA</t>
        </is>
      </c>
      <c r="F5074" s="600" t="n">
        <v>45576.46091435185</v>
      </c>
      <c r="G5074" t="inlineStr">
        <is>
          <t>pio3</t>
        </is>
      </c>
    </row>
    <row r="5075">
      <c r="A5075" t="n">
        <v>5125</v>
      </c>
      <c r="B5075" t="inlineStr">
        <is>
          <t>漆</t>
        </is>
      </c>
      <c r="C5075" t="inlineStr">
        <is>
          <t>tshit4</t>
        </is>
      </c>
      <c r="D5075" t="n">
        <v>0.01</v>
      </c>
      <c r="E5075" t="inlineStr">
        <is>
          <t>NA</t>
        </is>
      </c>
      <c r="F5075" s="600" t="n">
        <v>45576.46091435185</v>
      </c>
      <c r="G5075" t="inlineStr">
        <is>
          <t>cit4</t>
        </is>
      </c>
    </row>
    <row r="5076">
      <c r="A5076" t="n">
        <v>5126</v>
      </c>
      <c r="B5076" t="inlineStr">
        <is>
          <t>漈</t>
        </is>
      </c>
      <c r="C5076" t="inlineStr">
        <is>
          <t>tshua3</t>
        </is>
      </c>
      <c r="D5076" t="n">
        <v>0.01</v>
      </c>
      <c r="E5076" t="inlineStr">
        <is>
          <t>NA</t>
        </is>
      </c>
      <c r="F5076" s="600" t="n">
        <v>45576.46091435185</v>
      </c>
      <c r="G5076" t="inlineStr">
        <is>
          <t>cua3</t>
        </is>
      </c>
    </row>
    <row r="5077">
      <c r="A5077" t="n">
        <v>5127</v>
      </c>
      <c r="B5077" t="inlineStr">
        <is>
          <t>漉</t>
        </is>
      </c>
      <c r="C5077" t="inlineStr">
        <is>
          <t>lok4</t>
        </is>
      </c>
      <c r="D5077" t="n">
        <v>0.01</v>
      </c>
      <c r="E5077" t="inlineStr">
        <is>
          <t>NA</t>
        </is>
      </c>
      <c r="F5077" s="600" t="n">
        <v>45576.46091435185</v>
      </c>
      <c r="G5077" t="inlineStr">
        <is>
          <t>lok4</t>
        </is>
      </c>
    </row>
    <row r="5078">
      <c r="A5078" t="n">
        <v>5128</v>
      </c>
      <c r="B5078" t="inlineStr">
        <is>
          <t>漉</t>
        </is>
      </c>
      <c r="C5078" t="inlineStr">
        <is>
          <t>lok8</t>
        </is>
      </c>
      <c r="D5078" t="n">
        <v>0.01</v>
      </c>
      <c r="E5078" t="inlineStr">
        <is>
          <t>NA</t>
        </is>
      </c>
      <c r="F5078" s="600" t="n">
        <v>45576.46091435185</v>
      </c>
      <c r="G5078" t="inlineStr">
        <is>
          <t>lok8</t>
        </is>
      </c>
    </row>
    <row r="5079">
      <c r="A5079" t="n">
        <v>5129</v>
      </c>
      <c r="B5079" t="inlineStr">
        <is>
          <t>漏</t>
        </is>
      </c>
      <c r="C5079" t="inlineStr">
        <is>
          <t>lio7</t>
        </is>
      </c>
      <c r="D5079" t="n">
        <v>0.01</v>
      </c>
      <c r="E5079" t="inlineStr">
        <is>
          <t>NA</t>
        </is>
      </c>
      <c r="F5079" s="600" t="n">
        <v>45576.46091435185</v>
      </c>
      <c r="G5079" t="inlineStr">
        <is>
          <t>lio7</t>
        </is>
      </c>
    </row>
    <row r="5080">
      <c r="A5080" t="n">
        <v>5130</v>
      </c>
      <c r="B5080" t="inlineStr">
        <is>
          <t>漓</t>
        </is>
      </c>
      <c r="C5080" t="inlineStr">
        <is>
          <t>li5</t>
        </is>
      </c>
      <c r="D5080" t="n">
        <v>0.01</v>
      </c>
      <c r="E5080" t="inlineStr">
        <is>
          <t>NA</t>
        </is>
      </c>
      <c r="F5080" s="600" t="n">
        <v>45576.46091435185</v>
      </c>
      <c r="G5080" t="inlineStr">
        <is>
          <t>li5</t>
        </is>
      </c>
    </row>
    <row r="5081">
      <c r="A5081" t="n">
        <v>5131</v>
      </c>
      <c r="B5081" t="inlineStr">
        <is>
          <t>漠</t>
        </is>
      </c>
      <c r="C5081" t="inlineStr">
        <is>
          <t>bok8</t>
        </is>
      </c>
      <c r="D5081" t="n">
        <v>0.01</v>
      </c>
      <c r="E5081" t="inlineStr">
        <is>
          <t>NA</t>
        </is>
      </c>
      <c r="F5081" s="600" t="n">
        <v>45576.46091435185</v>
      </c>
      <c r="G5081" t="inlineStr">
        <is>
          <t>bbok8</t>
        </is>
      </c>
    </row>
    <row r="5082">
      <c r="A5082" t="n">
        <v>5132</v>
      </c>
      <c r="B5082" t="inlineStr">
        <is>
          <t>漪</t>
        </is>
      </c>
      <c r="C5082" t="inlineStr">
        <is>
          <t>i1</t>
        </is>
      </c>
      <c r="D5082" t="n">
        <v>0.01</v>
      </c>
      <c r="E5082" t="inlineStr">
        <is>
          <t>NA</t>
        </is>
      </c>
      <c r="F5082" s="600" t="n">
        <v>45576.46091435185</v>
      </c>
      <c r="G5082" t="inlineStr">
        <is>
          <t>i1</t>
        </is>
      </c>
    </row>
    <row r="5083">
      <c r="A5083" t="n">
        <v>5133</v>
      </c>
      <c r="B5083" t="inlineStr">
        <is>
          <t>漲</t>
        </is>
      </c>
      <c r="C5083" t="inlineStr">
        <is>
          <t>tiang3</t>
        </is>
      </c>
      <c r="D5083" t="n">
        <v>0.01</v>
      </c>
      <c r="E5083" t="inlineStr">
        <is>
          <t>NA</t>
        </is>
      </c>
      <c r="F5083" s="600" t="n">
        <v>45576.46091435185</v>
      </c>
      <c r="G5083" t="inlineStr">
        <is>
          <t>diang3</t>
        </is>
      </c>
    </row>
    <row r="5084">
      <c r="A5084" t="n">
        <v>5134</v>
      </c>
      <c r="B5084" t="inlineStr">
        <is>
          <t>漲</t>
        </is>
      </c>
      <c r="C5084" t="inlineStr">
        <is>
          <t>tiunn3</t>
        </is>
      </c>
      <c r="D5084" t="n">
        <v>0.01</v>
      </c>
      <c r="E5084" t="inlineStr">
        <is>
          <t>NA</t>
        </is>
      </c>
      <c r="F5084" s="600" t="n">
        <v>45576.46091435185</v>
      </c>
      <c r="G5084" t="inlineStr">
        <is>
          <t>diunn3</t>
        </is>
      </c>
    </row>
    <row r="5085">
      <c r="A5085" t="n">
        <v>5135</v>
      </c>
      <c r="B5085" t="inlineStr">
        <is>
          <t>漲</t>
        </is>
      </c>
      <c r="C5085" t="inlineStr">
        <is>
          <t>tng2</t>
        </is>
      </c>
      <c r="D5085" t="n">
        <v>0.01</v>
      </c>
      <c r="E5085" t="inlineStr">
        <is>
          <t>NA</t>
        </is>
      </c>
      <c r="F5085" s="600" t="n">
        <v>45576.46091435185</v>
      </c>
      <c r="G5085" t="inlineStr">
        <is>
          <t>dng2</t>
        </is>
      </c>
    </row>
    <row r="5086">
      <c r="A5086" t="n">
        <v>5136</v>
      </c>
      <c r="B5086" t="inlineStr">
        <is>
          <t>漳</t>
        </is>
      </c>
      <c r="C5086" t="inlineStr">
        <is>
          <t>tsiang1</t>
        </is>
      </c>
      <c r="D5086" t="n">
        <v>0.1</v>
      </c>
      <c r="E5086" t="inlineStr">
        <is>
          <t>NA</t>
        </is>
      </c>
      <c r="F5086" s="600" t="n">
        <v>45576.46091435185</v>
      </c>
      <c r="G5086" t="inlineStr">
        <is>
          <t>ziang1</t>
        </is>
      </c>
    </row>
    <row r="5087">
      <c r="A5087" t="n">
        <v>5138</v>
      </c>
      <c r="B5087" t="inlineStr">
        <is>
          <t>漳</t>
        </is>
      </c>
      <c r="C5087" t="inlineStr">
        <is>
          <t>tsing1#泉</t>
        </is>
      </c>
      <c r="D5087" t="n">
        <v>0.01</v>
      </c>
      <c r="E5087" t="inlineStr">
        <is>
          <t>NA</t>
        </is>
      </c>
      <c r="F5087" s="600" t="n">
        <v>45576.46091435185</v>
      </c>
      <c r="G5087" t="inlineStr">
        <is>
          <t>tsing1#泉</t>
        </is>
      </c>
    </row>
    <row r="5088">
      <c r="A5088" t="n">
        <v>5139</v>
      </c>
      <c r="B5088" t="inlineStr">
        <is>
          <t>漳</t>
        </is>
      </c>
      <c r="C5088" t="inlineStr">
        <is>
          <t>tsiunn1</t>
        </is>
      </c>
      <c r="D5088" t="n">
        <v>0.01</v>
      </c>
      <c r="E5088" t="inlineStr">
        <is>
          <t>NA</t>
        </is>
      </c>
      <c r="F5088" s="600" t="n">
        <v>45576.46091435185</v>
      </c>
      <c r="G5088" t="inlineStr">
        <is>
          <t>ziunn1</t>
        </is>
      </c>
    </row>
    <row r="5089">
      <c r="A5089" t="n">
        <v>5140</v>
      </c>
      <c r="B5089" t="inlineStr">
        <is>
          <t>漾</t>
        </is>
      </c>
      <c r="C5089" t="inlineStr">
        <is>
          <t>iang7</t>
        </is>
      </c>
      <c r="D5089" t="n">
        <v>0.01</v>
      </c>
      <c r="E5089" t="inlineStr">
        <is>
          <t>NA</t>
        </is>
      </c>
      <c r="F5089" s="600" t="n">
        <v>45576.46091435185</v>
      </c>
      <c r="G5089" t="inlineStr">
        <is>
          <t>iang7</t>
        </is>
      </c>
    </row>
    <row r="5090">
      <c r="A5090" t="n">
        <v>5141</v>
      </c>
      <c r="B5090" t="inlineStr">
        <is>
          <t>煽</t>
        </is>
      </c>
      <c r="C5090" t="inlineStr">
        <is>
          <t>sian3</t>
        </is>
      </c>
      <c r="D5090" t="n">
        <v>0.01</v>
      </c>
      <c r="E5090" t="inlineStr">
        <is>
          <t>NA</t>
        </is>
      </c>
      <c r="F5090" s="600" t="n">
        <v>45576.46091435185</v>
      </c>
      <c r="G5090" t="inlineStr">
        <is>
          <t>sian3</t>
        </is>
      </c>
    </row>
    <row r="5091">
      <c r="A5091" t="n">
        <v>5142</v>
      </c>
      <c r="B5091" t="inlineStr">
        <is>
          <t>熄</t>
        </is>
      </c>
      <c r="C5091" t="inlineStr">
        <is>
          <t>sit4</t>
        </is>
      </c>
      <c r="D5091" t="n">
        <v>0.1</v>
      </c>
      <c r="E5091" t="inlineStr">
        <is>
          <t>NA</t>
        </is>
      </c>
      <c r="F5091" s="600" t="n">
        <v>45576.46091435185</v>
      </c>
      <c r="G5091" t="inlineStr">
        <is>
          <t>sit4</t>
        </is>
      </c>
    </row>
    <row r="5092">
      <c r="A5092" t="n">
        <v>5143</v>
      </c>
      <c r="B5092" t="inlineStr">
        <is>
          <t>熄</t>
        </is>
      </c>
      <c r="C5092" t="inlineStr">
        <is>
          <t>sik4</t>
        </is>
      </c>
      <c r="D5092" t="n">
        <v>0.01</v>
      </c>
      <c r="E5092" t="inlineStr">
        <is>
          <t>NA</t>
        </is>
      </c>
      <c r="F5092" s="600" t="n">
        <v>45576.46091435185</v>
      </c>
      <c r="G5092" t="inlineStr">
        <is>
          <t>sik4</t>
        </is>
      </c>
    </row>
    <row r="5093">
      <c r="A5093" t="n">
        <v>5144</v>
      </c>
      <c r="B5093" t="inlineStr">
        <is>
          <t>熊</t>
        </is>
      </c>
      <c r="C5093" t="inlineStr">
        <is>
          <t>him5</t>
        </is>
      </c>
      <c r="D5093" t="n">
        <v>0.01</v>
      </c>
      <c r="E5093" t="inlineStr">
        <is>
          <t>NA</t>
        </is>
      </c>
      <c r="F5093" s="600" t="n">
        <v>45576.46091435185</v>
      </c>
      <c r="G5093" t="inlineStr">
        <is>
          <t>him5</t>
        </is>
      </c>
    </row>
    <row r="5094">
      <c r="A5094" t="n">
        <v>5145</v>
      </c>
      <c r="B5094" t="inlineStr">
        <is>
          <t>熏</t>
        </is>
      </c>
      <c r="C5094" t="inlineStr">
        <is>
          <t>hun1</t>
        </is>
      </c>
      <c r="D5094" t="n">
        <v>0.01</v>
      </c>
      <c r="E5094" t="inlineStr">
        <is>
          <t>NA</t>
        </is>
      </c>
      <c r="F5094" s="600" t="n">
        <v>45576.46091435185</v>
      </c>
      <c r="G5094" t="inlineStr">
        <is>
          <t>hun1</t>
        </is>
      </c>
    </row>
    <row r="5095">
      <c r="A5095" t="n">
        <v>5146</v>
      </c>
      <c r="B5095" t="inlineStr">
        <is>
          <t>熒</t>
        </is>
      </c>
      <c r="C5095" t="inlineStr">
        <is>
          <t>ing5</t>
        </is>
      </c>
      <c r="D5095" t="n">
        <v>0.01</v>
      </c>
      <c r="E5095" t="inlineStr">
        <is>
          <t>NA</t>
        </is>
      </c>
      <c r="F5095" s="600" t="n">
        <v>45576.46091435185</v>
      </c>
      <c r="G5095" t="inlineStr">
        <is>
          <t>ing5</t>
        </is>
      </c>
    </row>
    <row r="5096">
      <c r="A5096" t="n">
        <v>5147</v>
      </c>
      <c r="B5096" t="inlineStr">
        <is>
          <t>熔</t>
        </is>
      </c>
      <c r="C5096" t="inlineStr">
        <is>
          <t>iunn5</t>
        </is>
      </c>
      <c r="D5096" t="n">
        <v>0.01</v>
      </c>
      <c r="E5096" t="inlineStr">
        <is>
          <t>NA</t>
        </is>
      </c>
      <c r="F5096" s="600" t="n">
        <v>45576.46091435185</v>
      </c>
      <c r="G5096" t="inlineStr">
        <is>
          <t>iunn5</t>
        </is>
      </c>
    </row>
    <row r="5097">
      <c r="A5097" t="n">
        <v>5148</v>
      </c>
      <c r="B5097" t="inlineStr">
        <is>
          <t>熗</t>
        </is>
      </c>
      <c r="C5097" t="inlineStr">
        <is>
          <t>tshing3</t>
        </is>
      </c>
      <c r="D5097" t="n">
        <v>0.01</v>
      </c>
      <c r="E5097" t="inlineStr">
        <is>
          <t>NA</t>
        </is>
      </c>
      <c r="F5097" s="600" t="n">
        <v>45576.46091435185</v>
      </c>
      <c r="G5097" t="inlineStr">
        <is>
          <t>cing3</t>
        </is>
      </c>
    </row>
    <row r="5098">
      <c r="A5098" t="n">
        <v>5149</v>
      </c>
      <c r="B5098" t="inlineStr">
        <is>
          <t>熙</t>
        </is>
      </c>
      <c r="C5098" t="inlineStr">
        <is>
          <t>hi1</t>
        </is>
      </c>
      <c r="D5098" t="n">
        <v>0.01</v>
      </c>
      <c r="E5098" t="inlineStr">
        <is>
          <t>NA</t>
        </is>
      </c>
      <c r="F5098" s="600" t="n">
        <v>45576.46091435185</v>
      </c>
      <c r="G5098" t="inlineStr">
        <is>
          <t>hi1</t>
        </is>
      </c>
    </row>
    <row r="5099">
      <c r="A5099" t="n">
        <v>5150</v>
      </c>
      <c r="B5099" t="inlineStr">
        <is>
          <t>爾</t>
        </is>
      </c>
      <c r="C5099" t="inlineStr">
        <is>
          <t>ni2</t>
        </is>
      </c>
      <c r="D5099" t="n">
        <v>1</v>
      </c>
      <c r="E5099" t="inlineStr">
        <is>
          <t>NA</t>
        </is>
      </c>
      <c r="F5099" s="600" t="n">
        <v>45576.46091435185</v>
      </c>
      <c r="G5099" t="inlineStr">
        <is>
          <t>ni2</t>
        </is>
      </c>
    </row>
    <row r="5100">
      <c r="A5100" t="n">
        <v>5151</v>
      </c>
      <c r="B5100" t="inlineStr">
        <is>
          <t>爾</t>
        </is>
      </c>
      <c r="C5100" t="inlineStr">
        <is>
          <t>ni6</t>
        </is>
      </c>
      <c r="D5100" t="n">
        <v>0.01</v>
      </c>
      <c r="E5100" t="inlineStr">
        <is>
          <t>NA</t>
        </is>
      </c>
      <c r="F5100" s="600" t="n">
        <v>45576.46091435185</v>
      </c>
      <c r="G5100" t="inlineStr">
        <is>
          <t>ni6</t>
        </is>
      </c>
    </row>
    <row r="5101">
      <c r="A5101" t="n">
        <v>5152</v>
      </c>
      <c r="B5101" t="inlineStr">
        <is>
          <t>犒</t>
        </is>
      </c>
      <c r="C5101" t="inlineStr">
        <is>
          <t>kho3</t>
        </is>
      </c>
      <c r="D5101" t="n">
        <v>0.01</v>
      </c>
      <c r="E5101" t="inlineStr">
        <is>
          <t>NA</t>
        </is>
      </c>
      <c r="F5101" s="600" t="n">
        <v>45576.46091435185</v>
      </c>
      <c r="G5101" t="inlineStr">
        <is>
          <t>kor3</t>
        </is>
      </c>
    </row>
    <row r="5102">
      <c r="A5102" t="n">
        <v>5153</v>
      </c>
      <c r="B5102" t="inlineStr">
        <is>
          <t>瑣</t>
        </is>
      </c>
      <c r="C5102" t="inlineStr">
        <is>
          <t>so2</t>
        </is>
      </c>
      <c r="D5102" t="n">
        <v>0.01</v>
      </c>
      <c r="E5102" t="inlineStr">
        <is>
          <t>NA</t>
        </is>
      </c>
      <c r="F5102" s="600" t="n">
        <v>45576.46091435185</v>
      </c>
      <c r="G5102" t="inlineStr">
        <is>
          <t>sor2</t>
        </is>
      </c>
    </row>
    <row r="5103">
      <c r="A5103" t="n">
        <v>5154</v>
      </c>
      <c r="B5103" t="inlineStr">
        <is>
          <t>瑪</t>
        </is>
      </c>
      <c r="C5103" t="inlineStr">
        <is>
          <t>bee2</t>
        </is>
      </c>
      <c r="D5103" t="n">
        <v>0.01</v>
      </c>
      <c r="E5103" t="inlineStr">
        <is>
          <t>NA</t>
        </is>
      </c>
      <c r="F5103" s="600" t="n">
        <v>45576.46091435185</v>
      </c>
      <c r="G5103" t="inlineStr">
        <is>
          <t>bbee2</t>
        </is>
      </c>
    </row>
    <row r="5104">
      <c r="A5104" t="n">
        <v>5155</v>
      </c>
      <c r="B5104" t="inlineStr">
        <is>
          <t>瑰</t>
        </is>
      </c>
      <c r="C5104" t="inlineStr">
        <is>
          <t>kui3</t>
        </is>
      </c>
      <c r="D5104" t="n">
        <v>0.01</v>
      </c>
      <c r="E5104" t="inlineStr">
        <is>
          <t>NA</t>
        </is>
      </c>
      <c r="F5104" s="600" t="n">
        <v>45576.46091435185</v>
      </c>
      <c r="G5104" t="inlineStr">
        <is>
          <t>gui3</t>
        </is>
      </c>
    </row>
    <row r="5105">
      <c r="A5105" t="n">
        <v>5156</v>
      </c>
      <c r="B5105" t="inlineStr">
        <is>
          <t>甄</t>
        </is>
      </c>
      <c r="C5105" t="inlineStr">
        <is>
          <t>tsin1</t>
        </is>
      </c>
      <c r="D5105" t="n">
        <v>0.01</v>
      </c>
      <c r="E5105" t="inlineStr">
        <is>
          <t>NA</t>
        </is>
      </c>
      <c r="F5105" s="600" t="n">
        <v>45576.46091435185</v>
      </c>
      <c r="G5105" t="inlineStr">
        <is>
          <t>zin1</t>
        </is>
      </c>
    </row>
    <row r="5106">
      <c r="A5106" t="n">
        <v>5157</v>
      </c>
      <c r="B5106" t="inlineStr">
        <is>
          <t>疑</t>
        </is>
      </c>
      <c r="C5106" t="inlineStr">
        <is>
          <t>gi5</t>
        </is>
      </c>
      <c r="D5106" t="n">
        <v>0.01</v>
      </c>
      <c r="E5106" t="inlineStr">
        <is>
          <t>NA</t>
        </is>
      </c>
      <c r="F5106" s="600" t="n">
        <v>45576.46091435185</v>
      </c>
      <c r="G5106" t="inlineStr">
        <is>
          <t>ggi5</t>
        </is>
      </c>
    </row>
    <row r="5107">
      <c r="A5107" t="n">
        <v>5158</v>
      </c>
      <c r="B5107" t="inlineStr">
        <is>
          <t>瘋</t>
        </is>
      </c>
      <c r="C5107" t="inlineStr">
        <is>
          <t>hong1</t>
        </is>
      </c>
      <c r="D5107" t="n">
        <v>0.01</v>
      </c>
      <c r="E5107" t="inlineStr">
        <is>
          <t>NA</t>
        </is>
      </c>
      <c r="F5107" s="600" t="n">
        <v>45576.46091435185</v>
      </c>
      <c r="G5107" t="inlineStr">
        <is>
          <t>hong1</t>
        </is>
      </c>
    </row>
    <row r="5108">
      <c r="A5108" t="n">
        <v>5159</v>
      </c>
      <c r="B5108" t="inlineStr">
        <is>
          <t>瘍</t>
        </is>
      </c>
      <c r="C5108" t="inlineStr">
        <is>
          <t>siang5</t>
        </is>
      </c>
      <c r="D5108" t="n">
        <v>0.01</v>
      </c>
      <c r="E5108" t="inlineStr">
        <is>
          <t>NA</t>
        </is>
      </c>
      <c r="F5108" s="600" t="n">
        <v>45576.46091435185</v>
      </c>
      <c r="G5108" t="inlineStr">
        <is>
          <t>siang5</t>
        </is>
      </c>
    </row>
    <row r="5109">
      <c r="A5109" t="n">
        <v>5160</v>
      </c>
      <c r="B5109" t="inlineStr">
        <is>
          <t>瘍</t>
        </is>
      </c>
      <c r="C5109" t="inlineStr">
        <is>
          <t>siunn5</t>
        </is>
      </c>
      <c r="D5109" t="n">
        <v>0.01</v>
      </c>
      <c r="E5109" t="inlineStr">
        <is>
          <t>NA</t>
        </is>
      </c>
      <c r="F5109" s="600" t="n">
        <v>45576.46091435185</v>
      </c>
      <c r="G5109" t="inlineStr">
        <is>
          <t>siunn5</t>
        </is>
      </c>
    </row>
    <row r="5110">
      <c r="A5110" t="n">
        <v>5161</v>
      </c>
      <c r="B5110" t="inlineStr">
        <is>
          <t>瘕</t>
        </is>
      </c>
      <c r="C5110" t="inlineStr">
        <is>
          <t>hee1</t>
        </is>
      </c>
      <c r="D5110" t="n">
        <v>0.01</v>
      </c>
      <c r="E5110" t="inlineStr">
        <is>
          <t>NA</t>
        </is>
      </c>
      <c r="F5110" s="600" t="n">
        <v>45576.46091435185</v>
      </c>
      <c r="G5110" t="inlineStr">
        <is>
          <t>hee1</t>
        </is>
      </c>
    </row>
    <row r="5111">
      <c r="A5111" t="n">
        <v>5162</v>
      </c>
      <c r="B5111" t="inlineStr">
        <is>
          <t>盡</t>
        </is>
      </c>
      <c r="C5111" t="inlineStr">
        <is>
          <t>tsin6</t>
        </is>
      </c>
      <c r="D5111" t="n">
        <v>0.1</v>
      </c>
      <c r="E5111" t="inlineStr">
        <is>
          <t>NA</t>
        </is>
      </c>
      <c r="F5111" s="600" t="n">
        <v>45576.46091435185</v>
      </c>
      <c r="G5111" t="inlineStr">
        <is>
          <t>zin6</t>
        </is>
      </c>
    </row>
    <row r="5112">
      <c r="A5112" t="n">
        <v>5163</v>
      </c>
      <c r="B5112" t="inlineStr">
        <is>
          <t>盡</t>
        </is>
      </c>
      <c r="C5112" t="inlineStr">
        <is>
          <t>tsin7</t>
        </is>
      </c>
      <c r="D5112" t="n">
        <v>0.6</v>
      </c>
      <c r="E5112" t="inlineStr">
        <is>
          <t>NA</t>
        </is>
      </c>
      <c r="F5112" s="600" t="n">
        <v>45576.46091435185</v>
      </c>
      <c r="G5112" t="inlineStr">
        <is>
          <t>zin7</t>
        </is>
      </c>
    </row>
    <row r="5113">
      <c r="A5113" t="n">
        <v>5165</v>
      </c>
      <c r="B5113" t="inlineStr">
        <is>
          <t>睡</t>
        </is>
      </c>
      <c r="C5113" t="inlineStr">
        <is>
          <t>sui7</t>
        </is>
      </c>
      <c r="D5113" t="n">
        <v>0.01</v>
      </c>
      <c r="E5113" t="inlineStr">
        <is>
          <t>NA</t>
        </is>
      </c>
      <c r="F5113" s="600" t="n">
        <v>45576.46091435185</v>
      </c>
      <c r="G5113" t="inlineStr">
        <is>
          <t>sui7</t>
        </is>
      </c>
    </row>
    <row r="5114">
      <c r="A5114" t="n">
        <v>5166</v>
      </c>
      <c r="B5114" t="inlineStr">
        <is>
          <t>睡</t>
        </is>
      </c>
      <c r="C5114" t="inlineStr">
        <is>
          <t>tser7</t>
        </is>
      </c>
      <c r="D5114" t="n">
        <v>0.01</v>
      </c>
      <c r="E5114" t="inlineStr">
        <is>
          <t>NA</t>
        </is>
      </c>
      <c r="F5114" s="600" t="n">
        <v>45576.46091435185</v>
      </c>
      <c r="G5114" t="inlineStr">
        <is>
          <t>zer7</t>
        </is>
      </c>
    </row>
    <row r="5115">
      <c r="A5115" t="n">
        <v>5167</v>
      </c>
      <c r="B5115" t="inlineStr">
        <is>
          <t>睰</t>
        </is>
      </c>
      <c r="C5115" t="inlineStr">
        <is>
          <t>nih4</t>
        </is>
      </c>
      <c r="D5115" t="n">
        <v>0.01</v>
      </c>
      <c r="E5115" t="inlineStr">
        <is>
          <t>NA</t>
        </is>
      </c>
      <c r="F5115" s="600" t="n">
        <v>45576.46091435185</v>
      </c>
      <c r="G5115" t="inlineStr">
        <is>
          <t>nih4</t>
        </is>
      </c>
    </row>
    <row r="5116">
      <c r="A5116" t="n">
        <v>5168</v>
      </c>
      <c r="B5116" t="inlineStr">
        <is>
          <t>睿</t>
        </is>
      </c>
      <c r="C5116" t="inlineStr">
        <is>
          <t>jue7</t>
        </is>
      </c>
      <c r="D5116" t="n">
        <v>0.01</v>
      </c>
      <c r="E5116" t="inlineStr">
        <is>
          <t>NA</t>
        </is>
      </c>
      <c r="F5116" s="600" t="n">
        <v>45576.46091435185</v>
      </c>
      <c r="G5116" t="inlineStr">
        <is>
          <t>jue7</t>
        </is>
      </c>
    </row>
    <row r="5117">
      <c r="A5117" t="n">
        <v>5169</v>
      </c>
      <c r="B5117" t="inlineStr">
        <is>
          <t>碟</t>
        </is>
      </c>
      <c r="C5117" t="inlineStr">
        <is>
          <t>tih8</t>
        </is>
      </c>
      <c r="D5117" t="n">
        <v>0.01</v>
      </c>
      <c r="E5117" t="inlineStr">
        <is>
          <t>NA</t>
        </is>
      </c>
      <c r="F5117" s="600" t="n">
        <v>45576.46091435185</v>
      </c>
      <c r="G5117" t="inlineStr">
        <is>
          <t>dih8</t>
        </is>
      </c>
    </row>
    <row r="5118">
      <c r="A5118" t="n">
        <v>5170</v>
      </c>
      <c r="B5118" t="inlineStr">
        <is>
          <t>碧</t>
        </is>
      </c>
      <c r="C5118" t="inlineStr">
        <is>
          <t>phik4</t>
        </is>
      </c>
      <c r="D5118" t="n">
        <v>0.01</v>
      </c>
      <c r="E5118" t="inlineStr">
        <is>
          <t>NA</t>
        </is>
      </c>
      <c r="F5118" s="600" t="n">
        <v>45576.46091435185</v>
      </c>
      <c r="G5118" t="inlineStr">
        <is>
          <t>pik4</t>
        </is>
      </c>
    </row>
    <row r="5119">
      <c r="A5119" t="n">
        <v>5171</v>
      </c>
      <c r="B5119" t="inlineStr">
        <is>
          <t>碩</t>
        </is>
      </c>
      <c r="C5119" t="inlineStr">
        <is>
          <t>sik8</t>
        </is>
      </c>
      <c r="D5119" t="n">
        <v>0.01</v>
      </c>
      <c r="E5119" t="inlineStr">
        <is>
          <t>NA</t>
        </is>
      </c>
      <c r="F5119" s="600" t="n">
        <v>45576.46091435185</v>
      </c>
      <c r="G5119" t="inlineStr">
        <is>
          <t>sik8</t>
        </is>
      </c>
    </row>
    <row r="5120">
      <c r="A5120" t="n">
        <v>5172</v>
      </c>
      <c r="B5120" t="inlineStr">
        <is>
          <t>碭</t>
        </is>
      </c>
      <c r="C5120" t="inlineStr">
        <is>
          <t>thng7</t>
        </is>
      </c>
      <c r="D5120" t="n">
        <v>0.01</v>
      </c>
      <c r="E5120" t="inlineStr">
        <is>
          <t>NA</t>
        </is>
      </c>
      <c r="F5120" s="600" t="n">
        <v>45576.46091435185</v>
      </c>
      <c r="G5120" t="inlineStr">
        <is>
          <t>tng7</t>
        </is>
      </c>
    </row>
    <row r="5121">
      <c r="A5121" t="n">
        <v>5173</v>
      </c>
      <c r="B5121" t="inlineStr">
        <is>
          <t>磁</t>
        </is>
      </c>
      <c r="C5121" t="inlineStr">
        <is>
          <t>tsur5</t>
        </is>
      </c>
      <c r="D5121" t="n">
        <v>0.01</v>
      </c>
      <c r="E5121" t="inlineStr">
        <is>
          <t>NA</t>
        </is>
      </c>
      <c r="F5121" s="600" t="n">
        <v>45576.46091435185</v>
      </c>
      <c r="G5121" t="inlineStr">
        <is>
          <t>zur5</t>
        </is>
      </c>
    </row>
    <row r="5122">
      <c r="A5122" t="n">
        <v>5174</v>
      </c>
      <c r="B5122" t="inlineStr">
        <is>
          <t>禍</t>
        </is>
      </c>
      <c r="C5122" t="inlineStr">
        <is>
          <t>er6</t>
        </is>
      </c>
      <c r="D5122" t="n">
        <v>0.01</v>
      </c>
      <c r="E5122" t="inlineStr">
        <is>
          <t>NA</t>
        </is>
      </c>
      <c r="F5122" s="600" t="n">
        <v>45576.46091435185</v>
      </c>
      <c r="G5122" t="inlineStr">
        <is>
          <t>er6</t>
        </is>
      </c>
    </row>
    <row r="5123">
      <c r="A5123" t="n">
        <v>5175</v>
      </c>
      <c r="B5123" t="inlineStr">
        <is>
          <t>禍</t>
        </is>
      </c>
      <c r="C5123" t="inlineStr">
        <is>
          <t>ho6</t>
        </is>
      </c>
      <c r="D5123" t="n">
        <v>0.01</v>
      </c>
      <c r="E5123" t="inlineStr">
        <is>
          <t>NA</t>
        </is>
      </c>
      <c r="F5123" s="600" t="n">
        <v>45576.46091435185</v>
      </c>
      <c r="G5123" t="inlineStr">
        <is>
          <t>hor6</t>
        </is>
      </c>
    </row>
    <row r="5124">
      <c r="A5124" t="n">
        <v>5176</v>
      </c>
      <c r="B5124" t="inlineStr">
        <is>
          <t>福</t>
        </is>
      </c>
      <c r="C5124" t="inlineStr">
        <is>
          <t>hok4</t>
        </is>
      </c>
      <c r="D5124" t="n">
        <v>0.01</v>
      </c>
      <c r="E5124" t="inlineStr">
        <is>
          <t>NA</t>
        </is>
      </c>
      <c r="F5124" s="600" t="n">
        <v>45576.46091435185</v>
      </c>
      <c r="G5124" t="inlineStr">
        <is>
          <t>hok4</t>
        </is>
      </c>
    </row>
    <row r="5125">
      <c r="A5125" t="n">
        <v>5177</v>
      </c>
      <c r="B5125" t="inlineStr">
        <is>
          <t>種</t>
        </is>
      </c>
      <c r="C5125" t="inlineStr">
        <is>
          <t>tsing2</t>
        </is>
      </c>
      <c r="D5125" t="n">
        <v>0.5</v>
      </c>
      <c r="E5125" t="inlineStr">
        <is>
          <t>NA</t>
        </is>
      </c>
      <c r="F5125" s="600" t="n">
        <v>45576.46091435185</v>
      </c>
      <c r="G5125" t="inlineStr">
        <is>
          <t>zing2</t>
        </is>
      </c>
    </row>
    <row r="5126">
      <c r="A5126" t="n">
        <v>5178</v>
      </c>
      <c r="B5126" t="inlineStr">
        <is>
          <t>種</t>
        </is>
      </c>
      <c r="C5126" t="inlineStr">
        <is>
          <t>tsing3</t>
        </is>
      </c>
      <c r="D5126" t="n">
        <v>0.6</v>
      </c>
      <c r="E5126" t="inlineStr">
        <is>
          <t>NA</t>
        </is>
      </c>
      <c r="F5126" s="600" t="n">
        <v>45576.46091435185</v>
      </c>
      <c r="G5126" t="inlineStr">
        <is>
          <t>zing3</t>
        </is>
      </c>
    </row>
    <row r="5127">
      <c r="A5127" t="n">
        <v>5179</v>
      </c>
      <c r="B5127" t="inlineStr">
        <is>
          <t>稱</t>
        </is>
      </c>
      <c r="C5127" t="inlineStr">
        <is>
          <t>tshing1</t>
        </is>
      </c>
      <c r="D5127" t="n">
        <v>0.01</v>
      </c>
      <c r="E5127" t="inlineStr">
        <is>
          <t>NA</t>
        </is>
      </c>
      <c r="F5127" s="600" t="n">
        <v>45576.46091435185</v>
      </c>
      <c r="G5127" t="inlineStr">
        <is>
          <t>cing1</t>
        </is>
      </c>
    </row>
    <row r="5128">
      <c r="A5128" t="n">
        <v>5180</v>
      </c>
      <c r="B5128" t="inlineStr">
        <is>
          <t>稱</t>
        </is>
      </c>
      <c r="C5128" t="inlineStr">
        <is>
          <t>tshing3</t>
        </is>
      </c>
      <c r="D5128" t="n">
        <v>0.01</v>
      </c>
      <c r="E5128" t="inlineStr">
        <is>
          <t>NA</t>
        </is>
      </c>
      <c r="F5128" s="600" t="n">
        <v>45576.46091435185</v>
      </c>
      <c r="G5128" t="inlineStr">
        <is>
          <t>cing3</t>
        </is>
      </c>
    </row>
    <row r="5129">
      <c r="A5129" t="n">
        <v>5181</v>
      </c>
      <c r="B5129" t="inlineStr">
        <is>
          <t>窨</t>
        </is>
      </c>
      <c r="C5129" t="inlineStr">
        <is>
          <t>im3</t>
        </is>
      </c>
      <c r="D5129" t="n">
        <v>0.01</v>
      </c>
      <c r="E5129" t="inlineStr">
        <is>
          <t>NA</t>
        </is>
      </c>
      <c r="F5129" s="600" t="n">
        <v>45576.46091435185</v>
      </c>
      <c r="G5129" t="inlineStr">
        <is>
          <t>im3</t>
        </is>
      </c>
    </row>
    <row r="5130">
      <c r="A5130" t="n">
        <v>5182</v>
      </c>
      <c r="B5130" t="inlineStr">
        <is>
          <t>窩</t>
        </is>
      </c>
      <c r="C5130" t="inlineStr">
        <is>
          <t>o1</t>
        </is>
      </c>
      <c r="D5130" t="n">
        <v>0.01</v>
      </c>
      <c r="E5130" t="inlineStr">
        <is>
          <t>NA</t>
        </is>
      </c>
      <c r="F5130" s="600" t="n">
        <v>45576.46091435185</v>
      </c>
      <c r="G5130" t="inlineStr">
        <is>
          <t>or1</t>
        </is>
      </c>
    </row>
    <row r="5131">
      <c r="A5131" t="n">
        <v>5183</v>
      </c>
      <c r="B5131" t="inlineStr">
        <is>
          <t>竭</t>
        </is>
      </c>
      <c r="C5131" t="inlineStr">
        <is>
          <t>kiat8</t>
        </is>
      </c>
      <c r="D5131" t="n">
        <v>0.01</v>
      </c>
      <c r="E5131" t="inlineStr">
        <is>
          <t>NA</t>
        </is>
      </c>
      <c r="F5131" s="600" t="n">
        <v>45576.46091435185</v>
      </c>
      <c r="G5131" t="inlineStr">
        <is>
          <t>giat8</t>
        </is>
      </c>
    </row>
    <row r="5132">
      <c r="A5132" t="n">
        <v>5184</v>
      </c>
      <c r="B5132" t="inlineStr">
        <is>
          <t>端</t>
        </is>
      </c>
      <c r="C5132" t="inlineStr">
        <is>
          <t>tuann1</t>
        </is>
      </c>
      <c r="D5132" t="n">
        <v>0.01</v>
      </c>
      <c r="E5132" t="inlineStr">
        <is>
          <t>NA</t>
        </is>
      </c>
      <c r="F5132" s="600" t="n">
        <v>45576.46091435185</v>
      </c>
      <c r="G5132" t="inlineStr">
        <is>
          <t>duann1</t>
        </is>
      </c>
    </row>
    <row r="5133">
      <c r="A5133" t="n">
        <v>5185</v>
      </c>
      <c r="B5133" t="inlineStr">
        <is>
          <t>端</t>
        </is>
      </c>
      <c r="C5133" t="inlineStr">
        <is>
          <t>tuan1</t>
        </is>
      </c>
      <c r="D5133" t="n">
        <v>0.01</v>
      </c>
      <c r="E5133" t="inlineStr">
        <is>
          <t>NA</t>
        </is>
      </c>
      <c r="F5133" s="600" t="n">
        <v>45576.46091435185</v>
      </c>
      <c r="G5133" t="inlineStr">
        <is>
          <t>duan1</t>
        </is>
      </c>
    </row>
    <row r="5134">
      <c r="A5134" t="n">
        <v>5186</v>
      </c>
      <c r="B5134" t="inlineStr">
        <is>
          <t>箋</t>
        </is>
      </c>
      <c r="C5134" t="inlineStr">
        <is>
          <t>tsian1</t>
        </is>
      </c>
      <c r="D5134" t="n">
        <v>0.01</v>
      </c>
      <c r="E5134" t="inlineStr">
        <is>
          <t>NA</t>
        </is>
      </c>
      <c r="F5134" s="600" t="n">
        <v>45576.46091435185</v>
      </c>
      <c r="G5134" t="inlineStr">
        <is>
          <t>zian1</t>
        </is>
      </c>
    </row>
    <row r="5135">
      <c r="A5135" t="n">
        <v>5187</v>
      </c>
      <c r="B5135" t="inlineStr">
        <is>
          <t>箍</t>
        </is>
      </c>
      <c r="C5135" t="inlineStr">
        <is>
          <t>khoo1</t>
        </is>
      </c>
      <c r="D5135" t="n">
        <v>0.01</v>
      </c>
      <c r="E5135" t="inlineStr">
        <is>
          <t>NA</t>
        </is>
      </c>
      <c r="F5135" s="600" t="n">
        <v>45576.46091435185</v>
      </c>
      <c r="G5135" t="inlineStr">
        <is>
          <t>koo1</t>
        </is>
      </c>
    </row>
    <row r="5136">
      <c r="A5136" t="n">
        <v>5188</v>
      </c>
      <c r="B5136" t="inlineStr">
        <is>
          <t>箏</t>
        </is>
      </c>
      <c r="C5136" t="inlineStr">
        <is>
          <t>tsing1</t>
        </is>
      </c>
      <c r="D5136" t="n">
        <v>0.01</v>
      </c>
      <c r="E5136" t="inlineStr">
        <is>
          <t>NA</t>
        </is>
      </c>
      <c r="F5136" s="600" t="n">
        <v>45576.46091435185</v>
      </c>
      <c r="G5136" t="inlineStr">
        <is>
          <t>zing1</t>
        </is>
      </c>
    </row>
    <row r="5137">
      <c r="A5137" t="n">
        <v>5189</v>
      </c>
      <c r="B5137" t="inlineStr">
        <is>
          <t>箔</t>
        </is>
      </c>
      <c r="C5137" t="inlineStr">
        <is>
          <t>poh8</t>
        </is>
      </c>
      <c r="D5137" t="n">
        <v>0.01</v>
      </c>
      <c r="E5137" t="inlineStr">
        <is>
          <t>NA</t>
        </is>
      </c>
      <c r="F5137" s="600" t="n">
        <v>45576.46091435185</v>
      </c>
      <c r="G5137" t="inlineStr">
        <is>
          <t>boh8</t>
        </is>
      </c>
    </row>
    <row r="5138">
      <c r="A5138" t="n">
        <v>5190</v>
      </c>
      <c r="B5138" t="inlineStr">
        <is>
          <t>箕</t>
        </is>
      </c>
      <c r="C5138" t="inlineStr">
        <is>
          <t>ki1</t>
        </is>
      </c>
      <c r="D5138" t="n">
        <v>0.01</v>
      </c>
      <c r="E5138" t="inlineStr">
        <is>
          <t>NA</t>
        </is>
      </c>
      <c r="F5138" s="600" t="n">
        <v>45576.46091435185</v>
      </c>
      <c r="G5138" t="inlineStr">
        <is>
          <t>gi1</t>
        </is>
      </c>
    </row>
    <row r="5139">
      <c r="A5139" t="n">
        <v>5191</v>
      </c>
      <c r="B5139" t="inlineStr">
        <is>
          <t>算</t>
        </is>
      </c>
      <c r="C5139" t="inlineStr">
        <is>
          <t>suan3</t>
        </is>
      </c>
      <c r="D5139" t="n">
        <v>0.8</v>
      </c>
      <c r="E5139" t="inlineStr">
        <is>
          <t>NA</t>
        </is>
      </c>
      <c r="F5139" s="600" t="n">
        <v>45576.46091435185</v>
      </c>
      <c r="G5139" t="inlineStr">
        <is>
          <t>suan3</t>
        </is>
      </c>
    </row>
    <row r="5140">
      <c r="A5140" t="n">
        <v>5192</v>
      </c>
      <c r="B5140" t="inlineStr">
        <is>
          <t>算</t>
        </is>
      </c>
      <c r="C5140" t="inlineStr">
        <is>
          <t>sng3</t>
        </is>
      </c>
      <c r="D5140" t="n">
        <v>0.6</v>
      </c>
      <c r="E5140" t="inlineStr">
        <is>
          <t>NA</t>
        </is>
      </c>
      <c r="F5140" s="600" t="n">
        <v>45576.46091435185</v>
      </c>
      <c r="G5140" t="inlineStr">
        <is>
          <t>sng3</t>
        </is>
      </c>
    </row>
    <row r="5141">
      <c r="A5141" t="n">
        <v>5193</v>
      </c>
      <c r="B5141" t="inlineStr">
        <is>
          <t>管</t>
        </is>
      </c>
      <c r="C5141" t="inlineStr">
        <is>
          <t>kuan2</t>
        </is>
      </c>
      <c r="D5141" t="n">
        <v>0.1</v>
      </c>
      <c r="E5141" t="inlineStr">
        <is>
          <t>NA</t>
        </is>
      </c>
      <c r="F5141" s="600" t="n">
        <v>45576.46091435185</v>
      </c>
      <c r="G5141" t="inlineStr">
        <is>
          <t>guan2</t>
        </is>
      </c>
    </row>
    <row r="5142">
      <c r="A5142" t="n">
        <v>5194</v>
      </c>
      <c r="B5142" t="inlineStr">
        <is>
          <t>管</t>
        </is>
      </c>
      <c r="C5142" t="inlineStr">
        <is>
          <t>kuinn2</t>
        </is>
      </c>
      <c r="D5142" t="n">
        <v>0.01</v>
      </c>
      <c r="E5142" t="inlineStr">
        <is>
          <t>NA</t>
        </is>
      </c>
      <c r="F5142" s="600" t="n">
        <v>45576.46091435185</v>
      </c>
      <c r="G5142" t="inlineStr">
        <is>
          <t>guinn2</t>
        </is>
      </c>
    </row>
    <row r="5143">
      <c r="A5143" t="n">
        <v>5195</v>
      </c>
      <c r="B5143" t="inlineStr">
        <is>
          <t>管</t>
        </is>
      </c>
      <c r="C5143" t="inlineStr">
        <is>
          <t>kong2</t>
        </is>
      </c>
      <c r="D5143" t="n">
        <v>0.1</v>
      </c>
      <c r="E5143" t="inlineStr">
        <is>
          <t>NA</t>
        </is>
      </c>
      <c r="F5143" s="600" t="n">
        <v>45576.46091435185</v>
      </c>
      <c r="G5143" t="inlineStr">
        <is>
          <t>gong2</t>
        </is>
      </c>
    </row>
    <row r="5144">
      <c r="A5144" t="n">
        <v>5196</v>
      </c>
      <c r="B5144" t="inlineStr">
        <is>
          <t>箸</t>
        </is>
      </c>
      <c r="C5144" t="inlineStr">
        <is>
          <t>tir7</t>
        </is>
      </c>
      <c r="D5144" t="n">
        <v>0.1</v>
      </c>
      <c r="E5144" t="inlineStr">
        <is>
          <t>NA</t>
        </is>
      </c>
      <c r="F5144" s="600" t="n">
        <v>45576.46091435185</v>
      </c>
      <c r="G5144" t="inlineStr">
        <is>
          <t>dir7</t>
        </is>
      </c>
    </row>
    <row r="5145">
      <c r="A5145" t="n">
        <v>5198</v>
      </c>
      <c r="B5145" t="inlineStr">
        <is>
          <t>粹</t>
        </is>
      </c>
      <c r="C5145" t="inlineStr">
        <is>
          <t>tshui3</t>
        </is>
      </c>
      <c r="D5145" t="n">
        <v>0.01</v>
      </c>
      <c r="E5145" t="inlineStr">
        <is>
          <t>NA</t>
        </is>
      </c>
      <c r="F5145" s="600" t="n">
        <v>45576.46091435185</v>
      </c>
      <c r="G5145" t="inlineStr">
        <is>
          <t>cui3</t>
        </is>
      </c>
    </row>
    <row r="5146">
      <c r="A5146" t="n">
        <v>5199</v>
      </c>
      <c r="B5146" t="inlineStr">
        <is>
          <t>粽</t>
        </is>
      </c>
      <c r="C5146" t="inlineStr">
        <is>
          <t>tsong3</t>
        </is>
      </c>
      <c r="D5146" t="n">
        <v>0.01</v>
      </c>
      <c r="E5146" t="inlineStr">
        <is>
          <t>NA</t>
        </is>
      </c>
      <c r="F5146" s="600" t="n">
        <v>45576.46091435185</v>
      </c>
      <c r="G5146" t="inlineStr">
        <is>
          <t>zong3</t>
        </is>
      </c>
    </row>
    <row r="5147">
      <c r="A5147" t="n">
        <v>5200</v>
      </c>
      <c r="B5147" t="inlineStr">
        <is>
          <t>精</t>
        </is>
      </c>
      <c r="C5147" t="inlineStr">
        <is>
          <t>tsenn1</t>
        </is>
      </c>
      <c r="D5147" t="n">
        <v>0.05</v>
      </c>
      <c r="E5147" t="inlineStr">
        <is>
          <t>NA</t>
        </is>
      </c>
      <c r="F5147" s="600" t="n">
        <v>45576.46091435185</v>
      </c>
      <c r="G5147" t="inlineStr">
        <is>
          <t>zenn1</t>
        </is>
      </c>
    </row>
    <row r="5148">
      <c r="A5148" t="n">
        <v>5201</v>
      </c>
      <c r="B5148" t="inlineStr">
        <is>
          <t>精</t>
        </is>
      </c>
      <c r="C5148" t="inlineStr">
        <is>
          <t>tsing1</t>
        </is>
      </c>
      <c r="D5148" t="n">
        <v>0.1</v>
      </c>
      <c r="E5148" t="inlineStr">
        <is>
          <t>NA</t>
        </is>
      </c>
      <c r="F5148" s="600" t="n">
        <v>45576.46091435185</v>
      </c>
      <c r="G5148" t="inlineStr">
        <is>
          <t>zing1</t>
        </is>
      </c>
    </row>
    <row r="5149">
      <c r="A5149" t="n">
        <v>5202</v>
      </c>
      <c r="B5149" t="inlineStr">
        <is>
          <t>粿</t>
        </is>
      </c>
      <c r="C5149" t="inlineStr">
        <is>
          <t>ker2</t>
        </is>
      </c>
      <c r="D5149" t="n">
        <v>0.01</v>
      </c>
      <c r="E5149" t="inlineStr">
        <is>
          <t>NA</t>
        </is>
      </c>
      <c r="F5149" s="600" t="n">
        <v>45576.46091435185</v>
      </c>
      <c r="G5149" t="inlineStr">
        <is>
          <t>ger2</t>
        </is>
      </c>
    </row>
    <row r="5150">
      <c r="A5150" t="n">
        <v>5203</v>
      </c>
      <c r="B5150" t="inlineStr">
        <is>
          <t>綜</t>
        </is>
      </c>
      <c r="C5150" t="inlineStr">
        <is>
          <t>tsong3</t>
        </is>
      </c>
      <c r="D5150" t="n">
        <v>0.1</v>
      </c>
      <c r="E5150" t="inlineStr">
        <is>
          <t>NA</t>
        </is>
      </c>
      <c r="F5150" s="600" t="n">
        <v>45576.46091435185</v>
      </c>
      <c r="G5150" t="inlineStr">
        <is>
          <t>zong3</t>
        </is>
      </c>
    </row>
    <row r="5151">
      <c r="A5151" t="n">
        <v>5204</v>
      </c>
      <c r="B5151" t="inlineStr">
        <is>
          <t>綠</t>
        </is>
      </c>
      <c r="C5151" t="inlineStr">
        <is>
          <t>lik8</t>
        </is>
      </c>
      <c r="D5151" t="n">
        <v>0.1</v>
      </c>
      <c r="E5151" t="inlineStr">
        <is>
          <t>NA</t>
        </is>
      </c>
      <c r="F5151" s="600" t="n">
        <v>45576.46091435185</v>
      </c>
      <c r="G5151" t="inlineStr">
        <is>
          <t>lik8</t>
        </is>
      </c>
    </row>
    <row r="5152">
      <c r="A5152" t="n">
        <v>5205</v>
      </c>
      <c r="B5152" t="inlineStr">
        <is>
          <t>綢</t>
        </is>
      </c>
      <c r="C5152" t="inlineStr">
        <is>
          <t>tiu5</t>
        </is>
      </c>
      <c r="D5152" t="n">
        <v>0.01</v>
      </c>
      <c r="E5152" t="inlineStr">
        <is>
          <t>NA</t>
        </is>
      </c>
      <c r="F5152" s="600" t="n">
        <v>45576.46091435185</v>
      </c>
      <c r="G5152" t="inlineStr">
        <is>
          <t>diu5</t>
        </is>
      </c>
    </row>
    <row r="5153">
      <c r="A5153" t="n">
        <v>5206</v>
      </c>
      <c r="B5153" t="inlineStr">
        <is>
          <t>綣</t>
        </is>
      </c>
      <c r="C5153" t="inlineStr">
        <is>
          <t>khuan2</t>
        </is>
      </c>
      <c r="D5153" t="n">
        <v>0.01</v>
      </c>
      <c r="E5153" t="inlineStr">
        <is>
          <t>NA</t>
        </is>
      </c>
      <c r="F5153" s="600" t="n">
        <v>45576.46091435185</v>
      </c>
      <c r="G5153" t="inlineStr">
        <is>
          <t>kuan2</t>
        </is>
      </c>
    </row>
    <row r="5154">
      <c r="A5154" t="n">
        <v>5207</v>
      </c>
      <c r="B5154" t="inlineStr">
        <is>
          <t>綬</t>
        </is>
      </c>
      <c r="C5154" t="inlineStr">
        <is>
          <t>siu7</t>
        </is>
      </c>
      <c r="D5154" t="n">
        <v>0.01</v>
      </c>
      <c r="E5154" t="inlineStr">
        <is>
          <t>NA</t>
        </is>
      </c>
      <c r="F5154" s="600" t="n">
        <v>45576.46091435185</v>
      </c>
      <c r="G5154" t="inlineStr">
        <is>
          <t>siu7</t>
        </is>
      </c>
    </row>
    <row r="5155">
      <c r="A5155" t="n">
        <v>5208</v>
      </c>
      <c r="B5155" t="inlineStr">
        <is>
          <t>維</t>
        </is>
      </c>
      <c r="C5155" t="inlineStr">
        <is>
          <t>i5</t>
        </is>
      </c>
      <c r="D5155" t="n">
        <v>0.7</v>
      </c>
      <c r="E5155" t="inlineStr">
        <is>
          <t>NA</t>
        </is>
      </c>
      <c r="F5155" s="600" t="n">
        <v>45576.46091435185</v>
      </c>
      <c r="G5155" t="inlineStr">
        <is>
          <t>i5</t>
        </is>
      </c>
    </row>
    <row r="5156">
      <c r="A5156" t="n">
        <v>5209</v>
      </c>
      <c r="B5156" t="inlineStr">
        <is>
          <t>維</t>
        </is>
      </c>
      <c r="C5156" t="inlineStr">
        <is>
          <t>ui5</t>
        </is>
      </c>
      <c r="D5156" t="n">
        <v>0.8</v>
      </c>
      <c r="E5156" t="inlineStr">
        <is>
          <t>NA</t>
        </is>
      </c>
      <c r="F5156" s="600" t="n">
        <v>45576.46091435185</v>
      </c>
      <c r="G5156" t="inlineStr">
        <is>
          <t>ui5</t>
        </is>
      </c>
    </row>
    <row r="5157">
      <c r="A5157" t="n">
        <v>5210</v>
      </c>
      <c r="B5157" t="inlineStr">
        <is>
          <t>綰</t>
        </is>
      </c>
      <c r="C5157" t="inlineStr">
        <is>
          <t>kuann1</t>
        </is>
      </c>
      <c r="D5157" t="n">
        <v>0.01</v>
      </c>
      <c r="E5157" t="inlineStr">
        <is>
          <t>NA</t>
        </is>
      </c>
      <c r="F5157" s="600" t="n">
        <v>45576.46091435185</v>
      </c>
      <c r="G5157" t="inlineStr">
        <is>
          <t>guann1</t>
        </is>
      </c>
    </row>
    <row r="5158">
      <c r="A5158" t="n">
        <v>5211</v>
      </c>
      <c r="B5158" t="inlineStr">
        <is>
          <t>綱</t>
        </is>
      </c>
      <c r="C5158" t="inlineStr">
        <is>
          <t>kong1</t>
        </is>
      </c>
      <c r="D5158" t="n">
        <v>0.01</v>
      </c>
      <c r="E5158" t="inlineStr">
        <is>
          <t>NA</t>
        </is>
      </c>
      <c r="F5158" s="600" t="n">
        <v>45576.46091435185</v>
      </c>
      <c r="G5158" t="inlineStr">
        <is>
          <t>gong1</t>
        </is>
      </c>
    </row>
    <row r="5159">
      <c r="A5159" t="n">
        <v>5212</v>
      </c>
      <c r="B5159" t="inlineStr">
        <is>
          <t>網</t>
        </is>
      </c>
      <c r="C5159" t="inlineStr">
        <is>
          <t>bong2</t>
        </is>
      </c>
      <c r="D5159" t="n">
        <v>0.01</v>
      </c>
      <c r="E5159" t="inlineStr">
        <is>
          <t>NA</t>
        </is>
      </c>
      <c r="F5159" s="600" t="n">
        <v>45576.46091435185</v>
      </c>
      <c r="G5159" t="inlineStr">
        <is>
          <t>bbong2</t>
        </is>
      </c>
    </row>
    <row r="5160">
      <c r="A5160" t="n">
        <v>5213</v>
      </c>
      <c r="B5160" t="inlineStr">
        <is>
          <t>綴</t>
        </is>
      </c>
      <c r="C5160" t="inlineStr">
        <is>
          <t>tuat4</t>
        </is>
      </c>
      <c r="D5160" t="n">
        <v>0.01</v>
      </c>
      <c r="E5160" t="inlineStr">
        <is>
          <t>NA</t>
        </is>
      </c>
      <c r="F5160" s="600" t="n">
        <v>45576.46091435185</v>
      </c>
      <c r="G5160" t="inlineStr">
        <is>
          <t>duat4</t>
        </is>
      </c>
    </row>
    <row r="5161">
      <c r="A5161" t="n">
        <v>5214</v>
      </c>
      <c r="B5161" t="inlineStr">
        <is>
          <t>綴</t>
        </is>
      </c>
      <c r="C5161" t="inlineStr">
        <is>
          <t>tue3</t>
        </is>
      </c>
      <c r="D5161" t="n">
        <v>0.01</v>
      </c>
      <c r="E5161" t="inlineStr">
        <is>
          <t>NA</t>
        </is>
      </c>
      <c r="F5161" s="600" t="n">
        <v>45576.46091435185</v>
      </c>
      <c r="G5161" t="inlineStr">
        <is>
          <t>due3</t>
        </is>
      </c>
    </row>
    <row r="5162">
      <c r="A5162" t="n">
        <v>5215</v>
      </c>
      <c r="B5162" t="inlineStr">
        <is>
          <t>綴</t>
        </is>
      </c>
      <c r="C5162" t="inlineStr">
        <is>
          <t>ter3</t>
        </is>
      </c>
      <c r="D5162" t="n">
        <v>0.01</v>
      </c>
      <c r="E5162" t="inlineStr">
        <is>
          <t>NA</t>
        </is>
      </c>
      <c r="F5162" s="600" t="n">
        <v>45576.46091435185</v>
      </c>
      <c r="G5162" t="inlineStr">
        <is>
          <t>der3</t>
        </is>
      </c>
    </row>
    <row r="5163">
      <c r="A5163" t="n">
        <v>5216</v>
      </c>
      <c r="B5163" t="inlineStr">
        <is>
          <t>綸</t>
        </is>
      </c>
      <c r="C5163" t="inlineStr">
        <is>
          <t>kuan1</t>
        </is>
      </c>
      <c r="D5163" t="n">
        <v>0.01</v>
      </c>
      <c r="E5163" t="inlineStr">
        <is>
          <t>NA</t>
        </is>
      </c>
      <c r="F5163" s="600" t="n">
        <v>45576.46091435185</v>
      </c>
      <c r="G5163" t="inlineStr">
        <is>
          <t>guan1</t>
        </is>
      </c>
    </row>
    <row r="5164">
      <c r="A5164" t="n">
        <v>5217</v>
      </c>
      <c r="B5164" t="inlineStr">
        <is>
          <t>綸</t>
        </is>
      </c>
      <c r="C5164" t="inlineStr">
        <is>
          <t>lun5</t>
        </is>
      </c>
      <c r="D5164" t="n">
        <v>0.01</v>
      </c>
      <c r="E5164" t="inlineStr">
        <is>
          <t>NA</t>
        </is>
      </c>
      <c r="F5164" s="600" t="n">
        <v>45576.46091435185</v>
      </c>
      <c r="G5164" t="inlineStr">
        <is>
          <t>lun5</t>
        </is>
      </c>
    </row>
    <row r="5165">
      <c r="A5165" t="n">
        <v>5218</v>
      </c>
      <c r="B5165" t="inlineStr">
        <is>
          <t>綹</t>
        </is>
      </c>
      <c r="C5165" t="inlineStr">
        <is>
          <t>liu2</t>
        </is>
      </c>
      <c r="D5165" t="n">
        <v>0.01</v>
      </c>
      <c r="E5165" t="inlineStr">
        <is>
          <t>NA</t>
        </is>
      </c>
      <c r="F5165" s="600" t="n">
        <v>45576.46091435185</v>
      </c>
      <c r="G5165" t="inlineStr">
        <is>
          <t>liu2</t>
        </is>
      </c>
    </row>
    <row r="5166">
      <c r="A5166" t="n">
        <v>5219</v>
      </c>
      <c r="B5166" t="inlineStr">
        <is>
          <t>綺</t>
        </is>
      </c>
      <c r="C5166" t="inlineStr">
        <is>
          <t>khi2</t>
        </is>
      </c>
      <c r="D5166" t="n">
        <v>0.01</v>
      </c>
      <c r="E5166" t="inlineStr">
        <is>
          <t>NA</t>
        </is>
      </c>
      <c r="F5166" s="600" t="n">
        <v>45576.46091435185</v>
      </c>
      <c r="G5166" t="inlineStr">
        <is>
          <t>ki2</t>
        </is>
      </c>
    </row>
    <row r="5167">
      <c r="A5167" t="n">
        <v>5220</v>
      </c>
      <c r="B5167" t="inlineStr">
        <is>
          <t>綽</t>
        </is>
      </c>
      <c r="C5167" t="inlineStr">
        <is>
          <t>tshiak4</t>
        </is>
      </c>
      <c r="D5167" t="n">
        <v>0.01</v>
      </c>
      <c r="E5167" t="inlineStr">
        <is>
          <t>NA</t>
        </is>
      </c>
      <c r="F5167" s="600" t="n">
        <v>45576.46091435185</v>
      </c>
      <c r="G5167" t="inlineStr">
        <is>
          <t>ciak4</t>
        </is>
      </c>
    </row>
    <row r="5168">
      <c r="A5168" t="n">
        <v>5221</v>
      </c>
      <c r="B5168" t="inlineStr">
        <is>
          <t>綾</t>
        </is>
      </c>
      <c r="C5168" t="inlineStr">
        <is>
          <t>ling5</t>
        </is>
      </c>
      <c r="D5168" t="n">
        <v>0.01</v>
      </c>
      <c r="E5168" t="inlineStr">
        <is>
          <t>NA</t>
        </is>
      </c>
      <c r="F5168" s="600" t="n">
        <v>45576.46091435185</v>
      </c>
      <c r="G5168" t="inlineStr">
        <is>
          <t>ling5</t>
        </is>
      </c>
    </row>
    <row r="5169">
      <c r="A5169" t="n">
        <v>5222</v>
      </c>
      <c r="B5169" t="inlineStr">
        <is>
          <t>綿</t>
        </is>
      </c>
      <c r="C5169" t="inlineStr">
        <is>
          <t>mi5</t>
        </is>
      </c>
      <c r="D5169" t="n">
        <v>0.01</v>
      </c>
      <c r="E5169" t="inlineStr">
        <is>
          <t>NA</t>
        </is>
      </c>
      <c r="F5169" s="600" t="n">
        <v>45576.46091435185</v>
      </c>
      <c r="G5169" t="inlineStr">
        <is>
          <t>mi5</t>
        </is>
      </c>
    </row>
    <row r="5170">
      <c r="A5170" t="n">
        <v>5223</v>
      </c>
      <c r="B5170" t="inlineStr">
        <is>
          <t>緄</t>
        </is>
      </c>
      <c r="C5170" t="inlineStr">
        <is>
          <t>kun2</t>
        </is>
      </c>
      <c r="D5170" t="n">
        <v>0.01</v>
      </c>
      <c r="E5170" t="inlineStr">
        <is>
          <t>NA</t>
        </is>
      </c>
      <c r="F5170" s="600" t="n">
        <v>45576.46091435185</v>
      </c>
      <c r="G5170" t="inlineStr">
        <is>
          <t>gun2</t>
        </is>
      </c>
    </row>
    <row r="5171">
      <c r="A5171" t="n">
        <v>5224</v>
      </c>
      <c r="B5171" t="inlineStr">
        <is>
          <t>緊</t>
        </is>
      </c>
      <c r="C5171" t="inlineStr">
        <is>
          <t>kin2</t>
        </is>
      </c>
      <c r="D5171" t="n">
        <v>0.01</v>
      </c>
      <c r="E5171" t="inlineStr">
        <is>
          <t>NA</t>
        </is>
      </c>
      <c r="F5171" s="600" t="n">
        <v>45576.46091435185</v>
      </c>
      <c r="G5171" t="inlineStr">
        <is>
          <t>gin2</t>
        </is>
      </c>
    </row>
    <row r="5172">
      <c r="A5172" t="n">
        <v>5225</v>
      </c>
      <c r="B5172" t="inlineStr">
        <is>
          <t>緒</t>
        </is>
      </c>
      <c r="C5172" t="inlineStr">
        <is>
          <t>sir6</t>
        </is>
      </c>
      <c r="D5172" t="n">
        <v>0.01</v>
      </c>
      <c r="E5172" t="inlineStr">
        <is>
          <t>NA</t>
        </is>
      </c>
      <c r="F5172" s="600" t="n">
        <v>45576.46091435185</v>
      </c>
      <c r="G5172" t="inlineStr">
        <is>
          <t>sir6</t>
        </is>
      </c>
    </row>
    <row r="5173">
      <c r="A5173" t="n">
        <v>5226</v>
      </c>
      <c r="B5173" t="inlineStr">
        <is>
          <t>罰</t>
        </is>
      </c>
      <c r="C5173" t="inlineStr">
        <is>
          <t>huat8</t>
        </is>
      </c>
      <c r="D5173" t="n">
        <v>0.01</v>
      </c>
      <c r="E5173" t="inlineStr">
        <is>
          <t>NA</t>
        </is>
      </c>
      <c r="F5173" s="600" t="n">
        <v>45576.46091435185</v>
      </c>
      <c r="G5173" t="inlineStr">
        <is>
          <t>huat8</t>
        </is>
      </c>
    </row>
    <row r="5174">
      <c r="A5174" t="n">
        <v>5227</v>
      </c>
      <c r="B5174" t="inlineStr">
        <is>
          <t>翟</t>
        </is>
      </c>
      <c r="C5174" t="inlineStr">
        <is>
          <t>tik8</t>
        </is>
      </c>
      <c r="D5174" t="n">
        <v>0.01</v>
      </c>
      <c r="E5174" t="inlineStr">
        <is>
          <t>NA</t>
        </is>
      </c>
      <c r="F5174" s="600" t="n">
        <v>45576.46091435185</v>
      </c>
      <c r="G5174" t="inlineStr">
        <is>
          <t>dik8</t>
        </is>
      </c>
    </row>
    <row r="5175">
      <c r="A5175" t="n">
        <v>5228</v>
      </c>
      <c r="B5175" t="inlineStr">
        <is>
          <t>翠</t>
        </is>
      </c>
      <c r="C5175" t="inlineStr">
        <is>
          <t>tshui3</t>
        </is>
      </c>
      <c r="D5175" t="n">
        <v>0.01</v>
      </c>
      <c r="E5175" t="inlineStr">
        <is>
          <t>NA</t>
        </is>
      </c>
      <c r="F5175" s="600" t="n">
        <v>45576.46091435185</v>
      </c>
      <c r="G5175" t="inlineStr">
        <is>
          <t>cui3</t>
        </is>
      </c>
    </row>
    <row r="5176">
      <c r="A5176" t="n">
        <v>5229</v>
      </c>
      <c r="B5176" t="inlineStr">
        <is>
          <t>翡</t>
        </is>
      </c>
      <c r="C5176" t="inlineStr">
        <is>
          <t>hui2</t>
        </is>
      </c>
      <c r="D5176" t="n">
        <v>0.01</v>
      </c>
      <c r="E5176" t="inlineStr">
        <is>
          <t>NA</t>
        </is>
      </c>
      <c r="F5176" s="600" t="n">
        <v>45576.46091435185</v>
      </c>
      <c r="G5176" t="inlineStr">
        <is>
          <t>hui2</t>
        </is>
      </c>
    </row>
    <row r="5177">
      <c r="A5177" t="n">
        <v>5230</v>
      </c>
      <c r="B5177" t="inlineStr">
        <is>
          <t>聚</t>
        </is>
      </c>
      <c r="C5177" t="inlineStr">
        <is>
          <t>tsu6</t>
        </is>
      </c>
      <c r="D5177" t="n">
        <v>0.01</v>
      </c>
      <c r="E5177" t="inlineStr">
        <is>
          <t>NA</t>
        </is>
      </c>
      <c r="F5177" s="600" t="n">
        <v>45576.46091435185</v>
      </c>
      <c r="G5177" t="inlineStr">
        <is>
          <t>zu6</t>
        </is>
      </c>
    </row>
    <row r="5178">
      <c r="A5178" t="n">
        <v>5231</v>
      </c>
      <c r="B5178" t="inlineStr">
        <is>
          <t>聞</t>
        </is>
      </c>
      <c r="C5178" t="inlineStr">
        <is>
          <t>bun5</t>
        </is>
      </c>
      <c r="D5178" t="n">
        <v>0.01</v>
      </c>
      <c r="E5178" t="inlineStr">
        <is>
          <t>NA</t>
        </is>
      </c>
      <c r="F5178" s="600" t="n">
        <v>45576.46091435185</v>
      </c>
      <c r="G5178" t="inlineStr">
        <is>
          <t>bbun5</t>
        </is>
      </c>
    </row>
    <row r="5179">
      <c r="A5179" t="n">
        <v>5232</v>
      </c>
      <c r="B5179" t="inlineStr">
        <is>
          <t>腐</t>
        </is>
      </c>
      <c r="C5179" t="inlineStr">
        <is>
          <t>hu2</t>
        </is>
      </c>
      <c r="D5179" t="n">
        <v>0.1</v>
      </c>
      <c r="E5179" t="inlineStr">
        <is>
          <t>NA</t>
        </is>
      </c>
      <c r="F5179" s="600" t="n">
        <v>45576.46091435185</v>
      </c>
      <c r="G5179" t="inlineStr">
        <is>
          <t>hu2</t>
        </is>
      </c>
    </row>
    <row r="5180">
      <c r="A5180" t="n">
        <v>5233</v>
      </c>
      <c r="B5180" t="inlineStr">
        <is>
          <t>腐</t>
        </is>
      </c>
      <c r="C5180" t="inlineStr">
        <is>
          <t>hu7</t>
        </is>
      </c>
      <c r="D5180" t="n">
        <v>0.01</v>
      </c>
      <c r="E5180" t="inlineStr">
        <is>
          <t>NA</t>
        </is>
      </c>
      <c r="F5180" s="600" t="n">
        <v>45576.46091435185</v>
      </c>
      <c r="G5180" t="inlineStr">
        <is>
          <t>hu7</t>
        </is>
      </c>
    </row>
    <row r="5181">
      <c r="A5181" t="n">
        <v>5234</v>
      </c>
      <c r="B5181" t="inlineStr">
        <is>
          <t>腿</t>
        </is>
      </c>
      <c r="C5181" t="inlineStr">
        <is>
          <t>thui2</t>
        </is>
      </c>
      <c r="D5181" t="n">
        <v>0.01</v>
      </c>
      <c r="E5181" t="inlineStr">
        <is>
          <t>NA</t>
        </is>
      </c>
      <c r="F5181" s="600" t="n">
        <v>45576.46091435185</v>
      </c>
      <c r="G5181" t="inlineStr">
        <is>
          <t>tui2</t>
        </is>
      </c>
    </row>
    <row r="5182">
      <c r="A5182" t="n">
        <v>5235</v>
      </c>
      <c r="B5182" t="inlineStr">
        <is>
          <t>膀</t>
        </is>
      </c>
      <c r="C5182" t="inlineStr">
        <is>
          <t>pong5</t>
        </is>
      </c>
      <c r="D5182" t="n">
        <v>0.01</v>
      </c>
      <c r="E5182" t="inlineStr">
        <is>
          <t>NA</t>
        </is>
      </c>
      <c r="F5182" s="600" t="n">
        <v>45576.46091435185</v>
      </c>
      <c r="G5182" t="inlineStr">
        <is>
          <t>bong5</t>
        </is>
      </c>
    </row>
    <row r="5183">
      <c r="A5183" t="n">
        <v>5236</v>
      </c>
      <c r="B5183" t="inlineStr">
        <is>
          <t>膈</t>
        </is>
      </c>
      <c r="C5183" t="inlineStr">
        <is>
          <t>keeh4</t>
        </is>
      </c>
      <c r="D5183" t="n">
        <v>0.01</v>
      </c>
      <c r="E5183" t="inlineStr">
        <is>
          <t>NA</t>
        </is>
      </c>
      <c r="F5183" s="600" t="n">
        <v>45576.46091435185</v>
      </c>
      <c r="G5183" t="inlineStr">
        <is>
          <t>geeh4</t>
        </is>
      </c>
    </row>
    <row r="5184">
      <c r="A5184" t="n">
        <v>5237</v>
      </c>
      <c r="B5184" t="inlineStr">
        <is>
          <t>膎</t>
        </is>
      </c>
      <c r="C5184" t="inlineStr">
        <is>
          <t>kere5</t>
        </is>
      </c>
      <c r="D5184" t="n">
        <v>0.01</v>
      </c>
      <c r="E5184" t="inlineStr">
        <is>
          <t>NA</t>
        </is>
      </c>
      <c r="F5184" s="600" t="n">
        <v>45576.46091435185</v>
      </c>
      <c r="G5184" t="inlineStr">
        <is>
          <t>gere5</t>
        </is>
      </c>
    </row>
    <row r="5185">
      <c r="A5185" t="n">
        <v>5238</v>
      </c>
      <c r="B5185" t="inlineStr">
        <is>
          <t>膏</t>
        </is>
      </c>
      <c r="C5185" t="inlineStr">
        <is>
          <t>ko1</t>
        </is>
      </c>
      <c r="D5185" t="n">
        <v>0.1</v>
      </c>
      <c r="E5185" t="inlineStr">
        <is>
          <t>NA</t>
        </is>
      </c>
      <c r="F5185" s="600" t="n">
        <v>45576.46091435185</v>
      </c>
      <c r="G5185" t="inlineStr">
        <is>
          <t>gor1</t>
        </is>
      </c>
    </row>
    <row r="5186">
      <c r="A5186" t="n">
        <v>5239</v>
      </c>
      <c r="B5186" t="inlineStr">
        <is>
          <t>臧</t>
        </is>
      </c>
      <c r="C5186" t="inlineStr">
        <is>
          <t>tsong1</t>
        </is>
      </c>
      <c r="D5186" t="n">
        <v>0.01</v>
      </c>
      <c r="E5186" t="inlineStr">
        <is>
          <t>NA</t>
        </is>
      </c>
      <c r="F5186" s="600" t="n">
        <v>45576.46091435185</v>
      </c>
      <c r="G5186" t="inlineStr">
        <is>
          <t>zong1</t>
        </is>
      </c>
    </row>
    <row r="5187">
      <c r="A5187" t="n">
        <v>5240</v>
      </c>
      <c r="B5187" t="inlineStr">
        <is>
          <t>與</t>
        </is>
      </c>
      <c r="C5187" t="inlineStr">
        <is>
          <t>ir2</t>
        </is>
      </c>
      <c r="D5187" t="n">
        <v>0.01</v>
      </c>
      <c r="E5187" t="inlineStr">
        <is>
          <t>NA</t>
        </is>
      </c>
      <c r="F5187" s="600" t="n">
        <v>45576.46091435185</v>
      </c>
      <c r="G5187" t="inlineStr">
        <is>
          <t>ir2</t>
        </is>
      </c>
    </row>
    <row r="5188">
      <c r="A5188" t="n">
        <v>5241</v>
      </c>
      <c r="B5188" t="inlineStr">
        <is>
          <t>舞</t>
        </is>
      </c>
      <c r="C5188" t="inlineStr">
        <is>
          <t>bu2</t>
        </is>
      </c>
      <c r="D5188" t="n">
        <v>0.1</v>
      </c>
      <c r="E5188" t="inlineStr">
        <is>
          <t>NA</t>
        </is>
      </c>
      <c r="F5188" s="600" t="n">
        <v>45576.46091435185</v>
      </c>
      <c r="G5188" t="inlineStr">
        <is>
          <t>bbu2</t>
        </is>
      </c>
    </row>
    <row r="5189">
      <c r="A5189" t="n">
        <v>5242</v>
      </c>
      <c r="B5189" t="inlineStr">
        <is>
          <t>蒙</t>
        </is>
      </c>
      <c r="C5189" t="inlineStr">
        <is>
          <t>bong5</t>
        </is>
      </c>
      <c r="D5189" t="n">
        <v>0.1</v>
      </c>
      <c r="E5189" t="inlineStr">
        <is>
          <t>NA</t>
        </is>
      </c>
      <c r="F5189" s="600" t="n">
        <v>45576.46091435185</v>
      </c>
      <c r="G5189" t="inlineStr">
        <is>
          <t>bbong5</t>
        </is>
      </c>
    </row>
    <row r="5190">
      <c r="A5190" t="n">
        <v>5243</v>
      </c>
      <c r="B5190" t="inlineStr">
        <is>
          <t>蒜</t>
        </is>
      </c>
      <c r="C5190" t="inlineStr">
        <is>
          <t>suan3</t>
        </is>
      </c>
      <c r="D5190" t="n">
        <v>0.01</v>
      </c>
      <c r="E5190" t="inlineStr">
        <is>
          <t>NA</t>
        </is>
      </c>
      <c r="F5190" s="600" t="n">
        <v>45576.46091435185</v>
      </c>
      <c r="G5190" t="inlineStr">
        <is>
          <t>suan3</t>
        </is>
      </c>
    </row>
    <row r="5191">
      <c r="A5191" t="n">
        <v>5244</v>
      </c>
      <c r="B5191" t="inlineStr">
        <is>
          <t>蒞</t>
        </is>
      </c>
      <c r="C5191" t="inlineStr">
        <is>
          <t>li7</t>
        </is>
      </c>
      <c r="D5191" t="n">
        <v>0.01</v>
      </c>
      <c r="E5191" t="inlineStr">
        <is>
          <t>NA</t>
        </is>
      </c>
      <c r="F5191" s="600" t="n">
        <v>45576.46091435185</v>
      </c>
      <c r="G5191" t="inlineStr">
        <is>
          <t>li7</t>
        </is>
      </c>
    </row>
    <row r="5192">
      <c r="A5192" t="n">
        <v>5245</v>
      </c>
      <c r="B5192" t="inlineStr">
        <is>
          <t>蒨</t>
        </is>
      </c>
      <c r="C5192" t="inlineStr">
        <is>
          <t>tshian3</t>
        </is>
      </c>
      <c r="D5192" t="n">
        <v>0.01</v>
      </c>
      <c r="E5192" t="inlineStr">
        <is>
          <t>NA</t>
        </is>
      </c>
      <c r="F5192" s="600" t="n">
        <v>45576.46091435185</v>
      </c>
      <c r="G5192" t="inlineStr">
        <is>
          <t>cian3</t>
        </is>
      </c>
    </row>
    <row r="5193">
      <c r="A5193" t="n">
        <v>5246</v>
      </c>
      <c r="B5193" t="inlineStr">
        <is>
          <t>蒲</t>
        </is>
      </c>
      <c r="C5193" t="inlineStr">
        <is>
          <t>poo5</t>
        </is>
      </c>
      <c r="D5193" t="n">
        <v>0.01</v>
      </c>
      <c r="E5193" t="inlineStr">
        <is>
          <t>NA</t>
        </is>
      </c>
      <c r="F5193" s="600" t="n">
        <v>45576.46091435185</v>
      </c>
      <c r="G5193" t="inlineStr">
        <is>
          <t>boo5</t>
        </is>
      </c>
    </row>
    <row r="5194">
      <c r="A5194" t="n">
        <v>5247</v>
      </c>
      <c r="B5194" t="inlineStr">
        <is>
          <t>蒸</t>
        </is>
      </c>
      <c r="C5194" t="inlineStr">
        <is>
          <t>tsing1</t>
        </is>
      </c>
      <c r="D5194" t="n">
        <v>0.1</v>
      </c>
      <c r="E5194" t="inlineStr">
        <is>
          <t>NA</t>
        </is>
      </c>
      <c r="F5194" s="600" t="n">
        <v>45576.46091435185</v>
      </c>
      <c r="G5194" t="inlineStr">
        <is>
          <t>zing1</t>
        </is>
      </c>
    </row>
    <row r="5195">
      <c r="A5195" t="n">
        <v>5248</v>
      </c>
      <c r="B5195" t="inlineStr">
        <is>
          <t>蒼</t>
        </is>
      </c>
      <c r="C5195" t="inlineStr">
        <is>
          <t>tshong1</t>
        </is>
      </c>
      <c r="D5195" t="n">
        <v>0.01</v>
      </c>
      <c r="E5195" t="inlineStr">
        <is>
          <t>NA</t>
        </is>
      </c>
      <c r="F5195" s="600" t="n">
        <v>45576.46091435185</v>
      </c>
      <c r="G5195" t="inlineStr">
        <is>
          <t>cong1</t>
        </is>
      </c>
    </row>
    <row r="5196">
      <c r="A5196" t="n">
        <v>5249</v>
      </c>
      <c r="B5196" t="inlineStr">
        <is>
          <t>蒿</t>
        </is>
      </c>
      <c r="C5196" t="inlineStr">
        <is>
          <t>o1</t>
        </is>
      </c>
      <c r="D5196" t="n">
        <v>0.01</v>
      </c>
      <c r="E5196" t="inlineStr">
        <is>
          <t>NA</t>
        </is>
      </c>
      <c r="F5196" s="600" t="n">
        <v>45576.46091435185</v>
      </c>
      <c r="G5196" t="inlineStr">
        <is>
          <t>or1</t>
        </is>
      </c>
    </row>
    <row r="5197">
      <c r="A5197" t="n">
        <v>5250</v>
      </c>
      <c r="B5197" t="inlineStr">
        <is>
          <t>蒿</t>
        </is>
      </c>
      <c r="C5197" t="inlineStr">
        <is>
          <t>ho1</t>
        </is>
      </c>
      <c r="D5197" t="n">
        <v>0.01</v>
      </c>
      <c r="E5197" t="inlineStr">
        <is>
          <t>NA</t>
        </is>
      </c>
      <c r="F5197" s="600" t="n">
        <v>45576.46091435185</v>
      </c>
      <c r="G5197" t="inlineStr">
        <is>
          <t>hor1</t>
        </is>
      </c>
    </row>
    <row r="5198">
      <c r="A5198" t="n">
        <v>5251</v>
      </c>
      <c r="B5198" t="inlineStr">
        <is>
          <t>蓀</t>
        </is>
      </c>
      <c r="C5198" t="inlineStr">
        <is>
          <t>sun1</t>
        </is>
      </c>
      <c r="D5198" t="n">
        <v>0.01</v>
      </c>
      <c r="E5198" t="inlineStr">
        <is>
          <t>NA</t>
        </is>
      </c>
      <c r="F5198" s="600" t="n">
        <v>45576.46091435185</v>
      </c>
      <c r="G5198" t="inlineStr">
        <is>
          <t>sun1</t>
        </is>
      </c>
    </row>
    <row r="5199">
      <c r="A5199" t="n">
        <v>5252</v>
      </c>
      <c r="B5199" t="inlineStr">
        <is>
          <t>蓁</t>
        </is>
      </c>
      <c r="C5199" t="inlineStr">
        <is>
          <t>tsin1</t>
        </is>
      </c>
      <c r="D5199" t="n">
        <v>0.8</v>
      </c>
      <c r="E5199" t="inlineStr">
        <is>
          <t>草á 充盛, 積聚, 濟濟; 頭殼 戴物.</t>
        </is>
      </c>
      <c r="F5199" s="600" t="n">
        <v>45576.46091435185</v>
      </c>
      <c r="G5199" t="inlineStr">
        <is>
          <t>zin1</t>
        </is>
      </c>
    </row>
    <row r="5200">
      <c r="A5200" t="n">
        <v>5253</v>
      </c>
      <c r="B5200" t="inlineStr">
        <is>
          <t>蓆</t>
        </is>
      </c>
      <c r="C5200" t="inlineStr">
        <is>
          <t>sik8</t>
        </is>
      </c>
      <c r="D5200" t="n">
        <v>0.01</v>
      </c>
      <c r="E5200" t="inlineStr">
        <is>
          <t>NA</t>
        </is>
      </c>
      <c r="F5200" s="600" t="n">
        <v>45576.46091435185</v>
      </c>
      <c r="G5200" t="inlineStr">
        <is>
          <t>sik8</t>
        </is>
      </c>
    </row>
    <row r="5201">
      <c r="A5201" t="n">
        <v>5254</v>
      </c>
      <c r="B5201" t="inlineStr">
        <is>
          <t>蓆</t>
        </is>
      </c>
      <c r="C5201" t="inlineStr">
        <is>
          <t>tshioh8</t>
        </is>
      </c>
      <c r="D5201" t="n">
        <v>0.01</v>
      </c>
      <c r="E5201" t="inlineStr">
        <is>
          <t>NA</t>
        </is>
      </c>
      <c r="F5201" s="600" t="n">
        <v>45576.46091435185</v>
      </c>
      <c r="G5201" t="inlineStr">
        <is>
          <t>cioh8</t>
        </is>
      </c>
    </row>
    <row r="5202">
      <c r="A5202" t="n">
        <v>5255</v>
      </c>
      <c r="B5202" t="inlineStr">
        <is>
          <t>蓋</t>
        </is>
      </c>
      <c r="C5202" t="inlineStr">
        <is>
          <t>kua3</t>
        </is>
      </c>
      <c r="D5202" t="n">
        <v>0.6</v>
      </c>
      <c r="E5202" t="inlineStr">
        <is>
          <t>NA</t>
        </is>
      </c>
      <c r="F5202" s="600" t="n">
        <v>45576.46091435185</v>
      </c>
      <c r="G5202" t="inlineStr">
        <is>
          <t>gua3</t>
        </is>
      </c>
    </row>
    <row r="5203">
      <c r="A5203" t="n">
        <v>5256</v>
      </c>
      <c r="B5203" t="inlineStr">
        <is>
          <t>蓑</t>
        </is>
      </c>
      <c r="C5203" t="inlineStr">
        <is>
          <t>sui1</t>
        </is>
      </c>
      <c r="D5203" t="n">
        <v>0.01</v>
      </c>
      <c r="E5203" t="inlineStr">
        <is>
          <t>NA</t>
        </is>
      </c>
      <c r="F5203" s="600" t="n">
        <v>45576.46091435185</v>
      </c>
      <c r="G5203" t="inlineStr">
        <is>
          <t>sui1</t>
        </is>
      </c>
    </row>
    <row r="5204">
      <c r="A5204" t="n">
        <v>5257</v>
      </c>
      <c r="B5204" t="inlineStr">
        <is>
          <t>蓓</t>
        </is>
      </c>
      <c r="C5204" t="inlineStr">
        <is>
          <t>pue6</t>
        </is>
      </c>
      <c r="D5204" t="n">
        <v>0.01</v>
      </c>
      <c r="E5204" t="inlineStr">
        <is>
          <t>NA</t>
        </is>
      </c>
      <c r="F5204" s="600" t="n">
        <v>45576.46091435185</v>
      </c>
      <c r="G5204" t="inlineStr">
        <is>
          <t>bue6</t>
        </is>
      </c>
    </row>
    <row r="5205">
      <c r="A5205" t="n">
        <v>5258</v>
      </c>
      <c r="B5205" t="inlineStr">
        <is>
          <t>蜘</t>
        </is>
      </c>
      <c r="C5205" t="inlineStr">
        <is>
          <t>ti1</t>
        </is>
      </c>
      <c r="D5205" t="n">
        <v>0.01</v>
      </c>
      <c r="E5205" t="inlineStr">
        <is>
          <t>NA</t>
        </is>
      </c>
      <c r="F5205" s="600" t="n">
        <v>45576.46091435185</v>
      </c>
      <c r="G5205" t="inlineStr">
        <is>
          <t>di1</t>
        </is>
      </c>
    </row>
    <row r="5206">
      <c r="A5206" t="n">
        <v>5259</v>
      </c>
      <c r="B5206" t="inlineStr">
        <is>
          <t>蜜</t>
        </is>
      </c>
      <c r="C5206" t="inlineStr">
        <is>
          <t>bit8</t>
        </is>
      </c>
      <c r="D5206" t="n">
        <v>0.01</v>
      </c>
      <c r="E5206" t="inlineStr">
        <is>
          <t>NA</t>
        </is>
      </c>
      <c r="F5206" s="600" t="n">
        <v>45576.46091435185</v>
      </c>
      <c r="G5206" t="inlineStr">
        <is>
          <t>bbit8</t>
        </is>
      </c>
    </row>
    <row r="5207">
      <c r="A5207" t="n">
        <v>5260</v>
      </c>
      <c r="B5207" t="inlineStr">
        <is>
          <t>蜞</t>
        </is>
      </c>
      <c r="C5207" t="inlineStr">
        <is>
          <t>khi5</t>
        </is>
      </c>
      <c r="D5207" t="n">
        <v>0.01</v>
      </c>
      <c r="E5207" t="inlineStr">
        <is>
          <t>NA</t>
        </is>
      </c>
      <c r="F5207" s="600" t="n">
        <v>45576.46091435185</v>
      </c>
      <c r="G5207" t="inlineStr">
        <is>
          <t>ki5</t>
        </is>
      </c>
    </row>
    <row r="5208">
      <c r="A5208" t="n">
        <v>5261</v>
      </c>
      <c r="B5208" t="inlineStr">
        <is>
          <t>蜢</t>
        </is>
      </c>
      <c r="C5208" t="inlineStr">
        <is>
          <t>mee2</t>
        </is>
      </c>
      <c r="D5208" t="n">
        <v>0.01</v>
      </c>
      <c r="E5208" t="inlineStr">
        <is>
          <t>NA</t>
        </is>
      </c>
      <c r="F5208" s="600" t="n">
        <v>45576.46091435185</v>
      </c>
      <c r="G5208" t="inlineStr">
        <is>
          <t>mee2</t>
        </is>
      </c>
    </row>
    <row r="5209">
      <c r="A5209" t="n">
        <v>5262</v>
      </c>
      <c r="B5209" t="inlineStr">
        <is>
          <t>蜢</t>
        </is>
      </c>
      <c r="C5209" t="inlineStr">
        <is>
          <t>meeh4</t>
        </is>
      </c>
      <c r="D5209" t="n">
        <v>0.01</v>
      </c>
      <c r="E5209" t="inlineStr">
        <is>
          <t>NA</t>
        </is>
      </c>
      <c r="F5209" s="600" t="n">
        <v>45576.46091435185</v>
      </c>
      <c r="G5209" t="inlineStr">
        <is>
          <t>meeh4</t>
        </is>
      </c>
    </row>
    <row r="5210">
      <c r="A5210" t="n">
        <v>5263</v>
      </c>
      <c r="B5210" t="inlineStr">
        <is>
          <t>蜷</t>
        </is>
      </c>
      <c r="C5210" t="inlineStr">
        <is>
          <t>khun5</t>
        </is>
      </c>
      <c r="D5210" t="n">
        <v>0.01</v>
      </c>
      <c r="E5210" t="inlineStr">
        <is>
          <t>NA</t>
        </is>
      </c>
      <c r="F5210" s="600" t="n">
        <v>45576.46091435185</v>
      </c>
      <c r="G5210" t="inlineStr">
        <is>
          <t>kun5</t>
        </is>
      </c>
    </row>
    <row r="5211">
      <c r="A5211" t="n">
        <v>5264</v>
      </c>
      <c r="B5211" t="inlineStr">
        <is>
          <t>蜻</t>
        </is>
      </c>
      <c r="C5211" t="inlineStr">
        <is>
          <t>tshing1</t>
        </is>
      </c>
      <c r="D5211" t="n">
        <v>0.01</v>
      </c>
      <c r="E5211" t="inlineStr">
        <is>
          <t>NA</t>
        </is>
      </c>
      <c r="F5211" s="600" t="n">
        <v>45576.46091435185</v>
      </c>
      <c r="G5211" t="inlineStr">
        <is>
          <t>cing1</t>
        </is>
      </c>
    </row>
    <row r="5212">
      <c r="A5212" t="n">
        <v>5265</v>
      </c>
      <c r="B5212" t="inlineStr">
        <is>
          <t>蜿</t>
        </is>
      </c>
      <c r="C5212" t="inlineStr">
        <is>
          <t>uan1</t>
        </is>
      </c>
      <c r="D5212" t="n">
        <v>0.01</v>
      </c>
      <c r="E5212" t="inlineStr">
        <is>
          <t>NA</t>
        </is>
      </c>
      <c r="F5212" s="600" t="n">
        <v>45576.46091435185</v>
      </c>
      <c r="G5212" t="inlineStr">
        <is>
          <t>uan1</t>
        </is>
      </c>
    </row>
    <row r="5213">
      <c r="A5213" t="n">
        <v>5266</v>
      </c>
      <c r="B5213" t="inlineStr">
        <is>
          <t>蝕</t>
        </is>
      </c>
      <c r="C5213" t="inlineStr">
        <is>
          <t>sih8</t>
        </is>
      </c>
      <c r="D5213" t="n">
        <v>0.01</v>
      </c>
      <c r="E5213" t="inlineStr">
        <is>
          <t>NA</t>
        </is>
      </c>
      <c r="F5213" s="600" t="n">
        <v>45576.46091435185</v>
      </c>
      <c r="G5213" t="inlineStr">
        <is>
          <t>sih8</t>
        </is>
      </c>
    </row>
    <row r="5214">
      <c r="A5214" t="n">
        <v>5267</v>
      </c>
      <c r="B5214" t="inlineStr">
        <is>
          <t>裳</t>
        </is>
      </c>
      <c r="C5214" t="inlineStr">
        <is>
          <t>siang5</t>
        </is>
      </c>
      <c r="D5214" t="n">
        <v>0.01</v>
      </c>
      <c r="E5214" t="inlineStr">
        <is>
          <t>NA</t>
        </is>
      </c>
      <c r="F5214" s="600" t="n">
        <v>45576.46091435185</v>
      </c>
      <c r="G5214" t="inlineStr">
        <is>
          <t>siang5</t>
        </is>
      </c>
    </row>
    <row r="5215">
      <c r="A5215" t="n">
        <v>5268</v>
      </c>
      <c r="B5215" t="inlineStr">
        <is>
          <t>裳</t>
        </is>
      </c>
      <c r="C5215" t="inlineStr">
        <is>
          <t>tsiunn5</t>
        </is>
      </c>
      <c r="D5215" t="n">
        <v>0.01</v>
      </c>
      <c r="E5215" t="inlineStr">
        <is>
          <t>NA</t>
        </is>
      </c>
      <c r="F5215" s="600" t="n">
        <v>45576.46091435185</v>
      </c>
      <c r="G5215" t="inlineStr">
        <is>
          <t>ziunn5</t>
        </is>
      </c>
    </row>
    <row r="5216">
      <c r="A5216" t="n">
        <v>5269</v>
      </c>
      <c r="B5216" t="inlineStr">
        <is>
          <t>裴</t>
        </is>
      </c>
      <c r="C5216" t="inlineStr">
        <is>
          <t>pue5</t>
        </is>
      </c>
      <c r="D5216" t="n">
        <v>0.01</v>
      </c>
      <c r="E5216" t="inlineStr">
        <is>
          <t>NA</t>
        </is>
      </c>
      <c r="F5216" s="600" t="n">
        <v>45576.46091435185</v>
      </c>
      <c r="G5216" t="inlineStr">
        <is>
          <t>bue5</t>
        </is>
      </c>
    </row>
    <row r="5217">
      <c r="A5217" t="n">
        <v>5270</v>
      </c>
      <c r="B5217" t="inlineStr">
        <is>
          <t>裸</t>
        </is>
      </c>
      <c r="C5217" t="inlineStr">
        <is>
          <t>lo2</t>
        </is>
      </c>
      <c r="D5217" t="n">
        <v>0.01</v>
      </c>
      <c r="E5217" t="inlineStr">
        <is>
          <t>NA</t>
        </is>
      </c>
      <c r="F5217" s="600" t="n">
        <v>45576.46091435185</v>
      </c>
      <c r="G5217" t="inlineStr">
        <is>
          <t>lor2</t>
        </is>
      </c>
    </row>
    <row r="5218">
      <c r="A5218" t="n">
        <v>5271</v>
      </c>
      <c r="B5218" t="inlineStr">
        <is>
          <t>裹</t>
        </is>
      </c>
      <c r="C5218" t="inlineStr">
        <is>
          <t>ko2</t>
        </is>
      </c>
      <c r="D5218" t="n">
        <v>0.01</v>
      </c>
      <c r="E5218" t="inlineStr">
        <is>
          <t>NA</t>
        </is>
      </c>
      <c r="F5218" s="600" t="n">
        <v>45576.46091435185</v>
      </c>
      <c r="G5218" t="inlineStr">
        <is>
          <t>gor2</t>
        </is>
      </c>
    </row>
    <row r="5219">
      <c r="A5219" t="n">
        <v>5272</v>
      </c>
      <c r="B5219" t="inlineStr">
        <is>
          <t>製</t>
        </is>
      </c>
      <c r="C5219" t="inlineStr">
        <is>
          <t>tse3</t>
        </is>
      </c>
      <c r="D5219" t="n">
        <v>0.01</v>
      </c>
      <c r="E5219" t="inlineStr">
        <is>
          <t>NA</t>
        </is>
      </c>
      <c r="F5219" s="600" t="n">
        <v>45576.46091435185</v>
      </c>
      <c r="G5219" t="inlineStr">
        <is>
          <t>ze3</t>
        </is>
      </c>
    </row>
    <row r="5220">
      <c r="A5220" t="n">
        <v>5273</v>
      </c>
      <c r="B5220" t="inlineStr">
        <is>
          <t>裾</t>
        </is>
      </c>
      <c r="C5220" t="inlineStr">
        <is>
          <t>kir1</t>
        </is>
      </c>
      <c r="D5220" t="n">
        <v>0.01</v>
      </c>
      <c r="E5220" t="inlineStr">
        <is>
          <t>NA</t>
        </is>
      </c>
      <c r="F5220" s="600" t="n">
        <v>45576.46091435185</v>
      </c>
      <c r="G5220" t="inlineStr">
        <is>
          <t>gir1</t>
        </is>
      </c>
    </row>
    <row r="5221">
      <c r="A5221" t="n">
        <v>5274</v>
      </c>
      <c r="B5221" t="inlineStr">
        <is>
          <t>褂</t>
        </is>
      </c>
      <c r="C5221" t="inlineStr">
        <is>
          <t>kua3</t>
        </is>
      </c>
      <c r="D5221" t="n">
        <v>0.01</v>
      </c>
      <c r="E5221" t="inlineStr">
        <is>
          <t>NA</t>
        </is>
      </c>
      <c r="F5221" s="600" t="n">
        <v>45576.46091435185</v>
      </c>
      <c r="G5221" t="inlineStr">
        <is>
          <t>gua3</t>
        </is>
      </c>
    </row>
    <row r="5222">
      <c r="A5222" t="n">
        <v>5275</v>
      </c>
      <c r="B5222" t="inlineStr">
        <is>
          <t>褚</t>
        </is>
      </c>
      <c r="C5222" t="inlineStr">
        <is>
          <t>thir2</t>
        </is>
      </c>
      <c r="D5222" t="n">
        <v>0.01</v>
      </c>
      <c r="E5222" t="inlineStr">
        <is>
          <t>NA</t>
        </is>
      </c>
      <c r="F5222" s="600" t="n">
        <v>45576.46091435185</v>
      </c>
      <c r="G5222" t="inlineStr">
        <is>
          <t>tir2</t>
        </is>
      </c>
    </row>
    <row r="5223">
      <c r="A5223" t="n">
        <v>5276</v>
      </c>
      <c r="B5223" t="inlineStr">
        <is>
          <t>誌</t>
        </is>
      </c>
      <c r="C5223" t="inlineStr">
        <is>
          <t>tsi3</t>
        </is>
      </c>
      <c r="D5223" t="n">
        <v>0.01</v>
      </c>
      <c r="E5223" t="inlineStr">
        <is>
          <t>NA</t>
        </is>
      </c>
      <c r="F5223" s="600" t="n">
        <v>45576.46091435185</v>
      </c>
      <c r="G5223" t="inlineStr">
        <is>
          <t>zi3</t>
        </is>
      </c>
    </row>
    <row r="5224">
      <c r="A5224" t="n">
        <v>5277</v>
      </c>
      <c r="B5224" t="inlineStr">
        <is>
          <t>認</t>
        </is>
      </c>
      <c r="C5224" t="inlineStr">
        <is>
          <t>jin7</t>
        </is>
      </c>
      <c r="D5224" t="n">
        <v>0.01</v>
      </c>
      <c r="E5224" t="inlineStr">
        <is>
          <t>NA</t>
        </is>
      </c>
      <c r="F5224" s="600" t="n">
        <v>45576.46091435185</v>
      </c>
      <c r="G5224" t="inlineStr">
        <is>
          <t>zzin7</t>
        </is>
      </c>
    </row>
    <row r="5225">
      <c r="A5225" t="n">
        <v>5278</v>
      </c>
      <c r="B5225" t="inlineStr">
        <is>
          <t>誓</t>
        </is>
      </c>
      <c r="C5225" t="inlineStr">
        <is>
          <t>tsua7</t>
        </is>
      </c>
      <c r="D5225" t="n">
        <v>0.01</v>
      </c>
      <c r="E5225" t="inlineStr">
        <is>
          <t>NA</t>
        </is>
      </c>
      <c r="F5225" s="600" t="n">
        <v>45576.46091435185</v>
      </c>
      <c r="G5225" t="inlineStr">
        <is>
          <t>zua7</t>
        </is>
      </c>
    </row>
    <row r="5226">
      <c r="A5226" t="n">
        <v>5279</v>
      </c>
      <c r="B5226" t="inlineStr">
        <is>
          <t>誓</t>
        </is>
      </c>
      <c r="C5226" t="inlineStr">
        <is>
          <t>se7</t>
        </is>
      </c>
      <c r="D5226" t="n">
        <v>0.1</v>
      </c>
      <c r="E5226" t="inlineStr">
        <is>
          <t>NA</t>
        </is>
      </c>
      <c r="F5226" s="600" t="n">
        <v>45576.46091435185</v>
      </c>
      <c r="G5226" t="inlineStr">
        <is>
          <t>se7</t>
        </is>
      </c>
    </row>
    <row r="5227">
      <c r="A5227" t="n">
        <v>5280</v>
      </c>
      <c r="B5227" t="inlineStr">
        <is>
          <t>誘</t>
        </is>
      </c>
      <c r="C5227" t="inlineStr">
        <is>
          <t>iu2</t>
        </is>
      </c>
      <c r="D5227" t="n">
        <v>0.01</v>
      </c>
      <c r="E5227" t="inlineStr">
        <is>
          <t>NA</t>
        </is>
      </c>
      <c r="F5227" s="600" t="n">
        <v>45576.46091435185</v>
      </c>
      <c r="G5227" t="inlineStr">
        <is>
          <t>iu2</t>
        </is>
      </c>
    </row>
    <row r="5228">
      <c r="A5228" t="n">
        <v>5281</v>
      </c>
      <c r="B5228" t="inlineStr">
        <is>
          <t>語</t>
        </is>
      </c>
      <c r="C5228" t="inlineStr">
        <is>
          <t>gir2</t>
        </is>
      </c>
      <c r="D5228" t="n">
        <v>0.01</v>
      </c>
      <c r="E5228" t="inlineStr">
        <is>
          <t>NA</t>
        </is>
      </c>
      <c r="F5228" s="600" t="n">
        <v>45576.46091435185</v>
      </c>
      <c r="G5228" t="inlineStr">
        <is>
          <t>ggir2</t>
        </is>
      </c>
    </row>
    <row r="5229">
      <c r="A5229" t="n">
        <v>5282</v>
      </c>
      <c r="B5229" t="inlineStr">
        <is>
          <t>誣</t>
        </is>
      </c>
      <c r="C5229" t="inlineStr">
        <is>
          <t>bu5</t>
        </is>
      </c>
      <c r="D5229" t="n">
        <v>0.01</v>
      </c>
      <c r="E5229" t="inlineStr">
        <is>
          <t>NA</t>
        </is>
      </c>
      <c r="F5229" s="600" t="n">
        <v>45576.46091435185</v>
      </c>
      <c r="G5229" t="inlineStr">
        <is>
          <t>bbu5</t>
        </is>
      </c>
    </row>
    <row r="5230">
      <c r="A5230" t="n">
        <v>5283</v>
      </c>
      <c r="B5230" t="inlineStr">
        <is>
          <t>誤</t>
        </is>
      </c>
      <c r="C5230" t="inlineStr">
        <is>
          <t>goo7</t>
        </is>
      </c>
      <c r="D5230" t="n">
        <v>0.1</v>
      </c>
      <c r="E5230" t="inlineStr">
        <is>
          <t>NA</t>
        </is>
      </c>
      <c r="F5230" s="600" t="n">
        <v>45576.46091435185</v>
      </c>
      <c r="G5230" t="inlineStr">
        <is>
          <t>ggoo7</t>
        </is>
      </c>
    </row>
    <row r="5231">
      <c r="A5231" t="n">
        <v>5284</v>
      </c>
      <c r="B5231" t="inlineStr">
        <is>
          <t>誥</t>
        </is>
      </c>
      <c r="C5231" t="inlineStr">
        <is>
          <t>ko3</t>
        </is>
      </c>
      <c r="D5231" t="n">
        <v>0.01</v>
      </c>
      <c r="E5231" t="inlineStr">
        <is>
          <t>NA</t>
        </is>
      </c>
      <c r="F5231" s="600" t="n">
        <v>45576.46091435185</v>
      </c>
      <c r="G5231" t="inlineStr">
        <is>
          <t>gor3</t>
        </is>
      </c>
    </row>
    <row r="5232">
      <c r="A5232" t="n">
        <v>5285</v>
      </c>
      <c r="B5232" t="inlineStr">
        <is>
          <t>誨</t>
        </is>
      </c>
      <c r="C5232" t="inlineStr">
        <is>
          <t>hue3</t>
        </is>
      </c>
      <c r="D5232" t="n">
        <v>0.01</v>
      </c>
      <c r="E5232" t="inlineStr">
        <is>
          <t>NA</t>
        </is>
      </c>
      <c r="F5232" s="600" t="n">
        <v>45576.46091435185</v>
      </c>
      <c r="G5232" t="inlineStr">
        <is>
          <t>hue3</t>
        </is>
      </c>
    </row>
    <row r="5233">
      <c r="A5233" t="n">
        <v>5286</v>
      </c>
      <c r="B5233" t="inlineStr">
        <is>
          <t>說</t>
        </is>
      </c>
      <c r="C5233" t="inlineStr">
        <is>
          <t>suat4</t>
        </is>
      </c>
      <c r="D5233" t="n">
        <v>0.05</v>
      </c>
      <c r="E5233" t="inlineStr">
        <is>
          <t>NA</t>
        </is>
      </c>
      <c r="F5233" s="600" t="n">
        <v>45576.46091435185</v>
      </c>
      <c r="G5233" t="inlineStr">
        <is>
          <t>suat4</t>
        </is>
      </c>
    </row>
    <row r="5234">
      <c r="A5234" t="n">
        <v>5287</v>
      </c>
      <c r="B5234" t="inlineStr">
        <is>
          <t>說</t>
        </is>
      </c>
      <c r="C5234" t="inlineStr">
        <is>
          <t>sue3</t>
        </is>
      </c>
      <c r="D5234" t="n">
        <v>0.01</v>
      </c>
      <c r="E5234" t="inlineStr">
        <is>
          <t>NA</t>
        </is>
      </c>
      <c r="F5234" s="600" t="n">
        <v>45576.46091435185</v>
      </c>
      <c r="G5234" t="inlineStr">
        <is>
          <t>sue3</t>
        </is>
      </c>
    </row>
    <row r="5235">
      <c r="A5235" t="n">
        <v>5288</v>
      </c>
      <c r="B5235" t="inlineStr">
        <is>
          <t>說</t>
        </is>
      </c>
      <c r="C5235" t="inlineStr">
        <is>
          <t>serh4</t>
        </is>
      </c>
      <c r="D5235" t="n">
        <v>0.01</v>
      </c>
      <c r="E5235" t="inlineStr">
        <is>
          <t>NA</t>
        </is>
      </c>
      <c r="F5235" s="600" t="n">
        <v>45576.46091435185</v>
      </c>
      <c r="G5235" t="inlineStr">
        <is>
          <t>serh4</t>
        </is>
      </c>
    </row>
    <row r="5236">
      <c r="A5236" t="n">
        <v>5289</v>
      </c>
      <c r="B5236" t="inlineStr">
        <is>
          <t>豪</t>
        </is>
      </c>
      <c r="C5236" t="inlineStr">
        <is>
          <t>ho5</t>
        </is>
      </c>
      <c r="D5236" t="n">
        <v>0.01</v>
      </c>
      <c r="E5236" t="inlineStr">
        <is>
          <t>NA</t>
        </is>
      </c>
      <c r="F5236" s="600" t="n">
        <v>45576.46091435185</v>
      </c>
      <c r="G5236" t="inlineStr">
        <is>
          <t>hor5</t>
        </is>
      </c>
    </row>
    <row r="5237">
      <c r="A5237" t="n">
        <v>5290</v>
      </c>
      <c r="B5237" t="inlineStr">
        <is>
          <t>賑</t>
        </is>
      </c>
      <c r="C5237" t="inlineStr">
        <is>
          <t>tsin2</t>
        </is>
      </c>
      <c r="D5237" t="n">
        <v>0.01</v>
      </c>
      <c r="E5237" t="inlineStr">
        <is>
          <t>NA</t>
        </is>
      </c>
      <c r="F5237" s="600" t="n">
        <v>45576.46091435185</v>
      </c>
      <c r="G5237" t="inlineStr">
        <is>
          <t>zin2</t>
        </is>
      </c>
    </row>
    <row r="5238">
      <c r="A5238" t="n">
        <v>5291</v>
      </c>
      <c r="B5238" t="inlineStr">
        <is>
          <t>賓</t>
        </is>
      </c>
      <c r="C5238" t="inlineStr">
        <is>
          <t>pin1</t>
        </is>
      </c>
      <c r="D5238" t="n">
        <v>0.01</v>
      </c>
      <c r="E5238" t="inlineStr">
        <is>
          <t>NA</t>
        </is>
      </c>
      <c r="F5238" s="600" t="n">
        <v>45576.46091435185</v>
      </c>
      <c r="G5238" t="inlineStr">
        <is>
          <t>bin1</t>
        </is>
      </c>
    </row>
    <row r="5239">
      <c r="A5239" t="n">
        <v>5292</v>
      </c>
      <c r="B5239" t="inlineStr">
        <is>
          <t>赫</t>
        </is>
      </c>
      <c r="C5239" t="inlineStr">
        <is>
          <t>hik4</t>
        </is>
      </c>
      <c r="D5239" t="n">
        <v>0.01</v>
      </c>
      <c r="E5239" t="inlineStr">
        <is>
          <t>NA</t>
        </is>
      </c>
      <c r="F5239" s="600" t="n">
        <v>45576.46091435185</v>
      </c>
      <c r="G5239" t="inlineStr">
        <is>
          <t>hik4</t>
        </is>
      </c>
    </row>
    <row r="5240">
      <c r="A5240" t="n">
        <v>5293</v>
      </c>
      <c r="B5240" t="inlineStr">
        <is>
          <t>趕</t>
        </is>
      </c>
      <c r="C5240" t="inlineStr">
        <is>
          <t>kuann2</t>
        </is>
      </c>
      <c r="D5240" t="n">
        <v>0.1</v>
      </c>
      <c r="E5240" t="inlineStr">
        <is>
          <t>NA</t>
        </is>
      </c>
      <c r="F5240" s="600" t="n">
        <v>45576.46091435185</v>
      </c>
      <c r="G5240" t="inlineStr">
        <is>
          <t>guann2</t>
        </is>
      </c>
    </row>
    <row r="5241">
      <c r="A5241" t="n">
        <v>5294</v>
      </c>
      <c r="B5241" t="inlineStr">
        <is>
          <t>趖</t>
        </is>
      </c>
      <c r="C5241" t="inlineStr">
        <is>
          <t>so5</t>
        </is>
      </c>
      <c r="D5241" t="n">
        <v>0.1</v>
      </c>
      <c r="E5241" t="inlineStr">
        <is>
          <t>NA</t>
        </is>
      </c>
      <c r="F5241" s="600" t="n">
        <v>45576.46091435185</v>
      </c>
      <c r="G5241" t="inlineStr">
        <is>
          <t>sor5</t>
        </is>
      </c>
    </row>
    <row r="5242">
      <c r="A5242" t="n">
        <v>5295</v>
      </c>
      <c r="B5242" t="inlineStr">
        <is>
          <t>趙</t>
        </is>
      </c>
      <c r="C5242" t="inlineStr">
        <is>
          <t>tio6</t>
        </is>
      </c>
      <c r="D5242" t="n">
        <v>0.01</v>
      </c>
      <c r="E5242" t="inlineStr">
        <is>
          <t>NA</t>
        </is>
      </c>
      <c r="F5242" s="600" t="n">
        <v>45576.46091435185</v>
      </c>
      <c r="G5242" t="inlineStr">
        <is>
          <t>dio6</t>
        </is>
      </c>
    </row>
    <row r="5243">
      <c r="A5243" t="n">
        <v>5296</v>
      </c>
      <c r="B5243" t="inlineStr">
        <is>
          <t>踅</t>
        </is>
      </c>
      <c r="C5243" t="inlineStr">
        <is>
          <t>serh8</t>
        </is>
      </c>
      <c r="D5243" t="n">
        <v>0.01</v>
      </c>
      <c r="E5243" t="inlineStr">
        <is>
          <t>NA</t>
        </is>
      </c>
      <c r="F5243" s="600" t="n">
        <v>45576.46091435185</v>
      </c>
      <c r="G5243" t="inlineStr">
        <is>
          <t>serh8</t>
        </is>
      </c>
    </row>
    <row r="5244">
      <c r="A5244" t="n">
        <v>5297</v>
      </c>
      <c r="B5244" t="inlineStr">
        <is>
          <t>輔</t>
        </is>
      </c>
      <c r="C5244" t="inlineStr">
        <is>
          <t>hu2</t>
        </is>
      </c>
      <c r="D5244" t="n">
        <v>0.01</v>
      </c>
      <c r="E5244" t="inlineStr">
        <is>
          <t>NA</t>
        </is>
      </c>
      <c r="F5244" s="600" t="n">
        <v>45576.46091435185</v>
      </c>
      <c r="G5244" t="inlineStr">
        <is>
          <t>hu2</t>
        </is>
      </c>
    </row>
    <row r="5245">
      <c r="A5245" t="n">
        <v>5298</v>
      </c>
      <c r="B5245" t="inlineStr">
        <is>
          <t>輕</t>
        </is>
      </c>
      <c r="C5245" t="inlineStr">
        <is>
          <t>khin1</t>
        </is>
      </c>
      <c r="D5245" t="n">
        <v>0.6</v>
      </c>
      <c r="E5245" t="inlineStr">
        <is>
          <t>NA</t>
        </is>
      </c>
      <c r="F5245" s="600" t="n">
        <v>45576.46091435185</v>
      </c>
      <c r="G5245" t="inlineStr">
        <is>
          <t>kin1</t>
        </is>
      </c>
    </row>
    <row r="5246">
      <c r="A5246" t="n">
        <v>5299</v>
      </c>
      <c r="B5246" t="inlineStr">
        <is>
          <t>輕</t>
        </is>
      </c>
      <c r="C5246" t="inlineStr">
        <is>
          <t>khing1</t>
        </is>
      </c>
      <c r="D5246" t="n">
        <v>0.8</v>
      </c>
      <c r="E5246" t="inlineStr">
        <is>
          <t>NA</t>
        </is>
      </c>
      <c r="F5246" s="600" t="n">
        <v>45576.46091435185</v>
      </c>
      <c r="G5246" t="inlineStr">
        <is>
          <t>king1</t>
        </is>
      </c>
    </row>
    <row r="5247">
      <c r="A5247" t="n">
        <v>5300</v>
      </c>
      <c r="B5247" t="inlineStr">
        <is>
          <t>辣</t>
        </is>
      </c>
      <c r="C5247" t="inlineStr">
        <is>
          <t>luah8</t>
        </is>
      </c>
      <c r="D5247" t="n">
        <v>0.01</v>
      </c>
      <c r="E5247" t="inlineStr">
        <is>
          <t>NA</t>
        </is>
      </c>
      <c r="F5247" s="600" t="n">
        <v>45576.46091435185</v>
      </c>
      <c r="G5247" t="inlineStr">
        <is>
          <t>luah8</t>
        </is>
      </c>
    </row>
    <row r="5248">
      <c r="A5248" t="n">
        <v>5301</v>
      </c>
      <c r="B5248" t="inlineStr">
        <is>
          <t>遛</t>
        </is>
      </c>
      <c r="C5248" t="inlineStr">
        <is>
          <t>liu5</t>
        </is>
      </c>
      <c r="D5248" t="n">
        <v>0.01</v>
      </c>
      <c r="E5248" t="inlineStr">
        <is>
          <t>NA</t>
        </is>
      </c>
      <c r="F5248" s="600" t="n">
        <v>45576.46091435185</v>
      </c>
      <c r="G5248" t="inlineStr">
        <is>
          <t>liu5</t>
        </is>
      </c>
    </row>
    <row r="5249">
      <c r="A5249" t="n">
        <v>5302</v>
      </c>
      <c r="B5249" t="inlineStr">
        <is>
          <t>遜</t>
        </is>
      </c>
      <c r="C5249" t="inlineStr">
        <is>
          <t>sun3</t>
        </is>
      </c>
      <c r="D5249" t="n">
        <v>0.01</v>
      </c>
      <c r="E5249" t="inlineStr">
        <is>
          <t>NA</t>
        </is>
      </c>
      <c r="F5249" s="600" t="n">
        <v>45576.46091435185</v>
      </c>
      <c r="G5249" t="inlineStr">
        <is>
          <t>sun3</t>
        </is>
      </c>
    </row>
    <row r="5250">
      <c r="A5250" t="n">
        <v>5303</v>
      </c>
      <c r="B5250" t="inlineStr">
        <is>
          <t>遞</t>
        </is>
      </c>
      <c r="C5250" t="inlineStr">
        <is>
          <t>te7</t>
        </is>
      </c>
      <c r="D5250" t="n">
        <v>0.01</v>
      </c>
      <c r="E5250" t="inlineStr">
        <is>
          <t>NA</t>
        </is>
      </c>
      <c r="F5250" s="600" t="n">
        <v>45576.46091435185</v>
      </c>
      <c r="G5250" t="inlineStr">
        <is>
          <t>de7</t>
        </is>
      </c>
    </row>
    <row r="5251">
      <c r="A5251" t="n">
        <v>5304</v>
      </c>
      <c r="B5251" t="inlineStr">
        <is>
          <t>遠</t>
        </is>
      </c>
      <c r="C5251" t="inlineStr">
        <is>
          <t>uan2</t>
        </is>
      </c>
      <c r="D5251" t="n">
        <v>0.8</v>
      </c>
      <c r="E5251" t="inlineStr">
        <is>
          <t>NA</t>
        </is>
      </c>
      <c r="F5251" s="600" t="n">
        <v>45576.46091435185</v>
      </c>
      <c r="G5251" t="inlineStr">
        <is>
          <t>uan2</t>
        </is>
      </c>
    </row>
    <row r="5252">
      <c r="A5252" t="n">
        <v>5305</v>
      </c>
      <c r="B5252" t="inlineStr">
        <is>
          <t>遠</t>
        </is>
      </c>
      <c r="C5252" t="inlineStr">
        <is>
          <t>huinn6</t>
        </is>
      </c>
      <c r="D5252" t="n">
        <v>0.01</v>
      </c>
      <c r="E5252" t="inlineStr">
        <is>
          <t>NA</t>
        </is>
      </c>
      <c r="F5252" s="600" t="n">
        <v>45576.46091435185</v>
      </c>
      <c r="G5252" t="inlineStr">
        <is>
          <t>huinn6</t>
        </is>
      </c>
    </row>
    <row r="5253">
      <c r="A5253" t="n">
        <v>5306</v>
      </c>
      <c r="B5253" t="inlineStr">
        <is>
          <t>遠</t>
        </is>
      </c>
      <c r="C5253" t="inlineStr">
        <is>
          <t>hng7</t>
        </is>
      </c>
      <c r="D5253" t="n">
        <v>0.6</v>
      </c>
      <c r="E5253" t="inlineStr">
        <is>
          <t>NA</t>
        </is>
      </c>
      <c r="F5253" s="600" t="n">
        <v>45576.46091435185</v>
      </c>
      <c r="G5253" t="inlineStr">
        <is>
          <t>hng7</t>
        </is>
      </c>
    </row>
    <row r="5254">
      <c r="A5254" t="n">
        <v>5308</v>
      </c>
      <c r="B5254" t="inlineStr">
        <is>
          <t>遣</t>
        </is>
      </c>
      <c r="C5254" t="inlineStr">
        <is>
          <t>khian2</t>
        </is>
      </c>
      <c r="D5254" t="n">
        <v>0.01</v>
      </c>
      <c r="E5254" t="inlineStr">
        <is>
          <t>NA</t>
        </is>
      </c>
      <c r="F5254" s="600" t="n">
        <v>45576.46091435185</v>
      </c>
      <c r="G5254" t="inlineStr">
        <is>
          <t>kian2</t>
        </is>
      </c>
    </row>
    <row r="5255">
      <c r="A5255" t="n">
        <v>5309</v>
      </c>
      <c r="B5255" t="inlineStr">
        <is>
          <t>鄙</t>
        </is>
      </c>
      <c r="C5255" t="inlineStr">
        <is>
          <t>phi2</t>
        </is>
      </c>
      <c r="D5255" t="n">
        <v>0.01</v>
      </c>
      <c r="E5255" t="inlineStr">
        <is>
          <t>NA</t>
        </is>
      </c>
      <c r="F5255" s="600" t="n">
        <v>45576.46091435185</v>
      </c>
      <c r="G5255" t="inlineStr">
        <is>
          <t>pi2</t>
        </is>
      </c>
    </row>
    <row r="5256">
      <c r="A5256" t="n">
        <v>5310</v>
      </c>
      <c r="B5256" t="inlineStr">
        <is>
          <t>鄞</t>
        </is>
      </c>
      <c r="C5256" t="inlineStr">
        <is>
          <t>gun5</t>
        </is>
      </c>
      <c r="D5256" t="n">
        <v>0.01</v>
      </c>
      <c r="E5256" t="inlineStr">
        <is>
          <t>NA</t>
        </is>
      </c>
      <c r="F5256" s="600" t="n">
        <v>45576.46091435185</v>
      </c>
      <c r="G5256" t="inlineStr">
        <is>
          <t>ggun5</t>
        </is>
      </c>
    </row>
    <row r="5257">
      <c r="A5257" t="n">
        <v>5311</v>
      </c>
      <c r="B5257" t="inlineStr">
        <is>
          <t>酷</t>
        </is>
      </c>
      <c r="C5257" t="inlineStr">
        <is>
          <t>khok4</t>
        </is>
      </c>
      <c r="D5257" t="n">
        <v>0.01</v>
      </c>
      <c r="E5257" t="inlineStr">
        <is>
          <t>NA</t>
        </is>
      </c>
      <c r="F5257" s="600" t="n">
        <v>45576.46091435185</v>
      </c>
      <c r="G5257" t="inlineStr">
        <is>
          <t>kok4</t>
        </is>
      </c>
    </row>
    <row r="5258">
      <c r="A5258" t="n">
        <v>5312</v>
      </c>
      <c r="B5258" t="inlineStr">
        <is>
          <t>酸</t>
        </is>
      </c>
      <c r="C5258" t="inlineStr">
        <is>
          <t>suan1</t>
        </is>
      </c>
      <c r="D5258" t="n">
        <v>0.01</v>
      </c>
      <c r="E5258" t="inlineStr">
        <is>
          <t>NA</t>
        </is>
      </c>
      <c r="F5258" s="600" t="n">
        <v>45576.46091435185</v>
      </c>
      <c r="G5258" t="inlineStr">
        <is>
          <t>suan1</t>
        </is>
      </c>
    </row>
    <row r="5259">
      <c r="A5259" t="n">
        <v>5313</v>
      </c>
      <c r="B5259" t="inlineStr">
        <is>
          <t>酸</t>
        </is>
      </c>
      <c r="C5259" t="inlineStr">
        <is>
          <t>suinn1</t>
        </is>
      </c>
      <c r="D5259" t="n">
        <v>0.1</v>
      </c>
      <c r="E5259" t="inlineStr">
        <is>
          <t>NA</t>
        </is>
      </c>
      <c r="F5259" s="600" t="n">
        <v>45576.46091435185</v>
      </c>
      <c r="G5259" t="inlineStr">
        <is>
          <t>suinn1</t>
        </is>
      </c>
    </row>
    <row r="5260">
      <c r="A5260" t="n">
        <v>5314</v>
      </c>
      <c r="B5260" t="inlineStr">
        <is>
          <t>酹</t>
        </is>
      </c>
      <c r="C5260" t="inlineStr">
        <is>
          <t>lui7</t>
        </is>
      </c>
      <c r="D5260" t="n">
        <v>0.01</v>
      </c>
      <c r="E5260" t="inlineStr">
        <is>
          <t>NA</t>
        </is>
      </c>
      <c r="F5260" s="600" t="n">
        <v>45576.46091435185</v>
      </c>
      <c r="G5260" t="inlineStr">
        <is>
          <t>lui7</t>
        </is>
      </c>
    </row>
    <row r="5261">
      <c r="A5261" t="n">
        <v>5315</v>
      </c>
      <c r="B5261" t="inlineStr">
        <is>
          <t>酺</t>
        </is>
      </c>
      <c r="C5261" t="inlineStr">
        <is>
          <t>poo5</t>
        </is>
      </c>
      <c r="D5261" t="n">
        <v>0.01</v>
      </c>
      <c r="E5261" t="inlineStr">
        <is>
          <t>NA</t>
        </is>
      </c>
      <c r="F5261" s="600" t="n">
        <v>45576.46091435185</v>
      </c>
      <c r="G5261" t="inlineStr">
        <is>
          <t>boo5</t>
        </is>
      </c>
    </row>
    <row r="5262">
      <c r="A5262" t="n">
        <v>5316</v>
      </c>
      <c r="B5262" t="inlineStr">
        <is>
          <t>銀</t>
        </is>
      </c>
      <c r="C5262" t="inlineStr">
        <is>
          <t>gun5</t>
        </is>
      </c>
      <c r="D5262" t="n">
        <v>0.01</v>
      </c>
      <c r="E5262" t="inlineStr">
        <is>
          <t>NA</t>
        </is>
      </c>
      <c r="F5262" s="600" t="n">
        <v>45576.46091435185</v>
      </c>
      <c r="G5262" t="inlineStr">
        <is>
          <t>ggun5</t>
        </is>
      </c>
    </row>
    <row r="5263">
      <c r="A5263" t="n">
        <v>5317</v>
      </c>
      <c r="B5263" t="inlineStr">
        <is>
          <t>銅</t>
        </is>
      </c>
      <c r="C5263" t="inlineStr">
        <is>
          <t>tong5</t>
        </is>
      </c>
      <c r="D5263" t="n">
        <v>0.01</v>
      </c>
      <c r="E5263" t="inlineStr">
        <is>
          <t>NA</t>
        </is>
      </c>
      <c r="F5263" s="600" t="n">
        <v>45576.46091435185</v>
      </c>
      <c r="G5263" t="inlineStr">
        <is>
          <t>dong5</t>
        </is>
      </c>
    </row>
    <row r="5264">
      <c r="A5264" t="n">
        <v>5318</v>
      </c>
      <c r="B5264" t="inlineStr">
        <is>
          <t>銎</t>
        </is>
      </c>
      <c r="C5264" t="inlineStr">
        <is>
          <t>khing1</t>
        </is>
      </c>
      <c r="D5264" t="n">
        <v>0.01</v>
      </c>
      <c r="E5264" t="inlineStr">
        <is>
          <t>NA</t>
        </is>
      </c>
      <c r="F5264" s="600" t="n">
        <v>45576.46091435185</v>
      </c>
      <c r="G5264" t="inlineStr">
        <is>
          <t>king1</t>
        </is>
      </c>
    </row>
    <row r="5265">
      <c r="A5265" t="n">
        <v>5319</v>
      </c>
      <c r="B5265" t="inlineStr">
        <is>
          <t>銘</t>
        </is>
      </c>
      <c r="C5265" t="inlineStr">
        <is>
          <t>bing5</t>
        </is>
      </c>
      <c r="D5265" t="n">
        <v>0.01</v>
      </c>
      <c r="E5265" t="inlineStr">
        <is>
          <t>NA</t>
        </is>
      </c>
      <c r="F5265" s="600" t="n">
        <v>45576.46091435185</v>
      </c>
      <c r="G5265" t="inlineStr">
        <is>
          <t>bbing5</t>
        </is>
      </c>
    </row>
    <row r="5266">
      <c r="A5266" t="n">
        <v>5320</v>
      </c>
      <c r="B5266" t="inlineStr">
        <is>
          <t>銚</t>
        </is>
      </c>
      <c r="C5266" t="inlineStr">
        <is>
          <t>tio7</t>
        </is>
      </c>
      <c r="D5266" t="n">
        <v>0.01</v>
      </c>
      <c r="E5266" t="inlineStr">
        <is>
          <t>NA</t>
        </is>
      </c>
      <c r="F5266" s="600" t="n">
        <v>45576.46091435185</v>
      </c>
      <c r="G5266" t="inlineStr">
        <is>
          <t>dio7</t>
        </is>
      </c>
    </row>
    <row r="5267">
      <c r="A5267" t="n">
        <v>5321</v>
      </c>
      <c r="B5267" t="inlineStr">
        <is>
          <t>閣</t>
        </is>
      </c>
      <c r="C5267" t="inlineStr">
        <is>
          <t>koh4</t>
        </is>
      </c>
      <c r="D5267" t="n">
        <v>0.01</v>
      </c>
      <c r="E5267" t="inlineStr">
        <is>
          <t>NA</t>
        </is>
      </c>
      <c r="F5267" s="600" t="n">
        <v>45576.46091435185</v>
      </c>
      <c r="G5267" t="inlineStr">
        <is>
          <t>goh4</t>
        </is>
      </c>
    </row>
    <row r="5268">
      <c r="A5268" t="n">
        <v>5322</v>
      </c>
      <c r="B5268" t="inlineStr">
        <is>
          <t>閣</t>
        </is>
      </c>
      <c r="C5268" t="inlineStr">
        <is>
          <t>kok4</t>
        </is>
      </c>
      <c r="D5268" t="n">
        <v>0.01</v>
      </c>
      <c r="E5268" t="inlineStr">
        <is>
          <t>NA</t>
        </is>
      </c>
      <c r="F5268" s="600" t="n">
        <v>45576.46091435185</v>
      </c>
      <c r="G5268" t="inlineStr">
        <is>
          <t>gok4</t>
        </is>
      </c>
    </row>
    <row r="5269">
      <c r="A5269" t="n">
        <v>5323</v>
      </c>
      <c r="B5269" t="inlineStr">
        <is>
          <t>閥</t>
        </is>
      </c>
      <c r="C5269" t="inlineStr">
        <is>
          <t>huat8</t>
        </is>
      </c>
      <c r="D5269" t="n">
        <v>0.01</v>
      </c>
      <c r="E5269" t="inlineStr">
        <is>
          <t>NA</t>
        </is>
      </c>
      <c r="F5269" s="600" t="n">
        <v>45576.46091435185</v>
      </c>
      <c r="G5269" t="inlineStr">
        <is>
          <t>huat8</t>
        </is>
      </c>
    </row>
    <row r="5270">
      <c r="A5270" t="n">
        <v>5324</v>
      </c>
      <c r="B5270" t="inlineStr">
        <is>
          <t>閨</t>
        </is>
      </c>
      <c r="C5270" t="inlineStr">
        <is>
          <t>kui1</t>
        </is>
      </c>
      <c r="D5270" t="n">
        <v>0.01</v>
      </c>
      <c r="E5270" t="inlineStr">
        <is>
          <t>NA</t>
        </is>
      </c>
      <c r="F5270" s="600" t="n">
        <v>45576.46091435185</v>
      </c>
      <c r="G5270" t="inlineStr">
        <is>
          <t>gui1</t>
        </is>
      </c>
    </row>
    <row r="5271">
      <c r="A5271" t="n">
        <v>5325</v>
      </c>
      <c r="B5271" t="inlineStr">
        <is>
          <t>閩</t>
        </is>
      </c>
      <c r="C5271" t="inlineStr">
        <is>
          <t>bin5</t>
        </is>
      </c>
      <c r="D5271" t="n">
        <v>0.01</v>
      </c>
      <c r="E5271" t="inlineStr">
        <is>
          <t>NA</t>
        </is>
      </c>
      <c r="F5271" s="600" t="n">
        <v>45576.46091435185</v>
      </c>
      <c r="G5271" t="inlineStr">
        <is>
          <t>bbin5</t>
        </is>
      </c>
    </row>
    <row r="5272">
      <c r="A5272" t="n">
        <v>5326</v>
      </c>
      <c r="B5272" t="inlineStr">
        <is>
          <t>隙</t>
        </is>
      </c>
      <c r="C5272" t="inlineStr">
        <is>
          <t>khik4</t>
        </is>
      </c>
      <c r="D5272" t="n">
        <v>0.01</v>
      </c>
      <c r="E5272" t="inlineStr">
        <is>
          <t>NA</t>
        </is>
      </c>
      <c r="F5272" s="600" t="n">
        <v>45576.46091435185</v>
      </c>
      <c r="G5272" t="inlineStr">
        <is>
          <t>kik4</t>
        </is>
      </c>
    </row>
    <row r="5273">
      <c r="A5273" t="n">
        <v>5327</v>
      </c>
      <c r="B5273" t="inlineStr">
        <is>
          <t>際</t>
        </is>
      </c>
      <c r="C5273" t="inlineStr">
        <is>
          <t>tse3</t>
        </is>
      </c>
      <c r="D5273" t="n">
        <v>0.01</v>
      </c>
      <c r="E5273" t="inlineStr">
        <is>
          <t>NA</t>
        </is>
      </c>
      <c r="F5273" s="600" t="n">
        <v>45576.46091435185</v>
      </c>
      <c r="G5273" t="inlineStr">
        <is>
          <t>ze3</t>
        </is>
      </c>
    </row>
    <row r="5274">
      <c r="A5274" t="n">
        <v>5328</v>
      </c>
      <c r="B5274" t="inlineStr">
        <is>
          <t>障</t>
        </is>
      </c>
      <c r="C5274" t="inlineStr">
        <is>
          <t>tsiang1</t>
        </is>
      </c>
      <c r="D5274" t="n">
        <v>0.6</v>
      </c>
      <c r="E5274" t="inlineStr">
        <is>
          <t>NA</t>
        </is>
      </c>
      <c r="F5274" s="600" t="n">
        <v>45576.46091435185</v>
      </c>
      <c r="G5274" t="inlineStr">
        <is>
          <t>ziang1</t>
        </is>
      </c>
    </row>
    <row r="5275">
      <c r="A5275" t="n">
        <v>5329</v>
      </c>
      <c r="B5275" t="inlineStr">
        <is>
          <t>障</t>
        </is>
      </c>
      <c r="C5275" t="inlineStr">
        <is>
          <t>tsiong3</t>
        </is>
      </c>
      <c r="D5275" t="n">
        <v>0.8</v>
      </c>
      <c r="E5275" t="inlineStr">
        <is>
          <t>NA</t>
        </is>
      </c>
      <c r="F5275" s="600" t="n">
        <v>45576.46091435185</v>
      </c>
      <c r="G5275" t="inlineStr">
        <is>
          <t>ziong3</t>
        </is>
      </c>
    </row>
    <row r="5276">
      <c r="A5276" t="n">
        <v>5330</v>
      </c>
      <c r="B5276" t="inlineStr">
        <is>
          <t>雌</t>
        </is>
      </c>
      <c r="C5276" t="inlineStr">
        <is>
          <t>tshur1</t>
        </is>
      </c>
      <c r="D5276" t="n">
        <v>0.01</v>
      </c>
      <c r="E5276" t="inlineStr">
        <is>
          <t>NA</t>
        </is>
      </c>
      <c r="F5276" s="600" t="n">
        <v>45576.46091435185</v>
      </c>
      <c r="G5276" t="inlineStr">
        <is>
          <t>cur1</t>
        </is>
      </c>
    </row>
    <row r="5277">
      <c r="A5277" t="n">
        <v>5331</v>
      </c>
      <c r="B5277" t="inlineStr">
        <is>
          <t>需</t>
        </is>
      </c>
      <c r="C5277" t="inlineStr">
        <is>
          <t>su1</t>
        </is>
      </c>
      <c r="D5277" t="n">
        <v>0.1</v>
      </c>
      <c r="E5277" t="inlineStr">
        <is>
          <t>NA</t>
        </is>
      </c>
      <c r="F5277" s="600" t="n">
        <v>45576.46091435185</v>
      </c>
      <c r="G5277" t="inlineStr">
        <is>
          <t>su1</t>
        </is>
      </c>
    </row>
    <row r="5278">
      <c r="A5278" t="n">
        <v>5332</v>
      </c>
      <c r="B5278" t="inlineStr">
        <is>
          <t>鞅</t>
        </is>
      </c>
      <c r="C5278" t="inlineStr">
        <is>
          <t>iang1</t>
        </is>
      </c>
      <c r="D5278" t="n">
        <v>0.01</v>
      </c>
      <c r="E5278" t="inlineStr">
        <is>
          <t>NA</t>
        </is>
      </c>
      <c r="F5278" s="600" t="n">
        <v>45576.46091435185</v>
      </c>
      <c r="G5278" t="inlineStr">
        <is>
          <t>iang1</t>
        </is>
      </c>
    </row>
    <row r="5279">
      <c r="A5279" t="n">
        <v>5333</v>
      </c>
      <c r="B5279" t="inlineStr">
        <is>
          <t>頕</t>
        </is>
      </c>
      <c r="C5279" t="inlineStr">
        <is>
          <t>tim3</t>
        </is>
      </c>
      <c r="D5279" t="n">
        <v>0.01</v>
      </c>
      <c r="E5279" t="inlineStr">
        <is>
          <t>NA</t>
        </is>
      </c>
      <c r="F5279" s="600" t="n">
        <v>45576.46091435185</v>
      </c>
      <c r="G5279" t="inlineStr">
        <is>
          <t>dim3</t>
        </is>
      </c>
    </row>
    <row r="5280">
      <c r="A5280" t="n">
        <v>5334</v>
      </c>
      <c r="B5280" t="inlineStr">
        <is>
          <t>頗</t>
        </is>
      </c>
      <c r="C5280" t="inlineStr">
        <is>
          <t>pho2</t>
        </is>
      </c>
      <c r="D5280" t="n">
        <v>0.8</v>
      </c>
      <c r="E5280" t="inlineStr">
        <is>
          <t>NA</t>
        </is>
      </c>
      <c r="F5280" s="600" t="n">
        <v>45576.46091435185</v>
      </c>
      <c r="G5280" t="inlineStr">
        <is>
          <t>por2</t>
        </is>
      </c>
    </row>
    <row r="5281">
      <c r="A5281" t="n">
        <v>5335</v>
      </c>
      <c r="B5281" t="inlineStr">
        <is>
          <t>領</t>
        </is>
      </c>
      <c r="C5281" t="inlineStr">
        <is>
          <t>ling2</t>
        </is>
      </c>
      <c r="D5281" t="n">
        <v>0.8</v>
      </c>
      <c r="E5281" t="inlineStr">
        <is>
          <t>NA</t>
        </is>
      </c>
      <c r="F5281" s="600" t="n">
        <v>45576.46091435185</v>
      </c>
      <c r="G5281" t="inlineStr">
        <is>
          <t>ling2</t>
        </is>
      </c>
    </row>
    <row r="5282">
      <c r="A5282" t="n">
        <v>5336</v>
      </c>
      <c r="B5282" t="inlineStr">
        <is>
          <t>餅</t>
        </is>
      </c>
      <c r="C5282" t="inlineStr">
        <is>
          <t>ping2</t>
        </is>
      </c>
      <c r="D5282" t="n">
        <v>0.01</v>
      </c>
      <c r="E5282" t="inlineStr">
        <is>
          <t>NA</t>
        </is>
      </c>
      <c r="F5282" s="600" t="n">
        <v>45576.46091435185</v>
      </c>
      <c r="G5282" t="inlineStr">
        <is>
          <t>bing2</t>
        </is>
      </c>
    </row>
    <row r="5283">
      <c r="A5283" t="n">
        <v>5337</v>
      </c>
      <c r="B5283" t="inlineStr">
        <is>
          <t>餉</t>
        </is>
      </c>
      <c r="C5283" t="inlineStr">
        <is>
          <t>hiang2</t>
        </is>
      </c>
      <c r="D5283" t="n">
        <v>0.01</v>
      </c>
      <c r="E5283" t="inlineStr">
        <is>
          <t>NA</t>
        </is>
      </c>
      <c r="F5283" s="600" t="n">
        <v>45576.46091435185</v>
      </c>
      <c r="G5283" t="inlineStr">
        <is>
          <t>hiang2</t>
        </is>
      </c>
    </row>
    <row r="5284">
      <c r="A5284" t="n">
        <v>5338</v>
      </c>
      <c r="B5284" t="inlineStr">
        <is>
          <t>餌</t>
        </is>
      </c>
      <c r="C5284" t="inlineStr">
        <is>
          <t>ji7</t>
        </is>
      </c>
      <c r="D5284" t="n">
        <v>0.01</v>
      </c>
      <c r="E5284" t="inlineStr">
        <is>
          <t>NA</t>
        </is>
      </c>
      <c r="F5284" s="600" t="n">
        <v>45576.46091435185</v>
      </c>
      <c r="G5284" t="inlineStr">
        <is>
          <t>zzi7</t>
        </is>
      </c>
    </row>
    <row r="5285">
      <c r="A5285" t="n">
        <v>5339</v>
      </c>
      <c r="B5285" t="inlineStr">
        <is>
          <t>駁</t>
        </is>
      </c>
      <c r="C5285" t="inlineStr">
        <is>
          <t>poh4</t>
        </is>
      </c>
      <c r="D5285" t="n">
        <v>0.01</v>
      </c>
      <c r="E5285" t="inlineStr">
        <is>
          <t>NA</t>
        </is>
      </c>
      <c r="F5285" s="600" t="n">
        <v>45576.46091435185</v>
      </c>
      <c r="G5285" t="inlineStr">
        <is>
          <t>boh4</t>
        </is>
      </c>
    </row>
    <row r="5286">
      <c r="A5286" t="n">
        <v>5340</v>
      </c>
      <c r="B5286" t="inlineStr">
        <is>
          <t>髦</t>
        </is>
      </c>
      <c r="C5286" t="inlineStr">
        <is>
          <t>moo5</t>
        </is>
      </c>
      <c r="D5286" t="n">
        <v>0.01</v>
      </c>
      <c r="E5286" t="inlineStr">
        <is>
          <t>NA</t>
        </is>
      </c>
      <c r="F5286" s="600" t="n">
        <v>45576.46091435185</v>
      </c>
      <c r="G5286" t="inlineStr">
        <is>
          <t>moo5</t>
        </is>
      </c>
    </row>
    <row r="5287">
      <c r="A5287" t="n">
        <v>5341</v>
      </c>
      <c r="B5287" t="inlineStr">
        <is>
          <t>魁</t>
        </is>
      </c>
      <c r="C5287" t="inlineStr">
        <is>
          <t>khue1</t>
        </is>
      </c>
      <c r="D5287" t="n">
        <v>0.01</v>
      </c>
      <c r="E5287" t="inlineStr">
        <is>
          <t>NA</t>
        </is>
      </c>
      <c r="F5287" s="600" t="n">
        <v>45576.46091435185</v>
      </c>
      <c r="G5287" t="inlineStr">
        <is>
          <t>kue1</t>
        </is>
      </c>
    </row>
    <row r="5288">
      <c r="A5288" t="n">
        <v>5342</v>
      </c>
      <c r="B5288" t="inlineStr">
        <is>
          <t>魂</t>
        </is>
      </c>
      <c r="C5288" t="inlineStr">
        <is>
          <t>hun5</t>
        </is>
      </c>
      <c r="D5288" t="n">
        <v>0.1</v>
      </c>
      <c r="E5288" t="inlineStr">
        <is>
          <t>NA</t>
        </is>
      </c>
      <c r="F5288" s="600" t="n">
        <v>45576.46091435185</v>
      </c>
      <c r="G5288" t="inlineStr">
        <is>
          <t>hun5</t>
        </is>
      </c>
    </row>
    <row r="5289">
      <c r="A5289" t="n">
        <v>5343</v>
      </c>
      <c r="B5289" t="inlineStr">
        <is>
          <t>鳳</t>
        </is>
      </c>
      <c r="C5289" t="inlineStr">
        <is>
          <t>hong7</t>
        </is>
      </c>
      <c r="D5289" t="n">
        <v>0.1</v>
      </c>
      <c r="E5289" t="inlineStr">
        <is>
          <t>NA</t>
        </is>
      </c>
      <c r="F5289" s="600" t="n">
        <v>45576.46091435185</v>
      </c>
      <c r="G5289" t="inlineStr">
        <is>
          <t>hong7</t>
        </is>
      </c>
    </row>
    <row r="5290">
      <c r="A5290" t="n">
        <v>5344</v>
      </c>
      <c r="B5290" t="inlineStr">
        <is>
          <t>鳴</t>
        </is>
      </c>
      <c r="C5290" t="inlineStr">
        <is>
          <t>bing5</t>
        </is>
      </c>
      <c r="D5290" t="n">
        <v>0.01</v>
      </c>
      <c r="E5290" t="inlineStr">
        <is>
          <t>NA</t>
        </is>
      </c>
      <c r="F5290" s="600" t="n">
        <v>45576.46091435185</v>
      </c>
      <c r="G5290" t="inlineStr">
        <is>
          <t>bbing5</t>
        </is>
      </c>
    </row>
    <row r="5291">
      <c r="A5291" t="n">
        <v>5345</v>
      </c>
      <c r="B5291" t="inlineStr">
        <is>
          <t>麼</t>
        </is>
      </c>
      <c r="C5291" t="inlineStr">
        <is>
          <t>moo2</t>
        </is>
      </c>
      <c r="D5291" t="n">
        <v>0.01</v>
      </c>
      <c r="E5291" t="inlineStr">
        <is>
          <t>NA</t>
        </is>
      </c>
      <c r="F5291" s="600" t="n">
        <v>45576.46091435185</v>
      </c>
      <c r="G5291" t="inlineStr">
        <is>
          <t>moo2</t>
        </is>
      </c>
    </row>
    <row r="5292">
      <c r="A5292" t="n">
        <v>5346</v>
      </c>
      <c r="B5292" t="inlineStr">
        <is>
          <t>鼻</t>
        </is>
      </c>
      <c r="C5292" t="inlineStr">
        <is>
          <t>phi7</t>
        </is>
      </c>
      <c r="D5292" t="n">
        <v>0.1</v>
      </c>
      <c r="E5292" t="inlineStr">
        <is>
          <t>NA</t>
        </is>
      </c>
      <c r="F5292" s="600" t="n">
        <v>45576.46091435185</v>
      </c>
      <c r="G5292" t="inlineStr">
        <is>
          <t>pi7</t>
        </is>
      </c>
    </row>
    <row r="5293">
      <c r="A5293" t="n">
        <v>5347</v>
      </c>
      <c r="B5293" t="inlineStr">
        <is>
          <t>鼻</t>
        </is>
      </c>
      <c r="C5293" t="inlineStr">
        <is>
          <t>phinn7</t>
        </is>
      </c>
      <c r="D5293" t="inlineStr">
        <is>
          <t xml:space="preserve"> #异 </t>
        </is>
      </c>
      <c r="E5293" t="inlineStr">
        <is>
          <t>NA</t>
        </is>
      </c>
      <c r="F5293" s="600" t="n">
        <v>45576.46091435185</v>
      </c>
      <c r="G5293" t="inlineStr">
        <is>
          <t>pinn7</t>
        </is>
      </c>
    </row>
    <row r="5294">
      <c r="A5294" t="n">
        <v>5348</v>
      </c>
      <c r="B5294" t="inlineStr">
        <is>
          <t>齊</t>
        </is>
      </c>
      <c r="C5294" t="inlineStr">
        <is>
          <t>tse5</t>
        </is>
      </c>
      <c r="D5294" t="n">
        <v>0.01</v>
      </c>
      <c r="E5294" t="inlineStr">
        <is>
          <t>NA</t>
        </is>
      </c>
      <c r="F5294" s="600" t="n">
        <v>45576.46091435185</v>
      </c>
      <c r="G5294" t="inlineStr">
        <is>
          <t>ze5</t>
        </is>
      </c>
    </row>
    <row r="5295">
      <c r="A5295" t="n">
        <v>5349</v>
      </c>
      <c r="B5295" t="inlineStr">
        <is>
          <t>齊</t>
        </is>
      </c>
      <c r="C5295" t="inlineStr">
        <is>
          <t>tsere5</t>
        </is>
      </c>
      <c r="D5295" t="n">
        <v>0.01</v>
      </c>
      <c r="E5295" t="inlineStr">
        <is>
          <t>NA</t>
        </is>
      </c>
      <c r="F5295" s="600" t="n">
        <v>45576.46091435185</v>
      </c>
      <c r="G5295" t="inlineStr">
        <is>
          <t>zere5</t>
        </is>
      </c>
    </row>
    <row r="5296">
      <c r="A5296" t="n">
        <v>5350</v>
      </c>
      <c r="B5296" t="inlineStr">
        <is>
          <t>𢲸</t>
        </is>
      </c>
      <c r="C5296" t="inlineStr">
        <is>
          <t>loo6</t>
        </is>
      </c>
      <c r="D5296" t="n">
        <v>0.01</v>
      </c>
      <c r="E5296" t="inlineStr">
        <is>
          <t>NA</t>
        </is>
      </c>
      <c r="F5296" s="600" t="n">
        <v>45576.46091435185</v>
      </c>
      <c r="G5296" t="inlineStr">
        <is>
          <t>loo6</t>
        </is>
      </c>
    </row>
    <row r="5297">
      <c r="A5297" t="n">
        <v>5351</v>
      </c>
      <c r="B5297" t="inlineStr">
        <is>
          <t>𩑾</t>
        </is>
      </c>
      <c r="C5297" t="inlineStr">
        <is>
          <t>tshih4</t>
        </is>
      </c>
      <c r="D5297" t="n">
        <v>0.01</v>
      </c>
      <c r="E5297" t="inlineStr">
        <is>
          <t>NA</t>
        </is>
      </c>
      <c r="F5297" s="600" t="n">
        <v>45576.46091435185</v>
      </c>
      <c r="G5297" t="inlineStr">
        <is>
          <t>cih4</t>
        </is>
      </c>
    </row>
    <row r="5298">
      <c r="A5298" t="n">
        <v>5352</v>
      </c>
      <c r="B5298" t="inlineStr">
        <is>
          <t>𩑾</t>
        </is>
      </c>
      <c r="C5298" t="inlineStr">
        <is>
          <t>tshirh4</t>
        </is>
      </c>
      <c r="D5298" t="n">
        <v>0.01</v>
      </c>
      <c r="E5298" t="inlineStr">
        <is>
          <t>NA</t>
        </is>
      </c>
      <c r="F5298" s="600" t="n">
        <v>45576.46091435185</v>
      </c>
      <c r="G5298" t="inlineStr">
        <is>
          <t>cirh4</t>
        </is>
      </c>
    </row>
    <row r="5299">
      <c r="A5299" t="n">
        <v>5353</v>
      </c>
      <c r="B5299" t="inlineStr">
        <is>
          <t>僵</t>
        </is>
      </c>
      <c r="C5299" t="inlineStr">
        <is>
          <t>kiang1</t>
        </is>
      </c>
      <c r="D5299" t="n">
        <v>0.01</v>
      </c>
      <c r="E5299" t="inlineStr">
        <is>
          <t>NA</t>
        </is>
      </c>
      <c r="F5299" s="600" t="n">
        <v>45576.46091435185</v>
      </c>
      <c r="G5299" t="inlineStr">
        <is>
          <t>giang1</t>
        </is>
      </c>
    </row>
    <row r="5300">
      <c r="A5300" t="n">
        <v>5354</v>
      </c>
      <c r="B5300" t="inlineStr">
        <is>
          <t>價</t>
        </is>
      </c>
      <c r="C5300" t="inlineStr">
        <is>
          <t>kee3</t>
        </is>
      </c>
      <c r="D5300" t="n">
        <v>0.01</v>
      </c>
      <c r="E5300" t="inlineStr">
        <is>
          <t>NA</t>
        </is>
      </c>
      <c r="F5300" s="600" t="n">
        <v>45576.46091435185</v>
      </c>
      <c r="G5300" t="inlineStr">
        <is>
          <t>gee3</t>
        </is>
      </c>
    </row>
    <row r="5301">
      <c r="A5301" t="n">
        <v>5355</v>
      </c>
      <c r="B5301" t="inlineStr">
        <is>
          <t>儀</t>
        </is>
      </c>
      <c r="C5301" t="inlineStr">
        <is>
          <t>gi5</t>
        </is>
      </c>
      <c r="D5301" t="n">
        <v>0.01</v>
      </c>
      <c r="E5301" t="inlineStr">
        <is>
          <t>NA</t>
        </is>
      </c>
      <c r="F5301" s="600" t="n">
        <v>45576.46091435185</v>
      </c>
      <c r="G5301" t="inlineStr">
        <is>
          <t>ggi5</t>
        </is>
      </c>
    </row>
    <row r="5302">
      <c r="A5302" t="n">
        <v>5356</v>
      </c>
      <c r="B5302" t="inlineStr">
        <is>
          <t>儂</t>
        </is>
      </c>
      <c r="C5302" t="inlineStr">
        <is>
          <t>long5</t>
        </is>
      </c>
      <c r="D5302" t="n">
        <v>0.05</v>
      </c>
      <c r="E5302" t="inlineStr">
        <is>
          <t>NA</t>
        </is>
      </c>
      <c r="F5302" s="600" t="n">
        <v>45576.46091435185</v>
      </c>
      <c r="G5302" t="inlineStr">
        <is>
          <t>long5</t>
        </is>
      </c>
    </row>
    <row r="5303">
      <c r="A5303" t="n">
        <v>5357</v>
      </c>
      <c r="B5303" t="inlineStr">
        <is>
          <t>億</t>
        </is>
      </c>
      <c r="C5303" t="inlineStr">
        <is>
          <t>ik4</t>
        </is>
      </c>
      <c r="D5303" t="n">
        <v>0.8</v>
      </c>
      <c r="E5303" t="inlineStr">
        <is>
          <t>NA</t>
        </is>
      </c>
      <c r="F5303" s="600" t="n">
        <v>45576.46091435185</v>
      </c>
      <c r="G5303" t="inlineStr">
        <is>
          <t>ik4</t>
        </is>
      </c>
    </row>
    <row r="5304">
      <c r="A5304" t="n">
        <v>5358</v>
      </c>
      <c r="B5304" t="inlineStr">
        <is>
          <t>儆</t>
        </is>
      </c>
      <c r="C5304" t="inlineStr">
        <is>
          <t>king2</t>
        </is>
      </c>
      <c r="D5304" t="n">
        <v>0.01</v>
      </c>
      <c r="E5304" t="inlineStr">
        <is>
          <t>NA</t>
        </is>
      </c>
      <c r="F5304" s="600" t="n">
        <v>45576.46091435185</v>
      </c>
      <c r="G5304" t="inlineStr">
        <is>
          <t>ging2</t>
        </is>
      </c>
    </row>
    <row r="5305">
      <c r="A5305" t="n">
        <v>5359</v>
      </c>
      <c r="B5305" t="inlineStr">
        <is>
          <t>凜</t>
        </is>
      </c>
      <c r="C5305" t="inlineStr">
        <is>
          <t>lim2</t>
        </is>
      </c>
      <c r="D5305" t="n">
        <v>0.01</v>
      </c>
      <c r="E5305" t="inlineStr">
        <is>
          <t>NA</t>
        </is>
      </c>
      <c r="F5305" s="600" t="n">
        <v>45576.46091435185</v>
      </c>
      <c r="G5305" t="inlineStr">
        <is>
          <t>lim2</t>
        </is>
      </c>
    </row>
    <row r="5306">
      <c r="A5306" t="n">
        <v>5360</v>
      </c>
      <c r="B5306" t="inlineStr">
        <is>
          <t>劇</t>
        </is>
      </c>
      <c r="C5306" t="inlineStr">
        <is>
          <t>kiak8</t>
        </is>
      </c>
      <c r="D5306" t="n">
        <v>0.01</v>
      </c>
      <c r="E5306" t="inlineStr">
        <is>
          <t>NA</t>
        </is>
      </c>
      <c r="F5306" s="600" t="n">
        <v>45576.46091435185</v>
      </c>
      <c r="G5306" t="inlineStr">
        <is>
          <t>giak8</t>
        </is>
      </c>
    </row>
    <row r="5307">
      <c r="A5307" t="n">
        <v>5361</v>
      </c>
      <c r="B5307" t="inlineStr">
        <is>
          <t>劈</t>
        </is>
      </c>
      <c r="C5307" t="inlineStr">
        <is>
          <t>phik4</t>
        </is>
      </c>
      <c r="D5307" t="n">
        <v>0.01</v>
      </c>
      <c r="E5307" t="inlineStr">
        <is>
          <t>NA</t>
        </is>
      </c>
      <c r="F5307" s="600" t="n">
        <v>45576.46091435185</v>
      </c>
      <c r="G5307" t="inlineStr">
        <is>
          <t>pik4</t>
        </is>
      </c>
    </row>
    <row r="5308">
      <c r="A5308" t="n">
        <v>5362</v>
      </c>
      <c r="B5308" t="inlineStr">
        <is>
          <t>厲</t>
        </is>
      </c>
      <c r="C5308" t="inlineStr">
        <is>
          <t>le7</t>
        </is>
      </c>
      <c r="D5308" t="n">
        <v>0.01</v>
      </c>
      <c r="E5308" t="inlineStr">
        <is>
          <t>NA</t>
        </is>
      </c>
      <c r="F5308" s="600" t="n">
        <v>45576.46091435185</v>
      </c>
      <c r="G5308" t="inlineStr">
        <is>
          <t>le7</t>
        </is>
      </c>
    </row>
    <row r="5309">
      <c r="A5309" t="n">
        <v>5363</v>
      </c>
      <c r="B5309" t="inlineStr">
        <is>
          <t>嘩</t>
        </is>
      </c>
      <c r="C5309" t="inlineStr">
        <is>
          <t>hua1</t>
        </is>
      </c>
      <c r="D5309" t="n">
        <v>0.01</v>
      </c>
      <c r="E5309" t="inlineStr">
        <is>
          <t>NA</t>
        </is>
      </c>
      <c r="F5309" s="600" t="n">
        <v>45576.46091435185</v>
      </c>
      <c r="G5309" t="inlineStr">
        <is>
          <t>hua1</t>
        </is>
      </c>
    </row>
    <row r="5310">
      <c r="A5310" t="n">
        <v>5364</v>
      </c>
      <c r="B5310" t="inlineStr">
        <is>
          <t>嘩</t>
        </is>
      </c>
      <c r="C5310" t="inlineStr">
        <is>
          <t>huee1</t>
        </is>
      </c>
      <c r="D5310" t="n">
        <v>0.01</v>
      </c>
      <c r="E5310" t="inlineStr">
        <is>
          <t>NA</t>
        </is>
      </c>
      <c r="F5310" s="600" t="n">
        <v>45576.46091435185</v>
      </c>
      <c r="G5310" t="inlineStr">
        <is>
          <t>huee1</t>
        </is>
      </c>
    </row>
    <row r="5311">
      <c r="A5311" t="n">
        <v>5365</v>
      </c>
      <c r="B5311" t="inlineStr">
        <is>
          <t>嘴</t>
        </is>
      </c>
      <c r="C5311" t="inlineStr">
        <is>
          <t>tsui2</t>
        </is>
      </c>
      <c r="D5311" t="n">
        <v>0.01</v>
      </c>
      <c r="E5311" t="inlineStr">
        <is>
          <t>NA</t>
        </is>
      </c>
      <c r="F5311" s="600" t="n">
        <v>45576.46091435185</v>
      </c>
      <c r="G5311" t="inlineStr">
        <is>
          <t>zui2</t>
        </is>
      </c>
    </row>
    <row r="5312">
      <c r="A5312" t="n">
        <v>5366</v>
      </c>
      <c r="B5312" t="inlineStr">
        <is>
          <t>嘻</t>
        </is>
      </c>
      <c r="C5312" t="inlineStr">
        <is>
          <t>hi1</t>
        </is>
      </c>
      <c r="D5312" t="n">
        <v>0.01</v>
      </c>
      <c r="E5312" t="inlineStr">
        <is>
          <t>NA</t>
        </is>
      </c>
      <c r="F5312" s="600" t="n">
        <v>45576.46091435185</v>
      </c>
      <c r="G5312" t="inlineStr">
        <is>
          <t>hi1</t>
        </is>
      </c>
    </row>
    <row r="5313">
      <c r="A5313" t="n">
        <v>5367</v>
      </c>
      <c r="B5313" t="inlineStr">
        <is>
          <t>嘿</t>
        </is>
      </c>
      <c r="C5313" t="inlineStr">
        <is>
          <t>heeh4</t>
        </is>
      </c>
      <c r="D5313" t="n">
        <v>0.01</v>
      </c>
      <c r="E5313" t="inlineStr">
        <is>
          <t>NA</t>
        </is>
      </c>
      <c r="F5313" s="600" t="n">
        <v>45576.46091435185</v>
      </c>
      <c r="G5313" t="inlineStr">
        <is>
          <t>heeh4</t>
        </is>
      </c>
    </row>
    <row r="5314">
      <c r="A5314" t="n">
        <v>5368</v>
      </c>
      <c r="B5314" t="inlineStr">
        <is>
          <t>噁</t>
        </is>
      </c>
      <c r="C5314" t="inlineStr">
        <is>
          <t>oo3</t>
        </is>
      </c>
      <c r="D5314" t="n">
        <v>0.01</v>
      </c>
      <c r="E5314" t="inlineStr">
        <is>
          <t>NA</t>
        </is>
      </c>
      <c r="F5314" s="600" t="n">
        <v>45576.46091435185</v>
      </c>
      <c r="G5314" t="inlineStr">
        <is>
          <t>oo3</t>
        </is>
      </c>
    </row>
    <row r="5315">
      <c r="A5315" t="n">
        <v>5369</v>
      </c>
      <c r="B5315" t="inlineStr">
        <is>
          <t>噎</t>
        </is>
      </c>
      <c r="C5315" t="inlineStr">
        <is>
          <t>uh4</t>
        </is>
      </c>
      <c r="D5315" t="n">
        <v>0.01</v>
      </c>
      <c r="E5315" t="inlineStr">
        <is>
          <t>NA</t>
        </is>
      </c>
      <c r="F5315" s="600" t="n">
        <v>45576.46091435185</v>
      </c>
      <c r="G5315" t="inlineStr">
        <is>
          <t>uh4</t>
        </is>
      </c>
    </row>
    <row r="5316">
      <c r="A5316" t="n">
        <v>5370</v>
      </c>
      <c r="B5316" t="inlineStr">
        <is>
          <t>噓</t>
        </is>
      </c>
      <c r="C5316" t="inlineStr">
        <is>
          <t>hir1</t>
        </is>
      </c>
      <c r="D5316" t="n">
        <v>0.01</v>
      </c>
      <c r="E5316" t="inlineStr">
        <is>
          <t>NA</t>
        </is>
      </c>
      <c r="F5316" s="600" t="n">
        <v>45576.46091435185</v>
      </c>
      <c r="G5316" t="inlineStr">
        <is>
          <t>hir1</t>
        </is>
      </c>
    </row>
    <row r="5317">
      <c r="A5317" t="n">
        <v>5371</v>
      </c>
      <c r="B5317" t="inlineStr">
        <is>
          <t>噗</t>
        </is>
      </c>
      <c r="C5317" t="inlineStr">
        <is>
          <t>phok4</t>
        </is>
      </c>
      <c r="D5317" t="n">
        <v>0.01</v>
      </c>
      <c r="E5317" t="inlineStr">
        <is>
          <t>NA</t>
        </is>
      </c>
      <c r="F5317" s="600" t="n">
        <v>45576.46091435185</v>
      </c>
      <c r="G5317" t="inlineStr">
        <is>
          <t>pok4</t>
        </is>
      </c>
    </row>
    <row r="5318">
      <c r="A5318" t="n">
        <v>5372</v>
      </c>
      <c r="B5318" t="inlineStr">
        <is>
          <t>噗</t>
        </is>
      </c>
      <c r="C5318" t="inlineStr">
        <is>
          <t>phok8</t>
        </is>
      </c>
      <c r="D5318" t="n">
        <v>0.01</v>
      </c>
      <c r="E5318" t="inlineStr">
        <is>
          <t>NA</t>
        </is>
      </c>
      <c r="F5318" s="600" t="n">
        <v>45576.46091435185</v>
      </c>
      <c r="G5318" t="inlineStr">
        <is>
          <t>pok8</t>
        </is>
      </c>
    </row>
    <row r="5319">
      <c r="A5319" t="n">
        <v>5373</v>
      </c>
      <c r="B5319" t="inlineStr">
        <is>
          <t>噴</t>
        </is>
      </c>
      <c r="C5319" t="inlineStr">
        <is>
          <t>phun3</t>
        </is>
      </c>
      <c r="D5319" t="n">
        <v>0.01</v>
      </c>
      <c r="E5319" t="inlineStr">
        <is>
          <t>NA</t>
        </is>
      </c>
      <c r="F5319" s="600" t="n">
        <v>45576.46091435185</v>
      </c>
      <c r="G5319" t="inlineStr">
        <is>
          <t>pun3</t>
        </is>
      </c>
    </row>
    <row r="5320">
      <c r="A5320" t="n">
        <v>5374</v>
      </c>
      <c r="B5320" t="inlineStr">
        <is>
          <t>墜</t>
        </is>
      </c>
      <c r="C5320" t="inlineStr">
        <is>
          <t>tui7</t>
        </is>
      </c>
      <c r="D5320" t="n">
        <v>0.01</v>
      </c>
      <c r="E5320" t="inlineStr">
        <is>
          <t>NA</t>
        </is>
      </c>
      <c r="F5320" s="600" t="n">
        <v>45576.46091435185</v>
      </c>
      <c r="G5320" t="inlineStr">
        <is>
          <t>dui7</t>
        </is>
      </c>
    </row>
    <row r="5321">
      <c r="A5321" t="n">
        <v>5375</v>
      </c>
      <c r="B5321" t="inlineStr">
        <is>
          <t>墜</t>
        </is>
      </c>
      <c r="C5321" t="inlineStr">
        <is>
          <t>thui7</t>
        </is>
      </c>
      <c r="D5321" t="n">
        <v>0.01</v>
      </c>
      <c r="E5321" t="inlineStr">
        <is>
          <t>NA</t>
        </is>
      </c>
      <c r="F5321" s="600" t="n">
        <v>45576.46091435185</v>
      </c>
      <c r="G5321" t="inlineStr">
        <is>
          <t>tui7</t>
        </is>
      </c>
    </row>
    <row r="5322">
      <c r="A5322" t="n">
        <v>5376</v>
      </c>
      <c r="B5322" t="inlineStr">
        <is>
          <t>增</t>
        </is>
      </c>
      <c r="C5322" t="inlineStr">
        <is>
          <t>tsing1</t>
        </is>
      </c>
      <c r="D5322" t="n">
        <v>0.1</v>
      </c>
      <c r="E5322" t="inlineStr">
        <is>
          <t>NA</t>
        </is>
      </c>
      <c r="F5322" s="600" t="n">
        <v>45576.46091435185</v>
      </c>
      <c r="G5322" t="inlineStr">
        <is>
          <t>zing1</t>
        </is>
      </c>
    </row>
    <row r="5323">
      <c r="A5323" t="n">
        <v>5377</v>
      </c>
      <c r="B5323" t="inlineStr">
        <is>
          <t>增</t>
        </is>
      </c>
      <c r="C5323" t="inlineStr">
        <is>
          <t>tserng1</t>
        </is>
      </c>
      <c r="D5323" t="n">
        <v>0.01</v>
      </c>
      <c r="E5323" t="inlineStr">
        <is>
          <t>NA</t>
        </is>
      </c>
      <c r="F5323" s="600" t="n">
        <v>45576.46091435185</v>
      </c>
      <c r="G5323" t="inlineStr">
        <is>
          <t>zerng1</t>
        </is>
      </c>
    </row>
    <row r="5324">
      <c r="A5324" t="n">
        <v>5378</v>
      </c>
      <c r="B5324" t="inlineStr">
        <is>
          <t>墟</t>
        </is>
      </c>
      <c r="C5324" t="inlineStr">
        <is>
          <t>hir1</t>
        </is>
      </c>
      <c r="D5324" t="n">
        <v>0.01</v>
      </c>
      <c r="E5324" t="inlineStr">
        <is>
          <t>NA</t>
        </is>
      </c>
      <c r="F5324" s="600" t="n">
        <v>45576.46091435185</v>
      </c>
      <c r="G5324" t="inlineStr">
        <is>
          <t>hir1</t>
        </is>
      </c>
    </row>
    <row r="5325">
      <c r="A5325" t="n">
        <v>5379</v>
      </c>
      <c r="B5325" t="inlineStr">
        <is>
          <t>墨</t>
        </is>
      </c>
      <c r="C5325" t="inlineStr">
        <is>
          <t>bik8</t>
        </is>
      </c>
      <c r="D5325" t="n">
        <v>0.01</v>
      </c>
      <c r="E5325" t="inlineStr">
        <is>
          <t>NA</t>
        </is>
      </c>
      <c r="F5325" s="600" t="n">
        <v>45576.46091435185</v>
      </c>
      <c r="G5325" t="inlineStr">
        <is>
          <t>bbik8</t>
        </is>
      </c>
    </row>
    <row r="5326">
      <c r="A5326" t="n">
        <v>5380</v>
      </c>
      <c r="B5326" t="inlineStr">
        <is>
          <t>墩</t>
        </is>
      </c>
      <c r="C5326" t="inlineStr">
        <is>
          <t>tun1</t>
        </is>
      </c>
      <c r="D5326" t="n">
        <v>0.01</v>
      </c>
      <c r="E5326" t="inlineStr">
        <is>
          <t>NA</t>
        </is>
      </c>
      <c r="F5326" s="600" t="n">
        <v>45576.46091435185</v>
      </c>
      <c r="G5326" t="inlineStr">
        <is>
          <t>dun1</t>
        </is>
      </c>
    </row>
    <row r="5327">
      <c r="A5327" t="n">
        <v>5381</v>
      </c>
      <c r="B5327" t="inlineStr">
        <is>
          <t>墮</t>
        </is>
      </c>
      <c r="C5327" t="inlineStr">
        <is>
          <t>to6</t>
        </is>
      </c>
      <c r="D5327" t="n">
        <v>0.01</v>
      </c>
      <c r="E5327" t="inlineStr">
        <is>
          <t>NA</t>
        </is>
      </c>
      <c r="F5327" s="600" t="n">
        <v>45576.46091435185</v>
      </c>
      <c r="G5327" t="inlineStr">
        <is>
          <t>dor6</t>
        </is>
      </c>
    </row>
    <row r="5328">
      <c r="A5328" t="n">
        <v>5382</v>
      </c>
      <c r="B5328" t="inlineStr">
        <is>
          <t>墮</t>
        </is>
      </c>
      <c r="C5328" t="inlineStr">
        <is>
          <t>tui7</t>
        </is>
      </c>
      <c r="D5328" t="n">
        <v>0.1</v>
      </c>
      <c r="E5328" t="inlineStr">
        <is>
          <t>NA</t>
        </is>
      </c>
      <c r="F5328" s="600" t="n">
        <v>45576.46091435185</v>
      </c>
      <c r="G5328" t="inlineStr">
        <is>
          <t>dui7</t>
        </is>
      </c>
    </row>
    <row r="5329">
      <c r="A5329" t="n">
        <v>5383</v>
      </c>
      <c r="B5329" t="inlineStr">
        <is>
          <t>墳</t>
        </is>
      </c>
      <c r="C5329" t="inlineStr">
        <is>
          <t>hun5</t>
        </is>
      </c>
      <c r="D5329" t="n">
        <v>0.01</v>
      </c>
      <c r="E5329" t="inlineStr">
        <is>
          <t>NA</t>
        </is>
      </c>
      <c r="F5329" s="600" t="n">
        <v>45576.46091435185</v>
      </c>
      <c r="G5329" t="inlineStr">
        <is>
          <t>hun5</t>
        </is>
      </c>
    </row>
    <row r="5330">
      <c r="A5330" t="n">
        <v>5384</v>
      </c>
      <c r="B5330" t="inlineStr">
        <is>
          <t>嬉</t>
        </is>
      </c>
      <c r="C5330" t="inlineStr">
        <is>
          <t>hi1</t>
        </is>
      </c>
      <c r="D5330" t="n">
        <v>0.01</v>
      </c>
      <c r="E5330" t="inlineStr">
        <is>
          <t>NA</t>
        </is>
      </c>
      <c r="F5330" s="600" t="n">
        <v>45576.46091435185</v>
      </c>
      <c r="G5330" t="inlineStr">
        <is>
          <t>hi1</t>
        </is>
      </c>
    </row>
    <row r="5331">
      <c r="A5331" t="n">
        <v>5385</v>
      </c>
      <c r="B5331" t="inlineStr">
        <is>
          <t>嬋</t>
        </is>
      </c>
      <c r="C5331" t="inlineStr">
        <is>
          <t>sian5</t>
        </is>
      </c>
      <c r="D5331" t="n">
        <v>0.01</v>
      </c>
      <c r="E5331" t="inlineStr">
        <is>
          <t>NA</t>
        </is>
      </c>
      <c r="F5331" s="600" t="n">
        <v>45576.46091435185</v>
      </c>
      <c r="G5331" t="inlineStr">
        <is>
          <t>sian5</t>
        </is>
      </c>
    </row>
    <row r="5332">
      <c r="A5332" t="n">
        <v>5386</v>
      </c>
      <c r="B5332" t="inlineStr">
        <is>
          <t>審</t>
        </is>
      </c>
      <c r="C5332" t="inlineStr">
        <is>
          <t>sim2</t>
        </is>
      </c>
      <c r="D5332" t="n">
        <v>0.01</v>
      </c>
      <c r="E5332" t="inlineStr">
        <is>
          <t>NA</t>
        </is>
      </c>
      <c r="F5332" s="600" t="n">
        <v>45576.46091435185</v>
      </c>
      <c r="G5332" t="inlineStr">
        <is>
          <t>sim2</t>
        </is>
      </c>
    </row>
    <row r="5333">
      <c r="A5333" t="n">
        <v>5387</v>
      </c>
      <c r="B5333" t="inlineStr">
        <is>
          <t>寬</t>
        </is>
      </c>
      <c r="C5333" t="inlineStr">
        <is>
          <t>khuann1</t>
        </is>
      </c>
      <c r="D5333" t="n">
        <v>0.01</v>
      </c>
      <c r="E5333" t="inlineStr">
        <is>
          <t>NA</t>
        </is>
      </c>
      <c r="F5333" s="600" t="n">
        <v>45576.46091435185</v>
      </c>
      <c r="G5333" t="inlineStr">
        <is>
          <t>kuann1</t>
        </is>
      </c>
    </row>
    <row r="5334">
      <c r="A5334" t="n">
        <v>5388</v>
      </c>
      <c r="B5334" t="inlineStr">
        <is>
          <t>寬</t>
        </is>
      </c>
      <c r="C5334" t="inlineStr">
        <is>
          <t>khuan1</t>
        </is>
      </c>
      <c r="D5334" t="n">
        <v>0.01</v>
      </c>
      <c r="E5334" t="inlineStr">
        <is>
          <t>NA</t>
        </is>
      </c>
      <c r="F5334" s="600" t="n">
        <v>45576.46091435185</v>
      </c>
      <c r="G5334" t="inlineStr">
        <is>
          <t>kuan1</t>
        </is>
      </c>
    </row>
    <row r="5335">
      <c r="A5335" t="n">
        <v>5389</v>
      </c>
      <c r="B5335" t="inlineStr">
        <is>
          <t>層</t>
        </is>
      </c>
      <c r="C5335" t="inlineStr">
        <is>
          <t>tsing5</t>
        </is>
      </c>
      <c r="D5335" t="n">
        <v>0.01</v>
      </c>
      <c r="E5335" t="inlineStr">
        <is>
          <t>NA</t>
        </is>
      </c>
      <c r="F5335" s="600" t="n">
        <v>45576.46091435185</v>
      </c>
      <c r="G5335" t="inlineStr">
        <is>
          <t>zing5</t>
        </is>
      </c>
    </row>
    <row r="5336">
      <c r="A5336" t="n">
        <v>5390</v>
      </c>
      <c r="B5336" t="inlineStr">
        <is>
          <t>履</t>
        </is>
      </c>
      <c r="C5336" t="inlineStr">
        <is>
          <t>li2</t>
        </is>
      </c>
      <c r="D5336" t="n">
        <v>0.01</v>
      </c>
      <c r="E5336" t="inlineStr">
        <is>
          <t>NA</t>
        </is>
      </c>
      <c r="F5336" s="600" t="n">
        <v>45576.46091435185</v>
      </c>
      <c r="G5336" t="inlineStr">
        <is>
          <t>li2</t>
        </is>
      </c>
    </row>
    <row r="5337">
      <c r="A5337" t="n">
        <v>5391</v>
      </c>
      <c r="B5337" t="inlineStr">
        <is>
          <t>嶙</t>
        </is>
      </c>
      <c r="C5337" t="inlineStr">
        <is>
          <t>lin5</t>
        </is>
      </c>
      <c r="D5337" t="n">
        <v>0.01</v>
      </c>
      <c r="E5337" t="inlineStr">
        <is>
          <t>NA</t>
        </is>
      </c>
      <c r="F5337" s="600" t="n">
        <v>45576.46091435185</v>
      </c>
      <c r="G5337" t="inlineStr">
        <is>
          <t>lin5</t>
        </is>
      </c>
    </row>
    <row r="5338">
      <c r="A5338" t="n">
        <v>5392</v>
      </c>
      <c r="B5338" t="inlineStr">
        <is>
          <t>幟</t>
        </is>
      </c>
      <c r="C5338" t="inlineStr">
        <is>
          <t>tsi3</t>
        </is>
      </c>
      <c r="D5338" t="n">
        <v>0.01</v>
      </c>
      <c r="E5338" t="inlineStr">
        <is>
          <t>NA</t>
        </is>
      </c>
      <c r="F5338" s="600" t="n">
        <v>45576.46091435185</v>
      </c>
      <c r="G5338" t="inlineStr">
        <is>
          <t>zi3</t>
        </is>
      </c>
    </row>
    <row r="5339">
      <c r="A5339" t="n">
        <v>5393</v>
      </c>
      <c r="B5339" t="inlineStr">
        <is>
          <t>幢</t>
        </is>
      </c>
      <c r="C5339" t="inlineStr">
        <is>
          <t>tong5</t>
        </is>
      </c>
      <c r="D5339" t="n">
        <v>0.01</v>
      </c>
      <c r="E5339" t="inlineStr">
        <is>
          <t>NA</t>
        </is>
      </c>
      <c r="F5339" s="600" t="n">
        <v>45576.46091435185</v>
      </c>
      <c r="G5339" t="inlineStr">
        <is>
          <t>dong5</t>
        </is>
      </c>
    </row>
    <row r="5340">
      <c r="A5340" t="n">
        <v>5394</v>
      </c>
      <c r="B5340" t="inlineStr">
        <is>
          <t>廚</t>
        </is>
      </c>
      <c r="C5340" t="inlineStr">
        <is>
          <t>too5</t>
        </is>
      </c>
      <c r="D5340" t="n">
        <v>0.01</v>
      </c>
      <c r="E5340" t="inlineStr">
        <is>
          <t>NA</t>
        </is>
      </c>
      <c r="F5340" s="600" t="n">
        <v>45576.46091435185</v>
      </c>
      <c r="G5340" t="inlineStr">
        <is>
          <t>doo5</t>
        </is>
      </c>
    </row>
    <row r="5341">
      <c r="A5341" t="n">
        <v>5395</v>
      </c>
      <c r="B5341" t="inlineStr">
        <is>
          <t>廚</t>
        </is>
      </c>
      <c r="C5341" t="inlineStr">
        <is>
          <t>tu5</t>
        </is>
      </c>
      <c r="D5341" t="n">
        <v>0.01</v>
      </c>
      <c r="E5341" t="inlineStr">
        <is>
          <t>NA</t>
        </is>
      </c>
      <c r="F5341" s="600" t="n">
        <v>45576.46091435185</v>
      </c>
      <c r="G5341" t="inlineStr">
        <is>
          <t>du5</t>
        </is>
      </c>
    </row>
    <row r="5342">
      <c r="A5342" t="n">
        <v>5396</v>
      </c>
      <c r="B5342" t="inlineStr">
        <is>
          <t>廟</t>
        </is>
      </c>
      <c r="C5342" t="inlineStr">
        <is>
          <t>bio7</t>
        </is>
      </c>
      <c r="D5342" t="n">
        <v>0.6</v>
      </c>
      <c r="E5342" t="inlineStr">
        <is>
          <t>NA</t>
        </is>
      </c>
      <c r="F5342" s="600" t="n">
        <v>45576.46091435185</v>
      </c>
      <c r="G5342" t="inlineStr">
        <is>
          <t>bbio7</t>
        </is>
      </c>
    </row>
    <row r="5343">
      <c r="A5343" t="n">
        <v>5397</v>
      </c>
      <c r="B5343" t="inlineStr">
        <is>
          <t>廠</t>
        </is>
      </c>
      <c r="C5343" t="inlineStr">
        <is>
          <t>tshiunn2</t>
        </is>
      </c>
      <c r="D5343" t="n">
        <v>0.01</v>
      </c>
      <c r="E5343" t="inlineStr">
        <is>
          <t>NA</t>
        </is>
      </c>
      <c r="F5343" s="600" t="n">
        <v>45576.46091435185</v>
      </c>
      <c r="G5343" t="inlineStr">
        <is>
          <t>ciunn2</t>
        </is>
      </c>
    </row>
    <row r="5344">
      <c r="A5344" t="n">
        <v>5398</v>
      </c>
      <c r="B5344" t="inlineStr">
        <is>
          <t>廢</t>
        </is>
      </c>
      <c r="C5344" t="inlineStr">
        <is>
          <t>hue3</t>
        </is>
      </c>
      <c r="D5344" t="n">
        <v>0.1</v>
      </c>
      <c r="E5344" t="inlineStr">
        <is>
          <t>NA</t>
        </is>
      </c>
      <c r="F5344" s="600" t="n">
        <v>45576.46091435185</v>
      </c>
      <c r="G5344" t="inlineStr">
        <is>
          <t>hue3</t>
        </is>
      </c>
    </row>
    <row r="5345">
      <c r="A5345" t="n">
        <v>5399</v>
      </c>
      <c r="B5345" t="inlineStr">
        <is>
          <t>廣</t>
        </is>
      </c>
      <c r="C5345" t="inlineStr">
        <is>
          <t>kuinn2</t>
        </is>
      </c>
      <c r="D5345" t="n">
        <v>0.01</v>
      </c>
      <c r="E5345" t="inlineStr">
        <is>
          <t>NA</t>
        </is>
      </c>
      <c r="F5345" s="600" t="n">
        <v>45576.46091435185</v>
      </c>
      <c r="G5345" t="inlineStr">
        <is>
          <t>guinn2</t>
        </is>
      </c>
    </row>
    <row r="5346">
      <c r="A5346" t="n">
        <v>5400</v>
      </c>
      <c r="B5346" t="inlineStr">
        <is>
          <t>廣</t>
        </is>
      </c>
      <c r="C5346" t="inlineStr">
        <is>
          <t>kong2</t>
        </is>
      </c>
      <c r="D5346" t="n">
        <v>0.8</v>
      </c>
      <c r="E5346" t="inlineStr">
        <is>
          <t>NA</t>
        </is>
      </c>
      <c r="F5346" s="600" t="n">
        <v>45576.46091435185</v>
      </c>
      <c r="G5346" t="inlineStr">
        <is>
          <t>gong2</t>
        </is>
      </c>
    </row>
    <row r="5347">
      <c r="A5347" t="n">
        <v>5401</v>
      </c>
      <c r="B5347" t="inlineStr">
        <is>
          <t>廣</t>
        </is>
      </c>
      <c r="C5347" t="inlineStr">
        <is>
          <t>kng2</t>
        </is>
      </c>
      <c r="D5347" t="n">
        <v>0.6</v>
      </c>
      <c r="E5347" t="inlineStr">
        <is>
          <t>NA</t>
        </is>
      </c>
      <c r="F5347" s="600" t="n">
        <v>45576.46091435185</v>
      </c>
      <c r="G5347" t="inlineStr">
        <is>
          <t>gng2</t>
        </is>
      </c>
    </row>
    <row r="5348">
      <c r="A5348" t="n">
        <v>5402</v>
      </c>
      <c r="B5348" t="inlineStr">
        <is>
          <t>彈</t>
        </is>
      </c>
      <c r="C5348" t="inlineStr">
        <is>
          <t>tuann5</t>
        </is>
      </c>
      <c r="D5348" t="n">
        <v>0.1</v>
      </c>
      <c r="E5348" t="inlineStr">
        <is>
          <t>NA</t>
        </is>
      </c>
      <c r="F5348" s="600" t="n">
        <v>45576.46091435185</v>
      </c>
      <c r="G5348" t="inlineStr">
        <is>
          <t>duann5</t>
        </is>
      </c>
    </row>
    <row r="5349">
      <c r="A5349" t="n">
        <v>5403</v>
      </c>
      <c r="B5349" t="inlineStr">
        <is>
          <t>彈</t>
        </is>
      </c>
      <c r="C5349" t="inlineStr">
        <is>
          <t>tuann6</t>
        </is>
      </c>
      <c r="D5349" t="n">
        <v>0.01</v>
      </c>
      <c r="E5349" t="inlineStr">
        <is>
          <t>NA</t>
        </is>
      </c>
      <c r="F5349" s="600" t="n">
        <v>45576.46091435185</v>
      </c>
      <c r="G5349" t="inlineStr">
        <is>
          <t>duann6</t>
        </is>
      </c>
    </row>
    <row r="5350">
      <c r="A5350" t="n">
        <v>5404</v>
      </c>
      <c r="B5350" t="inlineStr">
        <is>
          <t>影</t>
        </is>
      </c>
      <c r="C5350" t="inlineStr">
        <is>
          <t>ing2</t>
        </is>
      </c>
      <c r="D5350" t="n">
        <v>0.8</v>
      </c>
      <c r="E5350" t="inlineStr">
        <is>
          <t>NA</t>
        </is>
      </c>
      <c r="F5350" s="600" t="n">
        <v>45576.46091435185</v>
      </c>
      <c r="G5350" t="inlineStr">
        <is>
          <t>ing2</t>
        </is>
      </c>
    </row>
    <row r="5351">
      <c r="A5351" t="n">
        <v>5405</v>
      </c>
      <c r="B5351" t="inlineStr">
        <is>
          <t>影</t>
        </is>
      </c>
      <c r="C5351" t="inlineStr">
        <is>
          <t>ng2</t>
        </is>
      </c>
      <c r="D5351" t="n">
        <v>0.5</v>
      </c>
      <c r="E5351" t="inlineStr">
        <is>
          <t>蔭影, 歇蔭, 人á影, 火影, 傍人 涼傘 影.</t>
        </is>
      </c>
      <c r="F5351" s="600" t="n">
        <v>45576.46091435185</v>
      </c>
      <c r="G5351" t="inlineStr">
        <is>
          <t>ng2</t>
        </is>
      </c>
    </row>
    <row r="5352">
      <c r="A5352" t="n">
        <v>5406</v>
      </c>
      <c r="B5352" t="inlineStr">
        <is>
          <t>徵</t>
        </is>
      </c>
      <c r="C5352" t="inlineStr">
        <is>
          <t>ting1</t>
        </is>
      </c>
      <c r="D5352" t="n">
        <v>0.01</v>
      </c>
      <c r="E5352" t="inlineStr">
        <is>
          <t>NA</t>
        </is>
      </c>
      <c r="F5352" s="600" t="n">
        <v>45576.46091435185</v>
      </c>
      <c r="G5352" t="inlineStr">
        <is>
          <t>ding1</t>
        </is>
      </c>
    </row>
    <row r="5353">
      <c r="A5353" t="n">
        <v>5407</v>
      </c>
      <c r="B5353" t="inlineStr">
        <is>
          <t>德</t>
        </is>
      </c>
      <c r="C5353" t="inlineStr">
        <is>
          <t>tik4</t>
        </is>
      </c>
      <c r="D5353" t="n">
        <v>0.8</v>
      </c>
      <c r="E5353" t="inlineStr">
        <is>
          <t>NA</t>
        </is>
      </c>
      <c r="F5353" s="600" t="n">
        <v>45576.46091435185</v>
      </c>
      <c r="G5353" t="inlineStr">
        <is>
          <t>dik4</t>
        </is>
      </c>
    </row>
    <row r="5354">
      <c r="A5354" t="n">
        <v>5408</v>
      </c>
      <c r="B5354" t="inlineStr">
        <is>
          <t>德</t>
        </is>
      </c>
      <c r="C5354" t="inlineStr">
        <is>
          <t>terk4</t>
        </is>
      </c>
      <c r="D5354" t="n">
        <v>0.01</v>
      </c>
      <c r="E5354" t="inlineStr">
        <is>
          <t>NA</t>
        </is>
      </c>
      <c r="F5354" s="600" t="n">
        <v>45576.46091435185</v>
      </c>
      <c r="G5354" t="inlineStr">
        <is>
          <t>derk4</t>
        </is>
      </c>
    </row>
    <row r="5355">
      <c r="A5355" t="n">
        <v>5410</v>
      </c>
      <c r="B5355" t="inlineStr">
        <is>
          <t>慕</t>
        </is>
      </c>
      <c r="C5355" t="inlineStr">
        <is>
          <t>boo7</t>
        </is>
      </c>
      <c r="D5355" t="n">
        <v>0.01</v>
      </c>
      <c r="E5355" t="inlineStr">
        <is>
          <t>NA</t>
        </is>
      </c>
      <c r="F5355" s="600" t="n">
        <v>45576.46091435185</v>
      </c>
      <c r="G5355" t="inlineStr">
        <is>
          <t>bboo7</t>
        </is>
      </c>
    </row>
    <row r="5356">
      <c r="A5356" t="n">
        <v>5411</v>
      </c>
      <c r="B5356" t="inlineStr">
        <is>
          <t>慧</t>
        </is>
      </c>
      <c r="C5356" t="inlineStr">
        <is>
          <t>hui7</t>
        </is>
      </c>
      <c r="D5356" t="n">
        <v>0.01</v>
      </c>
      <c r="E5356" t="inlineStr">
        <is>
          <t>NA</t>
        </is>
      </c>
      <c r="F5356" s="600" t="n">
        <v>45576.46091435185</v>
      </c>
      <c r="G5356" t="inlineStr">
        <is>
          <t>hui7</t>
        </is>
      </c>
    </row>
    <row r="5357">
      <c r="A5357" t="n">
        <v>5412</v>
      </c>
      <c r="B5357" t="inlineStr">
        <is>
          <t>慮</t>
        </is>
      </c>
      <c r="C5357" t="inlineStr">
        <is>
          <t>lir7</t>
        </is>
      </c>
      <c r="D5357" t="n">
        <v>0.01</v>
      </c>
      <c r="E5357" t="inlineStr">
        <is>
          <t>NA</t>
        </is>
      </c>
      <c r="F5357" s="600" t="n">
        <v>45576.46091435185</v>
      </c>
      <c r="G5357" t="inlineStr">
        <is>
          <t>lir7</t>
        </is>
      </c>
    </row>
    <row r="5358">
      <c r="A5358" t="n">
        <v>5413</v>
      </c>
      <c r="B5358" t="inlineStr">
        <is>
          <t>慰</t>
        </is>
      </c>
      <c r="C5358" t="inlineStr">
        <is>
          <t>ui3</t>
        </is>
      </c>
      <c r="D5358" t="n">
        <v>0.1</v>
      </c>
      <c r="E5358" t="inlineStr">
        <is>
          <t>NA</t>
        </is>
      </c>
      <c r="F5358" s="600" t="n">
        <v>45576.46091435185</v>
      </c>
      <c r="G5358" t="inlineStr">
        <is>
          <t>ui3</t>
        </is>
      </c>
    </row>
    <row r="5359">
      <c r="A5359" t="n">
        <v>5414</v>
      </c>
      <c r="B5359" t="inlineStr">
        <is>
          <t>慶</t>
        </is>
      </c>
      <c r="C5359" t="inlineStr">
        <is>
          <t>khing3</t>
        </is>
      </c>
      <c r="D5359" t="n">
        <v>0.1</v>
      </c>
      <c r="E5359" t="inlineStr">
        <is>
          <t>NA</t>
        </is>
      </c>
      <c r="F5359" s="600" t="n">
        <v>45576.46091435185</v>
      </c>
      <c r="G5359" t="inlineStr">
        <is>
          <t>king3</t>
        </is>
      </c>
    </row>
    <row r="5360">
      <c r="A5360" t="n">
        <v>5415</v>
      </c>
      <c r="B5360" t="inlineStr">
        <is>
          <t>慼</t>
        </is>
      </c>
      <c r="C5360" t="inlineStr">
        <is>
          <t>tshik4</t>
        </is>
      </c>
      <c r="D5360" t="n">
        <v>0.01</v>
      </c>
      <c r="E5360" t="inlineStr">
        <is>
          <t>NA</t>
        </is>
      </c>
      <c r="F5360" s="600" t="n">
        <v>45576.46091435185</v>
      </c>
      <c r="G5360" t="inlineStr">
        <is>
          <t>cik4</t>
        </is>
      </c>
    </row>
    <row r="5361">
      <c r="A5361" t="n">
        <v>5416</v>
      </c>
      <c r="B5361" t="inlineStr">
        <is>
          <t>慼</t>
        </is>
      </c>
      <c r="C5361" t="inlineStr">
        <is>
          <t>tshereh4</t>
        </is>
      </c>
      <c r="D5361" t="n">
        <v>0.01</v>
      </c>
      <c r="E5361" t="inlineStr">
        <is>
          <t>NA</t>
        </is>
      </c>
      <c r="F5361" s="600" t="n">
        <v>45576.46091435185</v>
      </c>
      <c r="G5361" t="inlineStr">
        <is>
          <t>cereh4</t>
        </is>
      </c>
    </row>
    <row r="5362">
      <c r="A5362" t="n">
        <v>5417</v>
      </c>
      <c r="B5362" t="inlineStr">
        <is>
          <t>憂</t>
        </is>
      </c>
      <c r="C5362" t="inlineStr">
        <is>
          <t>iu1</t>
        </is>
      </c>
      <c r="D5362" t="n">
        <v>0.01</v>
      </c>
      <c r="E5362" t="inlineStr">
        <is>
          <t>NA</t>
        </is>
      </c>
      <c r="F5362" s="600" t="n">
        <v>45576.46091435185</v>
      </c>
      <c r="G5362" t="inlineStr">
        <is>
          <t>iu1</t>
        </is>
      </c>
    </row>
    <row r="5363">
      <c r="A5363" t="n">
        <v>5418</v>
      </c>
      <c r="B5363" t="inlineStr">
        <is>
          <t>憎</t>
        </is>
      </c>
      <c r="C5363" t="inlineStr">
        <is>
          <t>tsing1</t>
        </is>
      </c>
      <c r="D5363" t="n">
        <v>0.1</v>
      </c>
      <c r="E5363" t="inlineStr">
        <is>
          <t>NA</t>
        </is>
      </c>
      <c r="F5363" s="600" t="n">
        <v>45576.46091435185</v>
      </c>
      <c r="G5363" t="inlineStr">
        <is>
          <t>zing1</t>
        </is>
      </c>
    </row>
    <row r="5364">
      <c r="A5364" t="n">
        <v>5419</v>
      </c>
      <c r="B5364" t="inlineStr">
        <is>
          <t>憐</t>
        </is>
      </c>
      <c r="C5364" t="inlineStr">
        <is>
          <t>lin5</t>
        </is>
      </c>
      <c r="D5364" t="n">
        <v>0.01</v>
      </c>
      <c r="E5364" t="inlineStr">
        <is>
          <t>NA</t>
        </is>
      </c>
      <c r="F5364" s="600" t="n">
        <v>45576.46091435185</v>
      </c>
      <c r="G5364" t="inlineStr">
        <is>
          <t>lin5</t>
        </is>
      </c>
    </row>
    <row r="5365">
      <c r="A5365" t="n">
        <v>5420</v>
      </c>
      <c r="B5365" t="inlineStr">
        <is>
          <t>憤</t>
        </is>
      </c>
      <c r="C5365" t="inlineStr">
        <is>
          <t>hun6</t>
        </is>
      </c>
      <c r="D5365" t="n">
        <v>0.01</v>
      </c>
      <c r="E5365" t="inlineStr">
        <is>
          <t>NA</t>
        </is>
      </c>
      <c r="F5365" s="600" t="n">
        <v>45576.46091435185</v>
      </c>
      <c r="G5365" t="inlineStr">
        <is>
          <t>hun6</t>
        </is>
      </c>
    </row>
    <row r="5366">
      <c r="A5366" t="n">
        <v>5421</v>
      </c>
      <c r="B5366" t="inlineStr">
        <is>
          <t>憫</t>
        </is>
      </c>
      <c r="C5366" t="inlineStr">
        <is>
          <t>bin2</t>
        </is>
      </c>
      <c r="D5366" t="n">
        <v>0.01</v>
      </c>
      <c r="E5366" t="inlineStr">
        <is>
          <t>NA</t>
        </is>
      </c>
      <c r="F5366" s="600" t="n">
        <v>45576.46091435185</v>
      </c>
      <c r="G5366" t="inlineStr">
        <is>
          <t>bbin2</t>
        </is>
      </c>
    </row>
    <row r="5367">
      <c r="A5367" t="n">
        <v>5422</v>
      </c>
      <c r="B5367" t="inlineStr">
        <is>
          <t>憬</t>
        </is>
      </c>
      <c r="C5367" t="inlineStr">
        <is>
          <t>king2</t>
        </is>
      </c>
      <c r="D5367" t="n">
        <v>0.01</v>
      </c>
      <c r="E5367" t="inlineStr">
        <is>
          <t>NA</t>
        </is>
      </c>
      <c r="F5367" s="600" t="n">
        <v>45576.46091435185</v>
      </c>
      <c r="G5367" t="inlineStr">
        <is>
          <t>ging2</t>
        </is>
      </c>
    </row>
    <row r="5368">
      <c r="A5368" t="n">
        <v>5423</v>
      </c>
      <c r="B5368" t="inlineStr">
        <is>
          <t>摩</t>
        </is>
      </c>
      <c r="C5368" t="inlineStr">
        <is>
          <t>moo5</t>
        </is>
      </c>
      <c r="D5368" t="n">
        <v>0.8</v>
      </c>
      <c r="E5368" t="inlineStr">
        <is>
          <t>摸, 挲, 磨, lù, 滅, 佛 ê 名, chhē摩.</t>
        </is>
      </c>
      <c r="F5368" s="600" t="n">
        <v>45576.46091435185</v>
      </c>
      <c r="G5368" t="inlineStr">
        <is>
          <t>moo5</t>
        </is>
      </c>
    </row>
    <row r="5369">
      <c r="A5369" t="n">
        <v>5424</v>
      </c>
      <c r="B5369" t="inlineStr">
        <is>
          <t>摯</t>
        </is>
      </c>
      <c r="C5369" t="inlineStr">
        <is>
          <t>tsi3</t>
        </is>
      </c>
      <c r="D5369" t="n">
        <v>0.01</v>
      </c>
      <c r="E5369" t="inlineStr">
        <is>
          <t>NA</t>
        </is>
      </c>
      <c r="F5369" s="600" t="n">
        <v>45576.46091435185</v>
      </c>
      <c r="G5369" t="inlineStr">
        <is>
          <t>zi3</t>
        </is>
      </c>
    </row>
    <row r="5370">
      <c r="A5370" t="n">
        <v>5425</v>
      </c>
      <c r="B5370" t="inlineStr">
        <is>
          <t>摹</t>
        </is>
      </c>
      <c r="C5370" t="inlineStr">
        <is>
          <t>boo5</t>
        </is>
      </c>
      <c r="D5370" t="n">
        <v>0.01</v>
      </c>
      <c r="E5370" t="inlineStr">
        <is>
          <t>NA</t>
        </is>
      </c>
      <c r="F5370" s="600" t="n">
        <v>45576.46091435185</v>
      </c>
      <c r="G5370" t="inlineStr">
        <is>
          <t>bboo5</t>
        </is>
      </c>
    </row>
    <row r="5371">
      <c r="A5371" t="n">
        <v>5426</v>
      </c>
      <c r="B5371" t="inlineStr">
        <is>
          <t>撆</t>
        </is>
      </c>
      <c r="C5371" t="inlineStr">
        <is>
          <t>pih4</t>
        </is>
      </c>
      <c r="D5371" t="n">
        <v>0.01</v>
      </c>
      <c r="E5371" t="inlineStr">
        <is>
          <t>NA</t>
        </is>
      </c>
      <c r="F5371" s="600" t="n">
        <v>45576.46091435185</v>
      </c>
      <c r="G5371" t="inlineStr">
        <is>
          <t>bih4</t>
        </is>
      </c>
    </row>
    <row r="5372">
      <c r="A5372" t="n">
        <v>5427</v>
      </c>
      <c r="B5372" t="inlineStr">
        <is>
          <t>撋</t>
        </is>
      </c>
      <c r="C5372" t="inlineStr">
        <is>
          <t>nua2</t>
        </is>
      </c>
      <c r="D5372" t="n">
        <v>0.01</v>
      </c>
      <c r="E5372" t="inlineStr">
        <is>
          <t>NA</t>
        </is>
      </c>
      <c r="F5372" s="600" t="n">
        <v>45576.46091435185</v>
      </c>
      <c r="G5372" t="inlineStr">
        <is>
          <t>nua2</t>
        </is>
      </c>
    </row>
    <row r="5373">
      <c r="A5373" t="n">
        <v>5428</v>
      </c>
      <c r="B5373" t="inlineStr">
        <is>
          <t>撐</t>
        </is>
      </c>
      <c r="C5373" t="inlineStr">
        <is>
          <t>thing1</t>
        </is>
      </c>
      <c r="D5373" t="n">
        <v>0.01</v>
      </c>
      <c r="E5373" t="inlineStr">
        <is>
          <t>NA</t>
        </is>
      </c>
      <c r="F5373" s="600" t="n">
        <v>45576.46091435185</v>
      </c>
      <c r="G5373" t="inlineStr">
        <is>
          <t>ting1</t>
        </is>
      </c>
    </row>
    <row r="5374">
      <c r="A5374" t="n">
        <v>5429</v>
      </c>
      <c r="B5374" t="inlineStr">
        <is>
          <t>撐</t>
        </is>
      </c>
      <c r="C5374" t="inlineStr">
        <is>
          <t>therng1</t>
        </is>
      </c>
      <c r="D5374" t="n">
        <v>0.01</v>
      </c>
      <c r="E5374" t="inlineStr">
        <is>
          <t>NA</t>
        </is>
      </c>
      <c r="F5374" s="600" t="n">
        <v>45576.46091435185</v>
      </c>
      <c r="G5374" t="inlineStr">
        <is>
          <t>terng1</t>
        </is>
      </c>
    </row>
    <row r="5375">
      <c r="A5375" t="n">
        <v>5430</v>
      </c>
      <c r="B5375" t="inlineStr">
        <is>
          <t>撒</t>
        </is>
      </c>
      <c r="C5375" t="inlineStr">
        <is>
          <t>suah4</t>
        </is>
      </c>
      <c r="D5375" t="n">
        <v>0.01</v>
      </c>
      <c r="E5375" t="inlineStr">
        <is>
          <t>NA</t>
        </is>
      </c>
      <c r="F5375" s="600" t="n">
        <v>45576.46091435185</v>
      </c>
      <c r="G5375" t="inlineStr">
        <is>
          <t>suah4</t>
        </is>
      </c>
    </row>
    <row r="5376">
      <c r="A5376" t="n">
        <v>5431</v>
      </c>
      <c r="B5376" t="inlineStr">
        <is>
          <t>撙</t>
        </is>
      </c>
      <c r="C5376" t="inlineStr">
        <is>
          <t>tsun2</t>
        </is>
      </c>
      <c r="D5376" t="n">
        <v>0.01</v>
      </c>
      <c r="E5376" t="inlineStr">
        <is>
          <t>NA</t>
        </is>
      </c>
      <c r="F5376" s="600" t="n">
        <v>45576.46091435185</v>
      </c>
      <c r="G5376" t="inlineStr">
        <is>
          <t>zun2</t>
        </is>
      </c>
    </row>
    <row r="5377">
      <c r="A5377" t="n">
        <v>5432</v>
      </c>
      <c r="B5377" t="inlineStr">
        <is>
          <t>撜</t>
        </is>
      </c>
      <c r="C5377" t="inlineStr">
        <is>
          <t>tenn3</t>
        </is>
      </c>
      <c r="D5377" t="n">
        <v>0.01</v>
      </c>
      <c r="E5377" t="inlineStr">
        <is>
          <t>NA</t>
        </is>
      </c>
      <c r="F5377" s="600" t="n">
        <v>45576.46091435185</v>
      </c>
      <c r="G5377" t="inlineStr">
        <is>
          <t>denn3</t>
        </is>
      </c>
    </row>
    <row r="5378">
      <c r="A5378" t="n">
        <v>5433</v>
      </c>
      <c r="B5378" t="inlineStr">
        <is>
          <t>撞</t>
        </is>
      </c>
      <c r="C5378" t="inlineStr">
        <is>
          <t>tong7</t>
        </is>
      </c>
      <c r="D5378" t="n">
        <v>0.01</v>
      </c>
      <c r="E5378" t="inlineStr">
        <is>
          <t>NA</t>
        </is>
      </c>
      <c r="F5378" s="600" t="n">
        <v>45576.46091435185</v>
      </c>
      <c r="G5378" t="inlineStr">
        <is>
          <t>dong7</t>
        </is>
      </c>
    </row>
    <row r="5379">
      <c r="A5379" t="n">
        <v>5434</v>
      </c>
      <c r="B5379" t="inlineStr">
        <is>
          <t>撞</t>
        </is>
      </c>
      <c r="C5379" t="inlineStr">
        <is>
          <t>tng7</t>
        </is>
      </c>
      <c r="D5379" t="n">
        <v>0.01</v>
      </c>
      <c r="E5379" t="inlineStr">
        <is>
          <t>NA</t>
        </is>
      </c>
      <c r="F5379" s="600" t="n">
        <v>45576.46091435185</v>
      </c>
      <c r="G5379" t="inlineStr">
        <is>
          <t>dng7</t>
        </is>
      </c>
    </row>
    <row r="5380">
      <c r="A5380" t="n">
        <v>5435</v>
      </c>
      <c r="B5380" t="inlineStr">
        <is>
          <t>撥</t>
        </is>
      </c>
      <c r="C5380" t="inlineStr">
        <is>
          <t>puah4</t>
        </is>
      </c>
      <c r="D5380" t="n">
        <v>0.01</v>
      </c>
      <c r="E5380" t="inlineStr">
        <is>
          <t>NA</t>
        </is>
      </c>
      <c r="F5380" s="600" t="n">
        <v>45576.46091435185</v>
      </c>
      <c r="G5380" t="inlineStr">
        <is>
          <t>buah4</t>
        </is>
      </c>
    </row>
    <row r="5381">
      <c r="A5381" t="n">
        <v>5436</v>
      </c>
      <c r="B5381" t="inlineStr">
        <is>
          <t>撥</t>
        </is>
      </c>
      <c r="C5381" t="inlineStr">
        <is>
          <t>puat4</t>
        </is>
      </c>
      <c r="D5381" t="n">
        <v>0.05</v>
      </c>
      <c r="E5381" t="inlineStr">
        <is>
          <t>NA</t>
        </is>
      </c>
      <c r="F5381" s="600" t="n">
        <v>45576.46091435185</v>
      </c>
      <c r="G5381" t="inlineStr">
        <is>
          <t>buat4</t>
        </is>
      </c>
    </row>
    <row r="5382">
      <c r="A5382" t="n">
        <v>5437</v>
      </c>
      <c r="B5382" t="inlineStr">
        <is>
          <t>撩</t>
        </is>
      </c>
      <c r="C5382" t="inlineStr">
        <is>
          <t>lio5</t>
        </is>
      </c>
      <c r="D5382" t="n">
        <v>0.01</v>
      </c>
      <c r="E5382" t="inlineStr">
        <is>
          <t>NA</t>
        </is>
      </c>
      <c r="F5382" s="600" t="n">
        <v>45576.46091435185</v>
      </c>
      <c r="G5382" t="inlineStr">
        <is>
          <t>lio5</t>
        </is>
      </c>
    </row>
    <row r="5383">
      <c r="A5383" t="n">
        <v>5438</v>
      </c>
      <c r="B5383" t="inlineStr">
        <is>
          <t>撫</t>
        </is>
      </c>
      <c r="C5383" t="inlineStr">
        <is>
          <t>bu2</t>
        </is>
      </c>
      <c r="D5383" t="n">
        <v>0.7</v>
      </c>
      <c r="E5383" t="inlineStr">
        <is>
          <t>摸, 搓, 手扞, 捋, 安慰, 料理, 順順, 緊急.</t>
        </is>
      </c>
      <c r="F5383" s="600" t="n">
        <v>45576.46091435185</v>
      </c>
      <c r="G5383" t="inlineStr">
        <is>
          <t>bbu2</t>
        </is>
      </c>
    </row>
    <row r="5384">
      <c r="A5384" t="n">
        <v>5439</v>
      </c>
      <c r="B5384" t="inlineStr">
        <is>
          <t>撫</t>
        </is>
      </c>
      <c r="C5384" t="inlineStr">
        <is>
          <t>hu2</t>
        </is>
      </c>
      <c r="D5384" t="n">
        <v>0.8</v>
      </c>
      <c r="E5384" t="inlineStr">
        <is>
          <t>手按, 摸, 嗦; 安慰, 勉勵; 順順, 緊急; 彈 樂器; 撫台, 撫養.</t>
        </is>
      </c>
      <c r="F5384" s="600" t="n">
        <v>45576.46091435185</v>
      </c>
      <c r="G5384" t="inlineStr">
        <is>
          <t>hu2</t>
        </is>
      </c>
    </row>
    <row r="5385">
      <c r="A5385" t="n">
        <v>5440</v>
      </c>
      <c r="B5385" t="inlineStr">
        <is>
          <t>播</t>
        </is>
      </c>
      <c r="C5385" t="inlineStr">
        <is>
          <t>poo3</t>
        </is>
      </c>
      <c r="D5385" t="n">
        <v>0.01</v>
      </c>
      <c r="E5385" t="inlineStr">
        <is>
          <t>NA</t>
        </is>
      </c>
      <c r="F5385" s="600" t="n">
        <v>45576.46091435185</v>
      </c>
      <c r="G5385" t="inlineStr">
        <is>
          <t>boo3</t>
        </is>
      </c>
    </row>
    <row r="5386">
      <c r="A5386" t="n">
        <v>5441</v>
      </c>
      <c r="B5386" t="inlineStr">
        <is>
          <t>播</t>
        </is>
      </c>
      <c r="C5386" t="inlineStr">
        <is>
          <t>po3</t>
        </is>
      </c>
      <c r="D5386" t="n">
        <v>0.01</v>
      </c>
      <c r="E5386" t="inlineStr">
        <is>
          <t>NA</t>
        </is>
      </c>
      <c r="F5386" s="600" t="n">
        <v>45576.46091435185</v>
      </c>
      <c r="G5386" t="inlineStr">
        <is>
          <t>bor3</t>
        </is>
      </c>
    </row>
    <row r="5387">
      <c r="A5387" t="n">
        <v>5442</v>
      </c>
      <c r="B5387" t="inlineStr">
        <is>
          <t>撮</t>
        </is>
      </c>
      <c r="C5387" t="inlineStr">
        <is>
          <t>tshuat4</t>
        </is>
      </c>
      <c r="D5387" t="n">
        <v>0.01</v>
      </c>
      <c r="E5387" t="inlineStr">
        <is>
          <t>NA</t>
        </is>
      </c>
      <c r="F5387" s="600" t="n">
        <v>45576.46091435185</v>
      </c>
      <c r="G5387" t="inlineStr">
        <is>
          <t>cuat4</t>
        </is>
      </c>
    </row>
    <row r="5388">
      <c r="A5388" t="n">
        <v>5443</v>
      </c>
      <c r="B5388" t="inlineStr">
        <is>
          <t>撰</t>
        </is>
      </c>
      <c r="C5388" t="inlineStr">
        <is>
          <t>tsuan6</t>
        </is>
      </c>
      <c r="D5388" t="n">
        <v>0.01</v>
      </c>
      <c r="E5388" t="inlineStr">
        <is>
          <t>NA</t>
        </is>
      </c>
      <c r="F5388" s="600" t="n">
        <v>45576.46091435185</v>
      </c>
      <c r="G5388" t="inlineStr">
        <is>
          <t>zuan6</t>
        </is>
      </c>
    </row>
    <row r="5389">
      <c r="A5389" t="n">
        <v>5444</v>
      </c>
      <c r="B5389" t="inlineStr">
        <is>
          <t>撲</t>
        </is>
      </c>
      <c r="C5389" t="inlineStr">
        <is>
          <t>phok4</t>
        </is>
      </c>
      <c r="D5389" t="n">
        <v>0.01</v>
      </c>
      <c r="E5389" t="inlineStr">
        <is>
          <t>NA</t>
        </is>
      </c>
      <c r="F5389" s="600" t="n">
        <v>45576.46091435185</v>
      </c>
      <c r="G5389" t="inlineStr">
        <is>
          <t>pok4</t>
        </is>
      </c>
    </row>
    <row r="5390">
      <c r="A5390" t="n">
        <v>5445</v>
      </c>
      <c r="B5390" t="inlineStr">
        <is>
          <t>敵</t>
        </is>
      </c>
      <c r="C5390" t="inlineStr">
        <is>
          <t>tik8</t>
        </is>
      </c>
      <c r="D5390" t="n">
        <v>0.8</v>
      </c>
      <c r="E5390" t="inlineStr">
        <is>
          <t>NA</t>
        </is>
      </c>
      <c r="F5390" s="600" t="n">
        <v>45576.46091435185</v>
      </c>
      <c r="G5390" t="inlineStr">
        <is>
          <t>dik8</t>
        </is>
      </c>
    </row>
    <row r="5391">
      <c r="A5391" t="n">
        <v>5446</v>
      </c>
      <c r="B5391" t="inlineStr">
        <is>
          <t>敷</t>
        </is>
      </c>
      <c r="C5391" t="inlineStr">
        <is>
          <t>hu1</t>
        </is>
      </c>
      <c r="D5391" t="n">
        <v>0.01</v>
      </c>
      <c r="E5391" t="inlineStr">
        <is>
          <t>NA</t>
        </is>
      </c>
      <c r="F5391" s="600" t="n">
        <v>45576.46091435185</v>
      </c>
      <c r="G5391" t="inlineStr">
        <is>
          <t>hu1</t>
        </is>
      </c>
    </row>
    <row r="5392">
      <c r="A5392" t="n">
        <v>5447</v>
      </c>
      <c r="B5392" t="inlineStr">
        <is>
          <t>數</t>
        </is>
      </c>
      <c r="C5392" t="inlineStr">
        <is>
          <t>soo3</t>
        </is>
      </c>
      <c r="D5392" t="n">
        <v>0.8</v>
      </c>
      <c r="E5392" t="inlineStr">
        <is>
          <t>NA</t>
        </is>
      </c>
      <c r="F5392" s="600" t="n">
        <v>45576.46091435185</v>
      </c>
      <c r="G5392" t="inlineStr">
        <is>
          <t>soo3</t>
        </is>
      </c>
    </row>
    <row r="5393">
      <c r="A5393" t="n">
        <v>5448</v>
      </c>
      <c r="B5393" t="inlineStr">
        <is>
          <t>暮</t>
        </is>
      </c>
      <c r="C5393" t="inlineStr">
        <is>
          <t>boo7</t>
        </is>
      </c>
      <c r="D5393" t="n">
        <v>0.01</v>
      </c>
      <c r="E5393" t="inlineStr">
        <is>
          <t>NA</t>
        </is>
      </c>
      <c r="F5393" s="600" t="n">
        <v>45576.46091435185</v>
      </c>
      <c r="G5393" t="inlineStr">
        <is>
          <t>bboo7</t>
        </is>
      </c>
    </row>
    <row r="5394">
      <c r="A5394" t="n">
        <v>5449</v>
      </c>
      <c r="B5394" t="inlineStr">
        <is>
          <t>暱</t>
        </is>
      </c>
      <c r="C5394" t="inlineStr">
        <is>
          <t>lik8</t>
        </is>
      </c>
      <c r="D5394" t="n">
        <v>0.01</v>
      </c>
      <c r="E5394" t="inlineStr">
        <is>
          <t>NA</t>
        </is>
      </c>
      <c r="F5394" s="600" t="n">
        <v>45576.46091435185</v>
      </c>
      <c r="G5394" t="inlineStr">
        <is>
          <t>lik8</t>
        </is>
      </c>
    </row>
    <row r="5395">
      <c r="A5395" t="n">
        <v>5450</v>
      </c>
      <c r="B5395" t="inlineStr">
        <is>
          <t>暴</t>
        </is>
      </c>
      <c r="C5395" t="inlineStr">
        <is>
          <t>po7</t>
        </is>
      </c>
      <c r="D5395" t="n">
        <v>0.6</v>
      </c>
      <c r="E5395" t="inlineStr">
        <is>
          <t>NA</t>
        </is>
      </c>
      <c r="F5395" s="600" t="n">
        <v>45576.46091435185</v>
      </c>
      <c r="G5395" t="inlineStr">
        <is>
          <t>bor7</t>
        </is>
      </c>
    </row>
    <row r="5396">
      <c r="A5396" t="n">
        <v>5451</v>
      </c>
      <c r="B5396" t="inlineStr">
        <is>
          <t>暴</t>
        </is>
      </c>
      <c r="C5396" t="inlineStr">
        <is>
          <t>poo7</t>
        </is>
      </c>
      <c r="D5396" t="n">
        <v>0.01</v>
      </c>
      <c r="E5396" t="inlineStr">
        <is>
          <t>NA</t>
        </is>
      </c>
      <c r="F5396" s="600" t="n">
        <v>45576.46091435185</v>
      </c>
      <c r="G5396" t="inlineStr">
        <is>
          <t>boo7</t>
        </is>
      </c>
    </row>
    <row r="5397">
      <c r="A5397" t="n">
        <v>5452</v>
      </c>
      <c r="B5397" t="inlineStr">
        <is>
          <t>暴</t>
        </is>
      </c>
      <c r="C5397" t="inlineStr">
        <is>
          <t>pok8</t>
        </is>
      </c>
      <c r="D5397" t="n">
        <v>0.8</v>
      </c>
      <c r="E5397" t="inlineStr">
        <is>
          <t>NA</t>
        </is>
      </c>
      <c r="F5397" s="600" t="n">
        <v>45576.46091435185</v>
      </c>
      <c r="G5397" t="inlineStr">
        <is>
          <t>bok8</t>
        </is>
      </c>
    </row>
    <row r="5398">
      <c r="A5398" t="n">
        <v>5453</v>
      </c>
      <c r="B5398" t="inlineStr">
        <is>
          <t>槳</t>
        </is>
      </c>
      <c r="C5398" t="inlineStr">
        <is>
          <t>tsiunn2</t>
        </is>
      </c>
      <c r="D5398" t="n">
        <v>0.01</v>
      </c>
      <c r="E5398" t="inlineStr">
        <is>
          <t>NA</t>
        </is>
      </c>
      <c r="F5398" s="600" t="n">
        <v>45576.46091435185</v>
      </c>
      <c r="G5398" t="inlineStr">
        <is>
          <t>ziunn2</t>
        </is>
      </c>
    </row>
    <row r="5399">
      <c r="A5399" t="n">
        <v>5454</v>
      </c>
      <c r="B5399" t="inlineStr">
        <is>
          <t>槽</t>
        </is>
      </c>
      <c r="C5399" t="inlineStr">
        <is>
          <t>tso5</t>
        </is>
      </c>
      <c r="D5399" t="n">
        <v>0.01</v>
      </c>
      <c r="E5399" t="inlineStr">
        <is>
          <t>NA</t>
        </is>
      </c>
      <c r="F5399" s="600" t="n">
        <v>45576.46091435185</v>
      </c>
      <c r="G5399" t="inlineStr">
        <is>
          <t>zor5</t>
        </is>
      </c>
    </row>
    <row r="5400">
      <c r="A5400" t="n">
        <v>5455</v>
      </c>
      <c r="B5400" t="inlineStr">
        <is>
          <t>樁</t>
        </is>
      </c>
      <c r="C5400" t="inlineStr">
        <is>
          <t>tsong1</t>
        </is>
      </c>
      <c r="D5400" t="n">
        <v>0.01</v>
      </c>
      <c r="E5400" t="inlineStr">
        <is>
          <t>NA</t>
        </is>
      </c>
      <c r="F5400" s="600" t="n">
        <v>45576.46091435185</v>
      </c>
      <c r="G5400" t="inlineStr">
        <is>
          <t>zong1</t>
        </is>
      </c>
    </row>
    <row r="5401">
      <c r="A5401" t="n">
        <v>5456</v>
      </c>
      <c r="B5401" t="inlineStr">
        <is>
          <t>樂</t>
        </is>
      </c>
      <c r="C5401" t="inlineStr">
        <is>
          <t>lok8</t>
        </is>
      </c>
      <c r="D5401" t="n">
        <v>0.7</v>
      </c>
      <c r="E5401" t="inlineStr">
        <is>
          <t>NA</t>
        </is>
      </c>
      <c r="F5401" s="600" t="n">
        <v>45576.46091435185</v>
      </c>
      <c r="G5401" t="inlineStr">
        <is>
          <t>lok8</t>
        </is>
      </c>
    </row>
    <row r="5402">
      <c r="A5402" t="n">
        <v>5457</v>
      </c>
      <c r="B5402" t="inlineStr">
        <is>
          <t>樊</t>
        </is>
      </c>
      <c r="C5402" t="inlineStr">
        <is>
          <t>huan5</t>
        </is>
      </c>
      <c r="D5402" t="n">
        <v>0.01</v>
      </c>
      <c r="E5402" t="inlineStr">
        <is>
          <t>NA</t>
        </is>
      </c>
      <c r="F5402" s="600" t="n">
        <v>45576.46091435185</v>
      </c>
      <c r="G5402" t="inlineStr">
        <is>
          <t>huan5</t>
        </is>
      </c>
    </row>
    <row r="5403">
      <c r="A5403" t="n">
        <v>5458</v>
      </c>
      <c r="B5403" t="inlineStr">
        <is>
          <t>樑</t>
        </is>
      </c>
      <c r="C5403" t="inlineStr">
        <is>
          <t>liang5</t>
        </is>
      </c>
      <c r="D5403" t="n">
        <v>0.01</v>
      </c>
      <c r="E5403" t="inlineStr">
        <is>
          <t>NA</t>
        </is>
      </c>
      <c r="F5403" s="600" t="n">
        <v>45576.46091435185</v>
      </c>
      <c r="G5403" t="inlineStr">
        <is>
          <t>liang5</t>
        </is>
      </c>
    </row>
    <row r="5404">
      <c r="A5404" t="n">
        <v>5459</v>
      </c>
      <c r="B5404" t="inlineStr">
        <is>
          <t>樑</t>
        </is>
      </c>
      <c r="C5404" t="inlineStr">
        <is>
          <t>niu5</t>
        </is>
      </c>
      <c r="D5404" t="n">
        <v>0.01</v>
      </c>
      <c r="E5404" t="inlineStr">
        <is>
          <t>NA</t>
        </is>
      </c>
      <c r="F5404" s="600" t="n">
        <v>45576.46091435185</v>
      </c>
      <c r="G5404" t="inlineStr">
        <is>
          <t>niu5</t>
        </is>
      </c>
    </row>
    <row r="5405">
      <c r="A5405" t="n">
        <v>5460</v>
      </c>
      <c r="B5405" t="inlineStr">
        <is>
          <t>樓</t>
        </is>
      </c>
      <c r="C5405" t="inlineStr">
        <is>
          <t>lio5</t>
        </is>
      </c>
      <c r="D5405" t="n">
        <v>0.01</v>
      </c>
      <c r="E5405" t="inlineStr">
        <is>
          <t>NA</t>
        </is>
      </c>
      <c r="F5405" s="600" t="n">
        <v>45576.46091435185</v>
      </c>
      <c r="G5405" t="inlineStr">
        <is>
          <t>lio5</t>
        </is>
      </c>
    </row>
    <row r="5406">
      <c r="A5406" t="n">
        <v>5461</v>
      </c>
      <c r="B5406" t="inlineStr">
        <is>
          <t>樓</t>
        </is>
      </c>
      <c r="C5406" t="inlineStr">
        <is>
          <t>loo5</t>
        </is>
      </c>
      <c r="D5406" t="n">
        <v>0.1</v>
      </c>
      <c r="E5406" t="inlineStr">
        <is>
          <t>NA</t>
        </is>
      </c>
      <c r="F5406" s="600" t="n">
        <v>45576.46091435185</v>
      </c>
      <c r="G5406" t="inlineStr">
        <is>
          <t>loo5</t>
        </is>
      </c>
    </row>
    <row r="5407">
      <c r="A5407" t="n">
        <v>5462</v>
      </c>
      <c r="B5407" t="inlineStr">
        <is>
          <t>標</t>
        </is>
      </c>
      <c r="C5407" t="inlineStr">
        <is>
          <t>pio1</t>
        </is>
      </c>
      <c r="D5407" t="n">
        <v>0.01</v>
      </c>
      <c r="E5407" t="inlineStr">
        <is>
          <t>NA</t>
        </is>
      </c>
      <c r="F5407" s="600" t="n">
        <v>45576.46091435185</v>
      </c>
      <c r="G5407" t="inlineStr">
        <is>
          <t>bio1</t>
        </is>
      </c>
    </row>
    <row r="5408">
      <c r="A5408" t="n">
        <v>5463</v>
      </c>
      <c r="B5408" t="inlineStr">
        <is>
          <t>樞</t>
        </is>
      </c>
      <c r="C5408" t="inlineStr">
        <is>
          <t>tshu1</t>
        </is>
      </c>
      <c r="D5408" t="n">
        <v>0.01</v>
      </c>
      <c r="E5408" t="inlineStr">
        <is>
          <t>NA</t>
        </is>
      </c>
      <c r="F5408" s="600" t="n">
        <v>45576.46091435185</v>
      </c>
      <c r="G5408" t="inlineStr">
        <is>
          <t>cu1</t>
        </is>
      </c>
    </row>
    <row r="5409">
      <c r="A5409" t="n">
        <v>5464</v>
      </c>
      <c r="B5409" t="inlineStr">
        <is>
          <t>樟</t>
        </is>
      </c>
      <c r="C5409" t="inlineStr">
        <is>
          <t>tsiang1</t>
        </is>
      </c>
      <c r="D5409" t="n">
        <v>0.01</v>
      </c>
      <c r="E5409" t="inlineStr">
        <is>
          <t>NA</t>
        </is>
      </c>
      <c r="F5409" s="600" t="n">
        <v>45576.46091435185</v>
      </c>
      <c r="G5409" t="inlineStr">
        <is>
          <t>ziang1</t>
        </is>
      </c>
    </row>
    <row r="5410">
      <c r="A5410" t="n">
        <v>5465</v>
      </c>
      <c r="B5410" t="inlineStr">
        <is>
          <t>樟</t>
        </is>
      </c>
      <c r="C5410" t="inlineStr">
        <is>
          <t>tsiunn1</t>
        </is>
      </c>
      <c r="D5410" t="n">
        <v>0.01</v>
      </c>
      <c r="E5410" t="inlineStr">
        <is>
          <t>NA</t>
        </is>
      </c>
      <c r="F5410" s="600" t="n">
        <v>45576.46091435185</v>
      </c>
      <c r="G5410" t="inlineStr">
        <is>
          <t>ziunn1</t>
        </is>
      </c>
    </row>
    <row r="5411">
      <c r="A5411" t="n">
        <v>5466</v>
      </c>
      <c r="B5411" t="inlineStr">
        <is>
          <t>模</t>
        </is>
      </c>
      <c r="C5411" t="inlineStr">
        <is>
          <t>boo5</t>
        </is>
      </c>
      <c r="D5411" t="n">
        <v>0.01</v>
      </c>
      <c r="E5411" t="inlineStr">
        <is>
          <t>NA</t>
        </is>
      </c>
      <c r="F5411" s="600" t="n">
        <v>45576.46091435185</v>
      </c>
      <c r="G5411" t="inlineStr">
        <is>
          <t>bboo5</t>
        </is>
      </c>
    </row>
    <row r="5412">
      <c r="A5412" t="n">
        <v>5467</v>
      </c>
      <c r="B5412" t="inlineStr">
        <is>
          <t>樣</t>
        </is>
      </c>
      <c r="C5412" t="inlineStr">
        <is>
          <t>iang7</t>
        </is>
      </c>
      <c r="D5412" t="n">
        <v>0.05</v>
      </c>
      <c r="E5412" t="inlineStr">
        <is>
          <t>NA</t>
        </is>
      </c>
      <c r="F5412" s="600" t="n">
        <v>45576.46091435185</v>
      </c>
      <c r="G5412" t="inlineStr">
        <is>
          <t>iang7</t>
        </is>
      </c>
    </row>
    <row r="5413">
      <c r="A5413" t="n">
        <v>5468</v>
      </c>
      <c r="B5413" t="inlineStr">
        <is>
          <t>樣</t>
        </is>
      </c>
      <c r="C5413" t="inlineStr">
        <is>
          <t>iunn7</t>
        </is>
      </c>
      <c r="D5413" t="n">
        <v>0.1</v>
      </c>
      <c r="E5413" t="inlineStr">
        <is>
          <t>NA</t>
        </is>
      </c>
      <c r="F5413" s="600" t="n">
        <v>45576.46091435185</v>
      </c>
      <c r="G5413" t="inlineStr">
        <is>
          <t>iunn7</t>
        </is>
      </c>
    </row>
    <row r="5414">
      <c r="A5414" t="n">
        <v>5469</v>
      </c>
      <c r="B5414" t="inlineStr">
        <is>
          <t>歐</t>
        </is>
      </c>
      <c r="C5414" t="inlineStr">
        <is>
          <t>io1</t>
        </is>
      </c>
      <c r="D5414" t="n">
        <v>0.01</v>
      </c>
      <c r="E5414" t="inlineStr">
        <is>
          <t>NA</t>
        </is>
      </c>
      <c r="F5414" s="600" t="n">
        <v>45576.46091435185</v>
      </c>
      <c r="G5414" t="inlineStr">
        <is>
          <t>io1</t>
        </is>
      </c>
    </row>
    <row r="5415">
      <c r="A5415" t="n">
        <v>5470</v>
      </c>
      <c r="B5415" t="inlineStr">
        <is>
          <t>殤</t>
        </is>
      </c>
      <c r="C5415" t="inlineStr">
        <is>
          <t>siang1</t>
        </is>
      </c>
      <c r="D5415" t="n">
        <v>0.01</v>
      </c>
      <c r="E5415" t="inlineStr">
        <is>
          <t>NA</t>
        </is>
      </c>
      <c r="F5415" s="600" t="n">
        <v>45576.46091435185</v>
      </c>
      <c r="G5415" t="inlineStr">
        <is>
          <t>siang1</t>
        </is>
      </c>
    </row>
    <row r="5416">
      <c r="A5416" t="n">
        <v>5471</v>
      </c>
      <c r="B5416" t="inlineStr">
        <is>
          <t>毅</t>
        </is>
      </c>
      <c r="C5416" t="inlineStr">
        <is>
          <t>ge7</t>
        </is>
      </c>
      <c r="D5416" t="n">
        <v>0.01</v>
      </c>
      <c r="E5416" t="inlineStr">
        <is>
          <t>NA</t>
        </is>
      </c>
      <c r="F5416" s="600" t="n">
        <v>45576.46091435185</v>
      </c>
      <c r="G5416" t="inlineStr">
        <is>
          <t>gge7</t>
        </is>
      </c>
    </row>
    <row r="5417">
      <c r="A5417" t="n">
        <v>5472</v>
      </c>
      <c r="B5417" t="inlineStr">
        <is>
          <t>毆</t>
        </is>
      </c>
      <c r="C5417" t="inlineStr">
        <is>
          <t>io2</t>
        </is>
      </c>
      <c r="D5417" t="n">
        <v>0.01</v>
      </c>
      <c r="E5417" t="inlineStr">
        <is>
          <t>NA</t>
        </is>
      </c>
      <c r="F5417" s="600" t="n">
        <v>45576.46091435185</v>
      </c>
      <c r="G5417" t="inlineStr">
        <is>
          <t>io2</t>
        </is>
      </c>
    </row>
    <row r="5418">
      <c r="A5418" t="n">
        <v>5473</v>
      </c>
      <c r="B5418" t="inlineStr">
        <is>
          <t>滕</t>
        </is>
      </c>
      <c r="C5418" t="inlineStr">
        <is>
          <t>ting5</t>
        </is>
      </c>
      <c r="D5418" t="n">
        <v>0.01</v>
      </c>
      <c r="E5418" t="inlineStr">
        <is>
          <t>NA</t>
        </is>
      </c>
      <c r="F5418" s="600" t="n">
        <v>45576.46091435185</v>
      </c>
      <c r="G5418" t="inlineStr">
        <is>
          <t>ding5</t>
        </is>
      </c>
    </row>
    <row r="5419">
      <c r="A5419" t="n">
        <v>5474</v>
      </c>
      <c r="B5419" t="inlineStr">
        <is>
          <t>漿</t>
        </is>
      </c>
      <c r="C5419" t="inlineStr">
        <is>
          <t>tsiang1</t>
        </is>
      </c>
      <c r="D5419" t="n">
        <v>0.01</v>
      </c>
      <c r="E5419" t="inlineStr">
        <is>
          <t>NA</t>
        </is>
      </c>
      <c r="F5419" s="600" t="n">
        <v>45576.46091435185</v>
      </c>
      <c r="G5419" t="inlineStr">
        <is>
          <t>ziang1</t>
        </is>
      </c>
    </row>
    <row r="5420">
      <c r="A5420" t="n">
        <v>5475</v>
      </c>
      <c r="B5420" t="inlineStr">
        <is>
          <t>漿</t>
        </is>
      </c>
      <c r="C5420" t="inlineStr">
        <is>
          <t>tsiunn1</t>
        </is>
      </c>
      <c r="D5420" t="n">
        <v>0.01</v>
      </c>
      <c r="E5420" t="inlineStr">
        <is>
          <t>NA</t>
        </is>
      </c>
      <c r="F5420" s="600" t="n">
        <v>45576.46091435185</v>
      </c>
      <c r="G5420" t="inlineStr">
        <is>
          <t>ziunn1</t>
        </is>
      </c>
    </row>
    <row r="5421">
      <c r="A5421" t="n">
        <v>5476</v>
      </c>
      <c r="B5421" t="inlineStr">
        <is>
          <t>潑</t>
        </is>
      </c>
      <c r="C5421" t="inlineStr">
        <is>
          <t>phuah4</t>
        </is>
      </c>
      <c r="D5421" t="n">
        <v>0.01</v>
      </c>
      <c r="E5421" t="inlineStr">
        <is>
          <t>NA</t>
        </is>
      </c>
      <c r="F5421" s="600" t="n">
        <v>45576.46091435185</v>
      </c>
      <c r="G5421" t="inlineStr">
        <is>
          <t>puah4</t>
        </is>
      </c>
    </row>
    <row r="5422">
      <c r="A5422" t="n">
        <v>5477</v>
      </c>
      <c r="B5422" t="inlineStr">
        <is>
          <t>潑</t>
        </is>
      </c>
      <c r="C5422" t="inlineStr">
        <is>
          <t>phuat4</t>
        </is>
      </c>
      <c r="D5422" t="n">
        <v>0.01</v>
      </c>
      <c r="E5422" t="inlineStr">
        <is>
          <t>NA</t>
        </is>
      </c>
      <c r="F5422" s="600" t="n">
        <v>45576.46091435185</v>
      </c>
      <c r="G5422" t="inlineStr">
        <is>
          <t>puat4</t>
        </is>
      </c>
    </row>
    <row r="5423">
      <c r="A5423" t="n">
        <v>5478</v>
      </c>
      <c r="B5423" t="inlineStr">
        <is>
          <t>潔</t>
        </is>
      </c>
      <c r="C5423" t="inlineStr">
        <is>
          <t>kiat4</t>
        </is>
      </c>
      <c r="D5423" t="n">
        <v>0.01</v>
      </c>
      <c r="E5423" t="inlineStr">
        <is>
          <t>NA</t>
        </is>
      </c>
      <c r="F5423" s="600" t="n">
        <v>45576.46091435185</v>
      </c>
      <c r="G5423" t="inlineStr">
        <is>
          <t>giat4</t>
        </is>
      </c>
    </row>
    <row r="5424">
      <c r="A5424" t="n">
        <v>5479</v>
      </c>
      <c r="B5424" t="inlineStr">
        <is>
          <t>潔</t>
        </is>
      </c>
      <c r="C5424" t="inlineStr">
        <is>
          <t>kereh4</t>
        </is>
      </c>
      <c r="D5424" t="n">
        <v>0.01</v>
      </c>
      <c r="E5424" t="inlineStr">
        <is>
          <t>NA</t>
        </is>
      </c>
      <c r="F5424" s="600" t="n">
        <v>45576.46091435185</v>
      </c>
      <c r="G5424" t="inlineStr">
        <is>
          <t>gereh4</t>
        </is>
      </c>
    </row>
    <row r="5425">
      <c r="A5425" t="n">
        <v>5480</v>
      </c>
      <c r="B5425" t="inlineStr">
        <is>
          <t>潘</t>
        </is>
      </c>
      <c r="C5425" t="inlineStr">
        <is>
          <t>phuann1</t>
        </is>
      </c>
      <c r="D5425" t="n">
        <v>0.01</v>
      </c>
      <c r="E5425" t="inlineStr">
        <is>
          <t>NA</t>
        </is>
      </c>
      <c r="F5425" s="600" t="n">
        <v>45576.46091435185</v>
      </c>
      <c r="G5425" t="inlineStr">
        <is>
          <t>puann1</t>
        </is>
      </c>
    </row>
    <row r="5426">
      <c r="A5426" t="n">
        <v>5481</v>
      </c>
      <c r="B5426" t="inlineStr">
        <is>
          <t>潘</t>
        </is>
      </c>
      <c r="C5426" t="inlineStr">
        <is>
          <t>phuan1</t>
        </is>
      </c>
      <c r="D5426" t="n">
        <v>0.01</v>
      </c>
      <c r="E5426" t="inlineStr">
        <is>
          <t>NA</t>
        </is>
      </c>
      <c r="F5426" s="600" t="n">
        <v>45576.46091435185</v>
      </c>
      <c r="G5426" t="inlineStr">
        <is>
          <t>puan1</t>
        </is>
      </c>
    </row>
    <row r="5427">
      <c r="A5427" t="n">
        <v>5482</v>
      </c>
      <c r="B5427" t="inlineStr">
        <is>
          <t>潘</t>
        </is>
      </c>
      <c r="C5427" t="inlineStr">
        <is>
          <t>phun1</t>
        </is>
      </c>
      <c r="D5427" t="n">
        <v>0.01</v>
      </c>
      <c r="E5427" t="inlineStr">
        <is>
          <t>NA</t>
        </is>
      </c>
      <c r="F5427" s="600" t="n">
        <v>45576.46091435185</v>
      </c>
      <c r="G5427" t="inlineStr">
        <is>
          <t>pun1</t>
        </is>
      </c>
    </row>
    <row r="5428">
      <c r="A5428" t="n">
        <v>5483</v>
      </c>
      <c r="B5428" t="inlineStr">
        <is>
          <t>潤</t>
        </is>
      </c>
      <c r="C5428" s="602" t="n">
        <v>45815</v>
      </c>
      <c r="D5428" t="n">
        <v>0.01</v>
      </c>
      <c r="E5428" t="inlineStr">
        <is>
          <t>NA</t>
        </is>
      </c>
      <c r="F5428" s="600" t="n">
        <v>45576.46091435185</v>
      </c>
      <c r="G5428" t="inlineStr">
        <is>
          <t>2025-06-07 00:00:00</t>
        </is>
      </c>
    </row>
    <row r="5429">
      <c r="A5429" t="n">
        <v>5484</v>
      </c>
      <c r="B5429" t="inlineStr">
        <is>
          <t>潮</t>
        </is>
      </c>
      <c r="C5429" t="inlineStr">
        <is>
          <t>tio5</t>
        </is>
      </c>
      <c r="D5429" t="n">
        <v>0.01</v>
      </c>
      <c r="E5429" t="inlineStr">
        <is>
          <t>NA</t>
        </is>
      </c>
      <c r="F5429" s="600" t="n">
        <v>45576.46091435185</v>
      </c>
      <c r="G5429" t="inlineStr">
        <is>
          <t>dio5</t>
        </is>
      </c>
    </row>
    <row r="5430">
      <c r="A5430" t="n">
        <v>5485</v>
      </c>
      <c r="B5430" t="inlineStr">
        <is>
          <t>潰</t>
        </is>
      </c>
      <c r="C5430" t="inlineStr">
        <is>
          <t>hue7</t>
        </is>
      </c>
      <c r="D5430" t="n">
        <v>0.01</v>
      </c>
      <c r="E5430" t="inlineStr">
        <is>
          <t>NA</t>
        </is>
      </c>
      <c r="F5430" s="600" t="n">
        <v>45576.46091435185</v>
      </c>
      <c r="G5430" t="inlineStr">
        <is>
          <t>hue7</t>
        </is>
      </c>
    </row>
    <row r="5431">
      <c r="A5431" t="n">
        <v>5486</v>
      </c>
      <c r="B5431" t="inlineStr">
        <is>
          <t>潰</t>
        </is>
      </c>
      <c r="C5431" t="inlineStr">
        <is>
          <t>khui3</t>
        </is>
      </c>
      <c r="D5431" t="n">
        <v>0.01</v>
      </c>
      <c r="E5431" t="inlineStr">
        <is>
          <t>NA</t>
        </is>
      </c>
      <c r="F5431" s="600" t="n">
        <v>45576.46091435185</v>
      </c>
      <c r="G5431" t="inlineStr">
        <is>
          <t>kui3</t>
        </is>
      </c>
    </row>
    <row r="5432">
      <c r="A5432" t="n">
        <v>5487</v>
      </c>
      <c r="B5432" t="inlineStr">
        <is>
          <t>澄</t>
        </is>
      </c>
      <c r="C5432" t="inlineStr">
        <is>
          <t>ting5</t>
        </is>
      </c>
      <c r="D5432" t="n">
        <v>0.01</v>
      </c>
      <c r="E5432" t="inlineStr">
        <is>
          <t>NA</t>
        </is>
      </c>
      <c r="F5432" s="600" t="n">
        <v>45576.46091435185</v>
      </c>
      <c r="G5432" t="inlineStr">
        <is>
          <t>ding5</t>
        </is>
      </c>
    </row>
    <row r="5433">
      <c r="A5433" t="n">
        <v>5488</v>
      </c>
      <c r="B5433" t="inlineStr">
        <is>
          <t>澍</t>
        </is>
      </c>
      <c r="C5433" t="inlineStr">
        <is>
          <t>tshu6</t>
        </is>
      </c>
      <c r="D5433" t="n">
        <v>0.01</v>
      </c>
      <c r="E5433" t="inlineStr">
        <is>
          <t>NA</t>
        </is>
      </c>
      <c r="F5433" s="600" t="n">
        <v>45576.46091435185</v>
      </c>
      <c r="G5433" t="inlineStr">
        <is>
          <t>cu6</t>
        </is>
      </c>
    </row>
    <row r="5434">
      <c r="A5434" t="n">
        <v>5489</v>
      </c>
      <c r="B5434" t="inlineStr">
        <is>
          <t>澎</t>
        </is>
      </c>
      <c r="C5434" t="inlineStr">
        <is>
          <t>phenn5</t>
        </is>
      </c>
      <c r="D5434" t="n">
        <v>0.01</v>
      </c>
      <c r="E5434" t="inlineStr">
        <is>
          <t>NA</t>
        </is>
      </c>
      <c r="F5434" s="600" t="n">
        <v>45576.46091435185</v>
      </c>
      <c r="G5434" t="inlineStr">
        <is>
          <t>penn5</t>
        </is>
      </c>
    </row>
    <row r="5435">
      <c r="A5435" t="n">
        <v>5490</v>
      </c>
      <c r="B5435" t="inlineStr">
        <is>
          <t>熟</t>
        </is>
      </c>
      <c r="C5435" t="inlineStr">
        <is>
          <t>sik8</t>
        </is>
      </c>
      <c r="D5435" t="n">
        <v>0.1</v>
      </c>
      <c r="E5435" t="inlineStr">
        <is>
          <t>NA</t>
        </is>
      </c>
      <c r="F5435" s="600" t="n">
        <v>45576.46091435185</v>
      </c>
      <c r="G5435" t="inlineStr">
        <is>
          <t>sik8</t>
        </is>
      </c>
    </row>
    <row r="5436">
      <c r="A5436" t="n">
        <v>5491</v>
      </c>
      <c r="B5436" t="inlineStr">
        <is>
          <t>熥</t>
        </is>
      </c>
      <c r="C5436" t="inlineStr">
        <is>
          <t>thng7</t>
        </is>
      </c>
      <c r="D5436" t="n">
        <v>0.01</v>
      </c>
      <c r="E5436" t="inlineStr">
        <is>
          <t>NA</t>
        </is>
      </c>
      <c r="F5436" s="600" t="n">
        <v>45576.46091435185</v>
      </c>
      <c r="G5436" t="inlineStr">
        <is>
          <t>tng7</t>
        </is>
      </c>
    </row>
    <row r="5437">
      <c r="A5437" t="n">
        <v>5492</v>
      </c>
      <c r="B5437" t="inlineStr">
        <is>
          <t>熨</t>
        </is>
      </c>
      <c r="C5437" t="inlineStr">
        <is>
          <t>ut4</t>
        </is>
      </c>
      <c r="D5437" t="n">
        <v>0.01</v>
      </c>
      <c r="E5437" t="inlineStr">
        <is>
          <t>NA</t>
        </is>
      </c>
      <c r="F5437" s="600" t="n">
        <v>45576.46091435185</v>
      </c>
      <c r="G5437" t="inlineStr">
        <is>
          <t>ut4</t>
        </is>
      </c>
    </row>
    <row r="5438">
      <c r="A5438" t="n">
        <v>5493</v>
      </c>
      <c r="B5438" t="inlineStr">
        <is>
          <t>熬</t>
        </is>
      </c>
      <c r="C5438" t="inlineStr">
        <is>
          <t>go5</t>
        </is>
      </c>
      <c r="D5438" t="n">
        <v>0.1</v>
      </c>
      <c r="E5438" t="inlineStr">
        <is>
          <t>NA</t>
        </is>
      </c>
      <c r="F5438" s="600" t="n">
        <v>45576.46091435185</v>
      </c>
      <c r="G5438" t="inlineStr">
        <is>
          <t>ggor5</t>
        </is>
      </c>
    </row>
    <row r="5439">
      <c r="A5439" t="n">
        <v>5494</v>
      </c>
      <c r="B5439" t="inlineStr">
        <is>
          <t>熱</t>
        </is>
      </c>
      <c r="C5439" t="inlineStr">
        <is>
          <t>jiat8</t>
        </is>
      </c>
      <c r="D5439" t="n">
        <v>0.8</v>
      </c>
      <c r="E5439" t="inlineStr">
        <is>
          <t>NA</t>
        </is>
      </c>
      <c r="F5439" s="600" t="n">
        <v>45576.46091435185</v>
      </c>
      <c r="G5439" t="inlineStr">
        <is>
          <t>zziat8</t>
        </is>
      </c>
    </row>
    <row r="5440">
      <c r="A5440" t="n">
        <v>5495</v>
      </c>
      <c r="B5440" t="inlineStr">
        <is>
          <t>熱</t>
        </is>
      </c>
      <c r="C5440" t="inlineStr">
        <is>
          <t>luah8</t>
        </is>
      </c>
      <c r="D5440" t="n">
        <v>0.6</v>
      </c>
      <c r="E5440" t="inlineStr">
        <is>
          <t>NA</t>
        </is>
      </c>
      <c r="F5440" s="600" t="n">
        <v>45576.46091435185</v>
      </c>
      <c r="G5440" t="inlineStr">
        <is>
          <t>luah8</t>
        </is>
      </c>
    </row>
    <row r="5441">
      <c r="A5441" t="n">
        <v>5496</v>
      </c>
      <c r="B5441" t="inlineStr">
        <is>
          <t>犟</t>
        </is>
      </c>
      <c r="C5441" t="inlineStr">
        <is>
          <t>kiunn7</t>
        </is>
      </c>
      <c r="D5441" t="n">
        <v>0.01</v>
      </c>
      <c r="E5441" t="inlineStr">
        <is>
          <t>NA</t>
        </is>
      </c>
      <c r="F5441" s="600" t="n">
        <v>45576.46091435185</v>
      </c>
      <c r="G5441" t="inlineStr">
        <is>
          <t>giunn7</t>
        </is>
      </c>
    </row>
    <row r="5442">
      <c r="A5442" t="n">
        <v>5497</v>
      </c>
      <c r="B5442" t="inlineStr">
        <is>
          <t>獎</t>
        </is>
      </c>
      <c r="C5442" t="inlineStr">
        <is>
          <t>tsiang2</t>
        </is>
      </c>
      <c r="D5442" t="n">
        <v>0.01</v>
      </c>
      <c r="E5442" t="inlineStr">
        <is>
          <t>NA</t>
        </is>
      </c>
      <c r="F5442" s="600" t="n">
        <v>45576.46091435185</v>
      </c>
      <c r="G5442" t="inlineStr">
        <is>
          <t>ziang2</t>
        </is>
      </c>
    </row>
    <row r="5443">
      <c r="A5443" t="n">
        <v>5498</v>
      </c>
      <c r="B5443" t="inlineStr">
        <is>
          <t>瑾</t>
        </is>
      </c>
      <c r="C5443" t="inlineStr">
        <is>
          <t>kin2</t>
        </is>
      </c>
      <c r="D5443" t="n">
        <v>0.01</v>
      </c>
      <c r="E5443" t="inlineStr">
        <is>
          <t>NA</t>
        </is>
      </c>
      <c r="F5443" s="600" t="n">
        <v>45576.46091435185</v>
      </c>
      <c r="G5443" t="inlineStr">
        <is>
          <t>gin2</t>
        </is>
      </c>
    </row>
    <row r="5444">
      <c r="A5444" t="n">
        <v>5499</v>
      </c>
      <c r="B5444" t="inlineStr">
        <is>
          <t>璃</t>
        </is>
      </c>
      <c r="C5444" t="inlineStr">
        <is>
          <t>le5</t>
        </is>
      </c>
      <c r="D5444" t="n">
        <v>0.01</v>
      </c>
      <c r="E5444" t="inlineStr">
        <is>
          <t>NA</t>
        </is>
      </c>
      <c r="F5444" s="600" t="n">
        <v>45576.46091435185</v>
      </c>
      <c r="G5444" t="inlineStr">
        <is>
          <t>le5</t>
        </is>
      </c>
    </row>
    <row r="5445">
      <c r="A5445" t="n">
        <v>5500</v>
      </c>
      <c r="B5445" t="inlineStr">
        <is>
          <t>璃</t>
        </is>
      </c>
      <c r="C5445" t="inlineStr">
        <is>
          <t>li5</t>
        </is>
      </c>
      <c r="D5445" t="n">
        <v>0.01</v>
      </c>
      <c r="E5445" t="inlineStr">
        <is>
          <t>NA</t>
        </is>
      </c>
      <c r="F5445" s="600" t="n">
        <v>45576.46091435185</v>
      </c>
      <c r="G5445" t="inlineStr">
        <is>
          <t>li5</t>
        </is>
      </c>
    </row>
    <row r="5446">
      <c r="A5446" t="n">
        <v>5501</v>
      </c>
      <c r="B5446" t="inlineStr">
        <is>
          <t>璇</t>
        </is>
      </c>
      <c r="C5446" t="inlineStr">
        <is>
          <t>suan5</t>
        </is>
      </c>
      <c r="D5446" t="n">
        <v>0.01</v>
      </c>
      <c r="E5446" t="inlineStr">
        <is>
          <t>NA</t>
        </is>
      </c>
      <c r="F5446" s="600" t="n">
        <v>45576.46091435185</v>
      </c>
      <c r="G5446" t="inlineStr">
        <is>
          <t>suan5</t>
        </is>
      </c>
    </row>
    <row r="5447">
      <c r="A5447" t="n">
        <v>5502</v>
      </c>
      <c r="B5447" t="inlineStr">
        <is>
          <t>畿</t>
        </is>
      </c>
      <c r="C5447" t="inlineStr">
        <is>
          <t>ki1</t>
        </is>
      </c>
      <c r="D5447" t="n">
        <v>0.01</v>
      </c>
      <c r="E5447" t="inlineStr">
        <is>
          <t>NA</t>
        </is>
      </c>
      <c r="F5447" s="600" t="n">
        <v>45576.46091435185</v>
      </c>
      <c r="G5447" t="inlineStr">
        <is>
          <t>gi1</t>
        </is>
      </c>
    </row>
    <row r="5448">
      <c r="A5448" t="n">
        <v>5503</v>
      </c>
      <c r="B5448" t="inlineStr">
        <is>
          <t>瘟</t>
        </is>
      </c>
      <c r="C5448" t="inlineStr">
        <is>
          <t>un1</t>
        </is>
      </c>
      <c r="D5448" t="n">
        <v>0.01</v>
      </c>
      <c r="E5448" t="inlineStr">
        <is>
          <t>NA</t>
        </is>
      </c>
      <c r="F5448" s="600" t="n">
        <v>45576.46091435185</v>
      </c>
      <c r="G5448" t="inlineStr">
        <is>
          <t>un1</t>
        </is>
      </c>
    </row>
    <row r="5449">
      <c r="A5449" t="n">
        <v>5504</v>
      </c>
      <c r="B5449" t="inlineStr">
        <is>
          <t>瘡</t>
        </is>
      </c>
      <c r="C5449" t="inlineStr">
        <is>
          <t>tshong1</t>
        </is>
      </c>
      <c r="D5449" t="n">
        <v>0.01</v>
      </c>
      <c r="E5449" t="inlineStr">
        <is>
          <t>NA</t>
        </is>
      </c>
      <c r="F5449" s="600" t="n">
        <v>45576.46091435185</v>
      </c>
      <c r="G5449" t="inlineStr">
        <is>
          <t>cong1</t>
        </is>
      </c>
    </row>
    <row r="5450">
      <c r="A5450" t="n">
        <v>5505</v>
      </c>
      <c r="B5450" t="inlineStr">
        <is>
          <t>瘡</t>
        </is>
      </c>
      <c r="C5450" t="inlineStr">
        <is>
          <t>tshng1</t>
        </is>
      </c>
      <c r="D5450" t="n">
        <v>0.01</v>
      </c>
      <c r="E5450" t="inlineStr">
        <is>
          <t>NA</t>
        </is>
      </c>
      <c r="F5450" s="600" t="n">
        <v>45576.46091435185</v>
      </c>
      <c r="G5450" t="inlineStr">
        <is>
          <t>cng1</t>
        </is>
      </c>
    </row>
    <row r="5451">
      <c r="A5451" t="n">
        <v>5506</v>
      </c>
      <c r="B5451" t="inlineStr">
        <is>
          <t>瘤</t>
        </is>
      </c>
      <c r="C5451" t="inlineStr">
        <is>
          <t>liu5</t>
        </is>
      </c>
      <c r="D5451" t="n">
        <v>0.01</v>
      </c>
      <c r="E5451" t="inlineStr">
        <is>
          <t>NA</t>
        </is>
      </c>
      <c r="F5451" s="600" t="n">
        <v>45576.46091435185</v>
      </c>
      <c r="G5451" t="inlineStr">
        <is>
          <t>liu5</t>
        </is>
      </c>
    </row>
    <row r="5452">
      <c r="A5452" t="n">
        <v>5507</v>
      </c>
      <c r="B5452" t="inlineStr">
        <is>
          <t>瘦</t>
        </is>
      </c>
      <c r="C5452" t="inlineStr">
        <is>
          <t>sio3</t>
        </is>
      </c>
      <c r="D5452" t="n">
        <v>0.01</v>
      </c>
      <c r="E5452" t="inlineStr">
        <is>
          <t>NA</t>
        </is>
      </c>
      <c r="F5452" s="600" t="n">
        <v>45576.46091435185</v>
      </c>
      <c r="G5452" t="inlineStr">
        <is>
          <t>sior3</t>
        </is>
      </c>
    </row>
    <row r="5453">
      <c r="A5453" t="n">
        <v>5508</v>
      </c>
      <c r="B5453" t="inlineStr">
        <is>
          <t>皺</t>
        </is>
      </c>
      <c r="C5453" t="inlineStr">
        <is>
          <t>tsio3</t>
        </is>
      </c>
      <c r="D5453" t="n">
        <v>0.01</v>
      </c>
      <c r="E5453" t="inlineStr">
        <is>
          <t>NA</t>
        </is>
      </c>
      <c r="F5453" s="600" t="n">
        <v>45576.46091435185</v>
      </c>
      <c r="G5453" t="inlineStr">
        <is>
          <t>zio3</t>
        </is>
      </c>
    </row>
    <row r="5454">
      <c r="A5454" t="n">
        <v>5509</v>
      </c>
      <c r="B5454" t="inlineStr">
        <is>
          <t>盤</t>
        </is>
      </c>
      <c r="C5454" t="inlineStr">
        <is>
          <t>puann5</t>
        </is>
      </c>
      <c r="D5454" t="n">
        <v>0.1</v>
      </c>
      <c r="E5454" t="inlineStr">
        <is>
          <t>NA</t>
        </is>
      </c>
      <c r="F5454" s="600" t="n">
        <v>45576.46091435185</v>
      </c>
      <c r="G5454" t="inlineStr">
        <is>
          <t>buann5</t>
        </is>
      </c>
    </row>
    <row r="5455">
      <c r="A5455" t="n">
        <v>5510</v>
      </c>
      <c r="B5455" t="inlineStr">
        <is>
          <t>盤</t>
        </is>
      </c>
      <c r="C5455" t="inlineStr">
        <is>
          <t>phuann5</t>
        </is>
      </c>
      <c r="D5455" t="n">
        <v>0.05</v>
      </c>
      <c r="E5455" t="inlineStr">
        <is>
          <t>NA</t>
        </is>
      </c>
      <c r="F5455" s="600" t="n">
        <v>45576.46091435185</v>
      </c>
      <c r="G5455" t="inlineStr">
        <is>
          <t>puann5</t>
        </is>
      </c>
    </row>
    <row r="5456">
      <c r="A5456" t="n">
        <v>5511</v>
      </c>
      <c r="B5456" t="inlineStr">
        <is>
          <t>盤</t>
        </is>
      </c>
      <c r="C5456" t="inlineStr">
        <is>
          <t>phuan5</t>
        </is>
      </c>
      <c r="D5456" t="n">
        <v>0.01</v>
      </c>
      <c r="E5456" t="inlineStr">
        <is>
          <t>NA</t>
        </is>
      </c>
      <c r="F5456" s="600" t="n">
        <v>45576.46091435185</v>
      </c>
      <c r="G5456" t="inlineStr">
        <is>
          <t>puan5</t>
        </is>
      </c>
    </row>
    <row r="5457">
      <c r="A5457" t="n">
        <v>5512</v>
      </c>
      <c r="B5457" t="inlineStr">
        <is>
          <t>瞋</t>
        </is>
      </c>
      <c r="C5457" t="inlineStr">
        <is>
          <t>tsin1</t>
        </is>
      </c>
      <c r="D5457" t="n">
        <v>0.8</v>
      </c>
      <c r="E5457" t="inlineStr">
        <is>
          <t>thí開 目睭; 受氣; 無 歡喜 teh 看 ê 意思.</t>
        </is>
      </c>
      <c r="F5457" s="600" t="n">
        <v>45576.46091435185</v>
      </c>
      <c r="G5457" t="inlineStr">
        <is>
          <t>zin1</t>
        </is>
      </c>
    </row>
    <row r="5458">
      <c r="A5458" t="n">
        <v>5513</v>
      </c>
      <c r="B5458" t="inlineStr">
        <is>
          <t>瞌</t>
        </is>
      </c>
      <c r="C5458" t="inlineStr">
        <is>
          <t>khereh4</t>
        </is>
      </c>
      <c r="D5458" t="n">
        <v>0.01</v>
      </c>
      <c r="E5458" t="inlineStr">
        <is>
          <t>NA</t>
        </is>
      </c>
      <c r="F5458" s="600" t="n">
        <v>45576.46091435185</v>
      </c>
      <c r="G5458" t="inlineStr">
        <is>
          <t>kereh4</t>
        </is>
      </c>
    </row>
    <row r="5459">
      <c r="A5459" t="n">
        <v>5514</v>
      </c>
      <c r="B5459" t="inlineStr">
        <is>
          <t>碼</t>
        </is>
      </c>
      <c r="C5459" t="inlineStr">
        <is>
          <t>bee2</t>
        </is>
      </c>
      <c r="D5459" t="n">
        <v>0.01</v>
      </c>
      <c r="E5459" t="inlineStr">
        <is>
          <t>NA</t>
        </is>
      </c>
      <c r="F5459" s="600" t="n">
        <v>45576.46091435185</v>
      </c>
      <c r="G5459" t="inlineStr">
        <is>
          <t>bbee2</t>
        </is>
      </c>
    </row>
    <row r="5460">
      <c r="A5460" t="n">
        <v>5515</v>
      </c>
      <c r="B5460" t="inlineStr">
        <is>
          <t>磅</t>
        </is>
      </c>
      <c r="C5460" t="inlineStr">
        <is>
          <t>pong7</t>
        </is>
      </c>
      <c r="D5460" t="n">
        <v>0.8</v>
      </c>
      <c r="E5460" t="inlineStr">
        <is>
          <t>NA</t>
        </is>
      </c>
      <c r="F5460" s="600" t="n">
        <v>45576.46091435185</v>
      </c>
      <c r="G5460" t="inlineStr">
        <is>
          <t>bong7</t>
        </is>
      </c>
    </row>
    <row r="5461">
      <c r="A5461" t="n">
        <v>5516</v>
      </c>
      <c r="B5461" t="inlineStr">
        <is>
          <t>磊</t>
        </is>
      </c>
      <c r="C5461" t="inlineStr">
        <is>
          <t>lui2</t>
        </is>
      </c>
      <c r="D5461" t="n">
        <v>0.01</v>
      </c>
      <c r="E5461" t="inlineStr">
        <is>
          <t>NA</t>
        </is>
      </c>
      <c r="F5461" s="600" t="n">
        <v>45576.46091435185</v>
      </c>
      <c r="G5461" t="inlineStr">
        <is>
          <t>lui2</t>
        </is>
      </c>
    </row>
    <row r="5462">
      <c r="A5462" t="n">
        <v>5517</v>
      </c>
      <c r="B5462" t="inlineStr">
        <is>
          <t>磐</t>
        </is>
      </c>
      <c r="C5462" t="inlineStr">
        <is>
          <t>phuan5</t>
        </is>
      </c>
      <c r="D5462" t="n">
        <v>0.01</v>
      </c>
      <c r="E5462" t="inlineStr">
        <is>
          <t>NA</t>
        </is>
      </c>
      <c r="F5462" s="600" t="n">
        <v>45576.46091435185</v>
      </c>
      <c r="G5462" t="inlineStr">
        <is>
          <t>puan5</t>
        </is>
      </c>
    </row>
    <row r="5463">
      <c r="A5463" t="n">
        <v>5518</v>
      </c>
      <c r="B5463" t="inlineStr">
        <is>
          <t>稷</t>
        </is>
      </c>
      <c r="C5463" t="inlineStr">
        <is>
          <t>tsik4</t>
        </is>
      </c>
      <c r="D5463" t="n">
        <v>0.01</v>
      </c>
      <c r="E5463" t="inlineStr">
        <is>
          <t>NA</t>
        </is>
      </c>
      <c r="F5463" s="600" t="n">
        <v>45576.46091435185</v>
      </c>
      <c r="G5463" t="inlineStr">
        <is>
          <t>zik4</t>
        </is>
      </c>
    </row>
    <row r="5464">
      <c r="A5464" t="n">
        <v>5519</v>
      </c>
      <c r="B5464" t="inlineStr">
        <is>
          <t>稻</t>
        </is>
      </c>
      <c r="C5464" t="inlineStr">
        <is>
          <t>to7</t>
        </is>
      </c>
      <c r="D5464" t="n">
        <v>0.01</v>
      </c>
      <c r="E5464" t="inlineStr">
        <is>
          <t>NA</t>
        </is>
      </c>
      <c r="F5464" s="600" t="n">
        <v>45576.46091435185</v>
      </c>
      <c r="G5464" t="inlineStr">
        <is>
          <t>dor7</t>
        </is>
      </c>
    </row>
    <row r="5465">
      <c r="A5465" t="n">
        <v>5520</v>
      </c>
      <c r="B5465" t="inlineStr">
        <is>
          <t>稽</t>
        </is>
      </c>
      <c r="C5465" t="inlineStr">
        <is>
          <t>khe1</t>
        </is>
      </c>
      <c r="D5465" t="n">
        <v>0.01</v>
      </c>
      <c r="E5465" t="inlineStr">
        <is>
          <t>NA</t>
        </is>
      </c>
      <c r="F5465" s="600" t="n">
        <v>45576.46091435185</v>
      </c>
      <c r="G5465" t="inlineStr">
        <is>
          <t>ke1</t>
        </is>
      </c>
    </row>
    <row r="5466">
      <c r="A5466" t="n">
        <v>5521</v>
      </c>
      <c r="B5466" t="inlineStr">
        <is>
          <t>稽</t>
        </is>
      </c>
      <c r="C5466" t="inlineStr">
        <is>
          <t>khe2</t>
        </is>
      </c>
      <c r="D5466" t="n">
        <v>0.01</v>
      </c>
      <c r="E5466" t="inlineStr">
        <is>
          <t>NA</t>
        </is>
      </c>
      <c r="F5466" s="600" t="n">
        <v>45576.46091435185</v>
      </c>
      <c r="G5466" t="inlineStr">
        <is>
          <t>ke2</t>
        </is>
      </c>
    </row>
    <row r="5467">
      <c r="A5467" t="n">
        <v>5522</v>
      </c>
      <c r="B5467" t="inlineStr">
        <is>
          <t>稿</t>
        </is>
      </c>
      <c r="C5467" t="inlineStr">
        <is>
          <t>ko2</t>
        </is>
      </c>
      <c r="D5467" t="n">
        <v>0.01</v>
      </c>
      <c r="E5467" t="inlineStr">
        <is>
          <t>NA</t>
        </is>
      </c>
      <c r="F5467" s="600" t="n">
        <v>45576.46091435185</v>
      </c>
      <c r="G5467" t="inlineStr">
        <is>
          <t>gor2</t>
        </is>
      </c>
    </row>
    <row r="5468">
      <c r="A5468" t="n">
        <v>5523</v>
      </c>
      <c r="B5468" t="inlineStr">
        <is>
          <t>穀</t>
        </is>
      </c>
      <c r="C5468" t="inlineStr">
        <is>
          <t>kok4</t>
        </is>
      </c>
      <c r="D5468" t="n">
        <v>0.01</v>
      </c>
      <c r="E5468" t="inlineStr">
        <is>
          <t>NA</t>
        </is>
      </c>
      <c r="F5468" s="600" t="n">
        <v>45576.46091435185</v>
      </c>
      <c r="G5468" t="inlineStr">
        <is>
          <t>gok4</t>
        </is>
      </c>
    </row>
    <row r="5469">
      <c r="A5469" t="n">
        <v>5524</v>
      </c>
      <c r="B5469" t="inlineStr">
        <is>
          <t>窮</t>
        </is>
      </c>
      <c r="C5469" t="inlineStr">
        <is>
          <t>king5</t>
        </is>
      </c>
      <c r="D5469" t="n">
        <v>0.6</v>
      </c>
      <c r="E5469" t="inlineStr">
        <is>
          <t>窮散, 窮鬼, 窮 死死; 交 官 窮.</t>
        </is>
      </c>
      <c r="F5469" s="600" t="n">
        <v>45576.46091435185</v>
      </c>
      <c r="G5469" t="inlineStr">
        <is>
          <t>ging5</t>
        </is>
      </c>
    </row>
    <row r="5470">
      <c r="A5470" t="n">
        <v>5525</v>
      </c>
      <c r="B5470" t="inlineStr">
        <is>
          <t>窮</t>
        </is>
      </c>
      <c r="C5470" t="inlineStr">
        <is>
          <t>khing5</t>
        </is>
      </c>
      <c r="D5470" t="n">
        <v>0.5</v>
      </c>
      <c r="E5470" t="inlineStr">
        <is>
          <t>窮零, 窮額, 窮數; 窮真.</t>
        </is>
      </c>
      <c r="F5470" s="600" t="n">
        <v>45576.46091435185</v>
      </c>
      <c r="G5470" t="inlineStr">
        <is>
          <t>king5</t>
        </is>
      </c>
    </row>
    <row r="5471">
      <c r="A5471" t="n">
        <v>5526</v>
      </c>
      <c r="B5471" t="inlineStr">
        <is>
          <t>窯</t>
        </is>
      </c>
      <c r="C5471" t="inlineStr">
        <is>
          <t>io5</t>
        </is>
      </c>
      <c r="D5471" t="n">
        <v>0.01</v>
      </c>
      <c r="E5471" t="inlineStr">
        <is>
          <t>NA</t>
        </is>
      </c>
      <c r="F5471" s="600" t="n">
        <v>45576.46091435185</v>
      </c>
      <c r="G5471" t="inlineStr">
        <is>
          <t>io5</t>
        </is>
      </c>
    </row>
    <row r="5472">
      <c r="A5472" t="n">
        <v>5527</v>
      </c>
      <c r="B5472" t="inlineStr">
        <is>
          <t>窯</t>
        </is>
      </c>
      <c r="C5472" t="inlineStr">
        <is>
          <t>iau5</t>
        </is>
      </c>
      <c r="D5472" t="n">
        <v>0.1</v>
      </c>
      <c r="E5472" t="inlineStr">
        <is>
          <t>NA</t>
        </is>
      </c>
      <c r="F5472" s="600" t="n">
        <v>45576.46091435185</v>
      </c>
      <c r="G5472" t="inlineStr">
        <is>
          <t>iau5</t>
        </is>
      </c>
    </row>
    <row r="5473">
      <c r="A5473" t="n">
        <v>5528</v>
      </c>
      <c r="B5473" t="inlineStr">
        <is>
          <t>箠</t>
        </is>
      </c>
      <c r="C5473" t="inlineStr">
        <is>
          <t>sui5</t>
        </is>
      </c>
      <c r="D5473" t="n">
        <v>0.01</v>
      </c>
      <c r="E5473" t="inlineStr">
        <is>
          <t>NA</t>
        </is>
      </c>
      <c r="F5473" s="600" t="n">
        <v>45576.46091435185</v>
      </c>
      <c r="G5473" t="inlineStr">
        <is>
          <t>sui5</t>
        </is>
      </c>
    </row>
    <row r="5474">
      <c r="A5474" t="n">
        <v>5529</v>
      </c>
      <c r="B5474" t="inlineStr">
        <is>
          <t>箠</t>
        </is>
      </c>
      <c r="C5474" t="inlineStr">
        <is>
          <t>tsher5</t>
        </is>
      </c>
      <c r="D5474" t="n">
        <v>0.01</v>
      </c>
      <c r="E5474" t="inlineStr">
        <is>
          <t>NA</t>
        </is>
      </c>
      <c r="F5474" s="600" t="n">
        <v>45576.46091435185</v>
      </c>
      <c r="G5474" t="inlineStr">
        <is>
          <t>cer5</t>
        </is>
      </c>
    </row>
    <row r="5475">
      <c r="A5475" t="n">
        <v>5530</v>
      </c>
      <c r="B5475" t="inlineStr">
        <is>
          <t>箬</t>
        </is>
      </c>
      <c r="C5475" t="inlineStr">
        <is>
          <t>jiak8</t>
        </is>
      </c>
      <c r="D5475" t="n">
        <v>0.01</v>
      </c>
      <c r="E5475" t="inlineStr">
        <is>
          <t>NA</t>
        </is>
      </c>
      <c r="F5475" s="600" t="n">
        <v>45576.46091435185</v>
      </c>
      <c r="G5475" t="inlineStr">
        <is>
          <t>zziak8</t>
        </is>
      </c>
    </row>
    <row r="5476">
      <c r="A5476" t="n">
        <v>5531</v>
      </c>
      <c r="B5476" t="inlineStr">
        <is>
          <t>箭</t>
        </is>
      </c>
      <c r="C5476" t="inlineStr">
        <is>
          <t>tsian3</t>
        </is>
      </c>
      <c r="D5476" t="n">
        <v>0.05</v>
      </c>
      <c r="E5476" t="inlineStr">
        <is>
          <t>NA</t>
        </is>
      </c>
      <c r="F5476" s="600" t="n">
        <v>45576.46091435185</v>
      </c>
      <c r="G5476" t="inlineStr">
        <is>
          <t>zian3</t>
        </is>
      </c>
    </row>
    <row r="5477">
      <c r="A5477" t="n">
        <v>5532</v>
      </c>
      <c r="B5477" t="inlineStr">
        <is>
          <t>箭</t>
        </is>
      </c>
      <c r="C5477" t="inlineStr">
        <is>
          <t>tsinn3</t>
        </is>
      </c>
      <c r="D5477" t="n">
        <v>0.01</v>
      </c>
      <c r="E5477" t="inlineStr">
        <is>
          <t>NA</t>
        </is>
      </c>
      <c r="F5477" s="600" t="n">
        <v>45576.46091435185</v>
      </c>
      <c r="G5477" t="inlineStr">
        <is>
          <t>zinn3</t>
        </is>
      </c>
    </row>
    <row r="5478">
      <c r="A5478" t="n">
        <v>5533</v>
      </c>
      <c r="B5478" t="inlineStr">
        <is>
          <t>箱</t>
        </is>
      </c>
      <c r="C5478" t="inlineStr">
        <is>
          <t>siang1</t>
        </is>
      </c>
      <c r="D5478" t="n">
        <v>0.01</v>
      </c>
      <c r="E5478" t="inlineStr">
        <is>
          <t>NA</t>
        </is>
      </c>
      <c r="F5478" s="600" t="n">
        <v>45576.46091435185</v>
      </c>
      <c r="G5478" t="inlineStr">
        <is>
          <t>siang1</t>
        </is>
      </c>
    </row>
    <row r="5479">
      <c r="A5479" t="n">
        <v>5534</v>
      </c>
      <c r="B5479" t="inlineStr">
        <is>
          <t>箱</t>
        </is>
      </c>
      <c r="C5479" t="inlineStr">
        <is>
          <t>siunn1</t>
        </is>
      </c>
      <c r="D5479" t="n">
        <v>0.01</v>
      </c>
      <c r="E5479" t="inlineStr">
        <is>
          <t>NA</t>
        </is>
      </c>
      <c r="F5479" s="600" t="n">
        <v>45576.46091435185</v>
      </c>
      <c r="G5479" t="inlineStr">
        <is>
          <t>siunn1</t>
        </is>
      </c>
    </row>
    <row r="5480">
      <c r="A5480" t="n">
        <v>5535</v>
      </c>
      <c r="B5480" t="inlineStr">
        <is>
          <t>箴</t>
        </is>
      </c>
      <c r="C5480" t="inlineStr">
        <is>
          <t>tsim1</t>
        </is>
      </c>
      <c r="D5480" t="n">
        <v>0.01</v>
      </c>
      <c r="E5480" t="inlineStr">
        <is>
          <t>NA</t>
        </is>
      </c>
      <c r="F5480" s="600" t="n">
        <v>45576.46091435185</v>
      </c>
      <c r="G5480" t="inlineStr">
        <is>
          <t>zim1</t>
        </is>
      </c>
    </row>
    <row r="5481">
      <c r="A5481" t="n">
        <v>5536</v>
      </c>
      <c r="B5481" t="inlineStr">
        <is>
          <t>範</t>
        </is>
      </c>
      <c r="C5481" t="inlineStr">
        <is>
          <t>huan6</t>
        </is>
      </c>
      <c r="D5481" t="n">
        <v>0.01</v>
      </c>
      <c r="E5481" t="inlineStr">
        <is>
          <t>NA</t>
        </is>
      </c>
      <c r="F5481" s="600" t="n">
        <v>45576.46091435185</v>
      </c>
      <c r="G5481" t="inlineStr">
        <is>
          <t>huan6</t>
        </is>
      </c>
    </row>
    <row r="5482">
      <c r="A5482" t="n">
        <v>5537</v>
      </c>
      <c r="B5482" t="inlineStr">
        <is>
          <t>篆</t>
        </is>
      </c>
      <c r="C5482" t="inlineStr">
        <is>
          <t>tuan6</t>
        </is>
      </c>
      <c r="D5482" t="n">
        <v>0.01</v>
      </c>
      <c r="E5482" t="inlineStr">
        <is>
          <t>NA</t>
        </is>
      </c>
      <c r="F5482" s="600" t="n">
        <v>45576.46091435185</v>
      </c>
      <c r="G5482" t="inlineStr">
        <is>
          <t>duan6</t>
        </is>
      </c>
    </row>
    <row r="5483">
      <c r="A5483" t="n">
        <v>5538</v>
      </c>
      <c r="B5483" t="inlineStr">
        <is>
          <t>篆</t>
        </is>
      </c>
      <c r="C5483" t="inlineStr">
        <is>
          <t>thuan3</t>
        </is>
      </c>
      <c r="D5483" t="n">
        <v>0.01</v>
      </c>
      <c r="E5483" t="inlineStr">
        <is>
          <t>NA</t>
        </is>
      </c>
      <c r="F5483" s="600" t="n">
        <v>45576.46091435185</v>
      </c>
      <c r="G5483" t="inlineStr">
        <is>
          <t>tuan3</t>
        </is>
      </c>
    </row>
    <row r="5484">
      <c r="A5484" t="n">
        <v>5539</v>
      </c>
      <c r="B5484" t="inlineStr">
        <is>
          <t>篇</t>
        </is>
      </c>
      <c r="C5484" t="inlineStr">
        <is>
          <t>phinn1</t>
        </is>
      </c>
      <c r="D5484" t="n">
        <v>0.01</v>
      </c>
      <c r="E5484" t="inlineStr">
        <is>
          <t>NA</t>
        </is>
      </c>
      <c r="F5484" s="600" t="n">
        <v>45576.46091435185</v>
      </c>
      <c r="G5484" t="inlineStr">
        <is>
          <t>pinn1</t>
        </is>
      </c>
    </row>
    <row r="5485">
      <c r="A5485" t="n">
        <v>5540</v>
      </c>
      <c r="B5485" t="inlineStr">
        <is>
          <t>篋</t>
        </is>
      </c>
      <c r="C5485" t="inlineStr">
        <is>
          <t>khereh4</t>
        </is>
      </c>
      <c r="D5485" t="n">
        <v>0.01</v>
      </c>
      <c r="E5485" t="inlineStr">
        <is>
          <t>NA</t>
        </is>
      </c>
      <c r="F5485" s="600" t="n">
        <v>45576.46091435185</v>
      </c>
      <c r="G5485" t="inlineStr">
        <is>
          <t>kereh4</t>
        </is>
      </c>
    </row>
    <row r="5486">
      <c r="A5486" t="n">
        <v>5541</v>
      </c>
      <c r="B5486" t="inlineStr">
        <is>
          <t>糊</t>
        </is>
      </c>
      <c r="C5486" t="inlineStr">
        <is>
          <t>koo5</t>
        </is>
      </c>
      <c r="D5486" t="n">
        <v>0.1</v>
      </c>
      <c r="E5486" t="inlineStr">
        <is>
          <t>NA</t>
        </is>
      </c>
      <c r="F5486" s="600" t="n">
        <v>45576.46091435185</v>
      </c>
      <c r="G5486" t="inlineStr">
        <is>
          <t>goo5</t>
        </is>
      </c>
    </row>
    <row r="5487">
      <c r="A5487" t="n">
        <v>5542</v>
      </c>
      <c r="B5487" t="inlineStr">
        <is>
          <t>糊</t>
        </is>
      </c>
      <c r="C5487" t="inlineStr">
        <is>
          <t>khoo5</t>
        </is>
      </c>
      <c r="D5487" t="n">
        <v>0.01</v>
      </c>
      <c r="E5487" t="inlineStr">
        <is>
          <t>NA</t>
        </is>
      </c>
      <c r="F5487" s="600" t="n">
        <v>45576.46091435185</v>
      </c>
      <c r="G5487" t="inlineStr">
        <is>
          <t>koo5</t>
        </is>
      </c>
    </row>
    <row r="5488">
      <c r="A5488" t="n">
        <v>5543</v>
      </c>
      <c r="B5488" t="inlineStr">
        <is>
          <t>糊</t>
        </is>
      </c>
      <c r="C5488" t="inlineStr">
        <is>
          <t>hoo5</t>
        </is>
      </c>
      <c r="D5488" t="n">
        <v>0.01</v>
      </c>
      <c r="E5488" t="inlineStr">
        <is>
          <t>NA</t>
        </is>
      </c>
      <c r="F5488" s="600" t="n">
        <v>45576.46091435185</v>
      </c>
      <c r="G5488" t="inlineStr">
        <is>
          <t>hoo5</t>
        </is>
      </c>
    </row>
    <row r="5489">
      <c r="A5489" t="n">
        <v>5544</v>
      </c>
      <c r="B5489" t="inlineStr">
        <is>
          <t>糋</t>
        </is>
      </c>
      <c r="C5489" t="inlineStr">
        <is>
          <t>tsinn3</t>
        </is>
      </c>
      <c r="D5489" t="n">
        <v>0.01</v>
      </c>
      <c r="E5489" t="inlineStr">
        <is>
          <t>NA</t>
        </is>
      </c>
      <c r="F5489" s="600" t="n">
        <v>45576.46091435185</v>
      </c>
      <c r="G5489" t="inlineStr">
        <is>
          <t>zinn3</t>
        </is>
      </c>
    </row>
    <row r="5490">
      <c r="A5490" t="n">
        <v>5545</v>
      </c>
      <c r="B5490" t="inlineStr">
        <is>
          <t>糍</t>
        </is>
      </c>
      <c r="C5490" t="inlineStr">
        <is>
          <t>tsi5</t>
        </is>
      </c>
      <c r="D5490" t="n">
        <v>0.01</v>
      </c>
      <c r="E5490" t="inlineStr">
        <is>
          <t>NA</t>
        </is>
      </c>
      <c r="F5490" s="600" t="n">
        <v>45576.46091435185</v>
      </c>
      <c r="G5490" t="inlineStr">
        <is>
          <t>zi5</t>
        </is>
      </c>
    </row>
    <row r="5491">
      <c r="A5491" t="n">
        <v>5546</v>
      </c>
      <c r="B5491" t="inlineStr">
        <is>
          <t>線</t>
        </is>
      </c>
      <c r="C5491" t="inlineStr">
        <is>
          <t>suann3</t>
        </is>
      </c>
      <c r="D5491" t="n">
        <v>0.01</v>
      </c>
      <c r="E5491" t="inlineStr">
        <is>
          <t>NA</t>
        </is>
      </c>
      <c r="F5491" s="600" t="n">
        <v>45576.46091435185</v>
      </c>
      <c r="G5491" t="inlineStr">
        <is>
          <t>suann3</t>
        </is>
      </c>
    </row>
    <row r="5492">
      <c r="A5492" t="n">
        <v>5547</v>
      </c>
      <c r="B5492" t="inlineStr">
        <is>
          <t>緝</t>
        </is>
      </c>
      <c r="C5492" t="inlineStr">
        <is>
          <t>tsip4</t>
        </is>
      </c>
      <c r="D5492" t="n">
        <v>0.05</v>
      </c>
      <c r="E5492" t="inlineStr">
        <is>
          <t>NA</t>
        </is>
      </c>
      <c r="F5492" s="600" t="n">
        <v>45576.46091435185</v>
      </c>
      <c r="G5492" t="inlineStr">
        <is>
          <t>zip4</t>
        </is>
      </c>
    </row>
    <row r="5493">
      <c r="A5493" t="n">
        <v>5548</v>
      </c>
      <c r="B5493" t="inlineStr">
        <is>
          <t>緝</t>
        </is>
      </c>
      <c r="C5493" t="inlineStr">
        <is>
          <t>tship4</t>
        </is>
      </c>
      <c r="D5493" t="n">
        <v>0.01</v>
      </c>
      <c r="E5493" t="inlineStr">
        <is>
          <t>NA</t>
        </is>
      </c>
      <c r="F5493" s="600" t="n">
        <v>45576.46091435185</v>
      </c>
      <c r="G5493" t="inlineStr">
        <is>
          <t>cip4</t>
        </is>
      </c>
    </row>
    <row r="5494">
      <c r="A5494" t="n">
        <v>5549</v>
      </c>
      <c r="B5494" t="inlineStr">
        <is>
          <t>緝</t>
        </is>
      </c>
      <c r="C5494" t="inlineStr">
        <is>
          <t>jip4</t>
        </is>
      </c>
      <c r="D5494" t="n">
        <v>0.05</v>
      </c>
      <c r="E5494" t="inlineStr">
        <is>
          <t>NA</t>
        </is>
      </c>
      <c r="F5494" s="600" t="n">
        <v>45576.46091435185</v>
      </c>
      <c r="G5494" t="inlineStr">
        <is>
          <t>zzip4</t>
        </is>
      </c>
    </row>
    <row r="5495">
      <c r="A5495" t="n">
        <v>5550</v>
      </c>
      <c r="B5495" t="inlineStr">
        <is>
          <t>緞</t>
        </is>
      </c>
      <c r="C5495" t="inlineStr">
        <is>
          <t>tuan7</t>
        </is>
      </c>
      <c r="D5495" t="n">
        <v>0.01</v>
      </c>
      <c r="E5495" t="inlineStr">
        <is>
          <t>NA</t>
        </is>
      </c>
      <c r="F5495" s="600" t="n">
        <v>45576.46091435185</v>
      </c>
      <c r="G5495" t="inlineStr">
        <is>
          <t>duan7</t>
        </is>
      </c>
    </row>
    <row r="5496">
      <c r="A5496" t="n">
        <v>5551</v>
      </c>
      <c r="B5496" t="inlineStr">
        <is>
          <t>締</t>
        </is>
      </c>
      <c r="C5496" t="inlineStr">
        <is>
          <t>te3</t>
        </is>
      </c>
      <c r="D5496" t="n">
        <v>0.01</v>
      </c>
      <c r="E5496" t="inlineStr">
        <is>
          <t>NA</t>
        </is>
      </c>
      <c r="F5496" s="600" t="n">
        <v>45576.46091435185</v>
      </c>
      <c r="G5496" t="inlineStr">
        <is>
          <t>de3</t>
        </is>
      </c>
    </row>
    <row r="5497">
      <c r="A5497" t="n">
        <v>5552</v>
      </c>
      <c r="B5497" t="inlineStr">
        <is>
          <t>緩</t>
        </is>
      </c>
      <c r="C5497" t="inlineStr">
        <is>
          <t>uan6</t>
        </is>
      </c>
      <c r="D5497" t="n">
        <v>0.01</v>
      </c>
      <c r="E5497" t="inlineStr">
        <is>
          <t>NA</t>
        </is>
      </c>
      <c r="F5497" s="600" t="n">
        <v>45576.46091435185</v>
      </c>
      <c r="G5497" t="inlineStr">
        <is>
          <t>uan6</t>
        </is>
      </c>
    </row>
    <row r="5498">
      <c r="A5498" t="n">
        <v>5553</v>
      </c>
      <c r="B5498" t="inlineStr">
        <is>
          <t>緯</t>
        </is>
      </c>
      <c r="C5498" t="inlineStr">
        <is>
          <t>ui7</t>
        </is>
      </c>
      <c r="D5498" t="n">
        <v>0.01</v>
      </c>
      <c r="E5498" t="inlineStr">
        <is>
          <t>NA</t>
        </is>
      </c>
      <c r="F5498" s="600" t="n">
        <v>45576.46091435185</v>
      </c>
      <c r="G5498" t="inlineStr">
        <is>
          <t>ui7</t>
        </is>
      </c>
    </row>
    <row r="5499">
      <c r="A5499" t="n">
        <v>5554</v>
      </c>
      <c r="B5499" t="inlineStr">
        <is>
          <t>緹</t>
        </is>
      </c>
      <c r="C5499" t="inlineStr">
        <is>
          <t>the5</t>
        </is>
      </c>
      <c r="D5499" t="n">
        <v>0.01</v>
      </c>
      <c r="E5499" t="inlineStr">
        <is>
          <t>NA</t>
        </is>
      </c>
      <c r="F5499" s="600" t="n">
        <v>45576.46091435185</v>
      </c>
      <c r="G5499" t="inlineStr">
        <is>
          <t>te5</t>
        </is>
      </c>
    </row>
    <row r="5500">
      <c r="A5500" t="n">
        <v>5555</v>
      </c>
      <c r="B5500" t="inlineStr">
        <is>
          <t>緻</t>
        </is>
      </c>
      <c r="C5500" t="inlineStr">
        <is>
          <t>ti3</t>
        </is>
      </c>
      <c r="D5500" t="n">
        <v>0.01</v>
      </c>
      <c r="E5500" t="inlineStr">
        <is>
          <t>NA</t>
        </is>
      </c>
      <c r="F5500" s="600" t="n">
        <v>45576.46091435185</v>
      </c>
      <c r="G5500" t="inlineStr">
        <is>
          <t>di3</t>
        </is>
      </c>
    </row>
    <row r="5501">
      <c r="A5501" t="n">
        <v>5556</v>
      </c>
      <c r="B5501" t="inlineStr">
        <is>
          <t>罵</t>
        </is>
      </c>
      <c r="C5501" t="inlineStr">
        <is>
          <t>mee7</t>
        </is>
      </c>
      <c r="D5501" t="n">
        <v>0.01</v>
      </c>
      <c r="E5501" t="inlineStr">
        <is>
          <t>NA</t>
        </is>
      </c>
      <c r="F5501" s="600" t="n">
        <v>45576.46091435185</v>
      </c>
      <c r="G5501" t="inlineStr">
        <is>
          <t>mee7</t>
        </is>
      </c>
    </row>
    <row r="5502">
      <c r="A5502" t="n">
        <v>5557</v>
      </c>
      <c r="B5502" t="inlineStr">
        <is>
          <t>羯</t>
        </is>
      </c>
      <c r="C5502" t="inlineStr">
        <is>
          <t>kiat4</t>
        </is>
      </c>
      <c r="D5502" t="n">
        <v>0.01</v>
      </c>
      <c r="E5502" t="inlineStr">
        <is>
          <t>NA</t>
        </is>
      </c>
      <c r="F5502" s="600" t="n">
        <v>45576.46091435185</v>
      </c>
      <c r="G5502" t="inlineStr">
        <is>
          <t>giat4</t>
        </is>
      </c>
    </row>
    <row r="5503">
      <c r="A5503" t="n">
        <v>5558</v>
      </c>
      <c r="B5503" t="inlineStr">
        <is>
          <t>膚</t>
        </is>
      </c>
      <c r="C5503" t="inlineStr">
        <is>
          <t>hu1</t>
        </is>
      </c>
      <c r="D5503" t="n">
        <v>0.01</v>
      </c>
      <c r="E5503" t="inlineStr">
        <is>
          <t>NA</t>
        </is>
      </c>
      <c r="F5503" s="600" t="n">
        <v>45576.46091435185</v>
      </c>
      <c r="G5503" t="inlineStr">
        <is>
          <t>hu1</t>
        </is>
      </c>
    </row>
    <row r="5504">
      <c r="A5504" t="n">
        <v>5559</v>
      </c>
      <c r="B5504" t="inlineStr">
        <is>
          <t>膜</t>
        </is>
      </c>
      <c r="C5504" t="inlineStr">
        <is>
          <t>mooh8</t>
        </is>
      </c>
      <c r="D5504" t="n">
        <v>0.01</v>
      </c>
      <c r="E5504" t="inlineStr">
        <is>
          <t>NA</t>
        </is>
      </c>
      <c r="F5504" s="600" t="n">
        <v>45576.46091435185</v>
      </c>
      <c r="G5504" t="inlineStr">
        <is>
          <t>mooh8</t>
        </is>
      </c>
    </row>
    <row r="5505">
      <c r="A5505" t="n">
        <v>5560</v>
      </c>
      <c r="B5505" t="inlineStr">
        <is>
          <t>膜</t>
        </is>
      </c>
      <c r="C5505" t="inlineStr">
        <is>
          <t>boh8</t>
        </is>
      </c>
      <c r="D5505" t="n">
        <v>0.01</v>
      </c>
      <c r="E5505" t="inlineStr">
        <is>
          <t>NA</t>
        </is>
      </c>
      <c r="F5505" s="600" t="n">
        <v>45576.46091435185</v>
      </c>
      <c r="G5505" t="inlineStr">
        <is>
          <t>bboh8</t>
        </is>
      </c>
    </row>
    <row r="5506">
      <c r="A5506" t="n">
        <v>5561</v>
      </c>
      <c r="B5506" t="inlineStr">
        <is>
          <t>膜</t>
        </is>
      </c>
      <c r="C5506" t="inlineStr">
        <is>
          <t>bok8</t>
        </is>
      </c>
      <c r="D5506" t="n">
        <v>0.01</v>
      </c>
      <c r="E5506" t="inlineStr">
        <is>
          <t>NA</t>
        </is>
      </c>
      <c r="F5506" s="600" t="n">
        <v>45576.46091435185</v>
      </c>
      <c r="G5506" t="inlineStr">
        <is>
          <t>bbok8</t>
        </is>
      </c>
    </row>
    <row r="5507">
      <c r="A5507" t="n">
        <v>5562</v>
      </c>
      <c r="B5507" t="inlineStr">
        <is>
          <t>膝</t>
        </is>
      </c>
      <c r="C5507" t="inlineStr">
        <is>
          <t>sik4</t>
        </is>
      </c>
      <c r="D5507" t="n">
        <v>0.6</v>
      </c>
      <c r="E5507" t="inlineStr">
        <is>
          <t>NA</t>
        </is>
      </c>
      <c r="F5507" s="600" t="n">
        <v>45576.46091435185</v>
      </c>
      <c r="G5507" t="inlineStr">
        <is>
          <t>sik4</t>
        </is>
      </c>
    </row>
    <row r="5508">
      <c r="A5508" t="n">
        <v>5563</v>
      </c>
      <c r="B5508" t="inlineStr">
        <is>
          <t>膝</t>
        </is>
      </c>
      <c r="C5508" t="inlineStr">
        <is>
          <t>tshik4</t>
        </is>
      </c>
      <c r="D5508" t="n">
        <v>0.8</v>
      </c>
      <c r="E5508" t="inlineStr">
        <is>
          <t>NA</t>
        </is>
      </c>
      <c r="F5508" s="600" t="n">
        <v>45576.46091435185</v>
      </c>
      <c r="G5508" t="inlineStr">
        <is>
          <t>cik4</t>
        </is>
      </c>
    </row>
    <row r="5509">
      <c r="A5509" t="n">
        <v>5565</v>
      </c>
      <c r="B5509" t="inlineStr">
        <is>
          <t>膣</t>
        </is>
      </c>
      <c r="C5509" t="inlineStr">
        <is>
          <t>tsi1</t>
        </is>
      </c>
      <c r="D5509" t="n">
        <v>0.01</v>
      </c>
      <c r="E5509" t="inlineStr">
        <is>
          <t>NA</t>
        </is>
      </c>
      <c r="F5509" s="600" t="n">
        <v>45576.46091435185</v>
      </c>
      <c r="G5509" t="inlineStr">
        <is>
          <t>zi1</t>
        </is>
      </c>
    </row>
    <row r="5510">
      <c r="A5510" t="n">
        <v>5566</v>
      </c>
      <c r="B5510" t="inlineStr">
        <is>
          <t>舖</t>
        </is>
      </c>
      <c r="C5510" t="inlineStr">
        <is>
          <t>phoo3</t>
        </is>
      </c>
      <c r="D5510" t="n">
        <v>0.01</v>
      </c>
      <c r="E5510" t="inlineStr">
        <is>
          <t>NA</t>
        </is>
      </c>
      <c r="F5510" s="600" t="n">
        <v>45576.46091435185</v>
      </c>
      <c r="G5510" t="inlineStr">
        <is>
          <t>poo3</t>
        </is>
      </c>
    </row>
    <row r="5511">
      <c r="A5511" t="n">
        <v>5567</v>
      </c>
      <c r="B5511" t="inlineStr">
        <is>
          <t>蓬</t>
        </is>
      </c>
      <c r="C5511" t="inlineStr">
        <is>
          <t>phong5</t>
        </is>
      </c>
      <c r="D5511" t="n">
        <v>0.01</v>
      </c>
      <c r="E5511" t="inlineStr">
        <is>
          <t>NA</t>
        </is>
      </c>
      <c r="F5511" s="600" t="n">
        <v>45576.46091435185</v>
      </c>
      <c r="G5511" t="inlineStr">
        <is>
          <t>pong5</t>
        </is>
      </c>
    </row>
    <row r="5512">
      <c r="A5512" t="n">
        <v>5568</v>
      </c>
      <c r="B5512" t="inlineStr">
        <is>
          <t>蓽</t>
        </is>
      </c>
      <c r="C5512" t="inlineStr">
        <is>
          <t>pit4</t>
        </is>
      </c>
      <c r="D5512" t="n">
        <v>0.01</v>
      </c>
      <c r="E5512" t="inlineStr">
        <is>
          <t>NA</t>
        </is>
      </c>
      <c r="F5512" s="600" t="n">
        <v>45576.46091435185</v>
      </c>
      <c r="G5512" t="inlineStr">
        <is>
          <t>bit4</t>
        </is>
      </c>
    </row>
    <row r="5513">
      <c r="A5513" t="n">
        <v>5569</v>
      </c>
      <c r="B5513" t="inlineStr">
        <is>
          <t>蔚</t>
        </is>
      </c>
      <c r="C5513" t="inlineStr">
        <is>
          <t>ui3</t>
        </is>
      </c>
      <c r="D5513" t="n">
        <v>0.01</v>
      </c>
      <c r="E5513" t="inlineStr">
        <is>
          <t>NA</t>
        </is>
      </c>
      <c r="F5513" s="600" t="n">
        <v>45576.46091435185</v>
      </c>
      <c r="G5513" t="inlineStr">
        <is>
          <t>ui3</t>
        </is>
      </c>
    </row>
    <row r="5514">
      <c r="A5514" t="n">
        <v>5570</v>
      </c>
      <c r="B5514" t="inlineStr">
        <is>
          <t>蔡</t>
        </is>
      </c>
      <c r="C5514" t="inlineStr">
        <is>
          <t>tshua3</t>
        </is>
      </c>
      <c r="D5514" t="n">
        <v>0.01</v>
      </c>
      <c r="E5514" t="inlineStr">
        <is>
          <t>NA</t>
        </is>
      </c>
      <c r="F5514" s="600" t="n">
        <v>45576.46091435185</v>
      </c>
      <c r="G5514" t="inlineStr">
        <is>
          <t>cua3</t>
        </is>
      </c>
    </row>
    <row r="5515">
      <c r="A5515" t="n">
        <v>5571</v>
      </c>
      <c r="B5515" t="inlineStr">
        <is>
          <t>蔣</t>
        </is>
      </c>
      <c r="C5515" t="inlineStr">
        <is>
          <t>tsiunn2</t>
        </is>
      </c>
      <c r="D5515" t="n">
        <v>0.01</v>
      </c>
      <c r="E5515" t="inlineStr">
        <is>
          <t>NA</t>
        </is>
      </c>
      <c r="F5515" s="600" t="n">
        <v>45576.46091435185</v>
      </c>
      <c r="G5515" t="inlineStr">
        <is>
          <t>ziunn2</t>
        </is>
      </c>
    </row>
    <row r="5516">
      <c r="A5516" t="n">
        <v>5572</v>
      </c>
      <c r="B5516" t="inlineStr">
        <is>
          <t>蔬</t>
        </is>
      </c>
      <c r="C5516" t="inlineStr">
        <is>
          <t>sere1</t>
        </is>
      </c>
      <c r="D5516" t="n">
        <v>0.01</v>
      </c>
      <c r="E5516" t="inlineStr">
        <is>
          <t>NA</t>
        </is>
      </c>
      <c r="F5516" s="600" t="n">
        <v>45576.46091435185</v>
      </c>
      <c r="G5516" t="inlineStr">
        <is>
          <t>sere1</t>
        </is>
      </c>
    </row>
    <row r="5517">
      <c r="A5517" t="n">
        <v>5573</v>
      </c>
      <c r="B5517" t="inlineStr">
        <is>
          <t>蔬</t>
        </is>
      </c>
      <c r="C5517" t="inlineStr">
        <is>
          <t>soo1</t>
        </is>
      </c>
      <c r="D5517" t="n">
        <v>0.01</v>
      </c>
      <c r="E5517" t="inlineStr">
        <is>
          <t>NA</t>
        </is>
      </c>
      <c r="F5517" s="600" t="n">
        <v>45576.46091435185</v>
      </c>
      <c r="G5517" t="inlineStr">
        <is>
          <t>soo1</t>
        </is>
      </c>
    </row>
    <row r="5518">
      <c r="A5518" t="n">
        <v>5574</v>
      </c>
      <c r="B5518" t="inlineStr">
        <is>
          <t>蔭</t>
        </is>
      </c>
      <c r="C5518" t="inlineStr">
        <is>
          <t>im3</t>
        </is>
      </c>
      <c r="D5518" t="n">
        <v>0.01</v>
      </c>
      <c r="E5518" t="inlineStr">
        <is>
          <t>NA</t>
        </is>
      </c>
      <c r="F5518" s="600" t="n">
        <v>45576.46091435185</v>
      </c>
      <c r="G5518" t="inlineStr">
        <is>
          <t>im3</t>
        </is>
      </c>
    </row>
    <row r="5519">
      <c r="A5519" t="n">
        <v>5575</v>
      </c>
      <c r="B5519" t="inlineStr">
        <is>
          <t>蔻</t>
        </is>
      </c>
      <c r="C5519" t="inlineStr">
        <is>
          <t>khio3</t>
        </is>
      </c>
      <c r="D5519" t="n">
        <v>0.01</v>
      </c>
      <c r="E5519" t="inlineStr">
        <is>
          <t>NA</t>
        </is>
      </c>
      <c r="F5519" s="600" t="n">
        <v>45576.46091435185</v>
      </c>
      <c r="G5519" t="inlineStr">
        <is>
          <t>kio3</t>
        </is>
      </c>
    </row>
    <row r="5520">
      <c r="A5520" t="n">
        <v>5576</v>
      </c>
      <c r="B5520" t="inlineStr">
        <is>
          <t>蔽</t>
        </is>
      </c>
      <c r="C5520" t="inlineStr">
        <is>
          <t>pe3</t>
        </is>
      </c>
      <c r="D5520" t="n">
        <v>0.01</v>
      </c>
      <c r="E5520" t="inlineStr">
        <is>
          <t>NA</t>
        </is>
      </c>
      <c r="F5520" s="600" t="n">
        <v>45576.46091435185</v>
      </c>
      <c r="G5520" t="inlineStr">
        <is>
          <t>be3</t>
        </is>
      </c>
    </row>
    <row r="5521">
      <c r="A5521" t="n">
        <v>5577</v>
      </c>
      <c r="B5521" t="inlineStr">
        <is>
          <t>蝛</t>
        </is>
      </c>
      <c r="C5521" t="inlineStr">
        <is>
          <t>bui1</t>
        </is>
      </c>
      <c r="D5521" t="n">
        <v>0.01</v>
      </c>
      <c r="E5521" t="inlineStr">
        <is>
          <t>NA</t>
        </is>
      </c>
      <c r="F5521" s="600" t="n">
        <v>45576.46091435185</v>
      </c>
      <c r="G5521" t="inlineStr">
        <is>
          <t>bbui1</t>
        </is>
      </c>
    </row>
    <row r="5522">
      <c r="A5522" t="n">
        <v>5578</v>
      </c>
      <c r="B5522" t="inlineStr">
        <is>
          <t>蝠</t>
        </is>
      </c>
      <c r="C5522" t="inlineStr">
        <is>
          <t>hok4</t>
        </is>
      </c>
      <c r="D5522" t="n">
        <v>0.01</v>
      </c>
      <c r="E5522" t="inlineStr">
        <is>
          <t>NA</t>
        </is>
      </c>
      <c r="F5522" s="600" t="n">
        <v>45576.46091435185</v>
      </c>
      <c r="G5522" t="inlineStr">
        <is>
          <t>hok4</t>
        </is>
      </c>
    </row>
    <row r="5523">
      <c r="A5523" t="n">
        <v>5579</v>
      </c>
      <c r="B5523" t="inlineStr">
        <is>
          <t>蝣</t>
        </is>
      </c>
      <c r="C5523" t="inlineStr">
        <is>
          <t>iu5</t>
        </is>
      </c>
      <c r="D5523" t="n">
        <v>0.01</v>
      </c>
      <c r="E5523" t="inlineStr">
        <is>
          <t>NA</t>
        </is>
      </c>
      <c r="F5523" s="600" t="n">
        <v>45576.46091435185</v>
      </c>
      <c r="G5523" t="inlineStr">
        <is>
          <t>iu5</t>
        </is>
      </c>
    </row>
    <row r="5524">
      <c r="A5524" t="n">
        <v>5580</v>
      </c>
      <c r="B5524" t="inlineStr">
        <is>
          <t>蝦</t>
        </is>
      </c>
      <c r="C5524" t="inlineStr">
        <is>
          <t>hee5</t>
        </is>
      </c>
      <c r="D5524" t="n">
        <v>0.01</v>
      </c>
      <c r="E5524" t="inlineStr">
        <is>
          <t>NA</t>
        </is>
      </c>
      <c r="F5524" s="600" t="n">
        <v>45576.46091435185</v>
      </c>
      <c r="G5524" t="inlineStr">
        <is>
          <t>hee5</t>
        </is>
      </c>
    </row>
    <row r="5525">
      <c r="A5525" t="n">
        <v>5581</v>
      </c>
      <c r="B5525" t="inlineStr">
        <is>
          <t>蝴</t>
        </is>
      </c>
      <c r="C5525" t="inlineStr">
        <is>
          <t>oo5</t>
        </is>
      </c>
      <c r="D5525" t="n">
        <v>0.01</v>
      </c>
      <c r="E5525" t="inlineStr">
        <is>
          <t>NA</t>
        </is>
      </c>
      <c r="F5525" s="600" t="n">
        <v>45576.46091435185</v>
      </c>
      <c r="G5525" t="inlineStr">
        <is>
          <t>oo5</t>
        </is>
      </c>
    </row>
    <row r="5526">
      <c r="A5526" t="n">
        <v>5582</v>
      </c>
      <c r="B5526" t="inlineStr">
        <is>
          <t>蝴</t>
        </is>
      </c>
      <c r="C5526" t="inlineStr">
        <is>
          <t>hoo5</t>
        </is>
      </c>
      <c r="D5526" t="n">
        <v>0.01</v>
      </c>
      <c r="E5526" t="inlineStr">
        <is>
          <t>NA</t>
        </is>
      </c>
      <c r="F5526" s="600" t="n">
        <v>45576.46091435185</v>
      </c>
      <c r="G5526" t="inlineStr">
        <is>
          <t>hoo5</t>
        </is>
      </c>
    </row>
    <row r="5527">
      <c r="A5527" t="n">
        <v>5583</v>
      </c>
      <c r="B5527" t="inlineStr">
        <is>
          <t>螂</t>
        </is>
      </c>
      <c r="C5527" t="inlineStr">
        <is>
          <t>long5</t>
        </is>
      </c>
      <c r="D5527" t="n">
        <v>0.01</v>
      </c>
      <c r="E5527" t="inlineStr">
        <is>
          <t>NA</t>
        </is>
      </c>
      <c r="F5527" s="600" t="n">
        <v>45576.46091435185</v>
      </c>
      <c r="G5527" t="inlineStr">
        <is>
          <t>long5</t>
        </is>
      </c>
    </row>
    <row r="5528">
      <c r="A5528" t="n">
        <v>5584</v>
      </c>
      <c r="B5528" t="inlineStr">
        <is>
          <t>衛</t>
        </is>
      </c>
      <c r="C5528" t="inlineStr">
        <is>
          <t>ue7</t>
        </is>
      </c>
      <c r="D5528" t="n">
        <v>0.01</v>
      </c>
      <c r="E5528" t="inlineStr">
        <is>
          <t>NA</t>
        </is>
      </c>
      <c r="F5528" s="600" t="n">
        <v>45576.46091435185</v>
      </c>
      <c r="G5528" t="inlineStr">
        <is>
          <t>ue7</t>
        </is>
      </c>
    </row>
    <row r="5529">
      <c r="A5529" t="n">
        <v>5585</v>
      </c>
      <c r="B5529" t="inlineStr">
        <is>
          <t>衝</t>
        </is>
      </c>
      <c r="C5529" t="inlineStr">
        <is>
          <t>tshing3</t>
        </is>
      </c>
      <c r="D5529" t="n">
        <v>0.01</v>
      </c>
      <c r="E5529" t="inlineStr">
        <is>
          <t>NA</t>
        </is>
      </c>
      <c r="F5529" s="600" t="n">
        <v>45576.46091435185</v>
      </c>
      <c r="G5529" t="inlineStr">
        <is>
          <t>cing3</t>
        </is>
      </c>
    </row>
    <row r="5530">
      <c r="A5530" t="n">
        <v>5586</v>
      </c>
      <c r="B5530" t="inlineStr">
        <is>
          <t>複</t>
        </is>
      </c>
      <c r="C5530" t="inlineStr">
        <is>
          <t>hok4</t>
        </is>
      </c>
      <c r="D5530" t="n">
        <v>0.01</v>
      </c>
      <c r="E5530" t="inlineStr">
        <is>
          <t>NA</t>
        </is>
      </c>
      <c r="F5530" s="600" t="n">
        <v>45576.46091435185</v>
      </c>
      <c r="G5530" t="inlineStr">
        <is>
          <t>hok4</t>
        </is>
      </c>
    </row>
    <row r="5531">
      <c r="A5531" t="n">
        <v>5587</v>
      </c>
      <c r="B5531" t="inlineStr">
        <is>
          <t>褒</t>
        </is>
      </c>
      <c r="C5531" t="inlineStr">
        <is>
          <t>po1</t>
        </is>
      </c>
      <c r="D5531" t="n">
        <v>0.01</v>
      </c>
      <c r="E5531" t="inlineStr">
        <is>
          <t>NA</t>
        </is>
      </c>
      <c r="F5531" s="600" t="n">
        <v>45576.46091435185</v>
      </c>
      <c r="G5531" t="inlineStr">
        <is>
          <t>bor1</t>
        </is>
      </c>
    </row>
    <row r="5532">
      <c r="A5532" t="n">
        <v>5588</v>
      </c>
      <c r="B5532" t="inlineStr">
        <is>
          <t>褓</t>
        </is>
      </c>
      <c r="C5532" t="inlineStr">
        <is>
          <t>po2</t>
        </is>
      </c>
      <c r="D5532" t="n">
        <v>0.01</v>
      </c>
      <c r="E5532" t="inlineStr">
        <is>
          <t>NA</t>
        </is>
      </c>
      <c r="F5532" s="600" t="n">
        <v>45576.46091435185</v>
      </c>
      <c r="G5532" t="inlineStr">
        <is>
          <t>bor2</t>
        </is>
      </c>
    </row>
    <row r="5533">
      <c r="A5533" t="n">
        <v>5589</v>
      </c>
      <c r="B5533" t="inlineStr">
        <is>
          <t>褙</t>
        </is>
      </c>
      <c r="C5533" t="inlineStr">
        <is>
          <t>per3</t>
        </is>
      </c>
      <c r="D5533" t="n">
        <v>0.01</v>
      </c>
      <c r="E5533" t="inlineStr">
        <is>
          <t>NA</t>
        </is>
      </c>
      <c r="F5533" s="600" t="n">
        <v>45576.46091435185</v>
      </c>
      <c r="G5533" t="inlineStr">
        <is>
          <t>ber3</t>
        </is>
      </c>
    </row>
    <row r="5534">
      <c r="A5534" t="n">
        <v>5590</v>
      </c>
      <c r="B5534" t="inlineStr">
        <is>
          <t>誰</t>
        </is>
      </c>
      <c r="C5534" t="inlineStr">
        <is>
          <t>siang5</t>
        </is>
      </c>
      <c r="D5534" t="n">
        <v>0.1</v>
      </c>
      <c r="E5534" t="inlineStr">
        <is>
          <t>NA</t>
        </is>
      </c>
      <c r="F5534" s="600" t="n">
        <v>45576.46091435185</v>
      </c>
      <c r="G5534" t="inlineStr">
        <is>
          <t>siang5</t>
        </is>
      </c>
    </row>
    <row r="5535">
      <c r="A5535" t="n">
        <v>5591</v>
      </c>
      <c r="B5535" t="inlineStr">
        <is>
          <t>誰</t>
        </is>
      </c>
      <c r="C5535" t="inlineStr">
        <is>
          <t>siong5</t>
        </is>
      </c>
      <c r="D5535" t="n">
        <v>0.01</v>
      </c>
      <c r="E5535" t="inlineStr">
        <is>
          <t>NA</t>
        </is>
      </c>
      <c r="F5535" s="600" t="n">
        <v>45576.46091435185</v>
      </c>
      <c r="G5535" t="inlineStr">
        <is>
          <t>siong5</t>
        </is>
      </c>
    </row>
    <row r="5536">
      <c r="A5536" t="n">
        <v>5592</v>
      </c>
      <c r="B5536" t="inlineStr">
        <is>
          <t>誰</t>
        </is>
      </c>
      <c r="C5536" t="inlineStr">
        <is>
          <t>siang7</t>
        </is>
      </c>
      <c r="D5536" t="n">
        <v>0.01</v>
      </c>
      <c r="E5536" t="n">
        <v>10</v>
      </c>
      <c r="F5536" s="600" t="n">
        <v>45576.46091435185</v>
      </c>
      <c r="G5536" t="inlineStr">
        <is>
          <t>siang7</t>
        </is>
      </c>
    </row>
    <row r="5537">
      <c r="A5537" t="n">
        <v>5593</v>
      </c>
      <c r="B5537" t="inlineStr">
        <is>
          <t>誰</t>
        </is>
      </c>
      <c r="C5537" t="inlineStr">
        <is>
          <t>tsua5</t>
        </is>
      </c>
      <c r="D5537" t="n">
        <v>0.05</v>
      </c>
      <c r="E5537" t="inlineStr">
        <is>
          <t>NA</t>
        </is>
      </c>
      <c r="F5537" s="600" t="n">
        <v>45576.46091435185</v>
      </c>
      <c r="G5537" t="inlineStr">
        <is>
          <t>zua5</t>
        </is>
      </c>
    </row>
    <row r="5538">
      <c r="A5538" t="n">
        <v>5594</v>
      </c>
      <c r="B5538" t="inlineStr">
        <is>
          <t>誰</t>
        </is>
      </c>
      <c r="C5538" t="inlineStr">
        <is>
          <t>tsui7</t>
        </is>
      </c>
      <c r="D5538" t="n">
        <v>0.01</v>
      </c>
      <c r="E5538" t="inlineStr">
        <is>
          <t>NA</t>
        </is>
      </c>
      <c r="F5538" s="600" t="n">
        <v>45576.46091435185</v>
      </c>
      <c r="G5538" t="inlineStr">
        <is>
          <t>zui7</t>
        </is>
      </c>
    </row>
    <row r="5539">
      <c r="A5539" t="n">
        <v>5595</v>
      </c>
      <c r="B5539" t="inlineStr">
        <is>
          <t>誰</t>
        </is>
      </c>
      <c r="C5539" t="inlineStr">
        <is>
          <t>sui5</t>
        </is>
      </c>
      <c r="D5539" t="n">
        <v>0.01</v>
      </c>
      <c r="E5539" t="inlineStr">
        <is>
          <t>NA</t>
        </is>
      </c>
      <c r="F5539" s="600" t="n">
        <v>45576.46091435185</v>
      </c>
      <c r="G5539" t="inlineStr">
        <is>
          <t>sui5</t>
        </is>
      </c>
    </row>
    <row r="5540">
      <c r="A5540" t="n">
        <v>5596</v>
      </c>
      <c r="B5540" t="inlineStr">
        <is>
          <t>課</t>
        </is>
      </c>
      <c r="C5540" t="inlineStr">
        <is>
          <t>kher3</t>
        </is>
      </c>
      <c r="D5540" t="n">
        <v>0.01</v>
      </c>
      <c r="E5540" t="inlineStr">
        <is>
          <t>NA</t>
        </is>
      </c>
      <c r="F5540" s="600" t="n">
        <v>45576.46091435185</v>
      </c>
      <c r="G5540" t="inlineStr">
        <is>
          <t>ker3</t>
        </is>
      </c>
    </row>
    <row r="5541">
      <c r="A5541" t="n">
        <v>5597</v>
      </c>
      <c r="B5541" t="inlineStr">
        <is>
          <t>課</t>
        </is>
      </c>
      <c r="C5541" t="inlineStr">
        <is>
          <t>kho3</t>
        </is>
      </c>
      <c r="D5541" t="n">
        <v>0.1</v>
      </c>
      <c r="E5541" t="inlineStr">
        <is>
          <t>NA</t>
        </is>
      </c>
      <c r="F5541" s="600" t="n">
        <v>45576.46091435185</v>
      </c>
      <c r="G5541" t="inlineStr">
        <is>
          <t>kor3</t>
        </is>
      </c>
    </row>
    <row r="5542">
      <c r="A5542" t="n">
        <v>5598</v>
      </c>
      <c r="B5542" t="inlineStr">
        <is>
          <t>誹</t>
        </is>
      </c>
      <c r="C5542" t="inlineStr">
        <is>
          <t>hui2</t>
        </is>
      </c>
      <c r="D5542" t="n">
        <v>0.01</v>
      </c>
      <c r="E5542" t="inlineStr">
        <is>
          <t>NA</t>
        </is>
      </c>
      <c r="F5542" s="600" t="n">
        <v>45576.46091435185</v>
      </c>
      <c r="G5542" t="inlineStr">
        <is>
          <t>hui2</t>
        </is>
      </c>
    </row>
    <row r="5543">
      <c r="A5543" t="n">
        <v>5599</v>
      </c>
      <c r="B5543" t="inlineStr">
        <is>
          <t>誼</t>
        </is>
      </c>
      <c r="C5543" t="inlineStr">
        <is>
          <t>gi7</t>
        </is>
      </c>
      <c r="D5543" t="n">
        <v>0.01</v>
      </c>
      <c r="E5543" t="inlineStr">
        <is>
          <t>NA</t>
        </is>
      </c>
      <c r="F5543" s="600" t="n">
        <v>45576.46091435185</v>
      </c>
      <c r="G5543" t="inlineStr">
        <is>
          <t>ggi7</t>
        </is>
      </c>
    </row>
    <row r="5544">
      <c r="A5544" t="n">
        <v>5600</v>
      </c>
      <c r="B5544" t="inlineStr">
        <is>
          <t>諄</t>
        </is>
      </c>
      <c r="C5544" t="inlineStr">
        <is>
          <t>tsun1</t>
        </is>
      </c>
      <c r="D5544" t="n">
        <v>0.01</v>
      </c>
      <c r="E5544" t="inlineStr">
        <is>
          <t>NA</t>
        </is>
      </c>
      <c r="F5544" s="600" t="n">
        <v>45576.46091435185</v>
      </c>
      <c r="G5544" t="inlineStr">
        <is>
          <t>zun1</t>
        </is>
      </c>
    </row>
    <row r="5545">
      <c r="A5545" t="n">
        <v>5601</v>
      </c>
      <c r="B5545" t="inlineStr">
        <is>
          <t>請</t>
        </is>
      </c>
      <c r="C5545" t="inlineStr">
        <is>
          <t>tshing2</t>
        </is>
      </c>
      <c r="D5545" t="n">
        <v>0.8</v>
      </c>
      <c r="E5545" t="inlineStr">
        <is>
          <t>NA</t>
        </is>
      </c>
      <c r="F5545" s="600" t="n">
        <v>45576.46091435185</v>
      </c>
      <c r="G5545" t="inlineStr">
        <is>
          <t>cing2</t>
        </is>
      </c>
    </row>
    <row r="5546">
      <c r="A5546" t="n">
        <v>5602</v>
      </c>
      <c r="B5546" t="inlineStr">
        <is>
          <t>諍</t>
        </is>
      </c>
      <c r="C5546" t="inlineStr">
        <is>
          <t>tsenn3</t>
        </is>
      </c>
      <c r="D5546" t="n">
        <v>0.01</v>
      </c>
      <c r="E5546" t="inlineStr">
        <is>
          <t>NA</t>
        </is>
      </c>
      <c r="F5546" s="600" t="n">
        <v>45576.46091435185</v>
      </c>
      <c r="G5546" t="inlineStr">
        <is>
          <t>zenn3</t>
        </is>
      </c>
    </row>
    <row r="5547">
      <c r="A5547" t="n">
        <v>5603</v>
      </c>
      <c r="B5547" t="inlineStr">
        <is>
          <t>諍</t>
        </is>
      </c>
      <c r="C5547" t="inlineStr">
        <is>
          <t>tsing3</t>
        </is>
      </c>
      <c r="D5547" t="n">
        <v>0.7</v>
      </c>
      <c r="E5547" t="inlineStr">
        <is>
          <t>阻止 人 ê m̄-tio̍h, 相爭, 相告.</t>
        </is>
      </c>
      <c r="F5547" s="600" t="n">
        <v>45576.46091435185</v>
      </c>
      <c r="G5547" t="inlineStr">
        <is>
          <t>zing3</t>
        </is>
      </c>
    </row>
    <row r="5548">
      <c r="A5548" t="n">
        <v>5604</v>
      </c>
      <c r="B5548" t="inlineStr">
        <is>
          <t>諍</t>
        </is>
      </c>
      <c r="C5548" t="inlineStr">
        <is>
          <t>tserng3</t>
        </is>
      </c>
      <c r="D5548" t="n">
        <v>0.01</v>
      </c>
      <c r="F5548" s="600" t="n">
        <v>45576.46091435185</v>
      </c>
      <c r="G5548" t="inlineStr">
        <is>
          <t>zerng3</t>
        </is>
      </c>
    </row>
    <row r="5549">
      <c r="A5549" t="n">
        <v>5605</v>
      </c>
      <c r="B5549" t="inlineStr">
        <is>
          <t>諒</t>
        </is>
      </c>
      <c r="C5549" t="inlineStr">
        <is>
          <t>liang7</t>
        </is>
      </c>
      <c r="D5549" t="n">
        <v>0.1</v>
      </c>
      <c r="E5549" t="inlineStr">
        <is>
          <t>NA</t>
        </is>
      </c>
      <c r="F5549" s="600" t="n">
        <v>45576.46091435185</v>
      </c>
      <c r="G5549" t="inlineStr">
        <is>
          <t>liang7</t>
        </is>
      </c>
    </row>
    <row r="5550">
      <c r="A5550" t="n">
        <v>5606</v>
      </c>
      <c r="B5550" t="inlineStr">
        <is>
          <t>論</t>
        </is>
      </c>
      <c r="C5550" t="inlineStr">
        <is>
          <t>lun7</t>
        </is>
      </c>
      <c r="D5550" t="n">
        <v>0.1</v>
      </c>
      <c r="E5550" t="inlineStr">
        <is>
          <t>NA</t>
        </is>
      </c>
      <c r="F5550" s="600" t="n">
        <v>45576.46091435185</v>
      </c>
      <c r="G5550" t="inlineStr">
        <is>
          <t>lun7</t>
        </is>
      </c>
    </row>
    <row r="5551">
      <c r="A5551" t="n">
        <v>5607</v>
      </c>
      <c r="B5551" t="inlineStr">
        <is>
          <t>諛</t>
        </is>
      </c>
      <c r="C5551" t="inlineStr">
        <is>
          <t>u5</t>
        </is>
      </c>
      <c r="D5551" t="n">
        <v>0.01</v>
      </c>
      <c r="E5551" t="inlineStr">
        <is>
          <t>NA</t>
        </is>
      </c>
      <c r="F5551" s="600" t="n">
        <v>45576.46091435185</v>
      </c>
      <c r="G5551" t="inlineStr">
        <is>
          <t>u5</t>
        </is>
      </c>
    </row>
    <row r="5552">
      <c r="A5552" t="n">
        <v>5608</v>
      </c>
      <c r="B5552" t="inlineStr">
        <is>
          <t>諸</t>
        </is>
      </c>
      <c r="C5552" t="inlineStr">
        <is>
          <t>tsir1</t>
        </is>
      </c>
      <c r="D5552" t="n">
        <v>0.01</v>
      </c>
      <c r="E5552" t="inlineStr">
        <is>
          <t>NA</t>
        </is>
      </c>
      <c r="F5552" s="600" t="n">
        <v>45576.46091435185</v>
      </c>
      <c r="G5552" t="inlineStr">
        <is>
          <t>zir1</t>
        </is>
      </c>
    </row>
    <row r="5553">
      <c r="A5553" t="n">
        <v>5609</v>
      </c>
      <c r="B5553" t="inlineStr">
        <is>
          <t>豎</t>
        </is>
      </c>
      <c r="C5553" t="inlineStr">
        <is>
          <t>su7</t>
        </is>
      </c>
      <c r="D5553" t="n">
        <v>0.1</v>
      </c>
      <c r="E5553" t="inlineStr">
        <is>
          <t>NA</t>
        </is>
      </c>
      <c r="F5553" s="600" t="n">
        <v>45576.46091435185</v>
      </c>
      <c r="G5553" t="inlineStr">
        <is>
          <t>su7</t>
        </is>
      </c>
    </row>
    <row r="5554">
      <c r="A5554" t="n">
        <v>5610</v>
      </c>
      <c r="B5554" t="inlineStr">
        <is>
          <t>豬</t>
        </is>
      </c>
      <c r="C5554" t="inlineStr">
        <is>
          <t>tir1</t>
        </is>
      </c>
      <c r="D5554" t="n">
        <v>0.01</v>
      </c>
      <c r="E5554" t="inlineStr">
        <is>
          <t>NA</t>
        </is>
      </c>
      <c r="F5554" s="600" t="n">
        <v>45576.46091435185</v>
      </c>
      <c r="G5554" t="inlineStr">
        <is>
          <t>dir1</t>
        </is>
      </c>
    </row>
    <row r="5555">
      <c r="A5555" t="n">
        <v>5612</v>
      </c>
      <c r="B5555" t="inlineStr">
        <is>
          <t>賜</t>
        </is>
      </c>
      <c r="C5555" t="inlineStr">
        <is>
          <t>sur3</t>
        </is>
      </c>
      <c r="D5555" t="n">
        <v>0.01</v>
      </c>
      <c r="E5555" t="inlineStr">
        <is>
          <t>NA</t>
        </is>
      </c>
      <c r="F5555" s="600" t="n">
        <v>45576.46091435185</v>
      </c>
      <c r="G5555" t="inlineStr">
        <is>
          <t>sur3</t>
        </is>
      </c>
    </row>
    <row r="5556">
      <c r="A5556" t="n">
        <v>5613</v>
      </c>
      <c r="B5556" t="inlineStr">
        <is>
          <t>賞</t>
        </is>
      </c>
      <c r="C5556" t="inlineStr">
        <is>
          <t>siang2</t>
        </is>
      </c>
      <c r="D5556" t="n">
        <v>0.01</v>
      </c>
      <c r="E5556" t="inlineStr">
        <is>
          <t>NA</t>
        </is>
      </c>
      <c r="F5556" s="600" t="n">
        <v>45576.46091435185</v>
      </c>
      <c r="G5556" t="inlineStr">
        <is>
          <t>siang2</t>
        </is>
      </c>
    </row>
    <row r="5557">
      <c r="A5557" t="n">
        <v>5614</v>
      </c>
      <c r="B5557" t="inlineStr">
        <is>
          <t>賞</t>
        </is>
      </c>
      <c r="C5557" t="inlineStr">
        <is>
          <t>siunn2</t>
        </is>
      </c>
      <c r="D5557" t="n">
        <v>0.01</v>
      </c>
      <c r="E5557" t="inlineStr">
        <is>
          <t>NA</t>
        </is>
      </c>
      <c r="F5557" s="600" t="n">
        <v>45576.46091435185</v>
      </c>
      <c r="G5557" t="inlineStr">
        <is>
          <t>siunn2</t>
        </is>
      </c>
    </row>
    <row r="5558">
      <c r="A5558" t="n">
        <v>5615</v>
      </c>
      <c r="B5558" t="inlineStr">
        <is>
          <t>賠</t>
        </is>
      </c>
      <c r="C5558" t="inlineStr">
        <is>
          <t>pue5</t>
        </is>
      </c>
      <c r="D5558" t="n">
        <v>0.01</v>
      </c>
      <c r="E5558" t="inlineStr">
        <is>
          <t>NA</t>
        </is>
      </c>
      <c r="F5558" s="600" t="n">
        <v>45576.46091435185</v>
      </c>
      <c r="G5558" t="inlineStr">
        <is>
          <t>bue5</t>
        </is>
      </c>
    </row>
    <row r="5559">
      <c r="A5559" t="n">
        <v>5616</v>
      </c>
      <c r="B5559" t="inlineStr">
        <is>
          <t>賠</t>
        </is>
      </c>
      <c r="C5559" t="inlineStr">
        <is>
          <t>per5</t>
        </is>
      </c>
      <c r="D5559" t="n">
        <v>0.1</v>
      </c>
      <c r="E5559" t="inlineStr">
        <is>
          <t>NA</t>
        </is>
      </c>
      <c r="F5559" s="600" t="n">
        <v>45576.46091435185</v>
      </c>
      <c r="G5559" t="inlineStr">
        <is>
          <t>ber5</t>
        </is>
      </c>
    </row>
    <row r="5560">
      <c r="A5560" t="n">
        <v>5617</v>
      </c>
      <c r="B5560" t="inlineStr">
        <is>
          <t>賢</t>
        </is>
      </c>
      <c r="C5560" t="inlineStr">
        <is>
          <t>hian5</t>
        </is>
      </c>
      <c r="D5560" t="n">
        <v>0.01</v>
      </c>
      <c r="E5560" t="inlineStr">
        <is>
          <t>NA</t>
        </is>
      </c>
      <c r="F5560" s="600" t="n">
        <v>45576.46091435185</v>
      </c>
      <c r="G5560" t="inlineStr">
        <is>
          <t>hian5</t>
        </is>
      </c>
    </row>
    <row r="5561">
      <c r="A5561" t="n">
        <v>5618</v>
      </c>
      <c r="B5561" t="inlineStr">
        <is>
          <t>賣</t>
        </is>
      </c>
      <c r="C5561" t="inlineStr">
        <is>
          <t>bere7</t>
        </is>
      </c>
      <c r="D5561" t="n">
        <v>0.01</v>
      </c>
      <c r="E5561" t="inlineStr">
        <is>
          <t>NA</t>
        </is>
      </c>
      <c r="F5561" s="600" t="n">
        <v>45576.46091435185</v>
      </c>
      <c r="G5561" t="inlineStr">
        <is>
          <t>bbere7</t>
        </is>
      </c>
    </row>
    <row r="5562">
      <c r="A5562" t="n">
        <v>5619</v>
      </c>
      <c r="B5562" t="inlineStr">
        <is>
          <t>賤</t>
        </is>
      </c>
      <c r="C5562" t="inlineStr">
        <is>
          <t>tsian7</t>
        </is>
      </c>
      <c r="D5562" t="n">
        <v>0.01</v>
      </c>
      <c r="E5562" t="inlineStr">
        <is>
          <t>NA</t>
        </is>
      </c>
      <c r="F5562" s="600" t="n">
        <v>45576.46091435185</v>
      </c>
      <c r="G5562" t="inlineStr">
        <is>
          <t>zian7</t>
        </is>
      </c>
    </row>
    <row r="5563">
      <c r="A5563" t="n">
        <v>5620</v>
      </c>
      <c r="B5563" t="inlineStr">
        <is>
          <t>賦</t>
        </is>
      </c>
      <c r="C5563" t="inlineStr">
        <is>
          <t>hu3</t>
        </is>
      </c>
      <c r="D5563" t="n">
        <v>0.01</v>
      </c>
      <c r="E5563" t="inlineStr">
        <is>
          <t>NA</t>
        </is>
      </c>
      <c r="F5563" s="600" t="n">
        <v>45576.46091435185</v>
      </c>
      <c r="G5563" t="inlineStr">
        <is>
          <t>hu3</t>
        </is>
      </c>
    </row>
    <row r="5564">
      <c r="A5564" t="n">
        <v>5621</v>
      </c>
      <c r="B5564" t="inlineStr">
        <is>
          <t>質</t>
        </is>
      </c>
      <c r="C5564" t="inlineStr">
        <is>
          <t>tsit4</t>
        </is>
      </c>
      <c r="D5564" t="n">
        <v>0.01</v>
      </c>
      <c r="E5564" t="inlineStr">
        <is>
          <t>NA</t>
        </is>
      </c>
      <c r="F5564" s="600" t="n">
        <v>45576.46091435185</v>
      </c>
      <c r="G5564" t="inlineStr">
        <is>
          <t>zit4</t>
        </is>
      </c>
    </row>
    <row r="5565">
      <c r="A5565" t="n">
        <v>5622</v>
      </c>
      <c r="B5565" t="inlineStr">
        <is>
          <t>賭</t>
        </is>
      </c>
      <c r="C5565" t="inlineStr">
        <is>
          <t>too2</t>
        </is>
      </c>
      <c r="D5565" t="n">
        <v>0.01</v>
      </c>
      <c r="E5565" t="inlineStr">
        <is>
          <t>NA</t>
        </is>
      </c>
      <c r="F5565" s="600" t="n">
        <v>45576.46091435185</v>
      </c>
      <c r="G5565" t="inlineStr">
        <is>
          <t>doo2</t>
        </is>
      </c>
    </row>
    <row r="5566">
      <c r="A5566" t="n">
        <v>5623</v>
      </c>
      <c r="B5566" t="inlineStr">
        <is>
          <t>趣</t>
        </is>
      </c>
      <c r="C5566" t="inlineStr">
        <is>
          <t>tshu3</t>
        </is>
      </c>
      <c r="D5566" t="n">
        <v>0.01</v>
      </c>
      <c r="E5566" t="inlineStr">
        <is>
          <t>NA</t>
        </is>
      </c>
      <c r="F5566" s="600" t="n">
        <v>45576.46091435185</v>
      </c>
      <c r="G5566" t="inlineStr">
        <is>
          <t>cu3</t>
        </is>
      </c>
    </row>
    <row r="5567">
      <c r="A5567" t="n">
        <v>5624</v>
      </c>
      <c r="B5567" t="inlineStr">
        <is>
          <t>踐</t>
        </is>
      </c>
      <c r="C5567" t="inlineStr">
        <is>
          <t>tsian7</t>
        </is>
      </c>
      <c r="D5567" t="n">
        <v>0.01</v>
      </c>
      <c r="E5567" t="inlineStr">
        <is>
          <t>NA</t>
        </is>
      </c>
      <c r="F5567" s="600" t="n">
        <v>45576.46091435185</v>
      </c>
      <c r="G5567" t="inlineStr">
        <is>
          <t>zian7</t>
        </is>
      </c>
    </row>
    <row r="5568">
      <c r="A5568" t="n">
        <v>5625</v>
      </c>
      <c r="B5568" t="inlineStr">
        <is>
          <t>踔</t>
        </is>
      </c>
      <c r="C5568" t="inlineStr">
        <is>
          <t>tshiak8</t>
        </is>
      </c>
      <c r="D5568" t="n">
        <v>0.01</v>
      </c>
      <c r="E5568" t="inlineStr">
        <is>
          <t>NA</t>
        </is>
      </c>
      <c r="F5568" s="600" t="n">
        <v>45576.46091435185</v>
      </c>
      <c r="G5568" t="inlineStr">
        <is>
          <t>ciak8</t>
        </is>
      </c>
    </row>
    <row r="5569">
      <c r="A5569" t="n">
        <v>5626</v>
      </c>
      <c r="B5569" t="inlineStr">
        <is>
          <t>踖</t>
        </is>
      </c>
      <c r="C5569" t="inlineStr">
        <is>
          <t>tsoh8</t>
        </is>
      </c>
      <c r="D5569" t="n">
        <v>0.01</v>
      </c>
      <c r="E5569" t="inlineStr">
        <is>
          <t>NA</t>
        </is>
      </c>
      <c r="F5569" s="600" t="n">
        <v>45576.46091435185</v>
      </c>
      <c r="G5569" t="inlineStr">
        <is>
          <t>zoh8</t>
        </is>
      </c>
    </row>
    <row r="5570">
      <c r="A5570" t="n">
        <v>5627</v>
      </c>
      <c r="B5570" t="inlineStr">
        <is>
          <t>踞</t>
        </is>
      </c>
      <c r="C5570" t="inlineStr">
        <is>
          <t>kir3</t>
        </is>
      </c>
      <c r="D5570" t="n">
        <v>0.01</v>
      </c>
      <c r="E5570" t="inlineStr">
        <is>
          <t>NA</t>
        </is>
      </c>
      <c r="F5570" s="600" t="n">
        <v>45576.46091435185</v>
      </c>
      <c r="G5570" t="inlineStr">
        <is>
          <t>gir3</t>
        </is>
      </c>
    </row>
    <row r="5571">
      <c r="A5571" t="n">
        <v>5628</v>
      </c>
      <c r="B5571" t="inlineStr">
        <is>
          <t>踢</t>
        </is>
      </c>
      <c r="C5571" t="inlineStr">
        <is>
          <t>thik4</t>
        </is>
      </c>
      <c r="D5571" t="n">
        <v>0.01</v>
      </c>
      <c r="E5571" t="inlineStr">
        <is>
          <t>NA</t>
        </is>
      </c>
      <c r="F5571" s="600" t="n">
        <v>45576.46091435185</v>
      </c>
      <c r="G5571" t="inlineStr">
        <is>
          <t>tik4</t>
        </is>
      </c>
    </row>
    <row r="5572">
      <c r="A5572" t="n">
        <v>5629</v>
      </c>
      <c r="B5572" t="inlineStr">
        <is>
          <t>踦</t>
        </is>
      </c>
      <c r="C5572" t="inlineStr">
        <is>
          <t>ih4</t>
        </is>
      </c>
      <c r="D5572" t="n">
        <v>0.01</v>
      </c>
      <c r="E5572" t="inlineStr">
        <is>
          <t>NA</t>
        </is>
      </c>
      <c r="F5572" s="600" t="n">
        <v>45576.46091435185</v>
      </c>
      <c r="G5572" t="inlineStr">
        <is>
          <t>ih4</t>
        </is>
      </c>
    </row>
    <row r="5573">
      <c r="A5573" t="n">
        <v>5630</v>
      </c>
      <c r="B5573" t="inlineStr">
        <is>
          <t>躼</t>
        </is>
      </c>
      <c r="C5573" t="inlineStr">
        <is>
          <t>lio3</t>
        </is>
      </c>
      <c r="D5573" t="n">
        <v>0.1</v>
      </c>
      <c r="E5573" t="inlineStr">
        <is>
          <t>NA</t>
        </is>
      </c>
      <c r="F5573" s="600" t="n">
        <v>45576.46091435185</v>
      </c>
      <c r="G5573" t="inlineStr">
        <is>
          <t>lio3</t>
        </is>
      </c>
    </row>
    <row r="5574">
      <c r="A5574" t="n">
        <v>5631</v>
      </c>
      <c r="B5574" t="inlineStr">
        <is>
          <t>躼</t>
        </is>
      </c>
      <c r="C5574" t="inlineStr">
        <is>
          <t>lo3</t>
        </is>
      </c>
      <c r="D5574" t="n">
        <v>10</v>
      </c>
      <c r="E5574" t="inlineStr">
        <is>
          <t>NA</t>
        </is>
      </c>
      <c r="F5574" s="600" t="n">
        <v>45576.46091435185</v>
      </c>
      <c r="G5574" t="inlineStr">
        <is>
          <t>lor3</t>
        </is>
      </c>
    </row>
    <row r="5575">
      <c r="A5575" t="n">
        <v>5632</v>
      </c>
      <c r="B5575" t="inlineStr">
        <is>
          <t>輛</t>
        </is>
      </c>
      <c r="C5575" t="inlineStr">
        <is>
          <t>liang2</t>
        </is>
      </c>
      <c r="D5575" t="n">
        <v>0.01</v>
      </c>
      <c r="E5575" t="inlineStr">
        <is>
          <t>NA</t>
        </is>
      </c>
      <c r="F5575" s="600" t="n">
        <v>45576.46091435185</v>
      </c>
      <c r="G5575" t="inlineStr">
        <is>
          <t>liang2</t>
        </is>
      </c>
    </row>
    <row r="5576">
      <c r="A5576" t="n">
        <v>5633</v>
      </c>
      <c r="B5576" t="inlineStr">
        <is>
          <t>輝</t>
        </is>
      </c>
      <c r="C5576" t="inlineStr">
        <is>
          <t>hui1</t>
        </is>
      </c>
      <c r="D5576" t="n">
        <v>0.01</v>
      </c>
      <c r="E5576" t="inlineStr">
        <is>
          <t>NA</t>
        </is>
      </c>
      <c r="F5576" s="600" t="n">
        <v>45576.46091435185</v>
      </c>
      <c r="G5576" t="inlineStr">
        <is>
          <t>hui1</t>
        </is>
      </c>
    </row>
    <row r="5577">
      <c r="A5577" t="n">
        <v>5634</v>
      </c>
      <c r="B5577" t="inlineStr">
        <is>
          <t>輟</t>
        </is>
      </c>
      <c r="C5577" t="inlineStr">
        <is>
          <t>tuat4</t>
        </is>
      </c>
      <c r="D5577" t="n">
        <v>0.01</v>
      </c>
      <c r="E5577" t="inlineStr">
        <is>
          <t>NA</t>
        </is>
      </c>
      <c r="F5577" s="600" t="n">
        <v>45576.46091435185</v>
      </c>
      <c r="G5577" t="inlineStr">
        <is>
          <t>duat4</t>
        </is>
      </c>
    </row>
    <row r="5578">
      <c r="A5578" t="n">
        <v>5635</v>
      </c>
      <c r="B5578" t="inlineStr">
        <is>
          <t>輩</t>
        </is>
      </c>
      <c r="C5578" t="inlineStr">
        <is>
          <t>pue3</t>
        </is>
      </c>
      <c r="D5578" t="n">
        <v>0.1</v>
      </c>
      <c r="E5578" t="inlineStr">
        <is>
          <t>NA</t>
        </is>
      </c>
      <c r="F5578" s="600" t="n">
        <v>45576.46091435185</v>
      </c>
      <c r="G5578" t="inlineStr">
        <is>
          <t>bue3</t>
        </is>
      </c>
    </row>
    <row r="5579">
      <c r="A5579" t="n">
        <v>5636</v>
      </c>
      <c r="B5579" t="inlineStr">
        <is>
          <t>輪</t>
        </is>
      </c>
      <c r="C5579" t="inlineStr">
        <is>
          <t>lin1</t>
        </is>
      </c>
      <c r="D5579" t="n">
        <v>0.01</v>
      </c>
      <c r="E5579" t="inlineStr">
        <is>
          <t>1931 臺日新辭書</t>
        </is>
      </c>
      <c r="F5579" s="600" t="n">
        <v>45576.46091435185</v>
      </c>
      <c r="G5579" t="inlineStr">
        <is>
          <t>lin1</t>
        </is>
      </c>
    </row>
    <row r="5580">
      <c r="A5580" t="n">
        <v>5637</v>
      </c>
      <c r="B5580" t="inlineStr">
        <is>
          <t>輪</t>
        </is>
      </c>
      <c r="C5580" t="inlineStr">
        <is>
          <t>un5</t>
        </is>
      </c>
      <c r="D5580" t="n">
        <v>0.01</v>
      </c>
      <c r="E5580" t="inlineStr">
        <is>
          <t>伸勻, 就是 人 厭𤺪 腳手 伸直 ê 意思.</t>
        </is>
      </c>
      <c r="F5580" s="600" t="n">
        <v>45576.46091435185</v>
      </c>
      <c r="G5580" t="inlineStr">
        <is>
          <t>un5</t>
        </is>
      </c>
    </row>
    <row r="5581">
      <c r="A5581" t="n">
        <v>5638</v>
      </c>
      <c r="B5581" t="inlineStr">
        <is>
          <t>輪</t>
        </is>
      </c>
      <c r="C5581" t="inlineStr">
        <is>
          <t>lun5</t>
        </is>
      </c>
      <c r="D5581" t="n">
        <v>0.8</v>
      </c>
      <c r="E5581" t="inlineStr">
        <is>
          <t>車 ê 圓環; 圓箍, gô, kō, 圓; 闊, 大, 車輪, 轉輪, 研輪.</t>
        </is>
      </c>
      <c r="F5581" s="600" t="n">
        <v>45576.46091435185</v>
      </c>
      <c r="G5581" t="inlineStr">
        <is>
          <t>lun5</t>
        </is>
      </c>
    </row>
    <row r="5582">
      <c r="A5582" t="n">
        <v>5639</v>
      </c>
      <c r="B5582" t="inlineStr">
        <is>
          <t>遨</t>
        </is>
      </c>
      <c r="C5582" t="inlineStr">
        <is>
          <t>go5</t>
        </is>
      </c>
      <c r="D5582" t="n">
        <v>0.01</v>
      </c>
      <c r="E5582" t="inlineStr">
        <is>
          <t>NA</t>
        </is>
      </c>
      <c r="F5582" s="600" t="n">
        <v>45576.46091435185</v>
      </c>
      <c r="G5582" t="inlineStr">
        <is>
          <t>ggor5</t>
        </is>
      </c>
    </row>
    <row r="5583">
      <c r="A5583" t="n">
        <v>5640</v>
      </c>
      <c r="B5583" t="inlineStr">
        <is>
          <t>適</t>
        </is>
      </c>
      <c r="C5583" t="inlineStr">
        <is>
          <t>sik4</t>
        </is>
      </c>
      <c r="D5583" t="n">
        <v>0.01</v>
      </c>
      <c r="E5583" t="inlineStr">
        <is>
          <t>NA</t>
        </is>
      </c>
      <c r="F5583" s="600" t="n">
        <v>45576.46091435185</v>
      </c>
      <c r="G5583" t="inlineStr">
        <is>
          <t>sik4</t>
        </is>
      </c>
    </row>
    <row r="5584">
      <c r="A5584" t="n">
        <v>5641</v>
      </c>
      <c r="B5584" t="inlineStr">
        <is>
          <t>遭</t>
        </is>
      </c>
      <c r="C5584" t="inlineStr">
        <is>
          <t>tso1</t>
        </is>
      </c>
      <c r="D5584" t="n">
        <v>0.01</v>
      </c>
      <c r="E5584" t="inlineStr">
        <is>
          <t>NA</t>
        </is>
      </c>
      <c r="F5584" s="600" t="n">
        <v>45576.46091435185</v>
      </c>
      <c r="G5584" t="inlineStr">
        <is>
          <t>zor1</t>
        </is>
      </c>
    </row>
    <row r="5585">
      <c r="A5585" t="n">
        <v>5642</v>
      </c>
      <c r="B5585" t="inlineStr">
        <is>
          <t>遮</t>
        </is>
      </c>
      <c r="C5585" t="inlineStr">
        <is>
          <t>jia1</t>
        </is>
      </c>
      <c r="D5585" t="n">
        <v>0.1</v>
      </c>
      <c r="E5585" t="inlineStr">
        <is>
          <t>NA</t>
        </is>
      </c>
      <c r="F5585" s="600" t="n">
        <v>45576.46091435185</v>
      </c>
      <c r="G5585" t="inlineStr">
        <is>
          <t>zzia1</t>
        </is>
      </c>
    </row>
    <row r="5586">
      <c r="A5586" t="n">
        <v>5643</v>
      </c>
      <c r="B5586" t="inlineStr">
        <is>
          <t>遮</t>
        </is>
      </c>
      <c r="C5586" t="inlineStr">
        <is>
          <t>tsia1</t>
        </is>
      </c>
      <c r="D5586" t="n">
        <v>0.1</v>
      </c>
      <c r="E5586" t="inlineStr">
        <is>
          <t>NA</t>
        </is>
      </c>
      <c r="F5586" s="600" t="n">
        <v>45576.46091435185</v>
      </c>
      <c r="G5586" t="inlineStr">
        <is>
          <t>zia1</t>
        </is>
      </c>
    </row>
    <row r="5587">
      <c r="A5587" t="n">
        <v>5644</v>
      </c>
      <c r="B5587" t="inlineStr">
        <is>
          <t>遮</t>
        </is>
      </c>
      <c r="C5587" t="inlineStr">
        <is>
          <t>ann2</t>
        </is>
      </c>
      <c r="D5587" t="n">
        <v>0.1</v>
      </c>
      <c r="E5587" t="inlineStr">
        <is>
          <t>NA</t>
        </is>
      </c>
      <c r="F5587" s="600" t="n">
        <v>45576.46091435185</v>
      </c>
      <c r="G5587" t="inlineStr">
        <is>
          <t>ann2</t>
        </is>
      </c>
    </row>
    <row r="5588">
      <c r="A5588" t="n">
        <v>5645</v>
      </c>
      <c r="B5588" t="inlineStr">
        <is>
          <t>遷</t>
        </is>
      </c>
      <c r="C5588" t="inlineStr">
        <is>
          <t>tshian1</t>
        </is>
      </c>
      <c r="D5588" t="n">
        <v>0.01</v>
      </c>
      <c r="E5588" t="inlineStr">
        <is>
          <t>NA</t>
        </is>
      </c>
      <c r="F5588" s="600" t="n">
        <v>45576.46091435185</v>
      </c>
      <c r="G5588" t="inlineStr">
        <is>
          <t>cian1</t>
        </is>
      </c>
    </row>
    <row r="5589">
      <c r="A5589" t="n">
        <v>5646</v>
      </c>
      <c r="B5589" t="inlineStr">
        <is>
          <t>鄧</t>
        </is>
      </c>
      <c r="C5589" t="inlineStr">
        <is>
          <t>ting7</t>
        </is>
      </c>
      <c r="D5589" t="n">
        <v>0.01</v>
      </c>
      <c r="E5589" t="inlineStr">
        <is>
          <t>NA</t>
        </is>
      </c>
      <c r="F5589" s="600" t="n">
        <v>45576.46091435185</v>
      </c>
      <c r="G5589" t="inlineStr">
        <is>
          <t>ding7</t>
        </is>
      </c>
    </row>
    <row r="5590">
      <c r="A5590" t="n">
        <v>5647</v>
      </c>
      <c r="B5590" t="inlineStr">
        <is>
          <t>鄭</t>
        </is>
      </c>
      <c r="C5590" t="inlineStr">
        <is>
          <t>tenn7</t>
        </is>
      </c>
      <c r="D5590" t="n">
        <v>0.01</v>
      </c>
      <c r="E5590" t="inlineStr">
        <is>
          <t>NA</t>
        </is>
      </c>
      <c r="F5590" s="600" t="n">
        <v>45576.46091435185</v>
      </c>
      <c r="G5590" t="inlineStr">
        <is>
          <t>denn7</t>
        </is>
      </c>
    </row>
    <row r="5591">
      <c r="A5591" t="n">
        <v>5648</v>
      </c>
      <c r="B5591" t="inlineStr">
        <is>
          <t>鄭</t>
        </is>
      </c>
      <c r="C5591" t="inlineStr">
        <is>
          <t>ting7</t>
        </is>
      </c>
      <c r="D5591" t="n">
        <v>0.01</v>
      </c>
      <c r="E5591" t="inlineStr">
        <is>
          <t>NA</t>
        </is>
      </c>
      <c r="F5591" s="600" t="n">
        <v>45576.46091435185</v>
      </c>
      <c r="G5591" t="inlineStr">
        <is>
          <t>ding7</t>
        </is>
      </c>
    </row>
    <row r="5592">
      <c r="A5592" t="n">
        <v>5649</v>
      </c>
      <c r="B5592" t="inlineStr">
        <is>
          <t>鄰</t>
        </is>
      </c>
      <c r="C5592" t="inlineStr">
        <is>
          <t>lin5</t>
        </is>
      </c>
      <c r="D5592" t="n">
        <v>0.01</v>
      </c>
      <c r="E5592" t="inlineStr">
        <is>
          <t>NA</t>
        </is>
      </c>
      <c r="F5592" s="600" t="n">
        <v>45576.46091435185</v>
      </c>
      <c r="G5592" t="inlineStr">
        <is>
          <t>lin5</t>
        </is>
      </c>
    </row>
    <row r="5593">
      <c r="A5593" t="n">
        <v>5650</v>
      </c>
      <c r="B5593" t="inlineStr">
        <is>
          <t>醇</t>
        </is>
      </c>
      <c r="C5593" t="inlineStr">
        <is>
          <t>sun5</t>
        </is>
      </c>
      <c r="D5593" t="n">
        <v>0.01</v>
      </c>
      <c r="E5593" t="inlineStr">
        <is>
          <t>NA</t>
        </is>
      </c>
      <c r="F5593" s="600" t="n">
        <v>45576.46091435185</v>
      </c>
      <c r="G5593" t="inlineStr">
        <is>
          <t>sun5</t>
        </is>
      </c>
    </row>
    <row r="5594">
      <c r="A5594" t="n">
        <v>5651</v>
      </c>
      <c r="B5594" t="inlineStr">
        <is>
          <t>醉</t>
        </is>
      </c>
      <c r="C5594" t="inlineStr">
        <is>
          <t>tsui3</t>
        </is>
      </c>
      <c r="D5594" t="n">
        <v>0.1</v>
      </c>
      <c r="E5594" t="inlineStr">
        <is>
          <t>NA</t>
        </is>
      </c>
      <c r="F5594" s="600" t="n">
        <v>45576.46091435185</v>
      </c>
      <c r="G5594" t="inlineStr">
        <is>
          <t>zui3</t>
        </is>
      </c>
    </row>
    <row r="5595">
      <c r="A5595" t="n">
        <v>5652</v>
      </c>
      <c r="B5595" t="inlineStr">
        <is>
          <t>醋</t>
        </is>
      </c>
      <c r="C5595" t="inlineStr">
        <is>
          <t>tshoo3</t>
        </is>
      </c>
      <c r="D5595" t="n">
        <v>0.01</v>
      </c>
      <c r="E5595" t="inlineStr">
        <is>
          <t>NA</t>
        </is>
      </c>
      <c r="F5595" s="600" t="n">
        <v>45576.46091435185</v>
      </c>
      <c r="G5595" t="inlineStr">
        <is>
          <t>coo3</t>
        </is>
      </c>
    </row>
    <row r="5596">
      <c r="A5596" t="n">
        <v>5653</v>
      </c>
      <c r="B5596" t="inlineStr">
        <is>
          <t>銳</t>
        </is>
      </c>
      <c r="C5596" t="inlineStr">
        <is>
          <t>jue7</t>
        </is>
      </c>
      <c r="D5596" t="n">
        <v>0.01</v>
      </c>
      <c r="E5596" t="inlineStr">
        <is>
          <t>NA</t>
        </is>
      </c>
      <c r="F5596" s="600" t="n">
        <v>45576.46091435185</v>
      </c>
      <c r="G5596" t="inlineStr">
        <is>
          <t>jue7</t>
        </is>
      </c>
    </row>
    <row r="5597">
      <c r="A5597" t="n">
        <v>5654</v>
      </c>
      <c r="B5597" t="inlineStr">
        <is>
          <t>銼</t>
        </is>
      </c>
      <c r="C5597" t="inlineStr">
        <is>
          <t>tsho3</t>
        </is>
      </c>
      <c r="D5597" t="n">
        <v>0.01</v>
      </c>
      <c r="E5597" t="inlineStr">
        <is>
          <t>NA</t>
        </is>
      </c>
      <c r="F5597" s="600" t="n">
        <v>45576.46091435185</v>
      </c>
      <c r="G5597" t="inlineStr">
        <is>
          <t>cor3</t>
        </is>
      </c>
    </row>
    <row r="5598">
      <c r="A5598" t="n">
        <v>5655</v>
      </c>
      <c r="B5598" t="inlineStr">
        <is>
          <t>鋁</t>
        </is>
      </c>
      <c r="C5598" t="inlineStr">
        <is>
          <t>lir6</t>
        </is>
      </c>
      <c r="D5598" t="n">
        <v>0.01</v>
      </c>
      <c r="E5598" t="inlineStr">
        <is>
          <t>NA</t>
        </is>
      </c>
      <c r="F5598" s="600" t="n">
        <v>45576.46091435185</v>
      </c>
      <c r="G5598" t="inlineStr">
        <is>
          <t>lir6</t>
        </is>
      </c>
    </row>
    <row r="5599">
      <c r="A5599" t="n">
        <v>5656</v>
      </c>
      <c r="B5599" t="inlineStr">
        <is>
          <t>鋒</t>
        </is>
      </c>
      <c r="C5599" t="inlineStr">
        <is>
          <t>hong1</t>
        </is>
      </c>
      <c r="D5599" t="n">
        <v>0.01</v>
      </c>
      <c r="E5599" t="inlineStr">
        <is>
          <t>NA</t>
        </is>
      </c>
      <c r="F5599" s="600" t="n">
        <v>45576.46091435185</v>
      </c>
      <c r="G5599" t="inlineStr">
        <is>
          <t>hong1</t>
        </is>
      </c>
    </row>
    <row r="5600">
      <c r="A5600" t="n">
        <v>5657</v>
      </c>
      <c r="B5600" t="inlineStr">
        <is>
          <t>鋤</t>
        </is>
      </c>
      <c r="C5600" t="inlineStr">
        <is>
          <t>tir5</t>
        </is>
      </c>
      <c r="D5600" t="n">
        <v>0.01</v>
      </c>
      <c r="E5600" t="inlineStr">
        <is>
          <t>NA</t>
        </is>
      </c>
      <c r="F5600" s="600" t="n">
        <v>45576.46091435185</v>
      </c>
      <c r="G5600" t="inlineStr">
        <is>
          <t>dir5</t>
        </is>
      </c>
    </row>
    <row r="5601">
      <c r="A5601" t="n">
        <v>5659</v>
      </c>
      <c r="B5601" t="inlineStr">
        <is>
          <t>鋤</t>
        </is>
      </c>
      <c r="C5601" t="inlineStr">
        <is>
          <t>thir5</t>
        </is>
      </c>
      <c r="D5601" t="n">
        <v>0.01</v>
      </c>
      <c r="E5601" t="inlineStr">
        <is>
          <t>NA</t>
        </is>
      </c>
      <c r="F5601" s="600" t="n">
        <v>45576.46091435185</v>
      </c>
      <c r="G5601" t="inlineStr">
        <is>
          <t>tir5</t>
        </is>
      </c>
    </row>
    <row r="5602">
      <c r="A5602" t="n">
        <v>5661</v>
      </c>
      <c r="B5602" t="inlineStr">
        <is>
          <t>鋪</t>
        </is>
      </c>
      <c r="C5602" t="inlineStr">
        <is>
          <t>phoo1</t>
        </is>
      </c>
      <c r="D5602" t="n">
        <v>0.01</v>
      </c>
      <c r="E5602" t="inlineStr">
        <is>
          <t>NA</t>
        </is>
      </c>
      <c r="F5602" s="600" t="n">
        <v>45576.46091435185</v>
      </c>
      <c r="G5602" t="inlineStr">
        <is>
          <t>poo1</t>
        </is>
      </c>
    </row>
    <row r="5603">
      <c r="A5603" t="n">
        <v>5662</v>
      </c>
      <c r="B5603" t="inlineStr">
        <is>
          <t>閭</t>
        </is>
      </c>
      <c r="C5603" t="inlineStr">
        <is>
          <t>lir5</t>
        </is>
      </c>
      <c r="D5603" t="n">
        <v>0.01</v>
      </c>
      <c r="E5603" t="inlineStr">
        <is>
          <t>NA</t>
        </is>
      </c>
      <c r="F5603" s="600" t="n">
        <v>45576.46091435185</v>
      </c>
      <c r="G5603" t="inlineStr">
        <is>
          <t>lir5</t>
        </is>
      </c>
    </row>
    <row r="5604">
      <c r="A5604" t="n">
        <v>5663</v>
      </c>
      <c r="B5604" t="inlineStr">
        <is>
          <t>閱</t>
        </is>
      </c>
      <c r="C5604" t="inlineStr">
        <is>
          <t>uat8</t>
        </is>
      </c>
      <c r="D5604" t="n">
        <v>0.01</v>
      </c>
      <c r="E5604" t="inlineStr">
        <is>
          <t>NA</t>
        </is>
      </c>
      <c r="F5604" s="600" t="n">
        <v>45576.46091435185</v>
      </c>
      <c r="G5604" t="inlineStr">
        <is>
          <t>uat8</t>
        </is>
      </c>
    </row>
    <row r="5605">
      <c r="A5605" t="n">
        <v>5664</v>
      </c>
      <c r="B5605" t="inlineStr">
        <is>
          <t>霄</t>
        </is>
      </c>
      <c r="C5605" t="inlineStr">
        <is>
          <t>sio1</t>
        </is>
      </c>
      <c r="D5605" t="n">
        <v>0.01</v>
      </c>
      <c r="E5605" t="inlineStr">
        <is>
          <t>NA</t>
        </is>
      </c>
      <c r="F5605" s="600" t="n">
        <v>45576.46091435185</v>
      </c>
      <c r="G5605" t="inlineStr">
        <is>
          <t>sior1</t>
        </is>
      </c>
    </row>
    <row r="5606">
      <c r="A5606" t="n">
        <v>5665</v>
      </c>
      <c r="B5606" t="inlineStr">
        <is>
          <t>霆</t>
        </is>
      </c>
      <c r="C5606" t="inlineStr">
        <is>
          <t>ting5</t>
        </is>
      </c>
      <c r="D5606" t="n">
        <v>0.01</v>
      </c>
      <c r="E5606" t="inlineStr">
        <is>
          <t>NA</t>
        </is>
      </c>
      <c r="F5606" s="600" t="n">
        <v>45576.46091435185</v>
      </c>
      <c r="G5606" t="inlineStr">
        <is>
          <t>ding5</t>
        </is>
      </c>
    </row>
    <row r="5607">
      <c r="A5607" t="n">
        <v>5666</v>
      </c>
      <c r="B5607" t="inlineStr">
        <is>
          <t>震</t>
        </is>
      </c>
      <c r="C5607" t="inlineStr">
        <is>
          <t>tsin3</t>
        </is>
      </c>
      <c r="D5607" t="n">
        <v>0.1</v>
      </c>
      <c r="E5607" t="inlineStr">
        <is>
          <t>NA</t>
        </is>
      </c>
      <c r="F5607" s="600" t="n">
        <v>45576.46091435185</v>
      </c>
      <c r="G5607" t="inlineStr">
        <is>
          <t>zin3</t>
        </is>
      </c>
    </row>
    <row r="5608">
      <c r="A5608" t="n">
        <v>5667</v>
      </c>
      <c r="B5608" t="inlineStr">
        <is>
          <t>靚</t>
        </is>
      </c>
      <c r="C5608" t="inlineStr">
        <is>
          <t>tsing7</t>
        </is>
      </c>
      <c r="D5608" t="n">
        <v>0.01</v>
      </c>
      <c r="E5608" t="inlineStr">
        <is>
          <t>NA</t>
        </is>
      </c>
      <c r="F5608" s="600" t="n">
        <v>45576.46091435185</v>
      </c>
      <c r="G5608" t="inlineStr">
        <is>
          <t>zing7</t>
        </is>
      </c>
    </row>
    <row r="5609">
      <c r="A5609" t="n">
        <v>5668</v>
      </c>
      <c r="B5609" t="inlineStr">
        <is>
          <t>靠</t>
        </is>
      </c>
      <c r="C5609" t="inlineStr">
        <is>
          <t>khua3</t>
        </is>
      </c>
      <c r="D5609" t="n">
        <v>0.05</v>
      </c>
      <c r="E5609" t="inlineStr">
        <is>
          <t>NA</t>
        </is>
      </c>
      <c r="F5609" s="600" t="n">
        <v>45576.46091435185</v>
      </c>
      <c r="G5609" t="inlineStr">
        <is>
          <t>kua3</t>
        </is>
      </c>
    </row>
    <row r="5610">
      <c r="A5610" t="n">
        <v>5669</v>
      </c>
      <c r="B5610" t="inlineStr">
        <is>
          <t>靠</t>
        </is>
      </c>
      <c r="C5610" t="inlineStr">
        <is>
          <t>kho3</t>
        </is>
      </c>
      <c r="D5610" t="n">
        <v>0.1</v>
      </c>
      <c r="E5610" t="inlineStr">
        <is>
          <t>NA</t>
        </is>
      </c>
      <c r="F5610" s="600" t="n">
        <v>45576.46091435185</v>
      </c>
      <c r="G5610" t="inlineStr">
        <is>
          <t>kor3</t>
        </is>
      </c>
    </row>
    <row r="5611">
      <c r="A5611" t="n">
        <v>5670</v>
      </c>
      <c r="B5611" t="inlineStr">
        <is>
          <t>靠</t>
        </is>
      </c>
      <c r="C5611" t="inlineStr">
        <is>
          <t>khoo3</t>
        </is>
      </c>
      <c r="D5611" t="n">
        <v>0.1</v>
      </c>
      <c r="E5611" t="inlineStr">
        <is>
          <t>NA</t>
        </is>
      </c>
      <c r="F5611" s="600" t="n">
        <v>45576.46091435185</v>
      </c>
      <c r="G5611" t="inlineStr">
        <is>
          <t>koo3</t>
        </is>
      </c>
    </row>
    <row r="5612">
      <c r="A5612" t="n">
        <v>5671</v>
      </c>
      <c r="B5612" t="inlineStr">
        <is>
          <t>鞋</t>
        </is>
      </c>
      <c r="C5612" t="inlineStr">
        <is>
          <t>ere5</t>
        </is>
      </c>
      <c r="D5612" t="n">
        <v>0.01</v>
      </c>
      <c r="E5612" t="inlineStr">
        <is>
          <t>NA</t>
        </is>
      </c>
      <c r="F5612" s="600" t="n">
        <v>45576.46091435185</v>
      </c>
      <c r="G5612" t="inlineStr">
        <is>
          <t>ere5</t>
        </is>
      </c>
    </row>
    <row r="5613">
      <c r="A5613" t="n">
        <v>5672</v>
      </c>
      <c r="B5613" t="inlineStr">
        <is>
          <t>鞍</t>
        </is>
      </c>
      <c r="C5613" t="inlineStr">
        <is>
          <t>uann1</t>
        </is>
      </c>
      <c r="D5613" t="n">
        <v>0.01</v>
      </c>
      <c r="E5613" t="inlineStr">
        <is>
          <t>NA</t>
        </is>
      </c>
      <c r="F5613" s="600" t="n">
        <v>45576.46091435185</v>
      </c>
      <c r="G5613" t="inlineStr">
        <is>
          <t>uann1</t>
        </is>
      </c>
    </row>
    <row r="5614">
      <c r="A5614" t="n">
        <v>5673</v>
      </c>
      <c r="B5614" t="inlineStr">
        <is>
          <t>養</t>
        </is>
      </c>
      <c r="C5614" t="inlineStr">
        <is>
          <t>iang2</t>
        </is>
      </c>
      <c r="D5614" t="n">
        <v>0.1</v>
      </c>
      <c r="E5614" t="inlineStr">
        <is>
          <t>NA</t>
        </is>
      </c>
      <c r="F5614" s="600" t="n">
        <v>45576.46091435185</v>
      </c>
      <c r="G5614" t="inlineStr">
        <is>
          <t>iang2</t>
        </is>
      </c>
    </row>
    <row r="5615">
      <c r="A5615" t="n">
        <v>5674</v>
      </c>
      <c r="B5615" t="inlineStr">
        <is>
          <t>養</t>
        </is>
      </c>
      <c r="C5615" t="inlineStr">
        <is>
          <t>iunn2</t>
        </is>
      </c>
      <c r="D5615" t="n">
        <v>0.01</v>
      </c>
      <c r="E5615" t="inlineStr">
        <is>
          <t>NA</t>
        </is>
      </c>
      <c r="F5615" s="600" t="n">
        <v>45576.46091435185</v>
      </c>
      <c r="G5615" t="inlineStr">
        <is>
          <t>iunn2</t>
        </is>
      </c>
    </row>
    <row r="5616">
      <c r="A5616" t="n">
        <v>5675</v>
      </c>
      <c r="B5616" t="inlineStr">
        <is>
          <t>養</t>
        </is>
      </c>
      <c r="C5616" t="inlineStr">
        <is>
          <t>iong2</t>
        </is>
      </c>
      <c r="D5616" t="n">
        <v>0.6</v>
      </c>
      <c r="E5616" t="inlineStr">
        <is>
          <t>NA</t>
        </is>
      </c>
      <c r="F5616" s="600" t="n">
        <v>45576.46091435185</v>
      </c>
      <c r="G5616" t="inlineStr">
        <is>
          <t>iong2</t>
        </is>
      </c>
    </row>
    <row r="5617">
      <c r="A5617" t="n">
        <v>5677</v>
      </c>
      <c r="B5617" t="inlineStr">
        <is>
          <t>餒</t>
        </is>
      </c>
      <c r="C5617" t="inlineStr">
        <is>
          <t>lue2</t>
        </is>
      </c>
      <c r="D5617" t="n">
        <v>0.01</v>
      </c>
      <c r="E5617" t="inlineStr">
        <is>
          <t>NA</t>
        </is>
      </c>
      <c r="F5617" s="600" t="n">
        <v>45576.46091435185</v>
      </c>
      <c r="G5617" t="inlineStr">
        <is>
          <t>lue2</t>
        </is>
      </c>
    </row>
    <row r="5618">
      <c r="A5618" t="n">
        <v>5678</v>
      </c>
      <c r="B5618" t="inlineStr">
        <is>
          <t>餓</t>
        </is>
      </c>
      <c r="C5618" t="inlineStr">
        <is>
          <t>go7</t>
        </is>
      </c>
      <c r="D5618" t="n">
        <v>0.1</v>
      </c>
      <c r="E5618" t="inlineStr">
        <is>
          <t>NA</t>
        </is>
      </c>
      <c r="F5618" s="600" t="n">
        <v>45576.46091435185</v>
      </c>
      <c r="G5618" t="inlineStr">
        <is>
          <t>ggor7</t>
        </is>
      </c>
    </row>
    <row r="5619">
      <c r="A5619" t="n">
        <v>5679</v>
      </c>
      <c r="B5619" t="inlineStr">
        <is>
          <t>餘</t>
        </is>
      </c>
      <c r="C5619" t="inlineStr">
        <is>
          <t>ir5</t>
        </is>
      </c>
      <c r="D5619" t="n">
        <v>0.01</v>
      </c>
      <c r="E5619" t="inlineStr">
        <is>
          <t>NA</t>
        </is>
      </c>
      <c r="F5619" s="600" t="n">
        <v>45576.46091435185</v>
      </c>
      <c r="G5619" t="inlineStr">
        <is>
          <t>ir5</t>
        </is>
      </c>
    </row>
    <row r="5620">
      <c r="A5620" t="n">
        <v>5680</v>
      </c>
      <c r="B5620" t="inlineStr">
        <is>
          <t>餘</t>
        </is>
      </c>
      <c r="C5620" t="inlineStr">
        <is>
          <t>u5</t>
        </is>
      </c>
      <c r="D5620" t="n">
        <v>1</v>
      </c>
      <c r="E5620" t="inlineStr">
        <is>
          <t>食 了 有 chhun ê 物, 充足, 有chhun, 字姓, 其餘.</t>
        </is>
      </c>
      <c r="F5620" s="600" t="n">
        <v>45576.46091435185</v>
      </c>
      <c r="G5620" t="inlineStr">
        <is>
          <t>u5</t>
        </is>
      </c>
    </row>
    <row r="5621">
      <c r="A5621" t="n">
        <v>5681</v>
      </c>
      <c r="B5621" t="inlineStr">
        <is>
          <t>餘</t>
        </is>
      </c>
      <c r="C5621" t="inlineStr">
        <is>
          <t>iu5</t>
        </is>
      </c>
      <c r="D5621" t="n">
        <v>0.6</v>
      </c>
      <c r="E5621" t="inlineStr">
        <is>
          <t>考 餘丁, 就是 過考 來 做 武兵 ê 意思.</t>
        </is>
      </c>
      <c r="F5621" s="600" t="n">
        <v>45576.46091435185</v>
      </c>
      <c r="G5621" t="inlineStr">
        <is>
          <t>iu5</t>
        </is>
      </c>
    </row>
    <row r="5622">
      <c r="A5622" t="n">
        <v>5682</v>
      </c>
      <c r="B5622" t="inlineStr">
        <is>
          <t>駐</t>
        </is>
      </c>
      <c r="C5622" t="inlineStr">
        <is>
          <t>tu7</t>
        </is>
      </c>
      <c r="D5622" t="n">
        <v>0.01</v>
      </c>
      <c r="E5622" t="inlineStr">
        <is>
          <t>NA</t>
        </is>
      </c>
      <c r="F5622" s="600" t="n">
        <v>45576.46091435185</v>
      </c>
      <c r="G5622" t="inlineStr">
        <is>
          <t>du7</t>
        </is>
      </c>
    </row>
    <row r="5623">
      <c r="A5623" t="n">
        <v>5683</v>
      </c>
      <c r="B5623" t="inlineStr">
        <is>
          <t>駐</t>
        </is>
      </c>
      <c r="C5623" t="inlineStr">
        <is>
          <t>tsu3</t>
        </is>
      </c>
      <c r="D5623" t="n">
        <v>0.01</v>
      </c>
      <c r="E5623" t="inlineStr">
        <is>
          <t>NA</t>
        </is>
      </c>
      <c r="F5623" s="600" t="n">
        <v>45576.46091435185</v>
      </c>
      <c r="G5623" t="inlineStr">
        <is>
          <t>zu3</t>
        </is>
      </c>
    </row>
    <row r="5624">
      <c r="A5624" t="n">
        <v>5684</v>
      </c>
      <c r="B5624" t="inlineStr">
        <is>
          <t>駒</t>
        </is>
      </c>
      <c r="C5624" t="inlineStr">
        <is>
          <t>ku1</t>
        </is>
      </c>
      <c r="D5624" t="n">
        <v>0.01</v>
      </c>
      <c r="E5624" t="inlineStr">
        <is>
          <t>NA</t>
        </is>
      </c>
      <c r="F5624" s="600" t="n">
        <v>45576.46091435185</v>
      </c>
      <c r="G5624" t="inlineStr">
        <is>
          <t>gu1</t>
        </is>
      </c>
    </row>
    <row r="5625">
      <c r="A5625" t="n">
        <v>5685</v>
      </c>
      <c r="B5625" t="inlineStr">
        <is>
          <t>駒</t>
        </is>
      </c>
      <c r="C5625" t="inlineStr">
        <is>
          <t>khi1</t>
        </is>
      </c>
      <c r="D5625" t="n">
        <v>0.01</v>
      </c>
      <c r="E5625" t="inlineStr">
        <is>
          <t>NA</t>
        </is>
      </c>
      <c r="F5625" s="600" t="n">
        <v>45576.46091435185</v>
      </c>
      <c r="G5625" t="inlineStr">
        <is>
          <t>ki1</t>
        </is>
      </c>
    </row>
    <row r="5626">
      <c r="A5626" t="n">
        <v>5686</v>
      </c>
      <c r="B5626" t="inlineStr">
        <is>
          <t>駛</t>
        </is>
      </c>
      <c r="C5626" t="inlineStr">
        <is>
          <t>sur2</t>
        </is>
      </c>
      <c r="D5626" t="n">
        <v>0.01</v>
      </c>
      <c r="E5626" t="inlineStr">
        <is>
          <t>NA</t>
        </is>
      </c>
      <c r="F5626" s="600" t="n">
        <v>45576.46091435185</v>
      </c>
      <c r="G5626" t="inlineStr">
        <is>
          <t>sur2</t>
        </is>
      </c>
    </row>
    <row r="5627">
      <c r="A5627" t="n">
        <v>5687</v>
      </c>
      <c r="B5627" t="inlineStr">
        <is>
          <t>駝</t>
        </is>
      </c>
      <c r="C5627" t="inlineStr">
        <is>
          <t>to5</t>
        </is>
      </c>
      <c r="D5627" t="n">
        <v>0.01</v>
      </c>
      <c r="E5627" t="inlineStr">
        <is>
          <t>NA</t>
        </is>
      </c>
      <c r="F5627" s="600" t="n">
        <v>45576.46091435185</v>
      </c>
      <c r="G5627" t="inlineStr">
        <is>
          <t>dor5</t>
        </is>
      </c>
    </row>
    <row r="5628">
      <c r="A5628" t="n">
        <v>5688</v>
      </c>
      <c r="B5628" t="inlineStr">
        <is>
          <t>駟</t>
        </is>
      </c>
      <c r="C5628" t="inlineStr">
        <is>
          <t>sur3</t>
        </is>
      </c>
      <c r="D5628" t="n">
        <v>0.01</v>
      </c>
      <c r="E5628" t="inlineStr">
        <is>
          <t>NA</t>
        </is>
      </c>
      <c r="F5628" s="600" t="n">
        <v>45576.46091435185</v>
      </c>
      <c r="G5628" t="inlineStr">
        <is>
          <t>sur3</t>
        </is>
      </c>
    </row>
    <row r="5629">
      <c r="A5629" t="n">
        <v>5689</v>
      </c>
      <c r="B5629" t="inlineStr">
        <is>
          <t>髮</t>
        </is>
      </c>
      <c r="C5629" t="inlineStr">
        <is>
          <t>huat4</t>
        </is>
      </c>
      <c r="D5629" t="n">
        <v>0.01</v>
      </c>
      <c r="E5629" t="inlineStr">
        <is>
          <t>NA</t>
        </is>
      </c>
      <c r="F5629" s="600" t="n">
        <v>45576.46091435185</v>
      </c>
      <c r="G5629" t="inlineStr">
        <is>
          <t>huat4</t>
        </is>
      </c>
    </row>
    <row r="5630">
      <c r="A5630" t="n">
        <v>5690</v>
      </c>
      <c r="B5630" t="inlineStr">
        <is>
          <t>魄</t>
        </is>
      </c>
      <c r="C5630" t="inlineStr">
        <is>
          <t>phik4</t>
        </is>
      </c>
      <c r="D5630" t="n">
        <v>0.01</v>
      </c>
      <c r="E5630" t="inlineStr">
        <is>
          <t>NA</t>
        </is>
      </c>
      <c r="F5630" s="600" t="n">
        <v>45576.46091435185</v>
      </c>
      <c r="G5630" t="inlineStr">
        <is>
          <t>pik4</t>
        </is>
      </c>
    </row>
    <row r="5631">
      <c r="A5631" t="n">
        <v>5691</v>
      </c>
      <c r="B5631" t="inlineStr">
        <is>
          <t>魅</t>
        </is>
      </c>
      <c r="C5631" t="inlineStr">
        <is>
          <t>bi7</t>
        </is>
      </c>
      <c r="D5631" t="n">
        <v>0.01</v>
      </c>
      <c r="E5631" t="inlineStr">
        <is>
          <t>NA</t>
        </is>
      </c>
      <c r="F5631" s="600" t="n">
        <v>45576.46091435185</v>
      </c>
      <c r="G5631" t="inlineStr">
        <is>
          <t>bbi7</t>
        </is>
      </c>
    </row>
    <row r="5632">
      <c r="A5632" t="n">
        <v>5692</v>
      </c>
      <c r="B5632" t="inlineStr">
        <is>
          <t>魯</t>
        </is>
      </c>
      <c r="C5632" t="inlineStr">
        <is>
          <t>loo2</t>
        </is>
      </c>
      <c r="D5632" t="n">
        <v>0.01</v>
      </c>
      <c r="E5632" t="inlineStr">
        <is>
          <t>NA</t>
        </is>
      </c>
      <c r="F5632" s="600" t="n">
        <v>45576.46091435185</v>
      </c>
      <c r="G5632" t="inlineStr">
        <is>
          <t>loo2</t>
        </is>
      </c>
    </row>
    <row r="5633">
      <c r="A5633" t="n">
        <v>5693</v>
      </c>
      <c r="B5633" t="inlineStr">
        <is>
          <t>鴆</t>
        </is>
      </c>
      <c r="C5633" t="inlineStr">
        <is>
          <t>tim7</t>
        </is>
      </c>
      <c r="D5633" t="n">
        <v>0.01</v>
      </c>
      <c r="E5633" t="inlineStr">
        <is>
          <t>NA</t>
        </is>
      </c>
      <c r="F5633" s="600" t="n">
        <v>45576.46091435185</v>
      </c>
      <c r="G5633" t="inlineStr">
        <is>
          <t>dim7</t>
        </is>
      </c>
    </row>
    <row r="5634">
      <c r="A5634" t="n">
        <v>5694</v>
      </c>
      <c r="B5634" t="inlineStr">
        <is>
          <t>鴆</t>
        </is>
      </c>
      <c r="C5634" t="inlineStr">
        <is>
          <t>thim1</t>
        </is>
      </c>
      <c r="D5634" t="n">
        <v>0.01</v>
      </c>
      <c r="E5634" t="inlineStr">
        <is>
          <t>NA</t>
        </is>
      </c>
      <c r="F5634" s="600" t="n">
        <v>45576.46091435185</v>
      </c>
      <c r="G5634" t="inlineStr">
        <is>
          <t>tim1</t>
        </is>
      </c>
    </row>
    <row r="5635">
      <c r="A5635" t="n">
        <v>5695</v>
      </c>
      <c r="B5635" t="inlineStr">
        <is>
          <t>鴇</t>
        </is>
      </c>
      <c r="C5635" t="inlineStr">
        <is>
          <t>po2</t>
        </is>
      </c>
      <c r="D5635" t="n">
        <v>0.01</v>
      </c>
      <c r="E5635" t="inlineStr">
        <is>
          <t>NA</t>
        </is>
      </c>
      <c r="F5635" s="600" t="n">
        <v>45576.46091435185</v>
      </c>
      <c r="G5635" t="inlineStr">
        <is>
          <t>bor2</t>
        </is>
      </c>
    </row>
    <row r="5636">
      <c r="A5636" t="n">
        <v>5696</v>
      </c>
      <c r="B5636" t="inlineStr">
        <is>
          <t>麩</t>
        </is>
      </c>
      <c r="C5636" t="inlineStr">
        <is>
          <t>phoo1</t>
        </is>
      </c>
      <c r="D5636" t="n">
        <v>0.01</v>
      </c>
      <c r="E5636" t="inlineStr">
        <is>
          <t>NA</t>
        </is>
      </c>
      <c r="F5636" s="600" t="n">
        <v>45576.46091435185</v>
      </c>
      <c r="G5636" t="inlineStr">
        <is>
          <t>poo1</t>
        </is>
      </c>
    </row>
    <row r="5637">
      <c r="A5637" t="n">
        <v>5697</v>
      </c>
      <c r="B5637" t="inlineStr">
        <is>
          <t>麩</t>
        </is>
      </c>
      <c r="C5637" t="inlineStr">
        <is>
          <t>hu1</t>
        </is>
      </c>
      <c r="D5637" t="n">
        <v>0.01</v>
      </c>
      <c r="E5637" t="inlineStr">
        <is>
          <t>NA</t>
        </is>
      </c>
      <c r="F5637" s="600" t="n">
        <v>45576.46091435185</v>
      </c>
      <c r="G5637" t="inlineStr">
        <is>
          <t>hu1</t>
        </is>
      </c>
    </row>
    <row r="5638">
      <c r="A5638" t="n">
        <v>5698</v>
      </c>
      <c r="B5638" t="inlineStr">
        <is>
          <t>麾</t>
        </is>
      </c>
      <c r="C5638" t="inlineStr">
        <is>
          <t>hui1</t>
        </is>
      </c>
      <c r="D5638" t="n">
        <v>0.01</v>
      </c>
      <c r="E5638" t="inlineStr">
        <is>
          <t>NA</t>
        </is>
      </c>
      <c r="F5638" s="600" t="n">
        <v>45576.46091435185</v>
      </c>
      <c r="G5638" t="inlineStr">
        <is>
          <t>hui1</t>
        </is>
      </c>
    </row>
    <row r="5639">
      <c r="A5639" t="n">
        <v>5699</v>
      </c>
      <c r="B5639" t="inlineStr">
        <is>
          <t>黎</t>
        </is>
      </c>
      <c r="C5639" t="inlineStr">
        <is>
          <t>le5</t>
        </is>
      </c>
      <c r="D5639" t="n">
        <v>0.01</v>
      </c>
      <c r="E5639" t="inlineStr">
        <is>
          <t>NA</t>
        </is>
      </c>
      <c r="F5639" s="600" t="n">
        <v>45576.46091435185</v>
      </c>
      <c r="G5639" t="inlineStr">
        <is>
          <t>le5</t>
        </is>
      </c>
    </row>
    <row r="5640">
      <c r="A5640" t="n">
        <v>5700</v>
      </c>
      <c r="B5640" t="inlineStr">
        <is>
          <t>齒</t>
        </is>
      </c>
      <c r="C5640" t="inlineStr">
        <is>
          <t>khi2</t>
        </is>
      </c>
      <c r="D5640" t="n">
        <v>0.01</v>
      </c>
      <c r="E5640" t="inlineStr">
        <is>
          <t>NA</t>
        </is>
      </c>
      <c r="F5640" s="600" t="n">
        <v>45576.46091435185</v>
      </c>
      <c r="G5640" t="inlineStr">
        <is>
          <t>ki2</t>
        </is>
      </c>
    </row>
    <row r="5641">
      <c r="A5641" t="n">
        <v>5701</v>
      </c>
      <c r="B5641" t="inlineStr">
        <is>
          <t>齒</t>
        </is>
      </c>
      <c r="C5641" t="inlineStr">
        <is>
          <t>tshi2</t>
        </is>
      </c>
      <c r="D5641" t="n">
        <v>0.01</v>
      </c>
      <c r="E5641" t="inlineStr">
        <is>
          <t>NA</t>
        </is>
      </c>
      <c r="F5641" s="600" t="n">
        <v>45576.46091435185</v>
      </c>
      <c r="G5641" t="inlineStr">
        <is>
          <t>ci2</t>
        </is>
      </c>
    </row>
    <row r="5642">
      <c r="A5642" t="n">
        <v>5702</v>
      </c>
      <c r="B5642" t="inlineStr">
        <is>
          <t>𥰔</t>
        </is>
      </c>
      <c r="C5642" t="inlineStr">
        <is>
          <t>phin2</t>
        </is>
      </c>
      <c r="D5642" t="n">
        <v>0.01</v>
      </c>
      <c r="E5642" t="inlineStr">
        <is>
          <t>NA</t>
        </is>
      </c>
      <c r="F5642" s="600" t="n">
        <v>45576.46091435185</v>
      </c>
      <c r="G5642" t="inlineStr">
        <is>
          <t>pin2</t>
        </is>
      </c>
    </row>
    <row r="5643">
      <c r="A5643" t="n">
        <v>5703</v>
      </c>
      <c r="B5643" t="inlineStr">
        <is>
          <t>𪐞</t>
        </is>
      </c>
      <c r="C5643" t="inlineStr">
        <is>
          <t>too3</t>
        </is>
      </c>
      <c r="D5643" t="n">
        <v>0.01</v>
      </c>
      <c r="E5643" t="inlineStr">
        <is>
          <t>NA</t>
        </is>
      </c>
      <c r="F5643" s="600" t="n">
        <v>45576.46091435185</v>
      </c>
      <c r="G5643" t="inlineStr">
        <is>
          <t>doo3</t>
        </is>
      </c>
    </row>
    <row r="5644">
      <c r="A5644" t="n">
        <v>5704</v>
      </c>
      <c r="B5644" t="inlineStr">
        <is>
          <t>儒</t>
        </is>
      </c>
      <c r="C5644" t="inlineStr">
        <is>
          <t>ju5</t>
        </is>
      </c>
      <c r="D5644" t="n">
        <v>0.01</v>
      </c>
      <c r="E5644" t="inlineStr">
        <is>
          <t>NA</t>
        </is>
      </c>
      <c r="F5644" s="600" t="n">
        <v>45576.46091435185</v>
      </c>
      <c r="G5644" t="inlineStr">
        <is>
          <t>ju5</t>
        </is>
      </c>
    </row>
    <row r="5645">
      <c r="A5645" t="n">
        <v>5705</v>
      </c>
      <c r="B5645" t="inlineStr">
        <is>
          <t>儔</t>
        </is>
      </c>
      <c r="C5645" t="inlineStr">
        <is>
          <t>tiu5</t>
        </is>
      </c>
      <c r="D5645" t="n">
        <v>0.01</v>
      </c>
      <c r="E5645" t="inlineStr">
        <is>
          <t>NA</t>
        </is>
      </c>
      <c r="F5645" s="600" t="n">
        <v>45576.46091435185</v>
      </c>
      <c r="G5645" t="inlineStr">
        <is>
          <t>diu5</t>
        </is>
      </c>
    </row>
    <row r="5646">
      <c r="A5646" t="n">
        <v>5706</v>
      </c>
      <c r="B5646" t="inlineStr">
        <is>
          <t>儘</t>
        </is>
      </c>
      <c r="C5646" t="inlineStr">
        <is>
          <t>tsin6</t>
        </is>
      </c>
      <c r="D5646" t="n">
        <v>0.01</v>
      </c>
      <c r="E5646" t="inlineStr">
        <is>
          <t>NA</t>
        </is>
      </c>
      <c r="F5646" s="600" t="n">
        <v>45576.46091435185</v>
      </c>
      <c r="G5646" t="inlineStr">
        <is>
          <t>zin6</t>
        </is>
      </c>
    </row>
    <row r="5647">
      <c r="A5647" t="n">
        <v>5707</v>
      </c>
      <c r="B5647" t="inlineStr">
        <is>
          <t>冀</t>
        </is>
      </c>
      <c r="C5647" t="inlineStr">
        <is>
          <t>ki3</t>
        </is>
      </c>
      <c r="D5647" t="n">
        <v>0.01</v>
      </c>
      <c r="E5647" t="inlineStr">
        <is>
          <t>NA</t>
        </is>
      </c>
      <c r="F5647" s="600" t="n">
        <v>45576.46091435185</v>
      </c>
      <c r="G5647" t="inlineStr">
        <is>
          <t>gi3</t>
        </is>
      </c>
    </row>
    <row r="5648">
      <c r="A5648" t="n">
        <v>5708</v>
      </c>
      <c r="B5648" t="inlineStr">
        <is>
          <t>凝</t>
        </is>
      </c>
      <c r="C5648" t="inlineStr">
        <is>
          <t>ging5</t>
        </is>
      </c>
      <c r="D5648" t="n">
        <v>0.01</v>
      </c>
      <c r="E5648" t="inlineStr">
        <is>
          <t>NA</t>
        </is>
      </c>
      <c r="F5648" s="600" t="n">
        <v>45576.46091435185</v>
      </c>
      <c r="G5648" t="inlineStr">
        <is>
          <t>gging5</t>
        </is>
      </c>
    </row>
    <row r="5649">
      <c r="A5649" t="n">
        <v>5709</v>
      </c>
      <c r="B5649" t="inlineStr">
        <is>
          <t>劑</t>
        </is>
      </c>
      <c r="C5649" t="inlineStr">
        <is>
          <t>tse1</t>
        </is>
      </c>
      <c r="D5649" t="n">
        <v>0.01</v>
      </c>
      <c r="E5649" t="inlineStr">
        <is>
          <t>NA</t>
        </is>
      </c>
      <c r="F5649" s="600" t="n">
        <v>45576.46091435185</v>
      </c>
      <c r="G5649" t="inlineStr">
        <is>
          <t>ze1</t>
        </is>
      </c>
    </row>
    <row r="5650">
      <c r="A5650" t="n">
        <v>5710</v>
      </c>
      <c r="B5650" t="inlineStr">
        <is>
          <t>勳</t>
        </is>
      </c>
      <c r="C5650" t="inlineStr">
        <is>
          <t>hun1</t>
        </is>
      </c>
      <c r="D5650" t="n">
        <v>0.01</v>
      </c>
      <c r="E5650" t="inlineStr">
        <is>
          <t>NA</t>
        </is>
      </c>
      <c r="F5650" s="600" t="n">
        <v>45576.46091435185</v>
      </c>
      <c r="G5650" t="inlineStr">
        <is>
          <t>hun1</t>
        </is>
      </c>
    </row>
    <row r="5651">
      <c r="A5651" t="n">
        <v>5711</v>
      </c>
      <c r="B5651" t="inlineStr">
        <is>
          <t>叡</t>
        </is>
      </c>
      <c r="C5651" t="inlineStr">
        <is>
          <t>jue7</t>
        </is>
      </c>
      <c r="D5651" t="n">
        <v>0.01</v>
      </c>
      <c r="E5651" t="inlineStr">
        <is>
          <t>NA</t>
        </is>
      </c>
      <c r="F5651" s="600" t="n">
        <v>45576.46091435185</v>
      </c>
      <c r="G5651" t="inlineStr">
        <is>
          <t>jue7</t>
        </is>
      </c>
    </row>
    <row r="5652">
      <c r="A5652" t="n">
        <v>5712</v>
      </c>
      <c r="B5652" t="inlineStr">
        <is>
          <t>噤</t>
        </is>
      </c>
      <c r="C5652" t="inlineStr">
        <is>
          <t>kim7</t>
        </is>
      </c>
      <c r="D5652" t="n">
        <v>0.01</v>
      </c>
      <c r="E5652" t="inlineStr">
        <is>
          <t>NA</t>
        </is>
      </c>
      <c r="F5652" s="600" t="n">
        <v>45576.46091435185</v>
      </c>
      <c r="G5652" t="inlineStr">
        <is>
          <t>gim7</t>
        </is>
      </c>
    </row>
    <row r="5653">
      <c r="A5653" t="n">
        <v>5713</v>
      </c>
      <c r="B5653" t="inlineStr">
        <is>
          <t>噤</t>
        </is>
      </c>
      <c r="C5653" t="inlineStr">
        <is>
          <t>khiunn7</t>
        </is>
      </c>
      <c r="D5653" t="n">
        <v>0.01</v>
      </c>
      <c r="E5653" t="inlineStr">
        <is>
          <t>NA</t>
        </is>
      </c>
      <c r="F5653" s="600" t="n">
        <v>45576.46091435185</v>
      </c>
      <c r="G5653" t="inlineStr">
        <is>
          <t>kiunn7</t>
        </is>
      </c>
    </row>
    <row r="5654">
      <c r="A5654" t="n">
        <v>5714</v>
      </c>
      <c r="B5654" t="inlineStr">
        <is>
          <t>器</t>
        </is>
      </c>
      <c r="C5654" t="inlineStr">
        <is>
          <t>khi3</t>
        </is>
      </c>
      <c r="D5654" t="n">
        <v>0.1</v>
      </c>
      <c r="E5654" t="inlineStr">
        <is>
          <t>NA</t>
        </is>
      </c>
      <c r="F5654" s="600" t="n">
        <v>45576.46091435185</v>
      </c>
      <c r="G5654" t="inlineStr">
        <is>
          <t>ki3</t>
        </is>
      </c>
    </row>
    <row r="5655">
      <c r="A5655" t="n">
        <v>5715</v>
      </c>
      <c r="B5655" t="inlineStr">
        <is>
          <t>噩</t>
        </is>
      </c>
      <c r="C5655" t="inlineStr">
        <is>
          <t>gok8</t>
        </is>
      </c>
      <c r="D5655" t="n">
        <v>0.01</v>
      </c>
      <c r="E5655" t="inlineStr">
        <is>
          <t>NA</t>
        </is>
      </c>
      <c r="F5655" s="600" t="n">
        <v>45576.46091435185</v>
      </c>
      <c r="G5655" t="inlineStr">
        <is>
          <t>ggok8</t>
        </is>
      </c>
    </row>
    <row r="5656">
      <c r="A5656" t="n">
        <v>5716</v>
      </c>
      <c r="B5656" t="inlineStr">
        <is>
          <t>噪</t>
        </is>
      </c>
      <c r="C5656" t="inlineStr">
        <is>
          <t>tsho3</t>
        </is>
      </c>
      <c r="D5656" t="n">
        <v>0.01</v>
      </c>
      <c r="E5656" t="inlineStr">
        <is>
          <t>NA</t>
        </is>
      </c>
      <c r="F5656" s="600" t="n">
        <v>45576.46091435185</v>
      </c>
      <c r="G5656" t="inlineStr">
        <is>
          <t>cor3</t>
        </is>
      </c>
    </row>
    <row r="5657">
      <c r="A5657" t="n">
        <v>5717</v>
      </c>
      <c r="B5657" t="inlineStr">
        <is>
          <t>噬</t>
        </is>
      </c>
      <c r="C5657" t="inlineStr">
        <is>
          <t>se7</t>
        </is>
      </c>
      <c r="D5657" t="n">
        <v>0.01</v>
      </c>
      <c r="E5657" t="inlineStr">
        <is>
          <t>NA</t>
        </is>
      </c>
      <c r="F5657" s="600" t="n">
        <v>45576.46091435185</v>
      </c>
      <c r="G5657" t="inlineStr">
        <is>
          <t>se7</t>
        </is>
      </c>
    </row>
    <row r="5658">
      <c r="A5658" t="n">
        <v>5718</v>
      </c>
      <c r="B5658" t="inlineStr">
        <is>
          <t>噸</t>
        </is>
      </c>
      <c r="C5658" t="inlineStr">
        <is>
          <t>tun1</t>
        </is>
      </c>
      <c r="D5658" t="n">
        <v>0.01</v>
      </c>
      <c r="E5658" t="inlineStr">
        <is>
          <t>NA</t>
        </is>
      </c>
      <c r="F5658" s="600" t="n">
        <v>45576.46091435185</v>
      </c>
      <c r="G5658" t="inlineStr">
        <is>
          <t>dun1</t>
        </is>
      </c>
    </row>
    <row r="5659">
      <c r="A5659" t="n">
        <v>5719</v>
      </c>
      <c r="B5659" t="inlineStr">
        <is>
          <t>圜</t>
        </is>
      </c>
      <c r="C5659" t="inlineStr">
        <is>
          <t>huan5</t>
        </is>
      </c>
      <c r="D5659" t="n">
        <v>0.01</v>
      </c>
      <c r="E5659" t="inlineStr">
        <is>
          <t>NA</t>
        </is>
      </c>
      <c r="F5659" s="600" t="n">
        <v>45576.46091435185</v>
      </c>
      <c r="G5659" t="inlineStr">
        <is>
          <t>huan5</t>
        </is>
      </c>
    </row>
    <row r="5660">
      <c r="A5660" t="n">
        <v>5720</v>
      </c>
      <c r="B5660" t="inlineStr">
        <is>
          <t>墾</t>
        </is>
      </c>
      <c r="C5660" t="inlineStr">
        <is>
          <t>khun2</t>
        </is>
      </c>
      <c r="D5660" t="n">
        <v>0.01</v>
      </c>
      <c r="E5660" t="inlineStr">
        <is>
          <t>NA</t>
        </is>
      </c>
      <c r="F5660" s="600" t="n">
        <v>45576.46091435185</v>
      </c>
      <c r="G5660" t="inlineStr">
        <is>
          <t>kun2</t>
        </is>
      </c>
    </row>
    <row r="5661">
      <c r="A5661" t="n">
        <v>5721</v>
      </c>
      <c r="B5661" t="inlineStr">
        <is>
          <t>壁</t>
        </is>
      </c>
      <c r="C5661" t="inlineStr">
        <is>
          <t>pik4</t>
        </is>
      </c>
      <c r="D5661" t="n">
        <v>0.01</v>
      </c>
      <c r="E5661" t="inlineStr">
        <is>
          <t>NA</t>
        </is>
      </c>
      <c r="F5661" s="600" t="n">
        <v>45576.46091435185</v>
      </c>
      <c r="G5661" t="inlineStr">
        <is>
          <t>bik4</t>
        </is>
      </c>
    </row>
    <row r="5662">
      <c r="A5662" t="n">
        <v>5722</v>
      </c>
      <c r="B5662" t="inlineStr">
        <is>
          <t>壅</t>
        </is>
      </c>
      <c r="C5662" t="inlineStr">
        <is>
          <t>ing3</t>
        </is>
      </c>
      <c r="D5662" t="n">
        <v>0.01</v>
      </c>
      <c r="E5662" t="inlineStr">
        <is>
          <t>NA</t>
        </is>
      </c>
      <c r="F5662" s="600" t="n">
        <v>45576.46091435185</v>
      </c>
      <c r="G5662" t="inlineStr">
        <is>
          <t>ing3</t>
        </is>
      </c>
    </row>
    <row r="5663">
      <c r="A5663" t="n">
        <v>5723</v>
      </c>
      <c r="B5663" t="inlineStr">
        <is>
          <t>壇</t>
        </is>
      </c>
      <c r="C5663" t="inlineStr">
        <is>
          <t>tuann5</t>
        </is>
      </c>
      <c r="D5663" t="n">
        <v>0.01</v>
      </c>
      <c r="E5663" t="inlineStr">
        <is>
          <t>NA</t>
        </is>
      </c>
      <c r="F5663" s="600" t="n">
        <v>45576.46091435185</v>
      </c>
      <c r="G5663" t="inlineStr">
        <is>
          <t>duann5</t>
        </is>
      </c>
    </row>
    <row r="5664">
      <c r="A5664" t="n">
        <v>5724</v>
      </c>
      <c r="B5664" t="inlineStr">
        <is>
          <t>奮</t>
        </is>
      </c>
      <c r="C5664" t="inlineStr">
        <is>
          <t>hun3</t>
        </is>
      </c>
      <c r="D5664" t="n">
        <v>0.01</v>
      </c>
      <c r="E5664" t="inlineStr">
        <is>
          <t>NA</t>
        </is>
      </c>
      <c r="F5664" s="600" t="n">
        <v>45576.46091435185</v>
      </c>
      <c r="G5664" t="inlineStr">
        <is>
          <t>hun3</t>
        </is>
      </c>
    </row>
    <row r="5665">
      <c r="A5665" t="n">
        <v>5725</v>
      </c>
      <c r="B5665" t="inlineStr">
        <is>
          <t>嬙</t>
        </is>
      </c>
      <c r="C5665" t="inlineStr">
        <is>
          <t>tshiang5</t>
        </is>
      </c>
      <c r="D5665" t="n">
        <v>0.01</v>
      </c>
      <c r="E5665" t="inlineStr">
        <is>
          <t>NA</t>
        </is>
      </c>
      <c r="F5665" s="600" t="n">
        <v>45576.46091435185</v>
      </c>
      <c r="G5665" t="inlineStr">
        <is>
          <t>ciang5</t>
        </is>
      </c>
    </row>
    <row r="5666">
      <c r="A5666" t="n">
        <v>5726</v>
      </c>
      <c r="B5666" t="inlineStr">
        <is>
          <t>學</t>
        </is>
      </c>
      <c r="C5666" t="inlineStr">
        <is>
          <t>oh8</t>
        </is>
      </c>
      <c r="D5666" t="n">
        <v>0.01</v>
      </c>
      <c r="E5666" t="inlineStr">
        <is>
          <t>NA</t>
        </is>
      </c>
      <c r="F5666" s="600" t="n">
        <v>45576.46091435185</v>
      </c>
      <c r="G5666" t="inlineStr">
        <is>
          <t>oh8</t>
        </is>
      </c>
    </row>
    <row r="5667">
      <c r="A5667" t="n">
        <v>5727</v>
      </c>
      <c r="B5667" t="inlineStr">
        <is>
          <t>寰</t>
        </is>
      </c>
      <c r="C5667" t="inlineStr">
        <is>
          <t>huan5</t>
        </is>
      </c>
      <c r="D5667" t="n">
        <v>0.01</v>
      </c>
      <c r="E5667" t="inlineStr">
        <is>
          <t>NA</t>
        </is>
      </c>
      <c r="F5667" s="600" t="n">
        <v>45576.46091435185</v>
      </c>
      <c r="G5667" t="inlineStr">
        <is>
          <t>huan5</t>
        </is>
      </c>
    </row>
    <row r="5668">
      <c r="A5668" t="n">
        <v>5728</v>
      </c>
      <c r="B5668" t="inlineStr">
        <is>
          <t>導</t>
        </is>
      </c>
      <c r="C5668" t="inlineStr">
        <is>
          <t>to7</t>
        </is>
      </c>
      <c r="D5668" t="n">
        <v>0.1</v>
      </c>
      <c r="E5668" t="inlineStr">
        <is>
          <t>NA</t>
        </is>
      </c>
      <c r="F5668" s="600" t="n">
        <v>45576.46091435185</v>
      </c>
      <c r="G5668" t="inlineStr">
        <is>
          <t>dor7</t>
        </is>
      </c>
    </row>
    <row r="5669">
      <c r="A5669" t="n">
        <v>5729</v>
      </c>
      <c r="B5669" t="inlineStr">
        <is>
          <t>導</t>
        </is>
      </c>
      <c r="C5669" t="inlineStr">
        <is>
          <t>too7</t>
        </is>
      </c>
      <c r="D5669" t="n">
        <v>0.1</v>
      </c>
      <c r="E5669" t="inlineStr">
        <is>
          <t>NA</t>
        </is>
      </c>
      <c r="F5669" s="600" t="n">
        <v>45576.46091435185</v>
      </c>
      <c r="G5669" t="inlineStr">
        <is>
          <t>doo7</t>
        </is>
      </c>
    </row>
    <row r="5670">
      <c r="A5670" t="n">
        <v>5730</v>
      </c>
      <c r="B5670" t="inlineStr">
        <is>
          <t>憑</t>
        </is>
      </c>
      <c r="C5670" t="inlineStr">
        <is>
          <t>pin5</t>
        </is>
      </c>
      <c r="D5670" t="n">
        <v>0.1</v>
      </c>
      <c r="E5670" t="inlineStr">
        <is>
          <t>NA</t>
        </is>
      </c>
      <c r="F5670" s="600" t="n">
        <v>45576.46091435185</v>
      </c>
      <c r="G5670" t="inlineStr">
        <is>
          <t>bin5</t>
        </is>
      </c>
    </row>
    <row r="5671">
      <c r="A5671" t="n">
        <v>5731</v>
      </c>
      <c r="B5671" t="inlineStr">
        <is>
          <t>憑</t>
        </is>
      </c>
      <c r="C5671" t="inlineStr">
        <is>
          <t>ping5</t>
        </is>
      </c>
      <c r="D5671" t="n">
        <v>0.01</v>
      </c>
      <c r="E5671" t="inlineStr">
        <is>
          <t>NA</t>
        </is>
      </c>
      <c r="F5671" s="600" t="n">
        <v>45576.46091435185</v>
      </c>
      <c r="G5671" t="inlineStr">
        <is>
          <t>bing5</t>
        </is>
      </c>
    </row>
    <row r="5672">
      <c r="A5672" t="n">
        <v>5732</v>
      </c>
      <c r="B5672" t="inlineStr">
        <is>
          <t>憩</t>
        </is>
      </c>
      <c r="C5672" t="inlineStr">
        <is>
          <t>khe3</t>
        </is>
      </c>
      <c r="D5672" t="n">
        <v>0.01</v>
      </c>
      <c r="E5672" t="inlineStr">
        <is>
          <t>NA</t>
        </is>
      </c>
      <c r="F5672" s="600" t="n">
        <v>45576.46091435185</v>
      </c>
      <c r="G5672" t="inlineStr">
        <is>
          <t>ke3</t>
        </is>
      </c>
    </row>
    <row r="5673">
      <c r="A5673" t="n">
        <v>5733</v>
      </c>
      <c r="B5673" t="inlineStr">
        <is>
          <t>憲</t>
        </is>
      </c>
      <c r="C5673" t="inlineStr">
        <is>
          <t>hian3</t>
        </is>
      </c>
      <c r="D5673" t="n">
        <v>0.01</v>
      </c>
      <c r="E5673" t="inlineStr">
        <is>
          <t>NA</t>
        </is>
      </c>
      <c r="F5673" s="600" t="n">
        <v>45576.46091435185</v>
      </c>
      <c r="G5673" t="inlineStr">
        <is>
          <t>hian3</t>
        </is>
      </c>
    </row>
    <row r="5674">
      <c r="A5674" t="n">
        <v>5734</v>
      </c>
      <c r="B5674" t="inlineStr">
        <is>
          <t>憶</t>
        </is>
      </c>
      <c r="C5674" t="inlineStr">
        <is>
          <t>it4</t>
        </is>
      </c>
      <c r="D5674" t="n">
        <v>0.01</v>
      </c>
      <c r="E5674" t="inlineStr">
        <is>
          <t>NA</t>
        </is>
      </c>
      <c r="F5674" s="600" t="n">
        <v>45576.46091435185</v>
      </c>
      <c r="G5674" t="inlineStr">
        <is>
          <t>it4</t>
        </is>
      </c>
    </row>
    <row r="5675">
      <c r="A5675" t="n">
        <v>5735</v>
      </c>
      <c r="B5675" t="inlineStr">
        <is>
          <t>憶</t>
        </is>
      </c>
      <c r="C5675" t="inlineStr">
        <is>
          <t>ik4</t>
        </is>
      </c>
      <c r="D5675" t="n">
        <v>0.1</v>
      </c>
      <c r="E5675" t="inlineStr">
        <is>
          <t>NA</t>
        </is>
      </c>
      <c r="F5675" s="600" t="n">
        <v>45576.46091435185</v>
      </c>
      <c r="G5675" t="inlineStr">
        <is>
          <t>ik4</t>
        </is>
      </c>
    </row>
    <row r="5676">
      <c r="A5676" t="n">
        <v>5736</v>
      </c>
      <c r="B5676" t="inlineStr">
        <is>
          <t>懊</t>
        </is>
      </c>
      <c r="C5676" t="inlineStr">
        <is>
          <t>o3</t>
        </is>
      </c>
      <c r="D5676" t="n">
        <v>0.01</v>
      </c>
      <c r="E5676" t="inlineStr">
        <is>
          <t>NA</t>
        </is>
      </c>
      <c r="F5676" s="600" t="n">
        <v>45576.46091435185</v>
      </c>
      <c r="G5676" t="inlineStr">
        <is>
          <t>or3</t>
        </is>
      </c>
    </row>
    <row r="5677">
      <c r="A5677" t="n">
        <v>5737</v>
      </c>
      <c r="B5677" t="inlineStr">
        <is>
          <t>懍</t>
        </is>
      </c>
      <c r="C5677" t="inlineStr">
        <is>
          <t>lim2</t>
        </is>
      </c>
      <c r="D5677" t="n">
        <v>0.01</v>
      </c>
      <c r="E5677" t="inlineStr">
        <is>
          <t>NA</t>
        </is>
      </c>
      <c r="F5677" s="600" t="n">
        <v>45576.46091435185</v>
      </c>
      <c r="G5677" t="inlineStr">
        <is>
          <t>lim2</t>
        </is>
      </c>
    </row>
    <row r="5678">
      <c r="A5678" t="n">
        <v>5738</v>
      </c>
      <c r="B5678" t="inlineStr">
        <is>
          <t>懍</t>
        </is>
      </c>
      <c r="C5678" t="inlineStr">
        <is>
          <t>lun2</t>
        </is>
      </c>
      <c r="D5678" t="n">
        <v>0.01</v>
      </c>
      <c r="E5678" t="inlineStr">
        <is>
          <t>NA</t>
        </is>
      </c>
      <c r="F5678" s="600" t="n">
        <v>45576.46091435185</v>
      </c>
      <c r="G5678" t="inlineStr">
        <is>
          <t>lun2</t>
        </is>
      </c>
    </row>
    <row r="5679">
      <c r="A5679" t="n">
        <v>5739</v>
      </c>
      <c r="B5679" t="inlineStr">
        <is>
          <t>戰</t>
        </is>
      </c>
      <c r="C5679" t="inlineStr">
        <is>
          <t>tsian3</t>
        </is>
      </c>
      <c r="D5679" t="n">
        <v>0.1</v>
      </c>
      <c r="E5679" t="inlineStr">
        <is>
          <t>NA</t>
        </is>
      </c>
      <c r="F5679" s="600" t="n">
        <v>45576.46091435185</v>
      </c>
      <c r="G5679" t="inlineStr">
        <is>
          <t>zian3</t>
        </is>
      </c>
    </row>
    <row r="5680">
      <c r="A5680" t="n">
        <v>5740</v>
      </c>
      <c r="B5680" t="inlineStr">
        <is>
          <t>撾</t>
        </is>
      </c>
      <c r="C5680" t="inlineStr">
        <is>
          <t>o1</t>
        </is>
      </c>
      <c r="D5680" t="n">
        <v>0.01</v>
      </c>
      <c r="E5680" t="inlineStr">
        <is>
          <t>NA</t>
        </is>
      </c>
      <c r="F5680" s="600" t="n">
        <v>45576.46091435185</v>
      </c>
      <c r="G5680" t="inlineStr">
        <is>
          <t>or1</t>
        </is>
      </c>
    </row>
    <row r="5681">
      <c r="A5681" t="n">
        <v>5741</v>
      </c>
      <c r="B5681" t="inlineStr">
        <is>
          <t>擁</t>
        </is>
      </c>
      <c r="C5681" t="inlineStr">
        <is>
          <t>iong2</t>
        </is>
      </c>
      <c r="D5681" t="n">
        <v>0.1</v>
      </c>
      <c r="E5681" t="inlineStr">
        <is>
          <t>NA</t>
        </is>
      </c>
      <c r="F5681" s="600" t="n">
        <v>45576.46091435185</v>
      </c>
      <c r="G5681" t="inlineStr">
        <is>
          <t>iong2</t>
        </is>
      </c>
    </row>
    <row r="5682">
      <c r="A5682" t="n">
        <v>5742</v>
      </c>
      <c r="B5682" t="inlineStr">
        <is>
          <t>擅</t>
        </is>
      </c>
      <c r="C5682" t="inlineStr">
        <is>
          <t>sian7</t>
        </is>
      </c>
      <c r="D5682" t="n">
        <v>0.01</v>
      </c>
      <c r="E5682" t="inlineStr">
        <is>
          <t>NA</t>
        </is>
      </c>
      <c r="F5682" s="600" t="n">
        <v>45576.46091435185</v>
      </c>
      <c r="G5682" t="inlineStr">
        <is>
          <t>sian7</t>
        </is>
      </c>
    </row>
    <row r="5683">
      <c r="A5683" t="n">
        <v>5743</v>
      </c>
      <c r="B5683" t="inlineStr">
        <is>
          <t>擇</t>
        </is>
      </c>
      <c r="C5683" t="inlineStr">
        <is>
          <t>tik8</t>
        </is>
      </c>
      <c r="D5683" t="n">
        <v>0.1</v>
      </c>
      <c r="E5683" t="inlineStr">
        <is>
          <t>NA</t>
        </is>
      </c>
      <c r="F5683" s="600" t="n">
        <v>45576.46091435185</v>
      </c>
      <c r="G5683" t="inlineStr">
        <is>
          <t>dik8</t>
        </is>
      </c>
    </row>
    <row r="5684">
      <c r="A5684" t="n">
        <v>5744</v>
      </c>
      <c r="B5684" t="inlineStr">
        <is>
          <t>擋</t>
        </is>
      </c>
      <c r="C5684" t="inlineStr">
        <is>
          <t>tong3</t>
        </is>
      </c>
      <c r="D5684" t="n">
        <v>0.1</v>
      </c>
      <c r="E5684" t="inlineStr">
        <is>
          <t>NA</t>
        </is>
      </c>
      <c r="F5684" s="600" t="n">
        <v>45576.46091435185</v>
      </c>
      <c r="G5684" t="inlineStr">
        <is>
          <t>dong3</t>
        </is>
      </c>
    </row>
    <row r="5685">
      <c r="A5685" t="n">
        <v>5745</v>
      </c>
      <c r="B5685" t="inlineStr">
        <is>
          <t>操</t>
        </is>
      </c>
      <c r="C5685" t="inlineStr">
        <is>
          <t>tsho1</t>
        </is>
      </c>
      <c r="D5685" t="n">
        <v>0.01</v>
      </c>
      <c r="E5685" t="inlineStr">
        <is>
          <t>NA</t>
        </is>
      </c>
      <c r="F5685" s="600" t="n">
        <v>45576.46091435185</v>
      </c>
      <c r="G5685" t="inlineStr">
        <is>
          <t>cor1</t>
        </is>
      </c>
    </row>
    <row r="5686">
      <c r="A5686" t="n">
        <v>5746</v>
      </c>
      <c r="B5686" t="inlineStr">
        <is>
          <t>操</t>
        </is>
      </c>
      <c r="C5686" t="inlineStr">
        <is>
          <t>tsho3</t>
        </is>
      </c>
      <c r="D5686" t="n">
        <v>0.01</v>
      </c>
      <c r="E5686" t="inlineStr">
        <is>
          <t>NA</t>
        </is>
      </c>
      <c r="F5686" s="600" t="n">
        <v>45576.46091435185</v>
      </c>
      <c r="G5686" t="inlineStr">
        <is>
          <t>cor3</t>
        </is>
      </c>
    </row>
    <row r="5687">
      <c r="A5687" t="n">
        <v>5747</v>
      </c>
      <c r="B5687" t="inlineStr">
        <is>
          <t>擒</t>
        </is>
      </c>
      <c r="C5687" t="inlineStr">
        <is>
          <t>khim5</t>
        </is>
      </c>
      <c r="D5687" t="n">
        <v>0.01</v>
      </c>
      <c r="E5687" t="inlineStr">
        <is>
          <t>NA</t>
        </is>
      </c>
      <c r="F5687" s="600" t="n">
        <v>45576.46091435185</v>
      </c>
      <c r="G5687" t="inlineStr">
        <is>
          <t>kim5</t>
        </is>
      </c>
    </row>
    <row r="5688">
      <c r="A5688" t="n">
        <v>5748</v>
      </c>
      <c r="B5688" t="inlineStr">
        <is>
          <t>擗</t>
        </is>
      </c>
      <c r="C5688" t="inlineStr">
        <is>
          <t>phiak8</t>
        </is>
      </c>
      <c r="D5688" t="n">
        <v>0.01</v>
      </c>
      <c r="E5688" t="inlineStr">
        <is>
          <t>NA</t>
        </is>
      </c>
      <c r="F5688" s="600" t="n">
        <v>45576.46091435185</v>
      </c>
      <c r="G5688" t="inlineStr">
        <is>
          <t>piak8</t>
        </is>
      </c>
    </row>
    <row r="5689">
      <c r="A5689" t="n">
        <v>5749</v>
      </c>
      <c r="B5689" t="inlineStr">
        <is>
          <t>據</t>
        </is>
      </c>
      <c r="C5689" t="inlineStr">
        <is>
          <t>kir3</t>
        </is>
      </c>
      <c r="D5689" t="n">
        <v>0.01</v>
      </c>
      <c r="E5689" t="inlineStr">
        <is>
          <t>NA</t>
        </is>
      </c>
      <c r="F5689" s="600" t="n">
        <v>45576.46091435185</v>
      </c>
      <c r="G5689" t="inlineStr">
        <is>
          <t>gir3</t>
        </is>
      </c>
    </row>
    <row r="5690">
      <c r="A5690" t="n">
        <v>5750</v>
      </c>
      <c r="B5690" t="inlineStr">
        <is>
          <t>整</t>
        </is>
      </c>
      <c r="C5690" t="inlineStr">
        <is>
          <t>tsing2</t>
        </is>
      </c>
      <c r="D5690" t="n">
        <v>0.1</v>
      </c>
      <c r="E5690" t="inlineStr">
        <is>
          <t>NA</t>
        </is>
      </c>
      <c r="F5690" s="600" t="n">
        <v>45576.46091435185</v>
      </c>
      <c r="G5690" t="inlineStr">
        <is>
          <t>zing2</t>
        </is>
      </c>
    </row>
    <row r="5691">
      <c r="A5691" t="n">
        <v>5751</v>
      </c>
      <c r="B5691" t="inlineStr">
        <is>
          <t>曆</t>
        </is>
      </c>
      <c r="C5691" t="inlineStr">
        <is>
          <t>lik8</t>
        </is>
      </c>
      <c r="D5691" t="n">
        <v>0.01</v>
      </c>
      <c r="E5691" t="inlineStr">
        <is>
          <t>NA</t>
        </is>
      </c>
      <c r="F5691" s="600" t="n">
        <v>45576.46091435185</v>
      </c>
      <c r="G5691" t="inlineStr">
        <is>
          <t>lik8</t>
        </is>
      </c>
    </row>
    <row r="5692">
      <c r="A5692" t="n">
        <v>5752</v>
      </c>
      <c r="B5692" t="inlineStr">
        <is>
          <t>樸</t>
        </is>
      </c>
      <c r="C5692" t="inlineStr">
        <is>
          <t>phoh4</t>
        </is>
      </c>
      <c r="D5692" t="n">
        <v>0.01</v>
      </c>
      <c r="E5692" t="inlineStr">
        <is>
          <t>NA</t>
        </is>
      </c>
      <c r="F5692" s="600" t="n">
        <v>45576.46091435185</v>
      </c>
      <c r="G5692" t="inlineStr">
        <is>
          <t>poh4</t>
        </is>
      </c>
    </row>
    <row r="5693">
      <c r="A5693" t="n">
        <v>5753</v>
      </c>
      <c r="B5693" t="inlineStr">
        <is>
          <t>樸</t>
        </is>
      </c>
      <c r="C5693" t="inlineStr">
        <is>
          <t>phok4</t>
        </is>
      </c>
      <c r="D5693" t="n">
        <v>0.01</v>
      </c>
      <c r="E5693" t="inlineStr">
        <is>
          <t>NA</t>
        </is>
      </c>
      <c r="F5693" s="600" t="n">
        <v>45576.46091435185</v>
      </c>
      <c r="G5693" t="inlineStr">
        <is>
          <t>pok4</t>
        </is>
      </c>
    </row>
    <row r="5694">
      <c r="A5694" t="n">
        <v>5754</v>
      </c>
      <c r="B5694" t="inlineStr">
        <is>
          <t>樹</t>
        </is>
      </c>
      <c r="C5694" t="inlineStr">
        <is>
          <t>su7</t>
        </is>
      </c>
      <c r="D5694" t="n">
        <v>0.8</v>
      </c>
      <c r="E5694" t="inlineStr">
        <is>
          <t>NA</t>
        </is>
      </c>
      <c r="F5694" s="600" t="n">
        <v>45576.46091435185</v>
      </c>
      <c r="G5694" t="inlineStr">
        <is>
          <t>su7</t>
        </is>
      </c>
    </row>
    <row r="5695">
      <c r="A5695" t="n">
        <v>5755</v>
      </c>
      <c r="B5695" t="inlineStr">
        <is>
          <t>樹</t>
        </is>
      </c>
      <c r="C5695" t="inlineStr">
        <is>
          <t>tshiu7</t>
        </is>
      </c>
      <c r="D5695" t="n">
        <v>0.6</v>
      </c>
      <c r="E5695" t="inlineStr">
        <is>
          <t>NA</t>
        </is>
      </c>
      <c r="F5695" s="600" t="n">
        <v>45576.46091435185</v>
      </c>
      <c r="G5695" t="inlineStr">
        <is>
          <t>ciu7</t>
        </is>
      </c>
    </row>
    <row r="5696">
      <c r="A5696" t="n">
        <v>5756</v>
      </c>
      <c r="B5696" t="inlineStr">
        <is>
          <t>樺</t>
        </is>
      </c>
      <c r="C5696" t="inlineStr">
        <is>
          <t>hua5</t>
        </is>
      </c>
      <c r="D5696" t="n">
        <v>0.01</v>
      </c>
      <c r="E5696" t="inlineStr">
        <is>
          <t>NA</t>
        </is>
      </c>
      <c r="F5696" s="600" t="n">
        <v>45576.46091435185</v>
      </c>
      <c r="G5696" t="inlineStr">
        <is>
          <t>hua5</t>
        </is>
      </c>
    </row>
    <row r="5697">
      <c r="A5697" t="n">
        <v>5757</v>
      </c>
      <c r="B5697" t="inlineStr">
        <is>
          <t>樽</t>
        </is>
      </c>
      <c r="C5697" t="inlineStr">
        <is>
          <t>tsun1</t>
        </is>
      </c>
      <c r="D5697" t="n">
        <v>0.01</v>
      </c>
      <c r="E5697" t="inlineStr">
        <is>
          <t>NA</t>
        </is>
      </c>
      <c r="F5697" s="600" t="n">
        <v>45576.46091435185</v>
      </c>
      <c r="G5697" t="inlineStr">
        <is>
          <t>zun1</t>
        </is>
      </c>
    </row>
    <row r="5698">
      <c r="A5698" t="n">
        <v>5758</v>
      </c>
      <c r="B5698" t="inlineStr">
        <is>
          <t>橋</t>
        </is>
      </c>
      <c r="C5698" t="inlineStr">
        <is>
          <t>kio5</t>
        </is>
      </c>
      <c r="D5698" t="n">
        <v>0.01</v>
      </c>
      <c r="E5698" t="inlineStr">
        <is>
          <t>NA</t>
        </is>
      </c>
      <c r="F5698" s="600" t="n">
        <v>45576.46091435185</v>
      </c>
      <c r="G5698" t="inlineStr">
        <is>
          <t>gio5</t>
        </is>
      </c>
    </row>
    <row r="5699">
      <c r="A5699" t="n">
        <v>5759</v>
      </c>
      <c r="B5699" t="inlineStr">
        <is>
          <t>橐</t>
        </is>
      </c>
      <c r="C5699" t="inlineStr">
        <is>
          <t>lop4</t>
        </is>
      </c>
      <c r="D5699" t="n">
        <v>0.01</v>
      </c>
      <c r="E5699" t="inlineStr">
        <is>
          <t>NA</t>
        </is>
      </c>
      <c r="F5699" s="600" t="n">
        <v>45576.46091435185</v>
      </c>
      <c r="G5699" t="inlineStr">
        <is>
          <t>lop4</t>
        </is>
      </c>
    </row>
    <row r="5700">
      <c r="A5700" t="n">
        <v>5760</v>
      </c>
      <c r="B5700" t="inlineStr">
        <is>
          <t>橙</t>
        </is>
      </c>
      <c r="C5700" t="inlineStr">
        <is>
          <t>ting5</t>
        </is>
      </c>
      <c r="D5700" t="n">
        <v>0.05</v>
      </c>
      <c r="E5700" t="inlineStr">
        <is>
          <t>NA</t>
        </is>
      </c>
      <c r="F5700" s="600" t="n">
        <v>45576.46091435185</v>
      </c>
      <c r="G5700" t="inlineStr">
        <is>
          <t>ding5</t>
        </is>
      </c>
    </row>
    <row r="5701">
      <c r="A5701" t="n">
        <v>5761</v>
      </c>
      <c r="B5701" t="inlineStr">
        <is>
          <t>機</t>
        </is>
      </c>
      <c r="C5701" t="inlineStr">
        <is>
          <t>ki1</t>
        </is>
      </c>
      <c r="D5701" t="n">
        <v>0.1</v>
      </c>
      <c r="E5701" t="inlineStr">
        <is>
          <t>NA</t>
        </is>
      </c>
      <c r="F5701" s="600" t="n">
        <v>45576.46091435185</v>
      </c>
      <c r="G5701" t="inlineStr">
        <is>
          <t>gi1</t>
        </is>
      </c>
    </row>
    <row r="5702">
      <c r="A5702" t="n">
        <v>5762</v>
      </c>
      <c r="B5702" t="inlineStr">
        <is>
          <t>機</t>
        </is>
      </c>
      <c r="C5702" t="inlineStr">
        <is>
          <t>kui1</t>
        </is>
      </c>
      <c r="D5702" t="n">
        <v>0.01</v>
      </c>
      <c r="E5702" t="inlineStr">
        <is>
          <t>NA</t>
        </is>
      </c>
      <c r="F5702" s="600" t="n">
        <v>45576.46091435185</v>
      </c>
      <c r="G5702" t="inlineStr">
        <is>
          <t>gui1</t>
        </is>
      </c>
    </row>
    <row r="5703">
      <c r="A5703" t="n">
        <v>5763</v>
      </c>
      <c r="B5703" t="inlineStr">
        <is>
          <t>橡</t>
        </is>
      </c>
      <c r="C5703" t="inlineStr">
        <is>
          <t>siang6</t>
        </is>
      </c>
      <c r="D5703" t="n">
        <v>0.01</v>
      </c>
      <c r="E5703" t="inlineStr">
        <is>
          <t>NA</t>
        </is>
      </c>
      <c r="F5703" s="600" t="n">
        <v>45576.46091435185</v>
      </c>
      <c r="G5703" t="inlineStr">
        <is>
          <t>siang6</t>
        </is>
      </c>
    </row>
    <row r="5704">
      <c r="A5704" t="n">
        <v>5764</v>
      </c>
      <c r="B5704" t="inlineStr">
        <is>
          <t>橫</t>
        </is>
      </c>
      <c r="C5704" t="inlineStr">
        <is>
          <t>huainn5</t>
        </is>
      </c>
      <c r="D5704" t="n">
        <v>0.01</v>
      </c>
      <c r="E5704" t="inlineStr">
        <is>
          <t>NA</t>
        </is>
      </c>
      <c r="F5704" s="600" t="n">
        <v>45576.46091435185</v>
      </c>
      <c r="G5704" t="inlineStr">
        <is>
          <t>huainn5</t>
        </is>
      </c>
    </row>
    <row r="5705">
      <c r="A5705" t="n">
        <v>5765</v>
      </c>
      <c r="B5705" t="inlineStr">
        <is>
          <t>橫</t>
        </is>
      </c>
      <c r="C5705" t="inlineStr">
        <is>
          <t>hing5</t>
        </is>
      </c>
      <c r="D5705" t="n">
        <v>0.1</v>
      </c>
      <c r="E5705" t="inlineStr">
        <is>
          <t>NA</t>
        </is>
      </c>
      <c r="F5705" s="600" t="n">
        <v>45576.46091435185</v>
      </c>
      <c r="G5705" t="inlineStr">
        <is>
          <t>hing5</t>
        </is>
      </c>
    </row>
    <row r="5706">
      <c r="A5706" t="n">
        <v>5766</v>
      </c>
      <c r="B5706" t="inlineStr">
        <is>
          <t>歕</t>
        </is>
      </c>
      <c r="C5706" t="inlineStr">
        <is>
          <t>pun5</t>
        </is>
      </c>
      <c r="D5706" t="n">
        <v>0.01</v>
      </c>
      <c r="E5706" t="inlineStr">
        <is>
          <t>NA</t>
        </is>
      </c>
      <c r="F5706" s="600" t="n">
        <v>45576.46091435185</v>
      </c>
      <c r="G5706" t="inlineStr">
        <is>
          <t>bun5</t>
        </is>
      </c>
    </row>
    <row r="5707">
      <c r="A5707" t="n">
        <v>5767</v>
      </c>
      <c r="B5707" t="inlineStr">
        <is>
          <t>歷</t>
        </is>
      </c>
      <c r="C5707" t="inlineStr">
        <is>
          <t>lik8</t>
        </is>
      </c>
      <c r="D5707" t="n">
        <v>0.8</v>
      </c>
      <c r="E5707" t="inlineStr">
        <is>
          <t>NA</t>
        </is>
      </c>
      <c r="F5707" s="600" t="n">
        <v>45576.46091435185</v>
      </c>
      <c r="G5707" t="inlineStr">
        <is>
          <t>lik8</t>
        </is>
      </c>
    </row>
    <row r="5708">
      <c r="A5708" t="n">
        <v>5768</v>
      </c>
      <c r="B5708" t="inlineStr">
        <is>
          <t>澡</t>
        </is>
      </c>
      <c r="C5708" t="inlineStr">
        <is>
          <t>tso2</t>
        </is>
      </c>
      <c r="D5708" t="n">
        <v>0.01</v>
      </c>
      <c r="E5708" t="inlineStr">
        <is>
          <t>NA</t>
        </is>
      </c>
      <c r="F5708" s="600" t="n">
        <v>45576.46091435185</v>
      </c>
      <c r="G5708" t="inlineStr">
        <is>
          <t>zor2</t>
        </is>
      </c>
    </row>
    <row r="5709">
      <c r="A5709" t="n">
        <v>5769</v>
      </c>
      <c r="B5709" t="inlineStr">
        <is>
          <t>澤</t>
        </is>
      </c>
      <c r="C5709" t="inlineStr">
        <is>
          <t>tik8</t>
        </is>
      </c>
      <c r="D5709" t="n">
        <v>0.01</v>
      </c>
      <c r="E5709" t="inlineStr">
        <is>
          <t>NA</t>
        </is>
      </c>
      <c r="F5709" s="600" t="n">
        <v>45576.46091435185</v>
      </c>
      <c r="G5709" t="inlineStr">
        <is>
          <t>dik8</t>
        </is>
      </c>
    </row>
    <row r="5710">
      <c r="A5710" t="n">
        <v>5770</v>
      </c>
      <c r="B5710" t="inlineStr">
        <is>
          <t>澧</t>
        </is>
      </c>
      <c r="C5710" t="inlineStr">
        <is>
          <t>le2</t>
        </is>
      </c>
      <c r="D5710" t="n">
        <v>0.01</v>
      </c>
      <c r="E5710" t="inlineStr">
        <is>
          <t>NA</t>
        </is>
      </c>
      <c r="F5710" s="600" t="n">
        <v>45576.46091435185</v>
      </c>
      <c r="G5710" t="inlineStr">
        <is>
          <t>le2</t>
        </is>
      </c>
    </row>
    <row r="5711">
      <c r="A5711" t="n">
        <v>5771</v>
      </c>
      <c r="B5711" t="inlineStr">
        <is>
          <t>澳</t>
        </is>
      </c>
      <c r="C5711" t="inlineStr">
        <is>
          <t>o3</t>
        </is>
      </c>
      <c r="D5711" t="n">
        <v>0.01</v>
      </c>
      <c r="E5711" t="inlineStr">
        <is>
          <t>NA</t>
        </is>
      </c>
      <c r="F5711" s="600" t="n">
        <v>45576.46091435185</v>
      </c>
      <c r="G5711" t="inlineStr">
        <is>
          <t>or3</t>
        </is>
      </c>
    </row>
    <row r="5712">
      <c r="A5712" t="n">
        <v>5772</v>
      </c>
      <c r="B5712" t="inlineStr">
        <is>
          <t>激</t>
        </is>
      </c>
      <c r="C5712" t="inlineStr">
        <is>
          <t>kik4</t>
        </is>
      </c>
      <c r="D5712" t="n">
        <v>0.8</v>
      </c>
      <c r="E5712" t="inlineStr">
        <is>
          <t>NA</t>
        </is>
      </c>
      <c r="F5712" s="600" t="n">
        <v>45576.46091435185</v>
      </c>
      <c r="G5712" t="inlineStr">
        <is>
          <t>gik4</t>
        </is>
      </c>
    </row>
    <row r="5713">
      <c r="A5713" t="n">
        <v>5773</v>
      </c>
      <c r="B5713" t="inlineStr">
        <is>
          <t>濁</t>
        </is>
      </c>
      <c r="C5713" t="inlineStr">
        <is>
          <t>tok8</t>
        </is>
      </c>
      <c r="D5713" t="n">
        <v>0.01</v>
      </c>
      <c r="E5713" t="inlineStr">
        <is>
          <t>NA</t>
        </is>
      </c>
      <c r="F5713" s="600" t="n">
        <v>45576.46091435185</v>
      </c>
      <c r="G5713" t="inlineStr">
        <is>
          <t>dok8</t>
        </is>
      </c>
    </row>
    <row r="5714">
      <c r="A5714" t="n">
        <v>5774</v>
      </c>
      <c r="B5714" t="inlineStr">
        <is>
          <t>濃</t>
        </is>
      </c>
      <c r="C5714" t="inlineStr">
        <is>
          <t>long5</t>
        </is>
      </c>
      <c r="D5714" t="n">
        <v>0.01</v>
      </c>
      <c r="E5714" t="inlineStr">
        <is>
          <t>NA</t>
        </is>
      </c>
      <c r="F5714" s="600" t="n">
        <v>45576.46091435185</v>
      </c>
      <c r="G5714" t="inlineStr">
        <is>
          <t>long5</t>
        </is>
      </c>
    </row>
    <row r="5715">
      <c r="A5715" t="n">
        <v>5775</v>
      </c>
      <c r="B5715" t="inlineStr">
        <is>
          <t>熹</t>
        </is>
      </c>
      <c r="C5715" t="inlineStr">
        <is>
          <t>hi1</t>
        </is>
      </c>
      <c r="D5715" t="n">
        <v>0.01</v>
      </c>
      <c r="E5715" t="inlineStr">
        <is>
          <t>NA</t>
        </is>
      </c>
      <c r="F5715" s="600" t="n">
        <v>45576.46091435185</v>
      </c>
      <c r="G5715" t="inlineStr">
        <is>
          <t>hi1</t>
        </is>
      </c>
    </row>
    <row r="5716">
      <c r="A5716" t="n">
        <v>5776</v>
      </c>
      <c r="B5716" t="inlineStr">
        <is>
          <t>熻</t>
        </is>
      </c>
      <c r="C5716" t="inlineStr">
        <is>
          <t>hip4</t>
        </is>
      </c>
      <c r="D5716" t="n">
        <v>0.01</v>
      </c>
      <c r="E5716" t="inlineStr">
        <is>
          <t>NA</t>
        </is>
      </c>
      <c r="F5716" s="600" t="n">
        <v>45576.46091435185</v>
      </c>
      <c r="G5716" t="inlineStr">
        <is>
          <t>hip4</t>
        </is>
      </c>
    </row>
    <row r="5717">
      <c r="A5717" t="n">
        <v>5777</v>
      </c>
      <c r="B5717" t="inlineStr">
        <is>
          <t>熾</t>
        </is>
      </c>
      <c r="C5717" t="inlineStr">
        <is>
          <t>tshi3</t>
        </is>
      </c>
      <c r="D5717" t="n">
        <v>0.01</v>
      </c>
      <c r="E5717" t="inlineStr">
        <is>
          <t>NA</t>
        </is>
      </c>
      <c r="F5717" s="600" t="n">
        <v>45576.46091435185</v>
      </c>
      <c r="G5717" t="inlineStr">
        <is>
          <t>ci3</t>
        </is>
      </c>
    </row>
    <row r="5718">
      <c r="A5718" t="n">
        <v>5778</v>
      </c>
      <c r="B5718" t="inlineStr">
        <is>
          <t>燃</t>
        </is>
      </c>
      <c r="C5718" t="inlineStr">
        <is>
          <t>jian5</t>
        </is>
      </c>
      <c r="D5718" t="n">
        <v>0.01</v>
      </c>
      <c r="E5718" t="inlineStr">
        <is>
          <t>NA</t>
        </is>
      </c>
      <c r="F5718" s="600" t="n">
        <v>45576.46091435185</v>
      </c>
      <c r="G5718" t="inlineStr">
        <is>
          <t>zzian5</t>
        </is>
      </c>
    </row>
    <row r="5719">
      <c r="A5719" t="n">
        <v>5779</v>
      </c>
      <c r="B5719" t="inlineStr">
        <is>
          <t>燈</t>
        </is>
      </c>
      <c r="C5719" t="inlineStr">
        <is>
          <t>ting1</t>
        </is>
      </c>
      <c r="D5719" t="n">
        <v>0.01</v>
      </c>
      <c r="E5719" t="inlineStr">
        <is>
          <t>NA</t>
        </is>
      </c>
      <c r="F5719" s="600" t="n">
        <v>45576.46091435185</v>
      </c>
      <c r="G5719" t="inlineStr">
        <is>
          <t>ding1</t>
        </is>
      </c>
    </row>
    <row r="5720">
      <c r="A5720" t="n">
        <v>5780</v>
      </c>
      <c r="B5720" t="inlineStr">
        <is>
          <t>燉</t>
        </is>
      </c>
      <c r="C5720" t="inlineStr">
        <is>
          <t>tun7</t>
        </is>
      </c>
      <c r="D5720" t="n">
        <v>0.01</v>
      </c>
      <c r="E5720" t="inlineStr">
        <is>
          <t>NA</t>
        </is>
      </c>
      <c r="F5720" s="600" t="n">
        <v>45576.46091435185</v>
      </c>
      <c r="G5720" t="inlineStr">
        <is>
          <t>dun7</t>
        </is>
      </c>
    </row>
    <row r="5721">
      <c r="A5721" t="n">
        <v>5781</v>
      </c>
      <c r="B5721" t="inlineStr">
        <is>
          <t>燐</t>
        </is>
      </c>
      <c r="C5721" t="inlineStr">
        <is>
          <t>lin5</t>
        </is>
      </c>
      <c r="D5721" t="n">
        <v>0.01</v>
      </c>
      <c r="E5721" t="inlineStr">
        <is>
          <t>NA</t>
        </is>
      </c>
      <c r="F5721" s="600" t="n">
        <v>45576.46091435185</v>
      </c>
      <c r="G5721" t="inlineStr">
        <is>
          <t>lin5</t>
        </is>
      </c>
    </row>
    <row r="5722">
      <c r="A5722" t="n">
        <v>5782</v>
      </c>
      <c r="B5722" t="inlineStr">
        <is>
          <t>燒</t>
        </is>
      </c>
      <c r="C5722" t="inlineStr">
        <is>
          <t>sio1</t>
        </is>
      </c>
      <c r="D5722" t="n">
        <v>0.01</v>
      </c>
      <c r="E5722" t="inlineStr">
        <is>
          <t>NA</t>
        </is>
      </c>
      <c r="F5722" s="600" t="n">
        <v>45576.46091435185</v>
      </c>
      <c r="G5722" t="inlineStr">
        <is>
          <t>sior1</t>
        </is>
      </c>
    </row>
    <row r="5723">
      <c r="A5723" t="n">
        <v>5783</v>
      </c>
      <c r="B5723" t="inlineStr">
        <is>
          <t>燕</t>
        </is>
      </c>
      <c r="C5723" t="inlineStr">
        <is>
          <t>inn3</t>
        </is>
      </c>
      <c r="D5723" t="n">
        <v>0.01</v>
      </c>
      <c r="E5723" t="inlineStr">
        <is>
          <t>NA</t>
        </is>
      </c>
      <c r="F5723" s="600" t="n">
        <v>45576.46091435185</v>
      </c>
      <c r="G5723" t="inlineStr">
        <is>
          <t>inn3</t>
        </is>
      </c>
    </row>
    <row r="5724">
      <c r="A5724" t="n">
        <v>5784</v>
      </c>
      <c r="B5724" t="inlineStr">
        <is>
          <t>燖</t>
        </is>
      </c>
      <c r="C5724" t="inlineStr">
        <is>
          <t>tim7</t>
        </is>
      </c>
      <c r="D5724" t="n">
        <v>0.01</v>
      </c>
      <c r="E5724" t="inlineStr">
        <is>
          <t>NA</t>
        </is>
      </c>
      <c r="F5724" s="600" t="n">
        <v>45576.46091435185</v>
      </c>
      <c r="G5724" t="inlineStr">
        <is>
          <t>dim7</t>
        </is>
      </c>
    </row>
    <row r="5725">
      <c r="A5725" t="n">
        <v>5785</v>
      </c>
      <c r="B5725" t="inlineStr">
        <is>
          <t>燙</t>
        </is>
      </c>
      <c r="C5725" t="inlineStr">
        <is>
          <t>thng3</t>
        </is>
      </c>
      <c r="D5725" t="n">
        <v>0.01</v>
      </c>
      <c r="E5725" t="inlineStr">
        <is>
          <t>NA</t>
        </is>
      </c>
      <c r="F5725" s="600" t="n">
        <v>45576.46091435185</v>
      </c>
      <c r="G5725" t="inlineStr">
        <is>
          <t>tng3</t>
        </is>
      </c>
    </row>
    <row r="5726">
      <c r="A5726" t="n">
        <v>5786</v>
      </c>
      <c r="B5726" t="inlineStr">
        <is>
          <t>燜</t>
        </is>
      </c>
      <c r="C5726" t="inlineStr">
        <is>
          <t>bun7</t>
        </is>
      </c>
      <c r="D5726" t="n">
        <v>0.01</v>
      </c>
      <c r="E5726" t="inlineStr">
        <is>
          <t>NA</t>
        </is>
      </c>
      <c r="F5726" s="600" t="n">
        <v>45576.46091435185</v>
      </c>
      <c r="G5726" t="inlineStr">
        <is>
          <t>bbun7</t>
        </is>
      </c>
    </row>
    <row r="5727">
      <c r="A5727" t="n">
        <v>5787</v>
      </c>
      <c r="B5727" t="inlineStr">
        <is>
          <t>獨</t>
        </is>
      </c>
      <c r="C5727" t="inlineStr">
        <is>
          <t>tok8</t>
        </is>
      </c>
      <c r="D5727" t="n">
        <v>0.8</v>
      </c>
      <c r="E5727" t="inlineStr">
        <is>
          <t>NA</t>
        </is>
      </c>
      <c r="F5727" s="600" t="n">
        <v>45576.46091435185</v>
      </c>
      <c r="G5727" t="inlineStr">
        <is>
          <t>dok8</t>
        </is>
      </c>
    </row>
    <row r="5728">
      <c r="A5728" t="n">
        <v>5788</v>
      </c>
      <c r="B5728" t="inlineStr">
        <is>
          <t>璞</t>
        </is>
      </c>
      <c r="C5728" t="inlineStr">
        <is>
          <t>phok4</t>
        </is>
      </c>
      <c r="D5728" t="n">
        <v>0.01</v>
      </c>
      <c r="E5728" t="inlineStr">
        <is>
          <t>NA</t>
        </is>
      </c>
      <c r="F5728" s="600" t="n">
        <v>45576.46091435185</v>
      </c>
      <c r="G5728" t="inlineStr">
        <is>
          <t>pok4</t>
        </is>
      </c>
    </row>
    <row r="5729">
      <c r="A5729" t="n">
        <v>5789</v>
      </c>
      <c r="B5729" t="inlineStr">
        <is>
          <t>璣</t>
        </is>
      </c>
      <c r="C5729" t="inlineStr">
        <is>
          <t>ki1</t>
        </is>
      </c>
      <c r="D5729" t="n">
        <v>0.01</v>
      </c>
      <c r="E5729" t="inlineStr">
        <is>
          <t>NA</t>
        </is>
      </c>
      <c r="F5729" s="600" t="n">
        <v>45576.46091435185</v>
      </c>
      <c r="G5729" t="inlineStr">
        <is>
          <t>gi1</t>
        </is>
      </c>
    </row>
    <row r="5730">
      <c r="A5730" t="n">
        <v>5790</v>
      </c>
      <c r="B5730" t="inlineStr">
        <is>
          <t>瓢</t>
        </is>
      </c>
      <c r="C5730" t="inlineStr">
        <is>
          <t>phio5</t>
        </is>
      </c>
      <c r="D5730" t="n">
        <v>0.01</v>
      </c>
      <c r="E5730" t="inlineStr">
        <is>
          <t>NA</t>
        </is>
      </c>
      <c r="F5730" s="600" t="n">
        <v>45576.46091435185</v>
      </c>
      <c r="G5730" t="inlineStr">
        <is>
          <t>pio5</t>
        </is>
      </c>
    </row>
    <row r="5731">
      <c r="A5731" t="n">
        <v>5791</v>
      </c>
      <c r="B5731" t="inlineStr">
        <is>
          <t>甍</t>
        </is>
      </c>
      <c r="C5731" t="inlineStr">
        <is>
          <t>bong3</t>
        </is>
      </c>
      <c r="D5731" t="n">
        <v>0.01</v>
      </c>
      <c r="E5731" t="inlineStr">
        <is>
          <t>NA</t>
        </is>
      </c>
      <c r="F5731" s="600" t="n">
        <v>45576.46091435185</v>
      </c>
      <c r="G5731" t="inlineStr">
        <is>
          <t>bbong3</t>
        </is>
      </c>
    </row>
    <row r="5732">
      <c r="A5732" t="n">
        <v>5792</v>
      </c>
      <c r="B5732" t="inlineStr">
        <is>
          <t>瘰</t>
        </is>
      </c>
      <c r="C5732" t="inlineStr">
        <is>
          <t>lui3</t>
        </is>
      </c>
      <c r="D5732" t="n">
        <v>0.01</v>
      </c>
      <c r="E5732" t="inlineStr">
        <is>
          <t>NA</t>
        </is>
      </c>
      <c r="F5732" s="600" t="n">
        <v>45576.46091435185</v>
      </c>
      <c r="G5732" t="inlineStr">
        <is>
          <t>lui3</t>
        </is>
      </c>
    </row>
    <row r="5733">
      <c r="A5733" t="n">
        <v>5793</v>
      </c>
      <c r="B5733" t="inlineStr">
        <is>
          <t>瘸</t>
        </is>
      </c>
      <c r="C5733" t="inlineStr">
        <is>
          <t>kher5</t>
        </is>
      </c>
      <c r="D5733" t="n">
        <v>0.01</v>
      </c>
      <c r="E5733" t="inlineStr">
        <is>
          <t>NA</t>
        </is>
      </c>
      <c r="F5733" s="600" t="n">
        <v>45576.46091435185</v>
      </c>
      <c r="G5733" t="inlineStr">
        <is>
          <t>ker5</t>
        </is>
      </c>
    </row>
    <row r="5734">
      <c r="A5734" t="n">
        <v>5794</v>
      </c>
      <c r="B5734" t="inlineStr">
        <is>
          <t>瘼</t>
        </is>
      </c>
      <c r="C5734" t="inlineStr">
        <is>
          <t>mooh8</t>
        </is>
      </c>
      <c r="D5734" t="n">
        <v>0.01</v>
      </c>
      <c r="E5734" t="inlineStr">
        <is>
          <t>NA</t>
        </is>
      </c>
      <c r="F5734" s="600" t="n">
        <v>45576.46091435185</v>
      </c>
      <c r="G5734" t="inlineStr">
        <is>
          <t>mooh8</t>
        </is>
      </c>
    </row>
    <row r="5735">
      <c r="A5735" t="n">
        <v>5795</v>
      </c>
      <c r="B5735" t="inlineStr">
        <is>
          <t>瘼</t>
        </is>
      </c>
      <c r="C5735" t="inlineStr">
        <is>
          <t>boh8</t>
        </is>
      </c>
      <c r="D5735" t="n">
        <v>0.01</v>
      </c>
      <c r="E5735" t="inlineStr">
        <is>
          <t>NA</t>
        </is>
      </c>
      <c r="F5735" s="600" t="n">
        <v>45576.46091435185</v>
      </c>
      <c r="G5735" t="inlineStr">
        <is>
          <t>bboh8</t>
        </is>
      </c>
    </row>
    <row r="5736">
      <c r="A5736" t="n">
        <v>5796</v>
      </c>
      <c r="B5736" t="inlineStr">
        <is>
          <t>盥</t>
        </is>
      </c>
      <c r="C5736" t="inlineStr">
        <is>
          <t>kuan3</t>
        </is>
      </c>
      <c r="D5736" t="n">
        <v>0.01</v>
      </c>
      <c r="E5736" t="inlineStr">
        <is>
          <t>NA</t>
        </is>
      </c>
      <c r="F5736" s="600" t="n">
        <v>45576.46091435185</v>
      </c>
      <c r="G5736" t="inlineStr">
        <is>
          <t>guan3</t>
        </is>
      </c>
    </row>
    <row r="5737">
      <c r="A5737" t="n">
        <v>5797</v>
      </c>
      <c r="B5737" t="inlineStr">
        <is>
          <t>盧</t>
        </is>
      </c>
      <c r="C5737" t="inlineStr">
        <is>
          <t>loo5</t>
        </is>
      </c>
      <c r="D5737" t="n">
        <v>0.01</v>
      </c>
      <c r="E5737" t="inlineStr">
        <is>
          <t>NA</t>
        </is>
      </c>
      <c r="F5737" s="600" t="n">
        <v>45576.46091435185</v>
      </c>
      <c r="G5737" t="inlineStr">
        <is>
          <t>loo5</t>
        </is>
      </c>
    </row>
    <row r="5738">
      <c r="A5738" t="n">
        <v>5798</v>
      </c>
      <c r="B5738" t="inlineStr">
        <is>
          <t>瞞</t>
        </is>
      </c>
      <c r="C5738" t="inlineStr">
        <is>
          <t>mua5</t>
        </is>
      </c>
      <c r="D5738" t="n">
        <v>0.01</v>
      </c>
      <c r="E5738" t="inlineStr">
        <is>
          <t>NA</t>
        </is>
      </c>
      <c r="F5738" s="600" t="n">
        <v>45576.46091435185</v>
      </c>
      <c r="G5738" t="inlineStr">
        <is>
          <t>mua5</t>
        </is>
      </c>
    </row>
    <row r="5739">
      <c r="A5739" t="n">
        <v>5799</v>
      </c>
      <c r="B5739" t="inlineStr">
        <is>
          <t>瞞</t>
        </is>
      </c>
      <c r="C5739" t="inlineStr">
        <is>
          <t>buan5</t>
        </is>
      </c>
      <c r="D5739" t="n">
        <v>0.01</v>
      </c>
      <c r="E5739" t="inlineStr">
        <is>
          <t>NA</t>
        </is>
      </c>
      <c r="F5739" s="600" t="n">
        <v>45576.46091435185</v>
      </c>
      <c r="G5739" t="inlineStr">
        <is>
          <t>bbuan5</t>
        </is>
      </c>
    </row>
    <row r="5740">
      <c r="A5740" t="n">
        <v>5800</v>
      </c>
      <c r="B5740" t="inlineStr">
        <is>
          <t>瞠</t>
        </is>
      </c>
      <c r="C5740" t="inlineStr">
        <is>
          <t>thing1</t>
        </is>
      </c>
      <c r="D5740" t="n">
        <v>0.01</v>
      </c>
      <c r="E5740" t="inlineStr">
        <is>
          <t>NA</t>
        </is>
      </c>
      <c r="F5740" s="600" t="n">
        <v>45576.46091435185</v>
      </c>
      <c r="G5740" t="inlineStr">
        <is>
          <t>ting1</t>
        </is>
      </c>
    </row>
    <row r="5741">
      <c r="A5741" t="n">
        <v>5801</v>
      </c>
      <c r="B5741" t="inlineStr">
        <is>
          <t>瞠</t>
        </is>
      </c>
      <c r="C5741" t="inlineStr">
        <is>
          <t>therng1</t>
        </is>
      </c>
      <c r="D5741" t="n">
        <v>0.01</v>
      </c>
      <c r="E5741" t="inlineStr">
        <is>
          <t>NA</t>
        </is>
      </c>
      <c r="F5741" s="600" t="n">
        <v>45576.46091435185</v>
      </c>
      <c r="G5741" t="inlineStr">
        <is>
          <t>terng1</t>
        </is>
      </c>
    </row>
    <row r="5742">
      <c r="A5742" t="n">
        <v>5802</v>
      </c>
      <c r="B5742" t="inlineStr">
        <is>
          <t>磚</t>
        </is>
      </c>
      <c r="C5742" t="inlineStr">
        <is>
          <t>tsuan1</t>
        </is>
      </c>
      <c r="D5742" t="n">
        <v>0.01</v>
      </c>
      <c r="E5742" t="inlineStr">
        <is>
          <t>NA</t>
        </is>
      </c>
      <c r="F5742" s="600" t="n">
        <v>45576.46091435185</v>
      </c>
      <c r="G5742" t="inlineStr">
        <is>
          <t>zuan1</t>
        </is>
      </c>
    </row>
    <row r="5743">
      <c r="A5743" t="n">
        <v>5803</v>
      </c>
      <c r="B5743" t="inlineStr">
        <is>
          <t>磚</t>
        </is>
      </c>
      <c r="C5743" t="inlineStr">
        <is>
          <t>tsuinn1</t>
        </is>
      </c>
      <c r="D5743" t="n">
        <v>0.01</v>
      </c>
      <c r="E5743" t="inlineStr">
        <is>
          <t>NA</t>
        </is>
      </c>
      <c r="F5743" s="600" t="n">
        <v>45576.46091435185</v>
      </c>
      <c r="G5743" t="inlineStr">
        <is>
          <t>zuinn1</t>
        </is>
      </c>
    </row>
    <row r="5744">
      <c r="A5744" t="n">
        <v>5804</v>
      </c>
      <c r="B5744" t="inlineStr">
        <is>
          <t>磨</t>
        </is>
      </c>
      <c r="C5744" t="inlineStr">
        <is>
          <t>bua5</t>
        </is>
      </c>
      <c r="D5744" t="n">
        <v>0.01</v>
      </c>
      <c r="E5744" t="inlineStr">
        <is>
          <t>NA</t>
        </is>
      </c>
      <c r="F5744" s="600" t="n">
        <v>45576.46091435185</v>
      </c>
      <c r="G5744" t="inlineStr">
        <is>
          <t>bbua5</t>
        </is>
      </c>
    </row>
    <row r="5745">
      <c r="A5745" t="n">
        <v>5805</v>
      </c>
      <c r="B5745" t="inlineStr">
        <is>
          <t>磨</t>
        </is>
      </c>
      <c r="C5745" t="inlineStr">
        <is>
          <t>moo5</t>
        </is>
      </c>
      <c r="D5745" t="n">
        <v>0.01</v>
      </c>
      <c r="E5745" t="inlineStr">
        <is>
          <t>NA</t>
        </is>
      </c>
      <c r="F5745" s="600" t="n">
        <v>45576.46091435185</v>
      </c>
      <c r="G5745" t="inlineStr">
        <is>
          <t>moo5</t>
        </is>
      </c>
    </row>
    <row r="5746">
      <c r="A5746" t="n">
        <v>5806</v>
      </c>
      <c r="B5746" t="inlineStr">
        <is>
          <t>磨</t>
        </is>
      </c>
      <c r="C5746" t="inlineStr">
        <is>
          <t>bo7</t>
        </is>
      </c>
      <c r="D5746" t="n">
        <v>0.01</v>
      </c>
      <c r="E5746" t="inlineStr">
        <is>
          <t>NA</t>
        </is>
      </c>
      <c r="F5746" s="600" t="n">
        <v>45576.46091435185</v>
      </c>
      <c r="G5746" t="inlineStr">
        <is>
          <t>bbor7</t>
        </is>
      </c>
    </row>
    <row r="5747">
      <c r="A5747" t="n">
        <v>5807</v>
      </c>
      <c r="B5747" t="inlineStr">
        <is>
          <t>禦</t>
        </is>
      </c>
      <c r="C5747" t="inlineStr">
        <is>
          <t>gir7</t>
        </is>
      </c>
      <c r="D5747" t="n">
        <v>0.01</v>
      </c>
      <c r="E5747" t="inlineStr">
        <is>
          <t>NA</t>
        </is>
      </c>
      <c r="F5747" s="600" t="n">
        <v>45576.46091435185</v>
      </c>
      <c r="G5747" t="inlineStr">
        <is>
          <t>ggir7</t>
        </is>
      </c>
    </row>
    <row r="5748">
      <c r="A5748" t="n">
        <v>5808</v>
      </c>
      <c r="B5748" t="inlineStr">
        <is>
          <t>穆</t>
        </is>
      </c>
      <c r="C5748" t="inlineStr">
        <is>
          <t>bok8</t>
        </is>
      </c>
      <c r="D5748" t="n">
        <v>0.01</v>
      </c>
      <c r="E5748" t="inlineStr">
        <is>
          <t>NA</t>
        </is>
      </c>
      <c r="F5748" s="600" t="n">
        <v>45576.46091435185</v>
      </c>
      <c r="G5748" t="inlineStr">
        <is>
          <t>bbok8</t>
        </is>
      </c>
    </row>
    <row r="5749">
      <c r="A5749" t="n">
        <v>5809</v>
      </c>
      <c r="B5749" t="inlineStr">
        <is>
          <t>穌</t>
        </is>
      </c>
      <c r="C5749" t="inlineStr">
        <is>
          <t>soo1</t>
        </is>
      </c>
      <c r="D5749" t="n">
        <v>0.01</v>
      </c>
      <c r="E5749" t="inlineStr">
        <is>
          <t>NA</t>
        </is>
      </c>
      <c r="F5749" s="600" t="n">
        <v>45576.46091435185</v>
      </c>
      <c r="G5749" t="inlineStr">
        <is>
          <t>soo1</t>
        </is>
      </c>
    </row>
    <row r="5750">
      <c r="A5750" t="n">
        <v>5810</v>
      </c>
      <c r="B5750" t="inlineStr">
        <is>
          <t>積</t>
        </is>
      </c>
      <c r="C5750" t="inlineStr">
        <is>
          <t>tsit4</t>
        </is>
      </c>
      <c r="D5750" t="n">
        <v>0.01</v>
      </c>
      <c r="E5750" t="inlineStr">
        <is>
          <t>NA</t>
        </is>
      </c>
      <c r="F5750" s="600" t="n">
        <v>45576.46091435185</v>
      </c>
      <c r="G5750" t="inlineStr">
        <is>
          <t>zit4</t>
        </is>
      </c>
    </row>
    <row r="5751">
      <c r="A5751" t="n">
        <v>5811</v>
      </c>
      <c r="B5751" t="inlineStr">
        <is>
          <t>積</t>
        </is>
      </c>
      <c r="C5751" t="inlineStr">
        <is>
          <t>tsik4</t>
        </is>
      </c>
      <c r="D5751" t="n">
        <v>0.01</v>
      </c>
      <c r="E5751" t="inlineStr">
        <is>
          <t>NA</t>
        </is>
      </c>
      <c r="F5751" s="600" t="n">
        <v>45576.46091435185</v>
      </c>
      <c r="G5751" t="inlineStr">
        <is>
          <t>zik4</t>
        </is>
      </c>
    </row>
    <row r="5752">
      <c r="A5752" t="n">
        <v>5812</v>
      </c>
      <c r="B5752" t="inlineStr">
        <is>
          <t>穎</t>
        </is>
      </c>
      <c r="C5752" t="inlineStr">
        <is>
          <t>inn2</t>
        </is>
      </c>
      <c r="D5752" t="n">
        <v>0.01</v>
      </c>
      <c r="E5752" t="inlineStr">
        <is>
          <t>NA</t>
        </is>
      </c>
      <c r="F5752" s="600" t="n">
        <v>45576.46091435185</v>
      </c>
      <c r="G5752" t="inlineStr">
        <is>
          <t>inn2</t>
        </is>
      </c>
    </row>
    <row r="5753">
      <c r="A5753" t="n">
        <v>5813</v>
      </c>
      <c r="B5753" t="inlineStr">
        <is>
          <t>穎</t>
        </is>
      </c>
      <c r="C5753" t="inlineStr">
        <is>
          <t>ing2</t>
        </is>
      </c>
      <c r="D5753" t="n">
        <v>0.01</v>
      </c>
      <c r="E5753" t="inlineStr">
        <is>
          <t>NA</t>
        </is>
      </c>
      <c r="F5753" s="600" t="n">
        <v>45576.46091435185</v>
      </c>
      <c r="G5753" t="inlineStr">
        <is>
          <t>ing2</t>
        </is>
      </c>
    </row>
    <row r="5754">
      <c r="A5754" t="n">
        <v>5814</v>
      </c>
      <c r="B5754" t="inlineStr">
        <is>
          <t>窺</t>
        </is>
      </c>
      <c r="C5754" t="inlineStr">
        <is>
          <t>khui1</t>
        </is>
      </c>
      <c r="D5754" t="n">
        <v>0.01</v>
      </c>
      <c r="E5754" t="inlineStr">
        <is>
          <t>NA</t>
        </is>
      </c>
      <c r="F5754" s="600" t="n">
        <v>45576.46091435185</v>
      </c>
      <c r="G5754" t="inlineStr">
        <is>
          <t>kui1</t>
        </is>
      </c>
    </row>
    <row r="5755">
      <c r="A5755" t="n">
        <v>5815</v>
      </c>
      <c r="B5755" t="inlineStr">
        <is>
          <t>篙</t>
        </is>
      </c>
      <c r="C5755" t="inlineStr">
        <is>
          <t>ko1</t>
        </is>
      </c>
      <c r="D5755" t="n">
        <v>0.01</v>
      </c>
      <c r="E5755" t="inlineStr">
        <is>
          <t>NA</t>
        </is>
      </c>
      <c r="F5755" s="600" t="n">
        <v>45576.46091435185</v>
      </c>
      <c r="G5755" t="inlineStr">
        <is>
          <t>gor1</t>
        </is>
      </c>
    </row>
    <row r="5756">
      <c r="A5756" t="n">
        <v>5816</v>
      </c>
      <c r="B5756" t="inlineStr">
        <is>
          <t>篡</t>
        </is>
      </c>
      <c r="C5756" t="inlineStr">
        <is>
          <t>tshuan3</t>
        </is>
      </c>
      <c r="D5756" t="n">
        <v>0.01</v>
      </c>
      <c r="E5756" t="inlineStr">
        <is>
          <t>NA</t>
        </is>
      </c>
      <c r="F5756" s="600" t="n">
        <v>45576.46091435185</v>
      </c>
      <c r="G5756" t="inlineStr">
        <is>
          <t>cuan3</t>
        </is>
      </c>
    </row>
    <row r="5757">
      <c r="A5757" t="n">
        <v>5817</v>
      </c>
      <c r="B5757" t="inlineStr">
        <is>
          <t>篤</t>
        </is>
      </c>
      <c r="C5757" t="inlineStr">
        <is>
          <t>tok4</t>
        </is>
      </c>
      <c r="D5757" t="n">
        <v>0.01</v>
      </c>
      <c r="E5757" t="inlineStr">
        <is>
          <t>NA</t>
        </is>
      </c>
      <c r="F5757" s="600" t="n">
        <v>45576.46091435185</v>
      </c>
      <c r="G5757" t="inlineStr">
        <is>
          <t>dok4</t>
        </is>
      </c>
    </row>
    <row r="5758">
      <c r="A5758" t="n">
        <v>5818</v>
      </c>
      <c r="B5758" t="inlineStr">
        <is>
          <t>糕</t>
        </is>
      </c>
      <c r="C5758" t="inlineStr">
        <is>
          <t>ko1</t>
        </is>
      </c>
      <c r="D5758" t="n">
        <v>0.01</v>
      </c>
      <c r="E5758" t="inlineStr">
        <is>
          <t>NA</t>
        </is>
      </c>
      <c r="F5758" s="600" t="n">
        <v>45576.46091435185</v>
      </c>
      <c r="G5758" t="inlineStr">
        <is>
          <t>gor1</t>
        </is>
      </c>
    </row>
    <row r="5759">
      <c r="A5759" t="n">
        <v>5819</v>
      </c>
      <c r="B5759" t="inlineStr">
        <is>
          <t>糖</t>
        </is>
      </c>
      <c r="C5759" t="inlineStr">
        <is>
          <t>thong5</t>
        </is>
      </c>
      <c r="D5759" t="n">
        <v>0.05</v>
      </c>
      <c r="E5759" t="inlineStr">
        <is>
          <t>NA</t>
        </is>
      </c>
      <c r="F5759" s="600" t="n">
        <v>45576.46091435185</v>
      </c>
      <c r="G5759" t="inlineStr">
        <is>
          <t>tong5</t>
        </is>
      </c>
    </row>
    <row r="5760">
      <c r="A5760" t="n">
        <v>5820</v>
      </c>
      <c r="B5760" t="inlineStr">
        <is>
          <t>糖</t>
        </is>
      </c>
      <c r="C5760" t="inlineStr">
        <is>
          <t>thng5</t>
        </is>
      </c>
      <c r="D5760" t="n">
        <v>0.01</v>
      </c>
      <c r="E5760" t="inlineStr">
        <is>
          <t>NA</t>
        </is>
      </c>
      <c r="F5760" s="600" t="n">
        <v>45576.46091435185</v>
      </c>
      <c r="G5760" t="inlineStr">
        <is>
          <t>tng5</t>
        </is>
      </c>
    </row>
    <row r="5761">
      <c r="A5761" t="n">
        <v>5821</v>
      </c>
      <c r="B5761" t="inlineStr">
        <is>
          <t>縈</t>
        </is>
      </c>
      <c r="C5761" t="inlineStr">
        <is>
          <t>inn1</t>
        </is>
      </c>
      <c r="D5761" t="n">
        <v>0.01</v>
      </c>
      <c r="E5761" t="inlineStr">
        <is>
          <t>NA</t>
        </is>
      </c>
      <c r="F5761" s="600" t="n">
        <v>45576.46091435185</v>
      </c>
      <c r="G5761" t="inlineStr">
        <is>
          <t>inn1</t>
        </is>
      </c>
    </row>
    <row r="5762">
      <c r="A5762" t="n">
        <v>5822</v>
      </c>
      <c r="B5762" t="inlineStr">
        <is>
          <t>縈</t>
        </is>
      </c>
      <c r="C5762" t="inlineStr">
        <is>
          <t>ing1</t>
        </is>
      </c>
      <c r="D5762" t="n">
        <v>0.01</v>
      </c>
      <c r="E5762" t="inlineStr">
        <is>
          <t>NA</t>
        </is>
      </c>
      <c r="F5762" s="600" t="n">
        <v>45576.46091435185</v>
      </c>
      <c r="G5762" t="inlineStr">
        <is>
          <t>ing1</t>
        </is>
      </c>
    </row>
    <row r="5763">
      <c r="A5763" t="n">
        <v>5823</v>
      </c>
      <c r="B5763" t="inlineStr">
        <is>
          <t>縊</t>
        </is>
      </c>
      <c r="C5763" t="inlineStr">
        <is>
          <t>e3</t>
        </is>
      </c>
      <c r="D5763" t="n">
        <v>0.01</v>
      </c>
      <c r="E5763" t="inlineStr">
        <is>
          <t>NA</t>
        </is>
      </c>
      <c r="F5763" s="600" t="n">
        <v>45576.46091435185</v>
      </c>
      <c r="G5763" t="inlineStr">
        <is>
          <t>e3</t>
        </is>
      </c>
    </row>
    <row r="5764">
      <c r="A5764" t="n">
        <v>5824</v>
      </c>
      <c r="B5764" t="inlineStr">
        <is>
          <t>縐</t>
        </is>
      </c>
      <c r="C5764" t="inlineStr">
        <is>
          <t>tsio3</t>
        </is>
      </c>
      <c r="D5764" t="n">
        <v>0.01</v>
      </c>
      <c r="E5764" t="inlineStr">
        <is>
          <t>NA</t>
        </is>
      </c>
      <c r="F5764" s="600" t="n">
        <v>45576.46091435185</v>
      </c>
      <c r="G5764" t="inlineStr">
        <is>
          <t>zio3</t>
        </is>
      </c>
    </row>
    <row r="5765">
      <c r="A5765" t="n">
        <v>5825</v>
      </c>
      <c r="B5765" t="inlineStr">
        <is>
          <t>縒</t>
        </is>
      </c>
      <c r="C5765" t="inlineStr">
        <is>
          <t>tsuah8</t>
        </is>
      </c>
      <c r="D5765" t="n">
        <v>0.01</v>
      </c>
      <c r="E5765" t="inlineStr">
        <is>
          <t>NA</t>
        </is>
      </c>
      <c r="F5765" s="600" t="n">
        <v>45576.46091435185</v>
      </c>
      <c r="G5765" t="inlineStr">
        <is>
          <t>zuah8</t>
        </is>
      </c>
    </row>
    <row r="5766">
      <c r="A5766" t="n">
        <v>5826</v>
      </c>
      <c r="B5766" t="inlineStr">
        <is>
          <t>縝</t>
        </is>
      </c>
      <c r="C5766" t="inlineStr">
        <is>
          <t>tsin2</t>
        </is>
      </c>
      <c r="D5766" t="n">
        <v>0.01</v>
      </c>
      <c r="E5766" t="inlineStr">
        <is>
          <t>NA</t>
        </is>
      </c>
      <c r="F5766" s="600" t="n">
        <v>45576.46091435185</v>
      </c>
      <c r="G5766" t="inlineStr">
        <is>
          <t>zin2</t>
        </is>
      </c>
    </row>
    <row r="5767">
      <c r="A5767" t="n">
        <v>5827</v>
      </c>
      <c r="B5767" t="inlineStr">
        <is>
          <t>縣</t>
        </is>
      </c>
      <c r="C5767" t="inlineStr">
        <is>
          <t>hian7</t>
        </is>
      </c>
      <c r="D5767" t="n">
        <v>0.05</v>
      </c>
      <c r="E5767" t="inlineStr">
        <is>
          <t>NA</t>
        </is>
      </c>
      <c r="F5767" s="600" t="n">
        <v>45576.46091435185</v>
      </c>
      <c r="G5767" t="inlineStr">
        <is>
          <t>hian7</t>
        </is>
      </c>
    </row>
    <row r="5768">
      <c r="A5768" t="n">
        <v>5828</v>
      </c>
      <c r="B5768" t="inlineStr">
        <is>
          <t>縣</t>
        </is>
      </c>
      <c r="C5768" t="inlineStr">
        <is>
          <t>kuainn7</t>
        </is>
      </c>
      <c r="D5768" t="n">
        <v>0.01</v>
      </c>
      <c r="E5768" t="inlineStr">
        <is>
          <t>NA</t>
        </is>
      </c>
      <c r="F5768" s="600" t="n">
        <v>45576.46091435185</v>
      </c>
      <c r="G5768" t="inlineStr">
        <is>
          <t>guainn7</t>
        </is>
      </c>
    </row>
    <row r="5769">
      <c r="A5769" t="n">
        <v>5829</v>
      </c>
      <c r="B5769" t="inlineStr">
        <is>
          <t>縣</t>
        </is>
      </c>
      <c r="C5769" t="inlineStr">
        <is>
          <t>kuan7</t>
        </is>
      </c>
      <c r="D5769" t="n">
        <v>0.1</v>
      </c>
      <c r="E5769" t="inlineStr">
        <is>
          <t>NA</t>
        </is>
      </c>
      <c r="F5769" s="600" t="n">
        <v>45576.46091435185</v>
      </c>
      <c r="G5769" t="inlineStr">
        <is>
          <t>guan7</t>
        </is>
      </c>
    </row>
    <row r="5770">
      <c r="A5770" t="n">
        <v>5830</v>
      </c>
      <c r="B5770" t="inlineStr">
        <is>
          <t>罹</t>
        </is>
      </c>
      <c r="C5770" t="inlineStr">
        <is>
          <t>li5</t>
        </is>
      </c>
      <c r="D5770" t="n">
        <v>0.01</v>
      </c>
      <c r="E5770" t="inlineStr">
        <is>
          <t>NA</t>
        </is>
      </c>
      <c r="F5770" s="600" t="n">
        <v>45576.46091435185</v>
      </c>
      <c r="G5770" t="inlineStr">
        <is>
          <t>li5</t>
        </is>
      </c>
    </row>
    <row r="5771">
      <c r="A5771" t="n">
        <v>5831</v>
      </c>
      <c r="B5771" t="inlineStr">
        <is>
          <t>羲</t>
        </is>
      </c>
      <c r="C5771" t="inlineStr">
        <is>
          <t>hi1</t>
        </is>
      </c>
      <c r="D5771" t="n">
        <v>0.01</v>
      </c>
      <c r="E5771" t="inlineStr">
        <is>
          <t>NA</t>
        </is>
      </c>
      <c r="F5771" s="600" t="n">
        <v>45576.46091435185</v>
      </c>
      <c r="G5771" t="inlineStr">
        <is>
          <t>hi1</t>
        </is>
      </c>
    </row>
    <row r="5772">
      <c r="A5772" t="n">
        <v>5832</v>
      </c>
      <c r="B5772" t="inlineStr">
        <is>
          <t>翱</t>
        </is>
      </c>
      <c r="C5772" t="inlineStr">
        <is>
          <t>ngoo5</t>
        </is>
      </c>
      <c r="D5772" t="n">
        <v>0.01</v>
      </c>
      <c r="E5772" t="inlineStr">
        <is>
          <t>NA</t>
        </is>
      </c>
      <c r="F5772" s="600" t="n">
        <v>45576.46091435185</v>
      </c>
      <c r="G5772" t="inlineStr">
        <is>
          <t>ngoo5</t>
        </is>
      </c>
    </row>
    <row r="5773">
      <c r="A5773" t="n">
        <v>5833</v>
      </c>
      <c r="B5773" t="inlineStr">
        <is>
          <t>翱</t>
        </is>
      </c>
      <c r="C5773" t="inlineStr">
        <is>
          <t>ko6</t>
        </is>
      </c>
      <c r="D5773" t="n">
        <v>0.01</v>
      </c>
      <c r="E5773" t="inlineStr">
        <is>
          <t>NA</t>
        </is>
      </c>
      <c r="F5773" s="600" t="n">
        <v>45576.46091435185</v>
      </c>
      <c r="G5773" t="inlineStr">
        <is>
          <t>gor6</t>
        </is>
      </c>
    </row>
    <row r="5774">
      <c r="A5774" t="n">
        <v>5834</v>
      </c>
      <c r="B5774" t="inlineStr">
        <is>
          <t>翱</t>
        </is>
      </c>
      <c r="C5774" t="inlineStr">
        <is>
          <t>go5</t>
        </is>
      </c>
      <c r="D5774" t="n">
        <v>0.01</v>
      </c>
      <c r="E5774" t="inlineStr">
        <is>
          <t>NA</t>
        </is>
      </c>
      <c r="F5774" s="600" t="n">
        <v>45576.46091435185</v>
      </c>
      <c r="G5774" t="inlineStr">
        <is>
          <t>ggor5</t>
        </is>
      </c>
    </row>
    <row r="5775">
      <c r="A5775" t="n">
        <v>5835</v>
      </c>
      <c r="B5775" t="inlineStr">
        <is>
          <t>耨</t>
        </is>
      </c>
      <c r="C5775" t="inlineStr">
        <is>
          <t>loo7</t>
        </is>
      </c>
      <c r="D5775" t="n">
        <v>0.5</v>
      </c>
      <c r="E5775" t="inlineStr">
        <is>
          <t>NA</t>
        </is>
      </c>
      <c r="F5775" s="600" t="n">
        <v>45576.46091435185</v>
      </c>
      <c r="G5775" t="inlineStr">
        <is>
          <t>loo7</t>
        </is>
      </c>
    </row>
    <row r="5776">
      <c r="A5776" t="n">
        <v>5836</v>
      </c>
      <c r="B5776" t="inlineStr">
        <is>
          <t>膨</t>
        </is>
      </c>
      <c r="C5776" t="inlineStr">
        <is>
          <t>phong3</t>
        </is>
      </c>
      <c r="D5776" t="n">
        <v>0.01</v>
      </c>
      <c r="E5776" t="inlineStr">
        <is>
          <t>NA</t>
        </is>
      </c>
      <c r="F5776" s="600" t="n">
        <v>45576.46091435185</v>
      </c>
      <c r="G5776" t="inlineStr">
        <is>
          <t>pong3</t>
        </is>
      </c>
    </row>
    <row r="5777">
      <c r="A5777" t="n">
        <v>5837</v>
      </c>
      <c r="B5777" t="inlineStr">
        <is>
          <t>膩</t>
        </is>
      </c>
      <c r="C5777" t="inlineStr">
        <is>
          <t>ji7</t>
        </is>
      </c>
      <c r="D5777" t="n">
        <v>0.01</v>
      </c>
      <c r="E5777" t="inlineStr">
        <is>
          <t>NA</t>
        </is>
      </c>
      <c r="F5777" s="600" t="n">
        <v>45576.46091435185</v>
      </c>
      <c r="G5777" t="inlineStr">
        <is>
          <t>zzi7</t>
        </is>
      </c>
    </row>
    <row r="5778">
      <c r="A5778" t="n">
        <v>5838</v>
      </c>
      <c r="B5778" t="inlineStr">
        <is>
          <t>膳</t>
        </is>
      </c>
      <c r="C5778" t="inlineStr">
        <is>
          <t>sian6</t>
        </is>
      </c>
      <c r="D5778" t="n">
        <v>0.01</v>
      </c>
      <c r="E5778" t="inlineStr">
        <is>
          <t>NA</t>
        </is>
      </c>
      <c r="F5778" s="600" t="n">
        <v>45576.46091435185</v>
      </c>
      <c r="G5778" t="inlineStr">
        <is>
          <t>sian6</t>
        </is>
      </c>
    </row>
    <row r="5779">
      <c r="A5779" t="n">
        <v>5839</v>
      </c>
      <c r="B5779" t="inlineStr">
        <is>
          <t>臻</t>
        </is>
      </c>
      <c r="C5779" t="inlineStr">
        <is>
          <t>tsin1</t>
        </is>
      </c>
      <c r="D5779" t="n">
        <v>0.01</v>
      </c>
      <c r="E5779" t="inlineStr">
        <is>
          <t>NA</t>
        </is>
      </c>
      <c r="F5779" s="600" t="n">
        <v>45576.46091435185</v>
      </c>
      <c r="G5779" t="inlineStr">
        <is>
          <t>zin1</t>
        </is>
      </c>
    </row>
    <row r="5780">
      <c r="A5780" t="n">
        <v>5840</v>
      </c>
      <c r="B5780" t="inlineStr">
        <is>
          <t>興</t>
        </is>
      </c>
      <c r="C5780" t="inlineStr">
        <is>
          <t>hing1</t>
        </is>
      </c>
      <c r="D5780" t="n">
        <v>0.01</v>
      </c>
      <c r="E5780" t="inlineStr">
        <is>
          <t>NA</t>
        </is>
      </c>
      <c r="F5780" s="600" t="n">
        <v>45576.46091435185</v>
      </c>
      <c r="G5780" t="inlineStr">
        <is>
          <t>hing1</t>
        </is>
      </c>
    </row>
    <row r="5781">
      <c r="A5781" t="n">
        <v>5841</v>
      </c>
      <c r="B5781" t="inlineStr">
        <is>
          <t>興</t>
        </is>
      </c>
      <c r="C5781" t="inlineStr">
        <is>
          <t>hing3</t>
        </is>
      </c>
      <c r="D5781" t="n">
        <v>0.01</v>
      </c>
      <c r="E5781" t="inlineStr">
        <is>
          <t>NA</t>
        </is>
      </c>
      <c r="F5781" s="600" t="n">
        <v>45576.46091435185</v>
      </c>
      <c r="G5781" t="inlineStr">
        <is>
          <t>hing3</t>
        </is>
      </c>
    </row>
    <row r="5782">
      <c r="A5782" t="n">
        <v>5842</v>
      </c>
      <c r="B5782" t="inlineStr">
        <is>
          <t>艙</t>
        </is>
      </c>
      <c r="C5782" t="inlineStr">
        <is>
          <t>tshong1</t>
        </is>
      </c>
      <c r="D5782" t="n">
        <v>0.01</v>
      </c>
      <c r="E5782" t="inlineStr">
        <is>
          <t>NA</t>
        </is>
      </c>
      <c r="F5782" s="600" t="n">
        <v>45576.46091435185</v>
      </c>
      <c r="G5782" t="inlineStr">
        <is>
          <t>cong1</t>
        </is>
      </c>
    </row>
    <row r="5783">
      <c r="A5783" t="n">
        <v>5843</v>
      </c>
      <c r="B5783" t="inlineStr">
        <is>
          <t>艙</t>
        </is>
      </c>
      <c r="C5783" t="inlineStr">
        <is>
          <t>tshng1</t>
        </is>
      </c>
      <c r="D5783" t="n">
        <v>0.01</v>
      </c>
      <c r="E5783" t="inlineStr">
        <is>
          <t>NA</t>
        </is>
      </c>
      <c r="F5783" s="600" t="n">
        <v>45576.46091435185</v>
      </c>
      <c r="G5783" t="inlineStr">
        <is>
          <t>cng1</t>
        </is>
      </c>
    </row>
    <row r="5784">
      <c r="A5784" t="n">
        <v>5844</v>
      </c>
      <c r="B5784" t="inlineStr">
        <is>
          <t>蕃</t>
        </is>
      </c>
      <c r="C5784" t="inlineStr">
        <is>
          <t>huan1</t>
        </is>
      </c>
      <c r="D5784" t="n">
        <v>0.01</v>
      </c>
      <c r="E5784" t="inlineStr">
        <is>
          <t>NA</t>
        </is>
      </c>
      <c r="F5784" s="600" t="n">
        <v>45576.46091435185</v>
      </c>
      <c r="G5784" t="inlineStr">
        <is>
          <t>huan1</t>
        </is>
      </c>
    </row>
    <row r="5785">
      <c r="A5785" t="n">
        <v>5845</v>
      </c>
      <c r="B5785" t="inlineStr">
        <is>
          <t>蕉</t>
        </is>
      </c>
      <c r="C5785" t="inlineStr">
        <is>
          <t>tsio1</t>
        </is>
      </c>
      <c r="D5785" t="n">
        <v>0.01</v>
      </c>
      <c r="E5785" t="inlineStr">
        <is>
          <t>NA</t>
        </is>
      </c>
      <c r="F5785" s="600" t="n">
        <v>45576.46091435185</v>
      </c>
      <c r="G5785" t="inlineStr">
        <is>
          <t>zio1</t>
        </is>
      </c>
    </row>
    <row r="5786">
      <c r="A5786" t="n">
        <v>5846</v>
      </c>
      <c r="B5786" t="inlineStr">
        <is>
          <t>蕊</t>
        </is>
      </c>
      <c r="C5786" t="inlineStr">
        <is>
          <t>lui2</t>
        </is>
      </c>
      <c r="D5786" t="n">
        <v>0.1</v>
      </c>
      <c r="E5786" t="inlineStr">
        <is>
          <t>NA</t>
        </is>
      </c>
      <c r="F5786" s="600" t="n">
        <v>45576.46091435185</v>
      </c>
      <c r="G5786" t="inlineStr">
        <is>
          <t>lui2</t>
        </is>
      </c>
    </row>
    <row r="5787">
      <c r="A5787" t="n">
        <v>5847</v>
      </c>
      <c r="B5787" t="inlineStr">
        <is>
          <t>蕓</t>
        </is>
      </c>
      <c r="C5787" t="inlineStr">
        <is>
          <t>un5</t>
        </is>
      </c>
      <c r="D5787" t="n">
        <v>0.01</v>
      </c>
      <c r="E5787" t="inlineStr">
        <is>
          <t>NA</t>
        </is>
      </c>
      <c r="F5787" s="600" t="n">
        <v>45576.46091435185</v>
      </c>
      <c r="G5787" t="inlineStr">
        <is>
          <t>un5</t>
        </is>
      </c>
    </row>
    <row r="5788">
      <c r="A5788" t="n">
        <v>5848</v>
      </c>
      <c r="B5788" t="inlineStr">
        <is>
          <t>蕙</t>
        </is>
      </c>
      <c r="C5788" t="inlineStr">
        <is>
          <t>hui7</t>
        </is>
      </c>
      <c r="D5788" t="n">
        <v>0.01</v>
      </c>
      <c r="E5788" t="inlineStr">
        <is>
          <t>NA</t>
        </is>
      </c>
      <c r="F5788" s="600" t="n">
        <v>45576.46091435185</v>
      </c>
      <c r="G5788" t="inlineStr">
        <is>
          <t>hui7</t>
        </is>
      </c>
    </row>
    <row r="5789">
      <c r="A5789" t="n">
        <v>5849</v>
      </c>
      <c r="B5789" t="inlineStr">
        <is>
          <t>蕨</t>
        </is>
      </c>
      <c r="C5789" t="inlineStr">
        <is>
          <t>kerh4</t>
        </is>
      </c>
      <c r="D5789" t="n">
        <v>0.01</v>
      </c>
      <c r="E5789" t="inlineStr">
        <is>
          <t>NA</t>
        </is>
      </c>
      <c r="F5789" s="600" t="n">
        <v>45576.46091435185</v>
      </c>
      <c r="G5789" t="inlineStr">
        <is>
          <t>gerh4</t>
        </is>
      </c>
    </row>
    <row r="5790">
      <c r="A5790" t="n">
        <v>5850</v>
      </c>
      <c r="B5790" t="inlineStr">
        <is>
          <t>蕩</t>
        </is>
      </c>
      <c r="C5790" t="inlineStr">
        <is>
          <t>tong6</t>
        </is>
      </c>
      <c r="D5790" t="n">
        <v>0.01</v>
      </c>
      <c r="E5790" t="inlineStr">
        <is>
          <t>NA</t>
        </is>
      </c>
      <c r="F5790" s="600" t="n">
        <v>45576.46091435185</v>
      </c>
      <c r="G5790" t="inlineStr">
        <is>
          <t>dong6</t>
        </is>
      </c>
    </row>
    <row r="5791">
      <c r="A5791" t="n">
        <v>5851</v>
      </c>
      <c r="B5791" t="inlineStr">
        <is>
          <t>蕩</t>
        </is>
      </c>
      <c r="C5791" t="inlineStr">
        <is>
          <t>tng6</t>
        </is>
      </c>
      <c r="D5791" t="n">
        <v>0.01</v>
      </c>
      <c r="E5791" t="inlineStr">
        <is>
          <t>NA</t>
        </is>
      </c>
      <c r="F5791" s="600" t="n">
        <v>45576.46091435185</v>
      </c>
      <c r="G5791" t="inlineStr">
        <is>
          <t>dng6</t>
        </is>
      </c>
    </row>
    <row r="5792">
      <c r="A5792" t="n">
        <v>5852</v>
      </c>
      <c r="B5792" t="inlineStr">
        <is>
          <t>蕭</t>
        </is>
      </c>
      <c r="C5792" t="inlineStr">
        <is>
          <t>sio1</t>
        </is>
      </c>
      <c r="D5792" t="n">
        <v>0.01</v>
      </c>
      <c r="E5792" t="inlineStr">
        <is>
          <t>NA</t>
        </is>
      </c>
      <c r="F5792" s="600" t="n">
        <v>45576.46091435185</v>
      </c>
      <c r="G5792" t="inlineStr">
        <is>
          <t>sior1</t>
        </is>
      </c>
    </row>
    <row r="5793">
      <c r="A5793" t="n">
        <v>5853</v>
      </c>
      <c r="B5793" t="inlineStr">
        <is>
          <t>薌</t>
        </is>
      </c>
      <c r="C5793" t="inlineStr">
        <is>
          <t>hiang1</t>
        </is>
      </c>
      <c r="D5793" t="n">
        <v>0.01</v>
      </c>
      <c r="E5793" t="inlineStr">
        <is>
          <t>NA</t>
        </is>
      </c>
      <c r="F5793" s="600" t="n">
        <v>45576.46091435185</v>
      </c>
      <c r="G5793" t="inlineStr">
        <is>
          <t>hiang1</t>
        </is>
      </c>
    </row>
    <row r="5794">
      <c r="A5794" t="n">
        <v>5854</v>
      </c>
      <c r="B5794" t="inlineStr">
        <is>
          <t>蝹</t>
        </is>
      </c>
      <c r="C5794" t="inlineStr">
        <is>
          <t>un1</t>
        </is>
      </c>
      <c r="D5794" t="n">
        <v>0.01</v>
      </c>
      <c r="E5794" t="inlineStr">
        <is>
          <t>NA</t>
        </is>
      </c>
      <c r="F5794" s="600" t="n">
        <v>45576.46091435185</v>
      </c>
      <c r="G5794" t="inlineStr">
        <is>
          <t>un1</t>
        </is>
      </c>
    </row>
    <row r="5795">
      <c r="A5795" t="n">
        <v>5855</v>
      </c>
      <c r="B5795" t="inlineStr">
        <is>
          <t>螟</t>
        </is>
      </c>
      <c r="C5795" t="inlineStr">
        <is>
          <t>bing5</t>
        </is>
      </c>
      <c r="D5795" t="n">
        <v>0.01</v>
      </c>
      <c r="E5795" t="inlineStr">
        <is>
          <t>NA</t>
        </is>
      </c>
      <c r="F5795" s="600" t="n">
        <v>45576.46091435185</v>
      </c>
      <c r="G5795" t="inlineStr">
        <is>
          <t>bbing5</t>
        </is>
      </c>
    </row>
    <row r="5796">
      <c r="A5796" t="n">
        <v>5856</v>
      </c>
      <c r="B5796" t="inlineStr">
        <is>
          <t>衡</t>
        </is>
      </c>
      <c r="C5796" t="inlineStr">
        <is>
          <t>hing5</t>
        </is>
      </c>
      <c r="D5796" t="n">
        <v>0.01</v>
      </c>
      <c r="E5796" t="inlineStr">
        <is>
          <t>NA</t>
        </is>
      </c>
      <c r="F5796" s="600" t="n">
        <v>45576.46091435185</v>
      </c>
      <c r="G5796" t="inlineStr">
        <is>
          <t>hing5</t>
        </is>
      </c>
    </row>
    <row r="5797">
      <c r="A5797" t="n">
        <v>5857</v>
      </c>
      <c r="B5797" t="inlineStr">
        <is>
          <t>褪</t>
        </is>
      </c>
      <c r="C5797" t="inlineStr">
        <is>
          <t>thuinn3</t>
        </is>
      </c>
      <c r="D5797" t="n">
        <v>0.01</v>
      </c>
      <c r="E5797" t="inlineStr">
        <is>
          <t>NA</t>
        </is>
      </c>
      <c r="F5797" s="600" t="n">
        <v>45576.46091435185</v>
      </c>
      <c r="G5797" t="inlineStr">
        <is>
          <t>tuinn3</t>
        </is>
      </c>
    </row>
    <row r="5798">
      <c r="A5798" t="n">
        <v>5858</v>
      </c>
      <c r="B5798" t="inlineStr">
        <is>
          <t>褫</t>
        </is>
      </c>
      <c r="C5798" t="inlineStr">
        <is>
          <t>thi2</t>
        </is>
      </c>
      <c r="D5798" t="n">
        <v>0.01</v>
      </c>
      <c r="E5798" t="inlineStr">
        <is>
          <t>NA</t>
        </is>
      </c>
      <c r="F5798" s="600" t="n">
        <v>45576.46091435185</v>
      </c>
      <c r="G5798" t="inlineStr">
        <is>
          <t>ti2</t>
        </is>
      </c>
    </row>
    <row r="5799">
      <c r="A5799" t="n">
        <v>5859</v>
      </c>
      <c r="B5799" t="inlineStr">
        <is>
          <t>褲</t>
        </is>
      </c>
      <c r="C5799" t="inlineStr">
        <is>
          <t>khoo3</t>
        </is>
      </c>
      <c r="D5799" t="n">
        <v>0.1</v>
      </c>
      <c r="E5799" t="inlineStr">
        <is>
          <t>NA</t>
        </is>
      </c>
      <c r="F5799" s="600" t="n">
        <v>45576.46091435185</v>
      </c>
      <c r="G5799" t="inlineStr">
        <is>
          <t>koo3</t>
        </is>
      </c>
    </row>
    <row r="5800">
      <c r="A5800" t="n">
        <v>5860</v>
      </c>
      <c r="B5800" t="inlineStr">
        <is>
          <t>覦</t>
        </is>
      </c>
      <c r="C5800" t="inlineStr">
        <is>
          <t>u5</t>
        </is>
      </c>
      <c r="D5800" t="n">
        <v>0.01</v>
      </c>
      <c r="E5800" t="inlineStr">
        <is>
          <t>NA</t>
        </is>
      </c>
      <c r="F5800" s="600" t="n">
        <v>45576.46091435185</v>
      </c>
      <c r="G5800" t="inlineStr">
        <is>
          <t>u5</t>
        </is>
      </c>
    </row>
    <row r="5801">
      <c r="A5801" t="n">
        <v>5861</v>
      </c>
      <c r="B5801" t="inlineStr">
        <is>
          <t>親</t>
        </is>
      </c>
      <c r="C5801" t="inlineStr">
        <is>
          <t>tshinn1</t>
        </is>
      </c>
      <c r="D5801" t="n">
        <v>0.01</v>
      </c>
      <c r="E5801" t="inlineStr">
        <is>
          <t>NA</t>
        </is>
      </c>
      <c r="F5801" s="600" t="n">
        <v>45576.46091435185</v>
      </c>
      <c r="G5801" t="inlineStr">
        <is>
          <t>cinn1</t>
        </is>
      </c>
    </row>
    <row r="5802">
      <c r="A5802" t="n">
        <v>5862</v>
      </c>
      <c r="B5802" t="inlineStr">
        <is>
          <t>親</t>
        </is>
      </c>
      <c r="C5802" t="inlineStr">
        <is>
          <t>tshin1</t>
        </is>
      </c>
      <c r="D5802" t="n">
        <v>0.1</v>
      </c>
      <c r="E5802" t="inlineStr">
        <is>
          <t>NA</t>
        </is>
      </c>
      <c r="F5802" s="600" t="n">
        <v>45576.46091435185</v>
      </c>
      <c r="G5802" t="inlineStr">
        <is>
          <t>cin1</t>
        </is>
      </c>
    </row>
    <row r="5803">
      <c r="A5803" t="n">
        <v>5863</v>
      </c>
      <c r="B5803" t="inlineStr">
        <is>
          <t>觱</t>
        </is>
      </c>
      <c r="C5803" t="inlineStr">
        <is>
          <t>pi1</t>
        </is>
      </c>
      <c r="D5803" t="n">
        <v>0.01</v>
      </c>
      <c r="E5803" t="inlineStr">
        <is>
          <t>NA</t>
        </is>
      </c>
      <c r="F5803" s="600" t="n">
        <v>45576.46091435185</v>
      </c>
      <c r="G5803" t="inlineStr">
        <is>
          <t>bi1</t>
        </is>
      </c>
    </row>
    <row r="5804">
      <c r="A5804" t="n">
        <v>5864</v>
      </c>
      <c r="B5804" t="inlineStr">
        <is>
          <t>諡</t>
        </is>
      </c>
      <c r="C5804" t="inlineStr">
        <is>
          <t>si7</t>
        </is>
      </c>
      <c r="D5804" t="n">
        <v>0.01</v>
      </c>
      <c r="E5804" t="inlineStr">
        <is>
          <t>NA</t>
        </is>
      </c>
      <c r="F5804" s="600" t="n">
        <v>45576.46091435185</v>
      </c>
      <c r="G5804" t="inlineStr">
        <is>
          <t>si7</t>
        </is>
      </c>
    </row>
    <row r="5805">
      <c r="A5805" t="n">
        <v>5865</v>
      </c>
      <c r="B5805" t="inlineStr">
        <is>
          <t>諦</t>
        </is>
      </c>
      <c r="C5805" t="inlineStr">
        <is>
          <t>te3</t>
        </is>
      </c>
      <c r="D5805" t="n">
        <v>0.01</v>
      </c>
      <c r="E5805" t="inlineStr">
        <is>
          <t>NA</t>
        </is>
      </c>
      <c r="F5805" s="600" t="n">
        <v>45576.46091435185</v>
      </c>
      <c r="G5805" t="inlineStr">
        <is>
          <t>de3</t>
        </is>
      </c>
    </row>
    <row r="5806">
      <c r="A5806" t="n">
        <v>5866</v>
      </c>
      <c r="B5806" t="inlineStr">
        <is>
          <t>諭</t>
        </is>
      </c>
      <c r="C5806" t="inlineStr">
        <is>
          <t>ju7</t>
        </is>
      </c>
      <c r="D5806" t="n">
        <v>0.01</v>
      </c>
      <c r="E5806" t="inlineStr">
        <is>
          <t>NA</t>
        </is>
      </c>
      <c r="F5806" s="600" t="n">
        <v>45576.46091435185</v>
      </c>
      <c r="G5806" t="inlineStr">
        <is>
          <t>ju7</t>
        </is>
      </c>
    </row>
    <row r="5807">
      <c r="A5807" t="n">
        <v>5867</v>
      </c>
      <c r="B5807" t="inlineStr">
        <is>
          <t>諮</t>
        </is>
      </c>
      <c r="C5807" t="inlineStr">
        <is>
          <t>tsur1</t>
        </is>
      </c>
      <c r="D5807" t="n">
        <v>0.01</v>
      </c>
      <c r="E5807" t="inlineStr">
        <is>
          <t>NA</t>
        </is>
      </c>
      <c r="F5807" s="600" t="n">
        <v>45576.46091435185</v>
      </c>
      <c r="G5807" t="inlineStr">
        <is>
          <t>zur1</t>
        </is>
      </c>
    </row>
    <row r="5808">
      <c r="A5808" t="n">
        <v>5868</v>
      </c>
      <c r="B5808" t="inlineStr">
        <is>
          <t>諱</t>
        </is>
      </c>
      <c r="C5808" t="inlineStr">
        <is>
          <t>hui3</t>
        </is>
      </c>
      <c r="D5808" t="n">
        <v>0.01</v>
      </c>
      <c r="E5808" t="inlineStr">
        <is>
          <t>NA</t>
        </is>
      </c>
      <c r="F5808" s="600" t="n">
        <v>45576.46091435185</v>
      </c>
      <c r="G5808" t="inlineStr">
        <is>
          <t>hui3</t>
        </is>
      </c>
    </row>
    <row r="5809">
      <c r="A5809" t="n">
        <v>5869</v>
      </c>
      <c r="B5809" t="inlineStr">
        <is>
          <t>諷</t>
        </is>
      </c>
      <c r="C5809" t="inlineStr">
        <is>
          <t>hong2</t>
        </is>
      </c>
      <c r="D5809" t="n">
        <v>0.01</v>
      </c>
      <c r="E5809" t="inlineStr">
        <is>
          <t>NA</t>
        </is>
      </c>
      <c r="F5809" s="600" t="n">
        <v>45576.46091435185</v>
      </c>
      <c r="G5809" t="inlineStr">
        <is>
          <t>hong2</t>
        </is>
      </c>
    </row>
    <row r="5810">
      <c r="A5810" t="n">
        <v>5870</v>
      </c>
      <c r="B5810" t="inlineStr">
        <is>
          <t>諾</t>
        </is>
      </c>
      <c r="C5810" t="inlineStr">
        <is>
          <t>lok8</t>
        </is>
      </c>
      <c r="D5810" t="n">
        <v>0.01</v>
      </c>
      <c r="E5810" t="inlineStr">
        <is>
          <t>NA</t>
        </is>
      </c>
      <c r="F5810" s="600" t="n">
        <v>45576.46091435185</v>
      </c>
      <c r="G5810" t="inlineStr">
        <is>
          <t>lok8</t>
        </is>
      </c>
    </row>
    <row r="5811">
      <c r="A5811" t="n">
        <v>5871</v>
      </c>
      <c r="B5811" t="inlineStr">
        <is>
          <t>謀</t>
        </is>
      </c>
      <c r="C5811" t="inlineStr">
        <is>
          <t>bio5</t>
        </is>
      </c>
      <c r="D5811" t="n">
        <v>0.3</v>
      </c>
      <c r="E5811" t="inlineStr">
        <is>
          <t>泉</t>
        </is>
      </c>
      <c r="F5811" s="600" t="n">
        <v>45576.46091435185</v>
      </c>
      <c r="G5811" t="inlineStr">
        <is>
          <t>bbio5</t>
        </is>
      </c>
    </row>
    <row r="5812">
      <c r="A5812" t="n">
        <v>5872</v>
      </c>
      <c r="B5812" t="inlineStr">
        <is>
          <t>謂</t>
        </is>
      </c>
      <c r="C5812" t="inlineStr">
        <is>
          <t>ui7</t>
        </is>
      </c>
      <c r="D5812" t="n">
        <v>0.8</v>
      </c>
      <c r="E5812" t="inlineStr">
        <is>
          <t>NA</t>
        </is>
      </c>
      <c r="F5812" s="600" t="n">
        <v>45576.46091435185</v>
      </c>
      <c r="G5812" t="inlineStr">
        <is>
          <t>ui7</t>
        </is>
      </c>
    </row>
    <row r="5813">
      <c r="A5813" t="n">
        <v>5873</v>
      </c>
      <c r="B5813" t="inlineStr">
        <is>
          <t>豫</t>
        </is>
      </c>
      <c r="C5813" t="inlineStr">
        <is>
          <t>ir7</t>
        </is>
      </c>
      <c r="D5813" t="n">
        <v>0.01</v>
      </c>
      <c r="E5813" t="inlineStr">
        <is>
          <t>NA</t>
        </is>
      </c>
      <c r="F5813" s="600" t="n">
        <v>45576.46091435185</v>
      </c>
      <c r="G5813" t="inlineStr">
        <is>
          <t>ir7</t>
        </is>
      </c>
    </row>
    <row r="5814">
      <c r="A5814" t="n">
        <v>5874</v>
      </c>
      <c r="B5814" t="inlineStr">
        <is>
          <t>賰</t>
        </is>
      </c>
      <c r="C5814" t="inlineStr">
        <is>
          <t>tshun6</t>
        </is>
      </c>
      <c r="D5814" t="n">
        <v>0.1</v>
      </c>
      <c r="E5814" t="inlineStr">
        <is>
          <t>NA</t>
        </is>
      </c>
      <c r="F5814" s="600" t="n">
        <v>45576.46091435185</v>
      </c>
      <c r="G5814" t="inlineStr">
        <is>
          <t>cun6</t>
        </is>
      </c>
    </row>
    <row r="5815">
      <c r="A5815" t="n">
        <v>5875</v>
      </c>
      <c r="B5815" t="inlineStr">
        <is>
          <t>賴</t>
        </is>
      </c>
      <c r="C5815" t="inlineStr">
        <is>
          <t>lua7</t>
        </is>
      </c>
      <c r="D5815" t="n">
        <v>0.01</v>
      </c>
      <c r="E5815" t="inlineStr">
        <is>
          <t>NA</t>
        </is>
      </c>
      <c r="F5815" s="600" t="n">
        <v>45576.46091435185</v>
      </c>
      <c r="G5815" t="inlineStr">
        <is>
          <t>lua7</t>
        </is>
      </c>
    </row>
    <row r="5816">
      <c r="A5816" t="n">
        <v>5876</v>
      </c>
      <c r="B5816" t="inlineStr">
        <is>
          <t>踱</t>
        </is>
      </c>
      <c r="C5816" t="inlineStr">
        <is>
          <t>thoh8</t>
        </is>
      </c>
      <c r="D5816" t="n">
        <v>0.01</v>
      </c>
      <c r="E5816" t="inlineStr">
        <is>
          <t>NA</t>
        </is>
      </c>
      <c r="F5816" s="600" t="n">
        <v>45576.46091435185</v>
      </c>
      <c r="G5816" t="inlineStr">
        <is>
          <t>toh8</t>
        </is>
      </c>
    </row>
    <row r="5817">
      <c r="A5817" t="n">
        <v>5877</v>
      </c>
      <c r="B5817" t="inlineStr">
        <is>
          <t>踱</t>
        </is>
      </c>
      <c r="C5817" t="inlineStr">
        <is>
          <t>tok8</t>
        </is>
      </c>
      <c r="D5817" t="n">
        <v>0.01</v>
      </c>
      <c r="E5817" t="inlineStr">
        <is>
          <t>NA</t>
        </is>
      </c>
      <c r="F5817" s="600" t="n">
        <v>45576.46091435185</v>
      </c>
      <c r="G5817" t="inlineStr">
        <is>
          <t>dok8</t>
        </is>
      </c>
    </row>
    <row r="5818">
      <c r="A5818" t="n">
        <v>5878</v>
      </c>
      <c r="B5818" t="inlineStr">
        <is>
          <t>蹂</t>
        </is>
      </c>
      <c r="C5818" t="inlineStr">
        <is>
          <t>jiu5</t>
        </is>
      </c>
      <c r="D5818" t="n">
        <v>0.01</v>
      </c>
      <c r="E5818" t="inlineStr">
        <is>
          <t>NA</t>
        </is>
      </c>
      <c r="F5818" s="600" t="n">
        <v>45576.46091435185</v>
      </c>
      <c r="G5818" t="inlineStr">
        <is>
          <t>zziu5</t>
        </is>
      </c>
    </row>
    <row r="5819">
      <c r="A5819" t="n">
        <v>5879</v>
      </c>
      <c r="B5819" t="inlineStr">
        <is>
          <t>蹄</t>
        </is>
      </c>
      <c r="C5819" t="inlineStr">
        <is>
          <t>te5</t>
        </is>
      </c>
      <c r="D5819" t="n">
        <v>0.01</v>
      </c>
      <c r="E5819" t="inlineStr">
        <is>
          <t>NA</t>
        </is>
      </c>
      <c r="F5819" s="600" t="n">
        <v>45576.46091435185</v>
      </c>
      <c r="G5819" t="inlineStr">
        <is>
          <t>de5</t>
        </is>
      </c>
    </row>
    <row r="5820">
      <c r="A5820" t="n">
        <v>5880</v>
      </c>
      <c r="B5820" t="inlineStr">
        <is>
          <t>蹄</t>
        </is>
      </c>
      <c r="C5820" t="inlineStr">
        <is>
          <t>tere5</t>
        </is>
      </c>
      <c r="D5820" t="n">
        <v>0.01</v>
      </c>
      <c r="E5820" t="inlineStr">
        <is>
          <t>NA</t>
        </is>
      </c>
      <c r="F5820" s="600" t="n">
        <v>45576.46091435185</v>
      </c>
      <c r="G5820" t="inlineStr">
        <is>
          <t>dere5</t>
        </is>
      </c>
    </row>
    <row r="5821">
      <c r="A5821" t="n">
        <v>5881</v>
      </c>
      <c r="B5821" t="inlineStr">
        <is>
          <t>輯</t>
        </is>
      </c>
      <c r="C5821" t="inlineStr">
        <is>
          <t>tsip8</t>
        </is>
      </c>
      <c r="D5821" t="n">
        <v>0.01</v>
      </c>
      <c r="E5821" t="inlineStr">
        <is>
          <t>NA</t>
        </is>
      </c>
      <c r="F5821" s="600" t="n">
        <v>45576.46091435185</v>
      </c>
      <c r="G5821" t="inlineStr">
        <is>
          <t>zip8</t>
        </is>
      </c>
    </row>
    <row r="5822">
      <c r="A5822" t="n">
        <v>5882</v>
      </c>
      <c r="B5822" t="inlineStr">
        <is>
          <t>輯</t>
        </is>
      </c>
      <c r="C5822" t="inlineStr">
        <is>
          <t>tship4</t>
        </is>
      </c>
      <c r="D5822" t="n">
        <v>0.01</v>
      </c>
      <c r="E5822" t="inlineStr">
        <is>
          <t>NA</t>
        </is>
      </c>
      <c r="F5822" s="600" t="n">
        <v>45576.46091435185</v>
      </c>
      <c r="G5822" t="inlineStr">
        <is>
          <t>cip4</t>
        </is>
      </c>
    </row>
    <row r="5823">
      <c r="A5823" t="n">
        <v>5883</v>
      </c>
      <c r="B5823" t="inlineStr">
        <is>
          <t>輸</t>
        </is>
      </c>
      <c r="C5823" t="inlineStr">
        <is>
          <t>su1</t>
        </is>
      </c>
      <c r="D5823" t="n">
        <v>0.1</v>
      </c>
      <c r="E5823" t="inlineStr">
        <is>
          <t>NA</t>
        </is>
      </c>
      <c r="F5823" s="600" t="n">
        <v>45576.46091435185</v>
      </c>
      <c r="G5823" t="inlineStr">
        <is>
          <t>su1</t>
        </is>
      </c>
    </row>
    <row r="5824">
      <c r="A5824" t="n">
        <v>5885</v>
      </c>
      <c r="B5824" t="inlineStr">
        <is>
          <t>遲</t>
        </is>
      </c>
      <c r="C5824" t="inlineStr">
        <is>
          <t>ti5</t>
        </is>
      </c>
      <c r="D5824" t="n">
        <v>0.1</v>
      </c>
      <c r="E5824" t="inlineStr">
        <is>
          <t>NA</t>
        </is>
      </c>
      <c r="F5824" s="600" t="n">
        <v>45576.46091435185</v>
      </c>
      <c r="G5824" t="inlineStr">
        <is>
          <t>di5</t>
        </is>
      </c>
    </row>
    <row r="5825">
      <c r="A5825" t="n">
        <v>5886</v>
      </c>
      <c r="B5825" t="inlineStr">
        <is>
          <t>遵</t>
        </is>
      </c>
      <c r="C5825" t="inlineStr">
        <is>
          <t>tsun1</t>
        </is>
      </c>
      <c r="D5825" t="n">
        <v>0.1</v>
      </c>
      <c r="E5825" t="inlineStr">
        <is>
          <t>NA</t>
        </is>
      </c>
      <c r="F5825" s="600" t="n">
        <v>45576.46091435185</v>
      </c>
      <c r="G5825" t="inlineStr">
        <is>
          <t>zun1</t>
        </is>
      </c>
    </row>
    <row r="5826">
      <c r="A5826" t="n">
        <v>5887</v>
      </c>
      <c r="B5826" t="inlineStr">
        <is>
          <t>選</t>
        </is>
      </c>
      <c r="C5826" t="inlineStr">
        <is>
          <t>suan2</t>
        </is>
      </c>
      <c r="D5826" t="n">
        <v>0.1</v>
      </c>
      <c r="E5826" t="inlineStr">
        <is>
          <t>NA</t>
        </is>
      </c>
      <c r="F5826" s="600" t="n">
        <v>45576.46091435185</v>
      </c>
      <c r="G5826" t="inlineStr">
        <is>
          <t>suan2</t>
        </is>
      </c>
    </row>
    <row r="5827">
      <c r="A5827" t="n">
        <v>5888</v>
      </c>
      <c r="B5827" t="inlineStr">
        <is>
          <t>遹</t>
        </is>
      </c>
      <c r="C5827" t="inlineStr">
        <is>
          <t>ut8</t>
        </is>
      </c>
      <c r="D5827" t="n">
        <v>0.01</v>
      </c>
      <c r="E5827" t="inlineStr">
        <is>
          <t>NA</t>
        </is>
      </c>
      <c r="F5827" s="600" t="n">
        <v>45576.46091435185</v>
      </c>
      <c r="G5827" t="inlineStr">
        <is>
          <t>ut8</t>
        </is>
      </c>
    </row>
    <row r="5828">
      <c r="A5828" t="n">
        <v>5889</v>
      </c>
      <c r="B5828" t="inlineStr">
        <is>
          <t>遺</t>
        </is>
      </c>
      <c r="C5828" t="inlineStr">
        <is>
          <t>ui5</t>
        </is>
      </c>
      <c r="D5828" t="n">
        <v>0.8</v>
      </c>
      <c r="E5828" t="inlineStr">
        <is>
          <t>NA</t>
        </is>
      </c>
      <c r="F5828" s="600" t="n">
        <v>45576.46091435185</v>
      </c>
      <c r="G5828" t="inlineStr">
        <is>
          <t>ui5</t>
        </is>
      </c>
    </row>
    <row r="5829">
      <c r="A5829" t="n">
        <v>5890</v>
      </c>
      <c r="B5829" t="inlineStr">
        <is>
          <t>醐</t>
        </is>
      </c>
      <c r="C5829" t="inlineStr">
        <is>
          <t>hoo5</t>
        </is>
      </c>
      <c r="D5829" t="n">
        <v>0.01</v>
      </c>
      <c r="E5829" t="inlineStr">
        <is>
          <t>NA</t>
        </is>
      </c>
      <c r="F5829" s="600" t="n">
        <v>45576.46091435185</v>
      </c>
      <c r="G5829" t="inlineStr">
        <is>
          <t>hoo5</t>
        </is>
      </c>
    </row>
    <row r="5830">
      <c r="A5830" t="n">
        <v>5891</v>
      </c>
      <c r="B5830" t="inlineStr">
        <is>
          <t>醒</t>
        </is>
      </c>
      <c r="C5830" t="inlineStr">
        <is>
          <t>tshenn2</t>
        </is>
      </c>
      <c r="D5830" t="n">
        <v>0.01</v>
      </c>
      <c r="E5830" t="inlineStr">
        <is>
          <t>NA</t>
        </is>
      </c>
      <c r="F5830" s="600" t="n">
        <v>45576.46091435185</v>
      </c>
      <c r="G5830" t="inlineStr">
        <is>
          <t>cenn2</t>
        </is>
      </c>
    </row>
    <row r="5831">
      <c r="A5831" t="n">
        <v>5892</v>
      </c>
      <c r="B5831" t="inlineStr">
        <is>
          <t>醒</t>
        </is>
      </c>
      <c r="C5831" t="inlineStr">
        <is>
          <t>sing2</t>
        </is>
      </c>
      <c r="D5831" t="n">
        <v>0.01</v>
      </c>
      <c r="E5831" t="inlineStr">
        <is>
          <t>NA</t>
        </is>
      </c>
      <c r="F5831" s="600" t="n">
        <v>45576.46091435185</v>
      </c>
      <c r="G5831" t="inlineStr">
        <is>
          <t>sing2</t>
        </is>
      </c>
    </row>
    <row r="5832">
      <c r="A5832" t="n">
        <v>5893</v>
      </c>
      <c r="B5832" t="inlineStr">
        <is>
          <t>醒</t>
        </is>
      </c>
      <c r="C5832" t="inlineStr">
        <is>
          <t>tshinn2</t>
        </is>
      </c>
      <c r="D5832" t="n">
        <v>0.06</v>
      </c>
      <c r="E5832" t="inlineStr">
        <is>
          <t>NA</t>
        </is>
      </c>
      <c r="F5832" s="600" t="n">
        <v>45576.46091435185</v>
      </c>
      <c r="G5832" t="inlineStr">
        <is>
          <t>cinn2</t>
        </is>
      </c>
    </row>
    <row r="5833">
      <c r="A5833" t="n">
        <v>5894</v>
      </c>
      <c r="B5833" t="inlineStr">
        <is>
          <t>鋸</t>
        </is>
      </c>
      <c r="C5833" t="inlineStr">
        <is>
          <t>kir3</t>
        </is>
      </c>
      <c r="D5833" t="n">
        <v>0.01</v>
      </c>
      <c r="E5833" t="inlineStr">
        <is>
          <t>NA</t>
        </is>
      </c>
      <c r="F5833" s="600" t="n">
        <v>45576.46091435185</v>
      </c>
      <c r="G5833" t="inlineStr">
        <is>
          <t>gir3</t>
        </is>
      </c>
    </row>
    <row r="5834">
      <c r="A5834" t="n">
        <v>5895</v>
      </c>
      <c r="B5834" t="inlineStr">
        <is>
          <t>鋼</t>
        </is>
      </c>
      <c r="C5834" t="inlineStr">
        <is>
          <t>kong3</t>
        </is>
      </c>
      <c r="D5834" t="n">
        <v>0.01</v>
      </c>
      <c r="E5834" t="inlineStr">
        <is>
          <t>NA</t>
        </is>
      </c>
      <c r="F5834" s="600" t="n">
        <v>45576.46091435185</v>
      </c>
      <c r="G5834" t="inlineStr">
        <is>
          <t>gong3</t>
        </is>
      </c>
    </row>
    <row r="5835">
      <c r="A5835" t="n">
        <v>5896</v>
      </c>
      <c r="B5835" t="inlineStr">
        <is>
          <t>鋼</t>
        </is>
      </c>
      <c r="C5835" t="inlineStr">
        <is>
          <t>kng3</t>
        </is>
      </c>
      <c r="D5835" t="n">
        <v>0.01</v>
      </c>
      <c r="E5835" t="inlineStr">
        <is>
          <t>NA</t>
        </is>
      </c>
      <c r="F5835" s="600" t="n">
        <v>45576.46091435185</v>
      </c>
      <c r="G5835" t="inlineStr">
        <is>
          <t>gng3</t>
        </is>
      </c>
    </row>
    <row r="5836">
      <c r="A5836" t="n">
        <v>5897</v>
      </c>
      <c r="B5836" t="inlineStr">
        <is>
          <t>錄</t>
        </is>
      </c>
      <c r="C5836" t="inlineStr">
        <is>
          <t>lok8</t>
        </is>
      </c>
      <c r="D5836" t="n">
        <v>0.01</v>
      </c>
      <c r="E5836" t="inlineStr">
        <is>
          <t>NA</t>
        </is>
      </c>
      <c r="F5836" s="600" t="n">
        <v>45576.46091435185</v>
      </c>
      <c r="G5836" t="inlineStr">
        <is>
          <t>lok8</t>
        </is>
      </c>
    </row>
    <row r="5837">
      <c r="A5837" t="n">
        <v>5898</v>
      </c>
      <c r="B5837" t="inlineStr">
        <is>
          <t>錐</t>
        </is>
      </c>
      <c r="C5837" t="inlineStr">
        <is>
          <t>tsui1</t>
        </is>
      </c>
      <c r="D5837" t="n">
        <v>0.01</v>
      </c>
      <c r="E5837" t="inlineStr">
        <is>
          <t>NA</t>
        </is>
      </c>
      <c r="F5837" s="600" t="n">
        <v>45576.46091435185</v>
      </c>
      <c r="G5837" t="inlineStr">
        <is>
          <t>zui1</t>
        </is>
      </c>
    </row>
    <row r="5838">
      <c r="A5838" t="n">
        <v>5899</v>
      </c>
      <c r="B5838" t="inlineStr">
        <is>
          <t>錙</t>
        </is>
      </c>
      <c r="C5838" t="inlineStr">
        <is>
          <t>tsur1</t>
        </is>
      </c>
      <c r="D5838" t="n">
        <v>0.01</v>
      </c>
      <c r="E5838" t="inlineStr">
        <is>
          <t>NA</t>
        </is>
      </c>
      <c r="F5838" s="600" t="n">
        <v>45576.46091435185</v>
      </c>
      <c r="G5838" t="inlineStr">
        <is>
          <t>zur1</t>
        </is>
      </c>
    </row>
    <row r="5839">
      <c r="A5839" t="n">
        <v>5900</v>
      </c>
      <c r="B5839" t="inlineStr">
        <is>
          <t>錠</t>
        </is>
      </c>
      <c r="C5839" t="inlineStr">
        <is>
          <t>ting6</t>
        </is>
      </c>
      <c r="D5839" t="n">
        <v>0.01</v>
      </c>
      <c r="E5839" t="inlineStr">
        <is>
          <t>NA</t>
        </is>
      </c>
      <c r="F5839" s="600" t="n">
        <v>45576.46091435185</v>
      </c>
      <c r="G5839" t="inlineStr">
        <is>
          <t>ding6</t>
        </is>
      </c>
    </row>
    <row r="5840">
      <c r="A5840" t="n">
        <v>5901</v>
      </c>
      <c r="B5840" t="inlineStr">
        <is>
          <t>錢</t>
        </is>
      </c>
      <c r="C5840" t="inlineStr">
        <is>
          <t>tsian5</t>
        </is>
      </c>
      <c r="D5840" t="n">
        <v>0.05</v>
      </c>
      <c r="E5840" t="inlineStr">
        <is>
          <t>NA</t>
        </is>
      </c>
      <c r="F5840" s="600" t="n">
        <v>45576.46091435185</v>
      </c>
      <c r="G5840" t="inlineStr">
        <is>
          <t>zian5</t>
        </is>
      </c>
    </row>
    <row r="5841">
      <c r="A5841" t="n">
        <v>5902</v>
      </c>
      <c r="B5841" t="inlineStr">
        <is>
          <t>錢</t>
        </is>
      </c>
      <c r="C5841" t="inlineStr">
        <is>
          <t>tsinn5</t>
        </is>
      </c>
      <c r="D5841" t="n">
        <v>0.01</v>
      </c>
      <c r="E5841" t="inlineStr">
        <is>
          <t>NA</t>
        </is>
      </c>
      <c r="F5841" s="600" t="n">
        <v>45576.46091435185</v>
      </c>
      <c r="G5841" t="inlineStr">
        <is>
          <t>zinn5</t>
        </is>
      </c>
    </row>
    <row r="5842">
      <c r="A5842" t="n">
        <v>5903</v>
      </c>
      <c r="B5842" t="inlineStr">
        <is>
          <t>錦</t>
        </is>
      </c>
      <c r="C5842" t="inlineStr">
        <is>
          <t>kim2</t>
        </is>
      </c>
      <c r="D5842" t="n">
        <v>0.01</v>
      </c>
      <c r="E5842" t="inlineStr">
        <is>
          <t>NA</t>
        </is>
      </c>
      <c r="F5842" s="600" t="n">
        <v>45576.46091435185</v>
      </c>
      <c r="G5842" t="inlineStr">
        <is>
          <t>gim2</t>
        </is>
      </c>
    </row>
    <row r="5843">
      <c r="A5843" t="n">
        <v>5904</v>
      </c>
      <c r="B5843" t="inlineStr">
        <is>
          <t>錦</t>
        </is>
      </c>
      <c r="C5843" t="inlineStr">
        <is>
          <t>gim2</t>
        </is>
      </c>
      <c r="D5843" t="n">
        <v>0.01</v>
      </c>
      <c r="E5843" t="inlineStr">
        <is>
          <t>NA</t>
        </is>
      </c>
      <c r="F5843" s="600" t="n">
        <v>45576.46091435185</v>
      </c>
      <c r="G5843" t="inlineStr">
        <is>
          <t>ggim2</t>
        </is>
      </c>
    </row>
    <row r="5844">
      <c r="A5844" t="n">
        <v>5905</v>
      </c>
      <c r="B5844" t="inlineStr">
        <is>
          <t>錫</t>
        </is>
      </c>
      <c r="C5844" t="inlineStr">
        <is>
          <t>sik4</t>
        </is>
      </c>
      <c r="D5844" t="n">
        <v>0.01</v>
      </c>
      <c r="E5844" t="inlineStr">
        <is>
          <t>NA</t>
        </is>
      </c>
      <c r="F5844" s="600" t="n">
        <v>45576.46091435185</v>
      </c>
      <c r="G5844" t="inlineStr">
        <is>
          <t>sik4</t>
        </is>
      </c>
    </row>
    <row r="5845">
      <c r="A5845" t="n">
        <v>5906</v>
      </c>
      <c r="B5845" t="inlineStr">
        <is>
          <t>錮</t>
        </is>
      </c>
      <c r="C5845" t="inlineStr">
        <is>
          <t>koo3</t>
        </is>
      </c>
      <c r="D5845" t="n">
        <v>0.01</v>
      </c>
      <c r="E5845" t="inlineStr">
        <is>
          <t>NA</t>
        </is>
      </c>
      <c r="F5845" s="600" t="n">
        <v>45576.46091435185</v>
      </c>
      <c r="G5845" t="inlineStr">
        <is>
          <t>goo3</t>
        </is>
      </c>
    </row>
    <row r="5846">
      <c r="A5846" t="n">
        <v>5907</v>
      </c>
      <c r="B5846" t="inlineStr">
        <is>
          <t>錯</t>
        </is>
      </c>
      <c r="C5846" t="inlineStr">
        <is>
          <t>tsho3</t>
        </is>
      </c>
      <c r="D5846" t="n">
        <v>0.1</v>
      </c>
      <c r="E5846" t="inlineStr">
        <is>
          <t>NA</t>
        </is>
      </c>
      <c r="F5846" s="600" t="n">
        <v>45576.46091435185</v>
      </c>
      <c r="G5846" t="inlineStr">
        <is>
          <t>cor3</t>
        </is>
      </c>
    </row>
    <row r="5847">
      <c r="A5847" t="n">
        <v>5908</v>
      </c>
      <c r="B5847" t="inlineStr">
        <is>
          <t>錯</t>
        </is>
      </c>
      <c r="C5847" t="inlineStr">
        <is>
          <t>tshok4</t>
        </is>
      </c>
      <c r="D5847" t="n">
        <v>0.01</v>
      </c>
      <c r="E5847" t="inlineStr">
        <is>
          <t>NA</t>
        </is>
      </c>
      <c r="F5847" s="600" t="n">
        <v>45576.46091435185</v>
      </c>
      <c r="G5847" t="inlineStr">
        <is>
          <t>cok4</t>
        </is>
      </c>
    </row>
    <row r="5848">
      <c r="A5848" t="n">
        <v>5909</v>
      </c>
      <c r="B5848" t="inlineStr">
        <is>
          <t>錶</t>
        </is>
      </c>
      <c r="C5848" t="inlineStr">
        <is>
          <t>pio2</t>
        </is>
      </c>
      <c r="D5848" t="n">
        <v>0.1</v>
      </c>
      <c r="E5848" t="inlineStr">
        <is>
          <t>NA</t>
        </is>
      </c>
      <c r="F5848" s="600" t="n">
        <v>45576.46091435185</v>
      </c>
      <c r="G5848" t="inlineStr">
        <is>
          <t>bio2</t>
        </is>
      </c>
    </row>
    <row r="5849">
      <c r="A5849" t="n">
        <v>5910</v>
      </c>
      <c r="B5849" t="inlineStr">
        <is>
          <t>隧</t>
        </is>
      </c>
      <c r="C5849" t="inlineStr">
        <is>
          <t>sui7</t>
        </is>
      </c>
      <c r="D5849" t="n">
        <v>0.01</v>
      </c>
      <c r="E5849" t="inlineStr">
        <is>
          <t>NA</t>
        </is>
      </c>
      <c r="F5849" s="600" t="n">
        <v>45576.46091435185</v>
      </c>
      <c r="G5849" t="inlineStr">
        <is>
          <t>sui7</t>
        </is>
      </c>
    </row>
    <row r="5850">
      <c r="A5850" t="n">
        <v>5911</v>
      </c>
      <c r="B5850" t="inlineStr">
        <is>
          <t>隨</t>
        </is>
      </c>
      <c r="C5850" t="inlineStr">
        <is>
          <t>sui5</t>
        </is>
      </c>
      <c r="D5850" t="n">
        <v>0.1</v>
      </c>
      <c r="E5850" t="inlineStr">
        <is>
          <t>NA</t>
        </is>
      </c>
      <c r="F5850" s="600" t="n">
        <v>45576.46091435185</v>
      </c>
      <c r="G5850" t="inlineStr">
        <is>
          <t>sui5</t>
        </is>
      </c>
    </row>
    <row r="5851">
      <c r="A5851" t="n">
        <v>5912</v>
      </c>
      <c r="B5851" t="inlineStr">
        <is>
          <t>霍</t>
        </is>
      </c>
      <c r="C5851" t="inlineStr">
        <is>
          <t>hok4</t>
        </is>
      </c>
      <c r="D5851" t="n">
        <v>0.01</v>
      </c>
      <c r="E5851" t="inlineStr">
        <is>
          <t>NA</t>
        </is>
      </c>
      <c r="F5851" s="600" t="n">
        <v>45576.46091435185</v>
      </c>
      <c r="G5851" t="inlineStr">
        <is>
          <t>hok4</t>
        </is>
      </c>
    </row>
    <row r="5852">
      <c r="A5852" t="n">
        <v>5913</v>
      </c>
      <c r="B5852" t="inlineStr">
        <is>
          <t>霏</t>
        </is>
      </c>
      <c r="C5852" t="inlineStr">
        <is>
          <t>hui1</t>
        </is>
      </c>
      <c r="D5852" t="n">
        <v>0.01</v>
      </c>
      <c r="E5852" t="inlineStr">
        <is>
          <t>NA</t>
        </is>
      </c>
      <c r="F5852" s="600" t="n">
        <v>45576.46091435185</v>
      </c>
      <c r="G5852" t="inlineStr">
        <is>
          <t>hui1</t>
        </is>
      </c>
    </row>
    <row r="5853">
      <c r="A5853" t="n">
        <v>5914</v>
      </c>
      <c r="B5853" t="inlineStr">
        <is>
          <t>霓</t>
        </is>
      </c>
      <c r="C5853" t="inlineStr">
        <is>
          <t>ge5</t>
        </is>
      </c>
      <c r="D5853" t="n">
        <v>0.01</v>
      </c>
      <c r="E5853" t="inlineStr">
        <is>
          <t>NA</t>
        </is>
      </c>
      <c r="F5853" s="600" t="n">
        <v>45576.46091435185</v>
      </c>
      <c r="G5853" t="inlineStr">
        <is>
          <t>gge5</t>
        </is>
      </c>
    </row>
    <row r="5854">
      <c r="A5854" t="n">
        <v>5915</v>
      </c>
      <c r="B5854" t="inlineStr">
        <is>
          <t>霖</t>
        </is>
      </c>
      <c r="C5854" t="inlineStr">
        <is>
          <t>lim5</t>
        </is>
      </c>
      <c r="D5854" t="n">
        <v>0.01</v>
      </c>
      <c r="E5854" t="inlineStr">
        <is>
          <t>NA</t>
        </is>
      </c>
      <c r="F5854" s="600" t="n">
        <v>45576.46091435185</v>
      </c>
      <c r="G5854" t="inlineStr">
        <is>
          <t>lim5</t>
        </is>
      </c>
    </row>
    <row r="5855">
      <c r="A5855" t="n">
        <v>5916</v>
      </c>
      <c r="B5855" t="inlineStr">
        <is>
          <t>靜</t>
        </is>
      </c>
      <c r="C5855" t="inlineStr">
        <is>
          <t>tsenn7</t>
        </is>
      </c>
      <c r="D5855" t="n">
        <v>0.6</v>
      </c>
      <c r="E5855" t="inlineStr">
        <is>
          <t>NA</t>
        </is>
      </c>
      <c r="F5855" s="600" t="n">
        <v>45576.46091435185</v>
      </c>
      <c r="G5855" t="inlineStr">
        <is>
          <t>zenn7</t>
        </is>
      </c>
    </row>
    <row r="5856">
      <c r="A5856" t="n">
        <v>5917</v>
      </c>
      <c r="B5856" t="inlineStr">
        <is>
          <t>靜</t>
        </is>
      </c>
      <c r="C5856" t="inlineStr">
        <is>
          <t>tsing7</t>
        </is>
      </c>
      <c r="D5856" t="n">
        <v>1</v>
      </c>
      <c r="E5856" t="inlineStr">
        <is>
          <t>NA</t>
        </is>
      </c>
      <c r="F5856" s="600" t="n">
        <v>45576.46091435185</v>
      </c>
      <c r="G5856" t="inlineStr">
        <is>
          <t>zing7</t>
        </is>
      </c>
    </row>
    <row r="5857">
      <c r="A5857" t="n">
        <v>5918</v>
      </c>
      <c r="B5857" t="inlineStr">
        <is>
          <t>鞘</t>
        </is>
      </c>
      <c r="C5857" t="inlineStr">
        <is>
          <t>siu3</t>
        </is>
      </c>
      <c r="D5857" t="n">
        <v>0.01</v>
      </c>
      <c r="E5857" t="inlineStr">
        <is>
          <t>NA</t>
        </is>
      </c>
      <c r="F5857" s="600" t="n">
        <v>45576.46091435185</v>
      </c>
      <c r="G5857" t="inlineStr">
        <is>
          <t>siu3</t>
        </is>
      </c>
    </row>
    <row r="5858">
      <c r="A5858" t="n">
        <v>5919</v>
      </c>
      <c r="B5858" t="inlineStr">
        <is>
          <t>頤</t>
        </is>
      </c>
      <c r="C5858" t="inlineStr">
        <is>
          <t>i5</t>
        </is>
      </c>
      <c r="D5858" t="n">
        <v>0.01</v>
      </c>
      <c r="E5858" t="inlineStr">
        <is>
          <t>NA</t>
        </is>
      </c>
      <c r="F5858" s="600" t="n">
        <v>45576.46091435185</v>
      </c>
      <c r="G5858" t="inlineStr">
        <is>
          <t>i5</t>
        </is>
      </c>
    </row>
    <row r="5859">
      <c r="A5859" t="n">
        <v>5920</v>
      </c>
      <c r="B5859" t="inlineStr">
        <is>
          <t>頭</t>
        </is>
      </c>
      <c r="C5859" t="inlineStr">
        <is>
          <t>thio5</t>
        </is>
      </c>
      <c r="D5859" t="n">
        <v>0.01</v>
      </c>
      <c r="E5859" t="inlineStr">
        <is>
          <t>NA</t>
        </is>
      </c>
      <c r="F5859" s="600" t="n">
        <v>45576.46091435185</v>
      </c>
      <c r="G5859" t="inlineStr">
        <is>
          <t>tio5</t>
        </is>
      </c>
    </row>
    <row r="5860">
      <c r="A5860" t="n">
        <v>5921</v>
      </c>
      <c r="B5860" t="inlineStr">
        <is>
          <t>頸</t>
        </is>
      </c>
      <c r="C5860" t="inlineStr">
        <is>
          <t>king2</t>
        </is>
      </c>
      <c r="D5860" t="n">
        <v>0.01</v>
      </c>
      <c r="E5860" t="inlineStr">
        <is>
          <t>NA</t>
        </is>
      </c>
      <c r="F5860" s="600" t="n">
        <v>45576.46091435185</v>
      </c>
      <c r="G5860" t="inlineStr">
        <is>
          <t>ging2</t>
        </is>
      </c>
    </row>
    <row r="5861">
      <c r="A5861" t="n">
        <v>5922</v>
      </c>
      <c r="B5861" t="inlineStr">
        <is>
          <t>頸</t>
        </is>
      </c>
      <c r="C5861" t="inlineStr">
        <is>
          <t>kun2</t>
        </is>
      </c>
      <c r="D5861" t="n">
        <v>0.05</v>
      </c>
      <c r="E5861" t="inlineStr">
        <is>
          <t>NA</t>
        </is>
      </c>
      <c r="F5861" s="600" t="n">
        <v>45576.46091435185</v>
      </c>
      <c r="G5861" t="inlineStr">
        <is>
          <t>gun2</t>
        </is>
      </c>
    </row>
    <row r="5862">
      <c r="A5862" t="n">
        <v>5923</v>
      </c>
      <c r="B5862" t="inlineStr">
        <is>
          <t>頹</t>
        </is>
      </c>
      <c r="C5862" t="inlineStr">
        <is>
          <t>tue5</t>
        </is>
      </c>
      <c r="D5862" t="n">
        <v>0.01</v>
      </c>
      <c r="E5862" t="inlineStr">
        <is>
          <t>NA</t>
        </is>
      </c>
      <c r="F5862" s="600" t="n">
        <v>45576.46091435185</v>
      </c>
      <c r="G5862" t="inlineStr">
        <is>
          <t>due5</t>
        </is>
      </c>
    </row>
    <row r="5863">
      <c r="A5863" t="n">
        <v>5924</v>
      </c>
      <c r="B5863" t="inlineStr">
        <is>
          <t>頻</t>
        </is>
      </c>
      <c r="C5863" t="inlineStr">
        <is>
          <t>pin5</t>
        </is>
      </c>
      <c r="D5863" t="n">
        <v>0.1</v>
      </c>
      <c r="E5863" t="inlineStr">
        <is>
          <t>NA</t>
        </is>
      </c>
      <c r="F5863" s="600" t="n">
        <v>45576.46091435185</v>
      </c>
      <c r="G5863" t="inlineStr">
        <is>
          <t>bin5</t>
        </is>
      </c>
    </row>
    <row r="5864">
      <c r="A5864" t="n">
        <v>5925</v>
      </c>
      <c r="B5864" t="inlineStr">
        <is>
          <t>餛</t>
        </is>
      </c>
      <c r="C5864" t="inlineStr">
        <is>
          <t>hun5</t>
        </is>
      </c>
      <c r="D5864" t="n">
        <v>0.01</v>
      </c>
      <c r="E5864" t="inlineStr">
        <is>
          <t>NA</t>
        </is>
      </c>
      <c r="F5864" s="600" t="n">
        <v>45576.46091435185</v>
      </c>
      <c r="G5864" t="inlineStr">
        <is>
          <t>hun5</t>
        </is>
      </c>
    </row>
    <row r="5865">
      <c r="A5865" t="n">
        <v>5926</v>
      </c>
      <c r="B5865" t="inlineStr">
        <is>
          <t>餞</t>
        </is>
      </c>
      <c r="C5865" t="inlineStr">
        <is>
          <t>tsian7</t>
        </is>
      </c>
      <c r="D5865" t="n">
        <v>0.01</v>
      </c>
      <c r="E5865" t="inlineStr">
        <is>
          <t>NA</t>
        </is>
      </c>
      <c r="F5865" s="600" t="n">
        <v>45576.46091435185</v>
      </c>
      <c r="G5865" t="inlineStr">
        <is>
          <t>zian7</t>
        </is>
      </c>
    </row>
    <row r="5866">
      <c r="A5866" t="n">
        <v>5927</v>
      </c>
      <c r="B5866" t="inlineStr">
        <is>
          <t>館</t>
        </is>
      </c>
      <c r="C5866" t="inlineStr">
        <is>
          <t>kuan2</t>
        </is>
      </c>
      <c r="D5866" t="n">
        <v>0.1</v>
      </c>
      <c r="E5866" t="inlineStr">
        <is>
          <t>NA</t>
        </is>
      </c>
      <c r="F5866" s="600" t="n">
        <v>45576.46091435185</v>
      </c>
      <c r="G5866" t="inlineStr">
        <is>
          <t>guan2</t>
        </is>
      </c>
    </row>
    <row r="5867">
      <c r="A5867" t="n">
        <v>5928</v>
      </c>
      <c r="B5867" t="inlineStr">
        <is>
          <t>駱</t>
        </is>
      </c>
      <c r="C5867" t="inlineStr">
        <is>
          <t>loh8</t>
        </is>
      </c>
      <c r="D5867" t="n">
        <v>0.01</v>
      </c>
      <c r="E5867" t="inlineStr">
        <is>
          <t>NA</t>
        </is>
      </c>
      <c r="F5867" s="600" t="n">
        <v>45576.46091435185</v>
      </c>
      <c r="G5867" t="inlineStr">
        <is>
          <t>loh8</t>
        </is>
      </c>
    </row>
    <row r="5868">
      <c r="A5868" t="n">
        <v>5929</v>
      </c>
      <c r="B5868" t="inlineStr">
        <is>
          <t>駱</t>
        </is>
      </c>
      <c r="C5868" t="inlineStr">
        <is>
          <t>lok8</t>
        </is>
      </c>
      <c r="D5868" t="n">
        <v>0.01</v>
      </c>
      <c r="E5868" t="inlineStr">
        <is>
          <t>NA</t>
        </is>
      </c>
      <c r="F5868" s="600" t="n">
        <v>45576.46091435185</v>
      </c>
      <c r="G5868" t="inlineStr">
        <is>
          <t>lok8</t>
        </is>
      </c>
    </row>
    <row r="5869">
      <c r="A5869" t="n">
        <v>5930</v>
      </c>
      <c r="B5869" t="inlineStr">
        <is>
          <t>骼</t>
        </is>
      </c>
      <c r="C5869" t="inlineStr">
        <is>
          <t>keeh4</t>
        </is>
      </c>
      <c r="D5869" t="n">
        <v>0.01</v>
      </c>
      <c r="E5869" t="inlineStr">
        <is>
          <t>NA</t>
        </is>
      </c>
      <c r="F5869" s="600" t="n">
        <v>45576.46091435185</v>
      </c>
      <c r="G5869" t="inlineStr">
        <is>
          <t>geeh4</t>
        </is>
      </c>
    </row>
    <row r="5870">
      <c r="A5870" t="n">
        <v>5931</v>
      </c>
      <c r="B5870" t="inlineStr">
        <is>
          <t>髻</t>
        </is>
      </c>
      <c r="C5870" t="inlineStr">
        <is>
          <t>ker3</t>
        </is>
      </c>
      <c r="D5870" t="n">
        <v>0.01</v>
      </c>
      <c r="E5870" t="inlineStr">
        <is>
          <t>NA</t>
        </is>
      </c>
      <c r="F5870" s="600" t="n">
        <v>45576.46091435185</v>
      </c>
      <c r="G5870" t="inlineStr">
        <is>
          <t>ger3</t>
        </is>
      </c>
    </row>
    <row r="5871">
      <c r="A5871" t="n">
        <v>5932</v>
      </c>
      <c r="B5871" t="inlineStr">
        <is>
          <t>鮕</t>
        </is>
      </c>
      <c r="C5871" t="inlineStr">
        <is>
          <t>koo1</t>
        </is>
      </c>
      <c r="D5871" t="n">
        <v>0.01</v>
      </c>
      <c r="E5871" t="inlineStr">
        <is>
          <t>NA</t>
        </is>
      </c>
      <c r="F5871" s="600" t="n">
        <v>45576.46091435185</v>
      </c>
      <c r="G5871" t="inlineStr">
        <is>
          <t>goo1</t>
        </is>
      </c>
    </row>
    <row r="5872">
      <c r="A5872" t="n">
        <v>5933</v>
      </c>
      <c r="B5872" t="inlineStr">
        <is>
          <t>鴒</t>
        </is>
      </c>
      <c r="C5872" t="inlineStr">
        <is>
          <t>ling7</t>
        </is>
      </c>
      <c r="D5872" t="n">
        <v>0.01</v>
      </c>
      <c r="E5872" t="inlineStr">
        <is>
          <t>NA</t>
        </is>
      </c>
      <c r="F5872" s="600" t="n">
        <v>45576.46091435185</v>
      </c>
      <c r="G5872" t="inlineStr">
        <is>
          <t>ling7</t>
        </is>
      </c>
    </row>
    <row r="5873">
      <c r="A5873" t="n">
        <v>5934</v>
      </c>
      <c r="B5873" t="inlineStr">
        <is>
          <t>鴛</t>
        </is>
      </c>
      <c r="C5873" t="inlineStr">
        <is>
          <t>uan1</t>
        </is>
      </c>
      <c r="D5873" t="n">
        <v>0.01</v>
      </c>
      <c r="E5873" t="inlineStr">
        <is>
          <t>NA</t>
        </is>
      </c>
      <c r="F5873" s="600" t="n">
        <v>45576.46091435185</v>
      </c>
      <c r="G5873" t="inlineStr">
        <is>
          <t>uan1</t>
        </is>
      </c>
    </row>
    <row r="5874">
      <c r="A5874" t="n">
        <v>5935</v>
      </c>
      <c r="B5874" t="inlineStr">
        <is>
          <t>鴞</t>
        </is>
      </c>
      <c r="C5874" t="inlineStr">
        <is>
          <t>hioh8</t>
        </is>
      </c>
      <c r="D5874" t="n">
        <v>0.01</v>
      </c>
      <c r="E5874" t="inlineStr">
        <is>
          <t>NA</t>
        </is>
      </c>
      <c r="F5874" s="600" t="n">
        <v>45576.46091435185</v>
      </c>
      <c r="G5874" t="inlineStr">
        <is>
          <t>hioh8</t>
        </is>
      </c>
    </row>
    <row r="5875">
      <c r="A5875" t="n">
        <v>5936</v>
      </c>
      <c r="B5875" t="inlineStr">
        <is>
          <t>鴟</t>
        </is>
      </c>
      <c r="C5875" t="inlineStr">
        <is>
          <t>tshi1</t>
        </is>
      </c>
      <c r="D5875" t="n">
        <v>0.01</v>
      </c>
      <c r="E5875" t="inlineStr">
        <is>
          <t>NA</t>
        </is>
      </c>
      <c r="F5875" s="600" t="n">
        <v>45576.46091435185</v>
      </c>
      <c r="G5875" t="inlineStr">
        <is>
          <t>ci1</t>
        </is>
      </c>
    </row>
    <row r="5876">
      <c r="A5876" t="n">
        <v>5937</v>
      </c>
      <c r="B5876" t="inlineStr">
        <is>
          <t>鴦</t>
        </is>
      </c>
      <c r="C5876" t="inlineStr">
        <is>
          <t>iang1</t>
        </is>
      </c>
      <c r="D5876" t="n">
        <v>0.01</v>
      </c>
      <c r="E5876" t="inlineStr">
        <is>
          <t>NA</t>
        </is>
      </c>
      <c r="F5876" s="600" t="n">
        <v>45576.46091435185</v>
      </c>
      <c r="G5876" t="inlineStr">
        <is>
          <t>iang1</t>
        </is>
      </c>
    </row>
    <row r="5877">
      <c r="A5877" t="n">
        <v>5938</v>
      </c>
      <c r="B5877" t="inlineStr">
        <is>
          <t>鴦</t>
        </is>
      </c>
      <c r="C5877" t="inlineStr">
        <is>
          <t>iunn1</t>
        </is>
      </c>
      <c r="D5877" t="n">
        <v>0.01</v>
      </c>
      <c r="E5877" t="inlineStr">
        <is>
          <t>NA</t>
        </is>
      </c>
      <c r="F5877" s="600" t="n">
        <v>45576.46091435185</v>
      </c>
      <c r="G5877" t="inlineStr">
        <is>
          <t>iunn1</t>
        </is>
      </c>
    </row>
    <row r="5878">
      <c r="A5878" t="n">
        <v>5939</v>
      </c>
      <c r="B5878" t="inlineStr">
        <is>
          <t>默</t>
        </is>
      </c>
      <c r="C5878" t="inlineStr">
        <is>
          <t>bik8</t>
        </is>
      </c>
      <c r="D5878" t="n">
        <v>0.01</v>
      </c>
      <c r="E5878" t="inlineStr">
        <is>
          <t>NA</t>
        </is>
      </c>
      <c r="F5878" s="600" t="n">
        <v>45576.46091435185</v>
      </c>
      <c r="G5878" t="inlineStr">
        <is>
          <t>bbik8</t>
        </is>
      </c>
    </row>
    <row r="5879">
      <c r="A5879" t="n">
        <v>5940</v>
      </c>
      <c r="B5879" t="inlineStr">
        <is>
          <t>默</t>
        </is>
      </c>
      <c r="C5879" t="inlineStr">
        <is>
          <t>hmh8</t>
        </is>
      </c>
      <c r="D5879" t="n">
        <v>0.01</v>
      </c>
      <c r="E5879" t="inlineStr">
        <is>
          <t>NA</t>
        </is>
      </c>
      <c r="F5879" s="600" t="n">
        <v>45576.46091435185</v>
      </c>
      <c r="G5879" t="inlineStr">
        <is>
          <t>hmh8</t>
        </is>
      </c>
    </row>
    <row r="5880">
      <c r="A5880" t="n">
        <v>5941</v>
      </c>
      <c r="B5880" t="inlineStr">
        <is>
          <t>龍</t>
        </is>
      </c>
      <c r="C5880" t="inlineStr">
        <is>
          <t>ling5</t>
        </is>
      </c>
      <c r="D5880" t="n">
        <v>0.1</v>
      </c>
      <c r="E5880" t="inlineStr">
        <is>
          <t>NA</t>
        </is>
      </c>
      <c r="F5880" s="600" t="n">
        <v>45576.46091435185</v>
      </c>
      <c r="G5880" t="inlineStr">
        <is>
          <t>ling5</t>
        </is>
      </c>
    </row>
    <row r="5881">
      <c r="A5881" t="n">
        <v>5942</v>
      </c>
      <c r="B5881" t="inlineStr">
        <is>
          <t>龍</t>
        </is>
      </c>
      <c r="C5881" t="inlineStr">
        <is>
          <t>liong5</t>
        </is>
      </c>
      <c r="D5881" t="n">
        <v>0.1</v>
      </c>
      <c r="E5881" t="inlineStr">
        <is>
          <t>NA</t>
        </is>
      </c>
      <c r="F5881" s="600" t="n">
        <v>45576.46091435185</v>
      </c>
      <c r="G5881" t="inlineStr">
        <is>
          <t>liong5</t>
        </is>
      </c>
    </row>
    <row r="5882">
      <c r="A5882" t="n">
        <v>5943</v>
      </c>
      <c r="B5882" t="inlineStr">
        <is>
          <t>龜</t>
        </is>
      </c>
      <c r="C5882" t="inlineStr">
        <is>
          <t>kui1</t>
        </is>
      </c>
      <c r="D5882" t="n">
        <v>0.01</v>
      </c>
      <c r="E5882" t="inlineStr">
        <is>
          <t>NA</t>
        </is>
      </c>
      <c r="F5882" s="600" t="n">
        <v>45576.46091435185</v>
      </c>
      <c r="G5882" t="inlineStr">
        <is>
          <t>gui1</t>
        </is>
      </c>
    </row>
    <row r="5883">
      <c r="A5883" t="n">
        <v>5944</v>
      </c>
      <c r="B5883" t="inlineStr">
        <is>
          <t>龜</t>
        </is>
      </c>
      <c r="C5883" t="inlineStr">
        <is>
          <t>ku1</t>
        </is>
      </c>
      <c r="D5883" t="n">
        <v>0.01</v>
      </c>
      <c r="E5883" t="inlineStr">
        <is>
          <t>NA</t>
        </is>
      </c>
      <c r="F5883" s="600" t="n">
        <v>45576.46091435185</v>
      </c>
      <c r="G5883" t="inlineStr">
        <is>
          <t>gu1</t>
        </is>
      </c>
    </row>
    <row r="5884">
      <c r="A5884" t="n">
        <v>5945</v>
      </c>
      <c r="B5884" t="inlineStr">
        <is>
          <t>䫌</t>
        </is>
      </c>
      <c r="C5884" t="inlineStr">
        <is>
          <t>phue2</t>
        </is>
      </c>
      <c r="D5884" t="n">
        <v>0.01</v>
      </c>
      <c r="E5884" t="inlineStr">
        <is>
          <t>NA</t>
        </is>
      </c>
      <c r="F5884" s="600" t="n">
        <v>45576.46091435185</v>
      </c>
      <c r="G5884" t="inlineStr">
        <is>
          <t>pue2</t>
        </is>
      </c>
    </row>
    <row r="5885">
      <c r="A5885" t="n">
        <v>5946</v>
      </c>
      <c r="B5885" t="inlineStr">
        <is>
          <t>償</t>
        </is>
      </c>
      <c r="C5885" t="inlineStr">
        <is>
          <t>siang2</t>
        </is>
      </c>
      <c r="D5885" t="n">
        <v>0.01</v>
      </c>
      <c r="E5885" t="inlineStr">
        <is>
          <t>NA</t>
        </is>
      </c>
      <c r="F5885" s="600" t="n">
        <v>45576.46091435185</v>
      </c>
      <c r="G5885" t="inlineStr">
        <is>
          <t>siang2</t>
        </is>
      </c>
    </row>
    <row r="5886">
      <c r="A5886" t="n">
        <v>5947</v>
      </c>
      <c r="B5886" t="inlineStr">
        <is>
          <t>儡</t>
        </is>
      </c>
      <c r="C5886" t="inlineStr">
        <is>
          <t>ler2</t>
        </is>
      </c>
      <c r="D5886" t="n">
        <v>0.01</v>
      </c>
      <c r="E5886" t="inlineStr">
        <is>
          <t>NA</t>
        </is>
      </c>
      <c r="F5886" s="600" t="n">
        <v>45576.46091435185</v>
      </c>
      <c r="G5886" t="inlineStr">
        <is>
          <t>ler2</t>
        </is>
      </c>
    </row>
    <row r="5887">
      <c r="A5887" t="n">
        <v>5948</v>
      </c>
      <c r="B5887" t="inlineStr">
        <is>
          <t>優</t>
        </is>
      </c>
      <c r="C5887" t="inlineStr">
        <is>
          <t>iu1</t>
        </is>
      </c>
      <c r="D5887" t="n">
        <v>0.1</v>
      </c>
      <c r="E5887" t="inlineStr">
        <is>
          <t>NA</t>
        </is>
      </c>
      <c r="F5887" s="600" t="n">
        <v>45576.46091435185</v>
      </c>
      <c r="G5887" t="inlineStr">
        <is>
          <t>iu1</t>
        </is>
      </c>
    </row>
    <row r="5888">
      <c r="A5888" t="n">
        <v>5949</v>
      </c>
      <c r="B5888" t="inlineStr">
        <is>
          <t>儲</t>
        </is>
      </c>
      <c r="C5888" t="inlineStr">
        <is>
          <t>thir2</t>
        </is>
      </c>
      <c r="D5888" t="n">
        <v>0.01</v>
      </c>
      <c r="E5888" t="inlineStr">
        <is>
          <t>NA</t>
        </is>
      </c>
      <c r="F5888" s="600" t="n">
        <v>45576.46091435185</v>
      </c>
      <c r="G5888" t="inlineStr">
        <is>
          <t>tir2</t>
        </is>
      </c>
    </row>
    <row r="5889">
      <c r="A5889" t="n">
        <v>5950</v>
      </c>
      <c r="B5889" t="inlineStr">
        <is>
          <t>儲</t>
        </is>
      </c>
      <c r="C5889" t="inlineStr">
        <is>
          <t>thir5</t>
        </is>
      </c>
      <c r="D5889" t="n">
        <v>0.01</v>
      </c>
      <c r="E5889" t="inlineStr">
        <is>
          <t>NA</t>
        </is>
      </c>
      <c r="F5889" s="600" t="n">
        <v>45576.46091435185</v>
      </c>
      <c r="G5889" t="inlineStr">
        <is>
          <t>tir5</t>
        </is>
      </c>
    </row>
    <row r="5890">
      <c r="A5890" t="n">
        <v>5951</v>
      </c>
      <c r="B5890" t="inlineStr">
        <is>
          <t>勵</t>
        </is>
      </c>
      <c r="C5890" t="inlineStr">
        <is>
          <t>le7</t>
        </is>
      </c>
      <c r="D5890" t="n">
        <v>0.01</v>
      </c>
      <c r="E5890" t="inlineStr">
        <is>
          <t>NA</t>
        </is>
      </c>
      <c r="F5890" s="600" t="n">
        <v>45576.46091435185</v>
      </c>
      <c r="G5890" t="inlineStr">
        <is>
          <t>le7</t>
        </is>
      </c>
    </row>
    <row r="5891">
      <c r="A5891" t="n">
        <v>5952</v>
      </c>
      <c r="B5891" t="inlineStr">
        <is>
          <t>嚇</t>
        </is>
      </c>
      <c r="C5891" t="inlineStr">
        <is>
          <t>heeh4</t>
        </is>
      </c>
      <c r="D5891" t="n">
        <v>0.01</v>
      </c>
      <c r="E5891" t="inlineStr">
        <is>
          <t>NA</t>
        </is>
      </c>
      <c r="F5891" s="600" t="n">
        <v>45576.46091435185</v>
      </c>
      <c r="G5891" t="inlineStr">
        <is>
          <t>heeh4</t>
        </is>
      </c>
    </row>
    <row r="5892">
      <c r="A5892" t="n">
        <v>5953</v>
      </c>
      <c r="B5892" t="inlineStr">
        <is>
          <t>嚇</t>
        </is>
      </c>
      <c r="C5892" t="inlineStr">
        <is>
          <t>hik4</t>
        </is>
      </c>
      <c r="D5892" t="n">
        <v>0.01</v>
      </c>
      <c r="E5892" t="inlineStr">
        <is>
          <t>NA</t>
        </is>
      </c>
      <c r="F5892" s="600" t="n">
        <v>45576.46091435185</v>
      </c>
      <c r="G5892" t="inlineStr">
        <is>
          <t>hik4</t>
        </is>
      </c>
    </row>
    <row r="5893">
      <c r="A5893" t="n">
        <v>5954</v>
      </c>
      <c r="B5893" t="inlineStr">
        <is>
          <t>壎</t>
        </is>
      </c>
      <c r="C5893" t="inlineStr">
        <is>
          <t>hun1</t>
        </is>
      </c>
      <c r="D5893" t="n">
        <v>0.01</v>
      </c>
      <c r="E5893" t="inlineStr">
        <is>
          <t>NA</t>
        </is>
      </c>
      <c r="F5893" s="600" t="n">
        <v>45576.46091435185</v>
      </c>
      <c r="G5893" t="inlineStr">
        <is>
          <t>hun1</t>
        </is>
      </c>
    </row>
    <row r="5894">
      <c r="A5894" t="n">
        <v>5955</v>
      </c>
      <c r="B5894" t="inlineStr">
        <is>
          <t>壑</t>
        </is>
      </c>
      <c r="C5894" t="inlineStr">
        <is>
          <t>hok4</t>
        </is>
      </c>
      <c r="D5894" t="n">
        <v>0.01</v>
      </c>
      <c r="E5894" t="inlineStr">
        <is>
          <t>NA</t>
        </is>
      </c>
      <c r="F5894" s="600" t="n">
        <v>45576.46091435185</v>
      </c>
      <c r="G5894" t="inlineStr">
        <is>
          <t>hok4</t>
        </is>
      </c>
    </row>
    <row r="5895">
      <c r="A5895" t="n">
        <v>5956</v>
      </c>
      <c r="B5895" t="inlineStr">
        <is>
          <t>壕</t>
        </is>
      </c>
      <c r="C5895" t="inlineStr">
        <is>
          <t>ho5</t>
        </is>
      </c>
      <c r="D5895" t="n">
        <v>0.01</v>
      </c>
      <c r="E5895" t="inlineStr">
        <is>
          <t>NA</t>
        </is>
      </c>
      <c r="F5895" s="600" t="n">
        <v>45576.46091435185</v>
      </c>
      <c r="G5895" t="inlineStr">
        <is>
          <t>hor5</t>
        </is>
      </c>
    </row>
    <row r="5896">
      <c r="A5896" t="n">
        <v>5957</v>
      </c>
      <c r="B5896" t="inlineStr">
        <is>
          <t>嬪</t>
        </is>
      </c>
      <c r="C5896" t="inlineStr">
        <is>
          <t>pin5</t>
        </is>
      </c>
      <c r="D5896" t="n">
        <v>0.01</v>
      </c>
      <c r="E5896" t="inlineStr">
        <is>
          <t>NA</t>
        </is>
      </c>
      <c r="F5896" s="600" t="n">
        <v>45576.46091435185</v>
      </c>
      <c r="G5896" t="inlineStr">
        <is>
          <t>bin5</t>
        </is>
      </c>
    </row>
    <row r="5897">
      <c r="A5897" t="n">
        <v>5958</v>
      </c>
      <c r="B5897" t="inlineStr">
        <is>
          <t>嬰</t>
        </is>
      </c>
      <c r="C5897" t="inlineStr">
        <is>
          <t>enn1</t>
        </is>
      </c>
      <c r="D5897" t="n">
        <v>0.1</v>
      </c>
      <c r="E5897" t="inlineStr">
        <is>
          <t>NA</t>
        </is>
      </c>
      <c r="F5897" s="600" t="n">
        <v>45576.46091435185</v>
      </c>
      <c r="G5897" t="inlineStr">
        <is>
          <t>enn1</t>
        </is>
      </c>
    </row>
    <row r="5898">
      <c r="A5898" t="n">
        <v>5959</v>
      </c>
      <c r="B5898" t="inlineStr">
        <is>
          <t>嬰</t>
        </is>
      </c>
      <c r="C5898" t="inlineStr">
        <is>
          <t>ing1</t>
        </is>
      </c>
      <c r="D5898" t="n">
        <v>0.01</v>
      </c>
      <c r="E5898" t="inlineStr">
        <is>
          <t>NA</t>
        </is>
      </c>
      <c r="F5898" s="600" t="n">
        <v>45576.46091435185</v>
      </c>
      <c r="G5898" t="inlineStr">
        <is>
          <t>ing1</t>
        </is>
      </c>
    </row>
    <row r="5899">
      <c r="A5899" t="n">
        <v>5960</v>
      </c>
      <c r="B5899" t="inlineStr">
        <is>
          <t>孺</t>
        </is>
      </c>
      <c r="C5899" t="inlineStr">
        <is>
          <t>ju5</t>
        </is>
      </c>
      <c r="D5899" t="n">
        <v>0.01</v>
      </c>
      <c r="E5899" t="inlineStr">
        <is>
          <t>NA</t>
        </is>
      </c>
      <c r="F5899" s="600" t="n">
        <v>45576.46091435185</v>
      </c>
      <c r="G5899" t="inlineStr">
        <is>
          <t>ju5</t>
        </is>
      </c>
    </row>
    <row r="5900">
      <c r="A5900" t="n">
        <v>5961</v>
      </c>
      <c r="B5900" t="inlineStr">
        <is>
          <t>嶸</t>
        </is>
      </c>
      <c r="C5900" t="inlineStr">
        <is>
          <t>hing5</t>
        </is>
      </c>
      <c r="D5900" t="n">
        <v>0.01</v>
      </c>
      <c r="E5900" t="inlineStr">
        <is>
          <t>NA</t>
        </is>
      </c>
      <c r="F5900" s="600" t="n">
        <v>45576.46091435185</v>
      </c>
      <c r="G5900" t="inlineStr">
        <is>
          <t>hing5</t>
        </is>
      </c>
    </row>
    <row r="5901">
      <c r="A5901" t="n">
        <v>5962</v>
      </c>
      <c r="B5901" t="inlineStr">
        <is>
          <t>嶺</t>
        </is>
      </c>
      <c r="C5901" t="inlineStr">
        <is>
          <t>ling2</t>
        </is>
      </c>
      <c r="D5901" t="n">
        <v>0.01</v>
      </c>
      <c r="E5901" t="inlineStr">
        <is>
          <t>NA</t>
        </is>
      </c>
      <c r="F5901" s="600" t="n">
        <v>45576.46091435185</v>
      </c>
      <c r="G5901" t="inlineStr">
        <is>
          <t>ling2</t>
        </is>
      </c>
    </row>
    <row r="5902">
      <c r="A5902" t="n">
        <v>5963</v>
      </c>
      <c r="B5902" t="inlineStr">
        <is>
          <t>嶼</t>
        </is>
      </c>
      <c r="C5902" t="inlineStr">
        <is>
          <t>sir6</t>
        </is>
      </c>
      <c r="D5902" t="n">
        <v>0.01</v>
      </c>
      <c r="E5902" t="inlineStr">
        <is>
          <t>NA</t>
        </is>
      </c>
      <c r="F5902" s="600" t="n">
        <v>45576.46091435185</v>
      </c>
      <c r="G5902" t="inlineStr">
        <is>
          <t>sir6</t>
        </is>
      </c>
    </row>
    <row r="5903">
      <c r="A5903" t="n">
        <v>5964</v>
      </c>
      <c r="B5903" t="inlineStr">
        <is>
          <t>幫</t>
        </is>
      </c>
      <c r="C5903" t="inlineStr">
        <is>
          <t>png1</t>
        </is>
      </c>
      <c r="D5903" t="n">
        <v>0.01</v>
      </c>
      <c r="E5903" t="inlineStr">
        <is>
          <t>NA</t>
        </is>
      </c>
      <c r="F5903" s="600" t="n">
        <v>45576.46091435185</v>
      </c>
      <c r="G5903" t="inlineStr">
        <is>
          <t>bng1</t>
        </is>
      </c>
    </row>
    <row r="5904">
      <c r="A5904" t="n">
        <v>5965</v>
      </c>
      <c r="B5904" t="inlineStr">
        <is>
          <t>彌</t>
        </is>
      </c>
      <c r="C5904" t="inlineStr">
        <is>
          <t>bi5</t>
        </is>
      </c>
      <c r="D5904" t="n">
        <v>0.8</v>
      </c>
      <c r="E5904" t="inlineStr">
        <is>
          <t>NA</t>
        </is>
      </c>
      <c r="F5904" s="600" t="n">
        <v>45576.46091435185</v>
      </c>
      <c r="G5904" t="inlineStr">
        <is>
          <t>bbi5</t>
        </is>
      </c>
    </row>
    <row r="5905">
      <c r="A5905" t="n">
        <v>5966</v>
      </c>
      <c r="B5905" t="inlineStr">
        <is>
          <t>徽</t>
        </is>
      </c>
      <c r="C5905" t="inlineStr">
        <is>
          <t>hui1</t>
        </is>
      </c>
      <c r="D5905" t="n">
        <v>0.01</v>
      </c>
      <c r="E5905" t="inlineStr">
        <is>
          <t>NA</t>
        </is>
      </c>
      <c r="F5905" s="600" t="n">
        <v>45576.46091435185</v>
      </c>
      <c r="G5905" t="inlineStr">
        <is>
          <t>hui1</t>
        </is>
      </c>
    </row>
    <row r="5906">
      <c r="A5906" t="n">
        <v>5967</v>
      </c>
      <c r="B5906" t="inlineStr">
        <is>
          <t>懂</t>
        </is>
      </c>
      <c r="C5906" t="inlineStr">
        <is>
          <t>tong2</t>
        </is>
      </c>
      <c r="D5906" t="n">
        <v>0.01</v>
      </c>
      <c r="E5906" t="inlineStr">
        <is>
          <t>NA</t>
        </is>
      </c>
      <c r="F5906" s="600" t="n">
        <v>45576.46091435185</v>
      </c>
      <c r="G5906" t="inlineStr">
        <is>
          <t>dong2</t>
        </is>
      </c>
    </row>
    <row r="5907">
      <c r="A5907" t="n">
        <v>5968</v>
      </c>
      <c r="B5907" t="inlineStr">
        <is>
          <t>懇</t>
        </is>
      </c>
      <c r="C5907" t="inlineStr">
        <is>
          <t>khun2</t>
        </is>
      </c>
      <c r="D5907" t="n">
        <v>0.01</v>
      </c>
      <c r="E5907" t="inlineStr">
        <is>
          <t>NA</t>
        </is>
      </c>
      <c r="F5907" s="600" t="n">
        <v>45576.46091435185</v>
      </c>
      <c r="G5907" t="inlineStr">
        <is>
          <t>kun2</t>
        </is>
      </c>
    </row>
    <row r="5908">
      <c r="A5908" t="n">
        <v>5969</v>
      </c>
      <c r="B5908" t="inlineStr">
        <is>
          <t>應</t>
        </is>
      </c>
      <c r="C5908" t="inlineStr">
        <is>
          <t>in3</t>
        </is>
      </c>
      <c r="D5908" t="n">
        <v>0.6</v>
      </c>
      <c r="E5908" t="inlineStr">
        <is>
          <t>NA</t>
        </is>
      </c>
      <c r="F5908" s="600" t="n">
        <v>45576.46091435185</v>
      </c>
      <c r="G5908" t="inlineStr">
        <is>
          <t>in3</t>
        </is>
      </c>
    </row>
    <row r="5909">
      <c r="A5909" t="n">
        <v>5970</v>
      </c>
      <c r="B5909" t="inlineStr">
        <is>
          <t>應</t>
        </is>
      </c>
      <c r="C5909" t="inlineStr">
        <is>
          <t>ing1</t>
        </is>
      </c>
      <c r="D5909" t="n">
        <v>0.8</v>
      </c>
      <c r="E5909" t="inlineStr">
        <is>
          <t>NA</t>
        </is>
      </c>
      <c r="F5909" s="600" t="n">
        <v>45576.46091435185</v>
      </c>
      <c r="G5909" t="inlineStr">
        <is>
          <t>ing1</t>
        </is>
      </c>
    </row>
    <row r="5910">
      <c r="A5910" t="n">
        <v>5971</v>
      </c>
      <c r="B5910" t="inlineStr">
        <is>
          <t>應</t>
        </is>
      </c>
      <c r="C5910" t="inlineStr">
        <is>
          <t>ing3</t>
        </is>
      </c>
      <c r="D5910" t="n">
        <v>0.7</v>
      </c>
      <c r="E5910" t="inlineStr">
        <is>
          <t>NA</t>
        </is>
      </c>
      <c r="F5910" s="600" t="n">
        <v>45576.46091435185</v>
      </c>
      <c r="G5910" t="inlineStr">
        <is>
          <t>ing3</t>
        </is>
      </c>
    </row>
    <row r="5911">
      <c r="A5911" t="n">
        <v>5972</v>
      </c>
      <c r="B5911" t="inlineStr">
        <is>
          <t>懋</t>
        </is>
      </c>
      <c r="C5911" t="inlineStr">
        <is>
          <t>bio7</t>
        </is>
      </c>
      <c r="D5911" t="n">
        <v>0.01</v>
      </c>
      <c r="E5911" t="inlineStr">
        <is>
          <t>NA</t>
        </is>
      </c>
      <c r="F5911" s="600" t="n">
        <v>45576.46091435185</v>
      </c>
      <c r="G5911" t="inlineStr">
        <is>
          <t>bbio7</t>
        </is>
      </c>
    </row>
    <row r="5912">
      <c r="A5912" t="n">
        <v>5973</v>
      </c>
      <c r="B5912" t="inlineStr">
        <is>
          <t>懦</t>
        </is>
      </c>
      <c r="C5912" t="inlineStr">
        <is>
          <t>noo7</t>
        </is>
      </c>
      <c r="D5912" t="n">
        <v>0.01</v>
      </c>
      <c r="E5912" t="inlineStr">
        <is>
          <t>NA</t>
        </is>
      </c>
      <c r="F5912" s="600" t="n">
        <v>45576.46091435185</v>
      </c>
      <c r="G5912" t="inlineStr">
        <is>
          <t>noo7</t>
        </is>
      </c>
    </row>
    <row r="5913">
      <c r="A5913" t="n">
        <v>5974</v>
      </c>
      <c r="B5913" t="inlineStr">
        <is>
          <t>戲</t>
        </is>
      </c>
      <c r="C5913" t="inlineStr">
        <is>
          <t>hi3</t>
        </is>
      </c>
      <c r="D5913" t="n">
        <v>0.1</v>
      </c>
      <c r="E5913" t="inlineStr">
        <is>
          <t>NA</t>
        </is>
      </c>
      <c r="F5913" s="600" t="n">
        <v>45576.46091435185</v>
      </c>
      <c r="G5913" t="inlineStr">
        <is>
          <t>hi3</t>
        </is>
      </c>
    </row>
    <row r="5914">
      <c r="A5914" t="n">
        <v>5975</v>
      </c>
      <c r="B5914" t="inlineStr">
        <is>
          <t>戴</t>
        </is>
      </c>
      <c r="C5914" t="inlineStr">
        <is>
          <t>ti3</t>
        </is>
      </c>
      <c r="D5914" t="n">
        <v>0.1</v>
      </c>
      <c r="E5914" t="inlineStr">
        <is>
          <t>NA</t>
        </is>
      </c>
      <c r="F5914" s="600" t="n">
        <v>45576.46091435185</v>
      </c>
      <c r="G5914" t="inlineStr">
        <is>
          <t>di3</t>
        </is>
      </c>
    </row>
    <row r="5915">
      <c r="A5915" t="n">
        <v>5976</v>
      </c>
      <c r="B5915" t="inlineStr">
        <is>
          <t>戴</t>
        </is>
      </c>
      <c r="C5915" t="inlineStr">
        <is>
          <t>ter3</t>
        </is>
      </c>
      <c r="D5915" t="n">
        <v>0.01</v>
      </c>
      <c r="E5915" t="inlineStr">
        <is>
          <t>NA</t>
        </is>
      </c>
      <c r="F5915" s="600" t="n">
        <v>45576.46091435185</v>
      </c>
      <c r="G5915" t="inlineStr">
        <is>
          <t>der3</t>
        </is>
      </c>
    </row>
    <row r="5916">
      <c r="A5916" t="n">
        <v>5977</v>
      </c>
      <c r="B5916" t="inlineStr">
        <is>
          <t>擊</t>
        </is>
      </c>
      <c r="C5916" t="inlineStr">
        <is>
          <t>kik4</t>
        </is>
      </c>
      <c r="D5916" t="n">
        <v>0.01</v>
      </c>
      <c r="E5916" t="inlineStr">
        <is>
          <t>NA</t>
        </is>
      </c>
      <c r="F5916" s="600" t="n">
        <v>45576.46091435185</v>
      </c>
      <c r="G5916" t="inlineStr">
        <is>
          <t>gik4</t>
        </is>
      </c>
    </row>
    <row r="5917">
      <c r="A5917" t="n">
        <v>5978</v>
      </c>
      <c r="B5917" t="inlineStr">
        <is>
          <t>擎</t>
        </is>
      </c>
      <c r="C5917" t="inlineStr">
        <is>
          <t>khing5</t>
        </is>
      </c>
      <c r="D5917" t="n">
        <v>0.01</v>
      </c>
      <c r="E5917" t="inlineStr">
        <is>
          <t>NA</t>
        </is>
      </c>
      <c r="F5917" s="600" t="n">
        <v>45576.46091435185</v>
      </c>
      <c r="G5917" t="inlineStr">
        <is>
          <t>king5</t>
        </is>
      </c>
    </row>
    <row r="5918">
      <c r="A5918" t="n">
        <v>5979</v>
      </c>
      <c r="B5918" t="inlineStr">
        <is>
          <t>擘</t>
        </is>
      </c>
      <c r="C5918" t="inlineStr">
        <is>
          <t>peeh4</t>
        </is>
      </c>
      <c r="D5918" t="n">
        <v>0.01</v>
      </c>
      <c r="E5918" t="inlineStr">
        <is>
          <t>NA</t>
        </is>
      </c>
      <c r="F5918" s="600" t="n">
        <v>45576.46091435185</v>
      </c>
      <c r="G5918" t="inlineStr">
        <is>
          <t>beeh4</t>
        </is>
      </c>
    </row>
    <row r="5919">
      <c r="A5919" t="n">
        <v>5980</v>
      </c>
      <c r="B5919" t="inlineStr">
        <is>
          <t>擠</t>
        </is>
      </c>
      <c r="C5919" t="inlineStr">
        <is>
          <t>tsik4</t>
        </is>
      </c>
      <c r="D5919" t="n">
        <v>0.01</v>
      </c>
      <c r="E5919" t="inlineStr">
        <is>
          <t>NA</t>
        </is>
      </c>
      <c r="F5919" s="600" t="n">
        <v>45576.46091435185</v>
      </c>
      <c r="G5919" t="inlineStr">
        <is>
          <t>zik4</t>
        </is>
      </c>
    </row>
    <row r="5920">
      <c r="A5920" t="n">
        <v>5981</v>
      </c>
      <c r="B5920" t="inlineStr">
        <is>
          <t>擢</t>
        </is>
      </c>
      <c r="C5920" t="inlineStr">
        <is>
          <t>tioh4</t>
        </is>
      </c>
      <c r="D5920" t="n">
        <v>0.01</v>
      </c>
      <c r="E5920" t="inlineStr">
        <is>
          <t>NA</t>
        </is>
      </c>
      <c r="F5920" s="600" t="n">
        <v>45576.46091435185</v>
      </c>
      <c r="G5920" t="inlineStr">
        <is>
          <t>dioh4</t>
        </is>
      </c>
    </row>
    <row r="5921">
      <c r="A5921" t="n">
        <v>5982</v>
      </c>
      <c r="B5921" t="inlineStr">
        <is>
          <t>擤</t>
        </is>
      </c>
      <c r="C5921" t="inlineStr">
        <is>
          <t>tshngh8</t>
        </is>
      </c>
      <c r="D5921" t="n">
        <v>0.01</v>
      </c>
      <c r="E5921" t="inlineStr">
        <is>
          <t>NA</t>
        </is>
      </c>
      <c r="F5921" s="600" t="n">
        <v>45576.46091435185</v>
      </c>
      <c r="G5921" t="inlineStr">
        <is>
          <t>cngh8</t>
        </is>
      </c>
    </row>
    <row r="5922">
      <c r="A5922" t="n">
        <v>5983</v>
      </c>
      <c r="B5922" t="inlineStr">
        <is>
          <t>擬</t>
        </is>
      </c>
      <c r="C5922" t="inlineStr">
        <is>
          <t>gi2</t>
        </is>
      </c>
      <c r="D5922" t="n">
        <v>0.01</v>
      </c>
      <c r="E5922" t="inlineStr">
        <is>
          <t>NA</t>
        </is>
      </c>
      <c r="F5922" s="600" t="n">
        <v>45576.46091435185</v>
      </c>
      <c r="G5922" t="inlineStr">
        <is>
          <t>ggi2</t>
        </is>
      </c>
    </row>
    <row r="5923">
      <c r="A5923" t="n">
        <v>5984</v>
      </c>
      <c r="B5923" t="inlineStr">
        <is>
          <t>斃</t>
        </is>
      </c>
      <c r="C5923" t="inlineStr">
        <is>
          <t>pe7</t>
        </is>
      </c>
      <c r="D5923" t="n">
        <v>0.01</v>
      </c>
      <c r="E5923" t="inlineStr">
        <is>
          <t>NA</t>
        </is>
      </c>
      <c r="F5923" s="600" t="n">
        <v>45576.46091435185</v>
      </c>
      <c r="G5923" t="inlineStr">
        <is>
          <t>be7</t>
        </is>
      </c>
    </row>
    <row r="5924">
      <c r="A5924" t="n">
        <v>5985</v>
      </c>
      <c r="B5924" t="inlineStr">
        <is>
          <t>曙</t>
        </is>
      </c>
      <c r="C5924" t="inlineStr">
        <is>
          <t>sir7</t>
        </is>
      </c>
      <c r="D5924" t="n">
        <v>0.01</v>
      </c>
      <c r="E5924" t="inlineStr">
        <is>
          <t>NA</t>
        </is>
      </c>
      <c r="F5924" s="600" t="n">
        <v>45576.46091435185</v>
      </c>
      <c r="G5924" t="inlineStr">
        <is>
          <t>sir7</t>
        </is>
      </c>
    </row>
    <row r="5925">
      <c r="A5925" t="n">
        <v>5986</v>
      </c>
      <c r="B5925" t="inlineStr">
        <is>
          <t>檀</t>
        </is>
      </c>
      <c r="C5925" t="inlineStr">
        <is>
          <t>tuann5</t>
        </is>
      </c>
      <c r="D5925" t="n">
        <v>0.01</v>
      </c>
      <c r="E5925" t="inlineStr">
        <is>
          <t>NA</t>
        </is>
      </c>
      <c r="F5925" s="600" t="n">
        <v>45576.46091435185</v>
      </c>
      <c r="G5925" t="inlineStr">
        <is>
          <t>duann5</t>
        </is>
      </c>
    </row>
    <row r="5926">
      <c r="A5926" t="n">
        <v>5987</v>
      </c>
      <c r="B5926" t="inlineStr">
        <is>
          <t>檔</t>
        </is>
      </c>
      <c r="C5926" t="inlineStr">
        <is>
          <t>tong3</t>
        </is>
      </c>
      <c r="D5926" t="n">
        <v>0.01</v>
      </c>
      <c r="E5926" t="inlineStr">
        <is>
          <t>NA</t>
        </is>
      </c>
      <c r="F5926" s="600" t="n">
        <v>45576.46091435185</v>
      </c>
      <c r="G5926" t="inlineStr">
        <is>
          <t>dong3</t>
        </is>
      </c>
    </row>
    <row r="5927">
      <c r="A5927" t="n">
        <v>5988</v>
      </c>
      <c r="B5927" t="inlineStr">
        <is>
          <t>檜</t>
        </is>
      </c>
      <c r="C5927" t="inlineStr">
        <is>
          <t>kue3</t>
        </is>
      </c>
      <c r="D5927" t="n">
        <v>0.01</v>
      </c>
      <c r="E5927" t="inlineStr">
        <is>
          <t>NA</t>
        </is>
      </c>
      <c r="F5927" s="600" t="n">
        <v>45576.46091435185</v>
      </c>
      <c r="G5927" t="inlineStr">
        <is>
          <t>gue3</t>
        </is>
      </c>
    </row>
    <row r="5928">
      <c r="A5928" t="n">
        <v>5989</v>
      </c>
      <c r="B5928" t="inlineStr">
        <is>
          <t>檨</t>
        </is>
      </c>
      <c r="C5928" t="inlineStr">
        <is>
          <t>suainn7</t>
        </is>
      </c>
      <c r="D5928" t="n">
        <v>0.01</v>
      </c>
      <c r="E5928" t="inlineStr">
        <is>
          <t>NA</t>
        </is>
      </c>
      <c r="F5928" s="600" t="n">
        <v>45576.46091435185</v>
      </c>
      <c r="G5928" t="inlineStr">
        <is>
          <t>suainn7</t>
        </is>
      </c>
    </row>
    <row r="5929">
      <c r="A5929" t="n">
        <v>5990</v>
      </c>
      <c r="B5929" t="inlineStr">
        <is>
          <t>檨</t>
        </is>
      </c>
      <c r="C5929" t="inlineStr">
        <is>
          <t>suan7</t>
        </is>
      </c>
      <c r="D5929" t="n">
        <v>0.01</v>
      </c>
      <c r="E5929" t="inlineStr">
        <is>
          <t>NA</t>
        </is>
      </c>
      <c r="F5929" s="600" t="n">
        <v>45576.46091435185</v>
      </c>
      <c r="G5929" t="inlineStr">
        <is>
          <t>suan7</t>
        </is>
      </c>
    </row>
    <row r="5930">
      <c r="A5930" t="n">
        <v>5991</v>
      </c>
      <c r="B5930" t="inlineStr">
        <is>
          <t>殭</t>
        </is>
      </c>
      <c r="C5930" t="inlineStr">
        <is>
          <t>khiang1</t>
        </is>
      </c>
      <c r="D5930" t="n">
        <v>0.01</v>
      </c>
      <c r="E5930" t="inlineStr">
        <is>
          <t>NA</t>
        </is>
      </c>
      <c r="F5930" s="600" t="n">
        <v>45576.46091435185</v>
      </c>
      <c r="G5930" t="inlineStr">
        <is>
          <t>kiang1</t>
        </is>
      </c>
    </row>
    <row r="5931">
      <c r="A5931" t="n">
        <v>5992</v>
      </c>
      <c r="B5931" t="inlineStr">
        <is>
          <t>氈</t>
        </is>
      </c>
      <c r="C5931" t="inlineStr">
        <is>
          <t>tsian1</t>
        </is>
      </c>
      <c r="D5931" t="n">
        <v>0.01</v>
      </c>
      <c r="E5931" t="inlineStr">
        <is>
          <t>NA</t>
        </is>
      </c>
      <c r="F5931" s="600" t="n">
        <v>45576.46091435185</v>
      </c>
      <c r="G5931" t="inlineStr">
        <is>
          <t>zian1</t>
        </is>
      </c>
    </row>
    <row r="5932">
      <c r="A5932" t="n">
        <v>5993</v>
      </c>
      <c r="B5932" t="inlineStr">
        <is>
          <t>濕</t>
        </is>
      </c>
      <c r="C5932" t="inlineStr">
        <is>
          <t>sip4</t>
        </is>
      </c>
      <c r="D5932" t="n">
        <v>0.8</v>
      </c>
      <c r="E5932" t="inlineStr">
        <is>
          <t>NA</t>
        </is>
      </c>
      <c r="F5932" s="600" t="n">
        <v>45576.46091435185</v>
      </c>
      <c r="G5932" t="inlineStr">
        <is>
          <t>sip4</t>
        </is>
      </c>
    </row>
    <row r="5933">
      <c r="A5933" t="n">
        <v>5994</v>
      </c>
      <c r="B5933" t="inlineStr">
        <is>
          <t>濘</t>
        </is>
      </c>
      <c r="C5933" t="inlineStr">
        <is>
          <t>ling7</t>
        </is>
      </c>
      <c r="D5933" t="n">
        <v>0.01</v>
      </c>
      <c r="E5933" t="inlineStr">
        <is>
          <t>NA</t>
        </is>
      </c>
      <c r="F5933" s="600" t="n">
        <v>45576.46091435185</v>
      </c>
      <c r="G5933" t="inlineStr">
        <is>
          <t>ling7</t>
        </is>
      </c>
    </row>
    <row r="5934">
      <c r="A5934" t="n">
        <v>5995</v>
      </c>
      <c r="B5934" t="inlineStr">
        <is>
          <t>濛</t>
        </is>
      </c>
      <c r="C5934" t="inlineStr">
        <is>
          <t>bong5</t>
        </is>
      </c>
      <c r="D5934" t="n">
        <v>0.01</v>
      </c>
      <c r="E5934" t="inlineStr">
        <is>
          <t>NA</t>
        </is>
      </c>
      <c r="F5934" s="600" t="n">
        <v>45576.46091435185</v>
      </c>
      <c r="G5934" t="inlineStr">
        <is>
          <t>bbong5</t>
        </is>
      </c>
    </row>
    <row r="5935">
      <c r="A5935" t="n">
        <v>5996</v>
      </c>
      <c r="B5935" t="inlineStr">
        <is>
          <t>濟</t>
        </is>
      </c>
      <c r="C5935" t="inlineStr">
        <is>
          <t>tse3</t>
        </is>
      </c>
      <c r="D5935" t="n">
        <v>0.01</v>
      </c>
      <c r="E5935" t="inlineStr">
        <is>
          <t>NA</t>
        </is>
      </c>
      <c r="F5935" s="600" t="n">
        <v>45576.46091435185</v>
      </c>
      <c r="G5935" t="inlineStr">
        <is>
          <t>ze3</t>
        </is>
      </c>
    </row>
    <row r="5936">
      <c r="A5936" t="n">
        <v>5997</v>
      </c>
      <c r="B5936" t="inlineStr">
        <is>
          <t>濟</t>
        </is>
      </c>
      <c r="C5936" t="inlineStr">
        <is>
          <t>tsere7</t>
        </is>
      </c>
      <c r="D5936" t="n">
        <v>0.01</v>
      </c>
      <c r="E5936" t="inlineStr">
        <is>
          <t>NA</t>
        </is>
      </c>
      <c r="F5936" s="600" t="n">
        <v>45576.46091435185</v>
      </c>
      <c r="G5936" t="inlineStr">
        <is>
          <t>zere7</t>
        </is>
      </c>
    </row>
    <row r="5937">
      <c r="A5937" t="n">
        <v>5998</v>
      </c>
      <c r="B5937" t="inlineStr">
        <is>
          <t>濠</t>
        </is>
      </c>
      <c r="C5937" t="inlineStr">
        <is>
          <t>ho5</t>
        </is>
      </c>
      <c r="D5937" t="n">
        <v>0.01</v>
      </c>
      <c r="E5937" t="inlineStr">
        <is>
          <t>NA</t>
        </is>
      </c>
      <c r="F5937" s="600" t="n">
        <v>45576.46091435185</v>
      </c>
      <c r="G5937" t="inlineStr">
        <is>
          <t>hor5</t>
        </is>
      </c>
    </row>
    <row r="5938">
      <c r="A5938" t="n">
        <v>5999</v>
      </c>
      <c r="B5938" t="inlineStr">
        <is>
          <t>濡</t>
        </is>
      </c>
      <c r="C5938" t="inlineStr">
        <is>
          <t>ju5</t>
        </is>
      </c>
      <c r="D5938" t="n">
        <v>0.01</v>
      </c>
      <c r="E5938" t="inlineStr">
        <is>
          <t>NA</t>
        </is>
      </c>
      <c r="F5938" s="600" t="n">
        <v>45576.46091435185</v>
      </c>
      <c r="G5938" t="inlineStr">
        <is>
          <t>ju5</t>
        </is>
      </c>
    </row>
    <row r="5939">
      <c r="A5939" t="n">
        <v>6000</v>
      </c>
      <c r="B5939" t="inlineStr">
        <is>
          <t>濤</t>
        </is>
      </c>
      <c r="C5939" t="inlineStr">
        <is>
          <t>to5</t>
        </is>
      </c>
      <c r="D5939" t="n">
        <v>0.01</v>
      </c>
      <c r="E5939" t="inlineStr">
        <is>
          <t>NA</t>
        </is>
      </c>
      <c r="F5939" s="600" t="n">
        <v>45576.46091435185</v>
      </c>
      <c r="G5939" t="inlineStr">
        <is>
          <t>dor5</t>
        </is>
      </c>
    </row>
    <row r="5940">
      <c r="A5940" t="n">
        <v>6001</v>
      </c>
      <c r="B5940" t="inlineStr">
        <is>
          <t>濬</t>
        </is>
      </c>
      <c r="C5940" t="inlineStr">
        <is>
          <t>tsun3</t>
        </is>
      </c>
      <c r="D5940" t="n">
        <v>0.01</v>
      </c>
      <c r="E5940" t="inlineStr">
        <is>
          <t>NA</t>
        </is>
      </c>
      <c r="F5940" s="600" t="n">
        <v>45576.46091435185</v>
      </c>
      <c r="G5940" t="inlineStr">
        <is>
          <t>zun3</t>
        </is>
      </c>
    </row>
    <row r="5941">
      <c r="A5941" t="n">
        <v>6002</v>
      </c>
      <c r="B5941" t="inlineStr">
        <is>
          <t>濯</t>
        </is>
      </c>
      <c r="C5941" t="inlineStr">
        <is>
          <t>tsok8</t>
        </is>
      </c>
      <c r="D5941" t="n">
        <v>0.1</v>
      </c>
      <c r="E5941" t="inlineStr">
        <is>
          <t>NA</t>
        </is>
      </c>
      <c r="F5941" s="600" t="n">
        <v>45576.46091435185</v>
      </c>
      <c r="G5941" t="inlineStr">
        <is>
          <t>zok8</t>
        </is>
      </c>
    </row>
    <row r="5942">
      <c r="A5942" t="n">
        <v>6003</v>
      </c>
      <c r="B5942" t="inlineStr">
        <is>
          <t>濰</t>
        </is>
      </c>
      <c r="C5942" t="inlineStr">
        <is>
          <t>huai5</t>
        </is>
      </c>
      <c r="D5942" t="n">
        <v>0.01</v>
      </c>
      <c r="E5942" t="inlineStr">
        <is>
          <t>NA</t>
        </is>
      </c>
      <c r="F5942" s="600" t="n">
        <v>45576.46091435185</v>
      </c>
      <c r="G5942" t="inlineStr">
        <is>
          <t>huai5</t>
        </is>
      </c>
    </row>
    <row r="5943">
      <c r="A5943" t="n">
        <v>6004</v>
      </c>
      <c r="B5943" t="inlineStr">
        <is>
          <t>濱</t>
        </is>
      </c>
      <c r="C5943" t="inlineStr">
        <is>
          <t>pin1</t>
        </is>
      </c>
      <c r="D5943" t="n">
        <v>0.01</v>
      </c>
      <c r="E5943" t="inlineStr">
        <is>
          <t>NA</t>
        </is>
      </c>
      <c r="F5943" s="600" t="n">
        <v>45576.46091435185</v>
      </c>
      <c r="G5943" t="inlineStr">
        <is>
          <t>bin1</t>
        </is>
      </c>
    </row>
    <row r="5944">
      <c r="A5944" t="n">
        <v>6005</v>
      </c>
      <c r="B5944" t="inlineStr">
        <is>
          <t>營</t>
        </is>
      </c>
      <c r="C5944" t="inlineStr">
        <is>
          <t>ing5</t>
        </is>
      </c>
      <c r="D5944" t="n">
        <v>0.01</v>
      </c>
      <c r="E5944" t="inlineStr">
        <is>
          <t>NA</t>
        </is>
      </c>
      <c r="F5944" s="600" t="n">
        <v>45576.46091435185</v>
      </c>
      <c r="G5944" t="inlineStr">
        <is>
          <t>ing5</t>
        </is>
      </c>
    </row>
    <row r="5945">
      <c r="A5945" t="n">
        <v>6006</v>
      </c>
      <c r="B5945" t="inlineStr">
        <is>
          <t>燥</t>
        </is>
      </c>
      <c r="C5945" t="inlineStr">
        <is>
          <t>so3</t>
        </is>
      </c>
      <c r="D5945" t="n">
        <v>0.01</v>
      </c>
      <c r="E5945" t="inlineStr">
        <is>
          <t>NA</t>
        </is>
      </c>
      <c r="F5945" s="600" t="n">
        <v>45576.46091435185</v>
      </c>
      <c r="G5945" t="inlineStr">
        <is>
          <t>sor3</t>
        </is>
      </c>
    </row>
    <row r="5946">
      <c r="A5946" t="n">
        <v>6007</v>
      </c>
      <c r="B5946" t="inlineStr">
        <is>
          <t>燧</t>
        </is>
      </c>
      <c r="C5946" t="inlineStr">
        <is>
          <t>sui7</t>
        </is>
      </c>
      <c r="D5946" t="n">
        <v>0.01</v>
      </c>
      <c r="E5946" t="inlineStr">
        <is>
          <t>NA</t>
        </is>
      </c>
      <c r="F5946" s="600" t="n">
        <v>45576.46091435185</v>
      </c>
      <c r="G5946" t="inlineStr">
        <is>
          <t>sui7</t>
        </is>
      </c>
    </row>
    <row r="5947">
      <c r="A5947" t="n">
        <v>6008</v>
      </c>
      <c r="B5947" t="inlineStr">
        <is>
          <t>燭</t>
        </is>
      </c>
      <c r="C5947" t="inlineStr">
        <is>
          <t>tsik4</t>
        </is>
      </c>
      <c r="D5947" t="n">
        <v>0.01</v>
      </c>
      <c r="E5947" t="inlineStr">
        <is>
          <t>NA</t>
        </is>
      </c>
      <c r="F5947" s="600" t="n">
        <v>45576.46091435185</v>
      </c>
      <c r="G5947" t="inlineStr">
        <is>
          <t>zik4</t>
        </is>
      </c>
    </row>
    <row r="5948">
      <c r="A5948" t="n">
        <v>6009</v>
      </c>
      <c r="B5948" t="inlineStr">
        <is>
          <t>爵</t>
        </is>
      </c>
      <c r="C5948" t="inlineStr">
        <is>
          <t>tsiak4</t>
        </is>
      </c>
      <c r="D5948" t="n">
        <v>0.01</v>
      </c>
      <c r="E5948" t="inlineStr">
        <is>
          <t>NA</t>
        </is>
      </c>
      <c r="F5948" s="600" t="n">
        <v>45576.46091435185</v>
      </c>
      <c r="G5948" t="inlineStr">
        <is>
          <t>ziak4</t>
        </is>
      </c>
    </row>
    <row r="5949">
      <c r="A5949" t="n">
        <v>6010</v>
      </c>
      <c r="B5949" t="inlineStr">
        <is>
          <t>牆</t>
        </is>
      </c>
      <c r="C5949" t="inlineStr">
        <is>
          <t>tshiang5</t>
        </is>
      </c>
      <c r="D5949" t="n">
        <v>0.01</v>
      </c>
      <c r="E5949" t="inlineStr">
        <is>
          <t>NA</t>
        </is>
      </c>
      <c r="F5949" s="600" t="n">
        <v>45576.46091435185</v>
      </c>
      <c r="G5949" t="inlineStr">
        <is>
          <t>ciang5</t>
        </is>
      </c>
    </row>
    <row r="5950">
      <c r="A5950" t="n">
        <v>6011</v>
      </c>
      <c r="B5950" t="inlineStr">
        <is>
          <t>牆</t>
        </is>
      </c>
      <c r="C5950" t="inlineStr">
        <is>
          <t>tshiunn5</t>
        </is>
      </c>
      <c r="D5950" t="n">
        <v>0.01</v>
      </c>
      <c r="E5950" t="inlineStr">
        <is>
          <t>NA</t>
        </is>
      </c>
      <c r="F5950" s="600" t="n">
        <v>45576.46091435185</v>
      </c>
      <c r="G5950" t="inlineStr">
        <is>
          <t>ciunn5</t>
        </is>
      </c>
    </row>
    <row r="5951">
      <c r="A5951" t="n">
        <v>6012</v>
      </c>
      <c r="B5951" t="inlineStr">
        <is>
          <t>獲</t>
        </is>
      </c>
      <c r="C5951" t="inlineStr">
        <is>
          <t>hik8</t>
        </is>
      </c>
      <c r="D5951" t="n">
        <v>0.01</v>
      </c>
      <c r="E5951" t="inlineStr">
        <is>
          <t>NA</t>
        </is>
      </c>
      <c r="F5951" s="600" t="n">
        <v>45576.46091435185</v>
      </c>
      <c r="G5951" t="inlineStr">
        <is>
          <t>hik8</t>
        </is>
      </c>
    </row>
    <row r="5952">
      <c r="A5952" t="n">
        <v>6013</v>
      </c>
      <c r="B5952" t="inlineStr">
        <is>
          <t>璐</t>
        </is>
      </c>
      <c r="C5952" t="inlineStr">
        <is>
          <t>loo7</t>
        </is>
      </c>
      <c r="D5952" t="n">
        <v>0.01</v>
      </c>
      <c r="E5952" t="inlineStr">
        <is>
          <t>NA</t>
        </is>
      </c>
      <c r="F5952" s="600" t="n">
        <v>45576.46091435185</v>
      </c>
      <c r="G5952" t="inlineStr">
        <is>
          <t>loo7</t>
        </is>
      </c>
    </row>
    <row r="5953">
      <c r="A5953" t="n">
        <v>6014</v>
      </c>
      <c r="B5953" t="inlineStr">
        <is>
          <t>璩</t>
        </is>
      </c>
      <c r="C5953" t="inlineStr">
        <is>
          <t>kir5</t>
        </is>
      </c>
      <c r="D5953" t="n">
        <v>0.01</v>
      </c>
      <c r="E5953" t="inlineStr">
        <is>
          <t>NA</t>
        </is>
      </c>
      <c r="F5953" s="600" t="n">
        <v>45576.46091435185</v>
      </c>
      <c r="G5953" t="inlineStr">
        <is>
          <t>gir5</t>
        </is>
      </c>
    </row>
    <row r="5954">
      <c r="A5954" t="n">
        <v>6015</v>
      </c>
      <c r="B5954" t="inlineStr">
        <is>
          <t>環</t>
        </is>
      </c>
      <c r="C5954" t="inlineStr">
        <is>
          <t>khuan5</t>
        </is>
      </c>
      <c r="D5954" t="n">
        <v>0.01</v>
      </c>
      <c r="E5954" t="inlineStr">
        <is>
          <t>NA</t>
        </is>
      </c>
      <c r="F5954" s="600" t="n">
        <v>45576.46091435185</v>
      </c>
      <c r="G5954" t="inlineStr">
        <is>
          <t>kuan5</t>
        </is>
      </c>
    </row>
    <row r="5955">
      <c r="A5955" t="n">
        <v>6016</v>
      </c>
      <c r="B5955" t="inlineStr">
        <is>
          <t>環</t>
        </is>
      </c>
      <c r="C5955" t="inlineStr">
        <is>
          <t>huan5</t>
        </is>
      </c>
      <c r="D5955" t="n">
        <v>0.01</v>
      </c>
      <c r="E5955" t="inlineStr">
        <is>
          <t>NA</t>
        </is>
      </c>
      <c r="F5955" s="600" t="n">
        <v>45576.46091435185</v>
      </c>
      <c r="G5955" t="inlineStr">
        <is>
          <t>huan5</t>
        </is>
      </c>
    </row>
    <row r="5956">
      <c r="A5956" t="n">
        <v>6017</v>
      </c>
      <c r="B5956" t="inlineStr">
        <is>
          <t>癀</t>
        </is>
      </c>
      <c r="C5956" t="inlineStr">
        <is>
          <t>hong5</t>
        </is>
      </c>
      <c r="D5956" t="n">
        <v>0.01</v>
      </c>
      <c r="E5956" t="inlineStr">
        <is>
          <t>NA</t>
        </is>
      </c>
      <c r="F5956" s="600" t="n">
        <v>45576.46091435185</v>
      </c>
      <c r="G5956" t="inlineStr">
        <is>
          <t>hong5</t>
        </is>
      </c>
    </row>
    <row r="5957">
      <c r="A5957" t="n">
        <v>6018</v>
      </c>
      <c r="B5957" t="inlineStr">
        <is>
          <t>癆</t>
        </is>
      </c>
      <c r="C5957" t="inlineStr">
        <is>
          <t>lo5</t>
        </is>
      </c>
      <c r="D5957" t="n">
        <v>0.01</v>
      </c>
      <c r="E5957" t="inlineStr">
        <is>
          <t>NA</t>
        </is>
      </c>
      <c r="F5957" s="600" t="n">
        <v>45576.46091435185</v>
      </c>
      <c r="G5957" t="inlineStr">
        <is>
          <t>lor5</t>
        </is>
      </c>
    </row>
    <row r="5958">
      <c r="A5958" t="n">
        <v>6019</v>
      </c>
      <c r="B5958" t="inlineStr">
        <is>
          <t>盪</t>
        </is>
      </c>
      <c r="C5958" t="inlineStr">
        <is>
          <t>tong6</t>
        </is>
      </c>
      <c r="D5958" t="n">
        <v>0.01</v>
      </c>
      <c r="E5958" t="inlineStr">
        <is>
          <t>NA</t>
        </is>
      </c>
      <c r="F5958" s="600" t="n">
        <v>45576.46091435185</v>
      </c>
      <c r="G5958" t="inlineStr">
        <is>
          <t>dong6</t>
        </is>
      </c>
    </row>
    <row r="5959">
      <c r="A5959" t="n">
        <v>6020</v>
      </c>
      <c r="B5959" t="inlineStr">
        <is>
          <t>盪</t>
        </is>
      </c>
      <c r="C5959" t="inlineStr">
        <is>
          <t>tng6</t>
        </is>
      </c>
      <c r="D5959" t="n">
        <v>0.1</v>
      </c>
      <c r="E5959" t="inlineStr">
        <is>
          <t>NA</t>
        </is>
      </c>
      <c r="F5959" s="600" t="n">
        <v>45576.46091435185</v>
      </c>
      <c r="G5959" t="inlineStr">
        <is>
          <t>dng6</t>
        </is>
      </c>
    </row>
    <row r="5960">
      <c r="A5960" t="n">
        <v>6021</v>
      </c>
      <c r="B5960" t="inlineStr">
        <is>
          <t>瞪</t>
        </is>
      </c>
      <c r="C5960" t="inlineStr">
        <is>
          <t>thenn5</t>
        </is>
      </c>
      <c r="D5960" t="n">
        <v>0.01</v>
      </c>
      <c r="E5960" t="inlineStr">
        <is>
          <t>NA</t>
        </is>
      </c>
      <c r="F5960" s="600" t="n">
        <v>45576.46091435185</v>
      </c>
      <c r="G5960" t="inlineStr">
        <is>
          <t>tenn5</t>
        </is>
      </c>
    </row>
    <row r="5961">
      <c r="A5961" t="n">
        <v>6022</v>
      </c>
      <c r="B5961" t="inlineStr">
        <is>
          <t>瞬</t>
        </is>
      </c>
      <c r="C5961" t="inlineStr">
        <is>
          <t>sun3</t>
        </is>
      </c>
      <c r="D5961" t="n">
        <v>0.01</v>
      </c>
      <c r="E5961" t="inlineStr">
        <is>
          <t>NA</t>
        </is>
      </c>
      <c r="F5961" s="600" t="n">
        <v>45576.46091435185</v>
      </c>
      <c r="G5961" t="inlineStr">
        <is>
          <t>sun3</t>
        </is>
      </c>
    </row>
    <row r="5962">
      <c r="A5962" t="n">
        <v>6023</v>
      </c>
      <c r="B5962" t="inlineStr">
        <is>
          <t>瞭</t>
        </is>
      </c>
      <c r="C5962" t="inlineStr">
        <is>
          <t>lio2</t>
        </is>
      </c>
      <c r="D5962" t="n">
        <v>0.01</v>
      </c>
      <c r="E5962" t="inlineStr">
        <is>
          <t>NA</t>
        </is>
      </c>
      <c r="F5962" s="600" t="n">
        <v>45576.46091435185</v>
      </c>
      <c r="G5962" t="inlineStr">
        <is>
          <t>lio2</t>
        </is>
      </c>
    </row>
    <row r="5963">
      <c r="A5963" t="n">
        <v>6024</v>
      </c>
      <c r="B5963" t="inlineStr">
        <is>
          <t>瞳</t>
        </is>
      </c>
      <c r="C5963" t="inlineStr">
        <is>
          <t>tong5</t>
        </is>
      </c>
      <c r="D5963" t="n">
        <v>0.01</v>
      </c>
      <c r="E5963" t="inlineStr">
        <is>
          <t>NA</t>
        </is>
      </c>
      <c r="F5963" s="600" t="n">
        <v>45576.46091435185</v>
      </c>
      <c r="G5963" t="inlineStr">
        <is>
          <t>dong5</t>
        </is>
      </c>
    </row>
    <row r="5964">
      <c r="A5964" t="n">
        <v>6025</v>
      </c>
      <c r="B5964" t="inlineStr">
        <is>
          <t>磷</t>
        </is>
      </c>
      <c r="C5964" t="inlineStr">
        <is>
          <t>lin5</t>
        </is>
      </c>
      <c r="D5964" t="n">
        <v>0.01</v>
      </c>
      <c r="E5964" t="inlineStr">
        <is>
          <t>NA</t>
        </is>
      </c>
      <c r="F5964" s="600" t="n">
        <v>45576.46091435185</v>
      </c>
      <c r="G5964" t="inlineStr">
        <is>
          <t>lin5</t>
        </is>
      </c>
    </row>
    <row r="5965">
      <c r="A5965" t="n">
        <v>6026</v>
      </c>
      <c r="B5965" t="inlineStr">
        <is>
          <t>磺</t>
        </is>
      </c>
      <c r="C5965" t="inlineStr">
        <is>
          <t>uinn5</t>
        </is>
      </c>
      <c r="D5965" t="n">
        <v>0.01</v>
      </c>
      <c r="E5965" t="inlineStr">
        <is>
          <t>NA</t>
        </is>
      </c>
      <c r="F5965" s="600" t="n">
        <v>45576.46091435185</v>
      </c>
      <c r="G5965" t="inlineStr">
        <is>
          <t>uinn5</t>
        </is>
      </c>
    </row>
    <row r="5966">
      <c r="A5966" t="n">
        <v>6027</v>
      </c>
      <c r="B5966" t="inlineStr">
        <is>
          <t>禪</t>
        </is>
      </c>
      <c r="C5966" t="inlineStr">
        <is>
          <t>sian5</t>
        </is>
      </c>
      <c r="D5966" t="n">
        <v>0.01</v>
      </c>
      <c r="E5966" t="inlineStr">
        <is>
          <t>NA</t>
        </is>
      </c>
      <c r="F5966" s="600" t="n">
        <v>45576.46091435185</v>
      </c>
      <c r="G5966" t="inlineStr">
        <is>
          <t>sian5</t>
        </is>
      </c>
    </row>
    <row r="5967">
      <c r="A5967" t="n">
        <v>6028</v>
      </c>
      <c r="B5967" t="inlineStr">
        <is>
          <t>禪</t>
        </is>
      </c>
      <c r="C5967" t="inlineStr">
        <is>
          <t>sian7</t>
        </is>
      </c>
      <c r="D5967" t="n">
        <v>0.01</v>
      </c>
      <c r="E5967" t="inlineStr">
        <is>
          <t>NA</t>
        </is>
      </c>
      <c r="F5967" s="600" t="n">
        <v>45576.46091435185</v>
      </c>
      <c r="G5967" t="inlineStr">
        <is>
          <t>sian7</t>
        </is>
      </c>
    </row>
    <row r="5968">
      <c r="A5968" t="n">
        <v>6029</v>
      </c>
      <c r="B5968" t="inlineStr">
        <is>
          <t>穗</t>
        </is>
      </c>
      <c r="C5968" t="inlineStr">
        <is>
          <t>sui7</t>
        </is>
      </c>
      <c r="D5968" t="n">
        <v>0.01</v>
      </c>
      <c r="E5968" t="inlineStr">
        <is>
          <t>NA</t>
        </is>
      </c>
      <c r="F5968" s="600" t="n">
        <v>45576.46091435185</v>
      </c>
      <c r="G5968" t="inlineStr">
        <is>
          <t>sui7</t>
        </is>
      </c>
    </row>
    <row r="5969">
      <c r="A5969" t="n">
        <v>6030</v>
      </c>
      <c r="B5969" t="inlineStr">
        <is>
          <t>篱</t>
        </is>
      </c>
      <c r="C5969" t="inlineStr">
        <is>
          <t>li5</t>
        </is>
      </c>
      <c r="D5969" t="n">
        <v>0.01</v>
      </c>
      <c r="E5969" t="inlineStr">
        <is>
          <t>NA</t>
        </is>
      </c>
      <c r="F5969" s="600" t="n">
        <v>45576.46091435185</v>
      </c>
      <c r="G5969" t="inlineStr">
        <is>
          <t>li5</t>
        </is>
      </c>
    </row>
    <row r="5970">
      <c r="A5970" t="n">
        <v>6031</v>
      </c>
      <c r="B5970" t="inlineStr">
        <is>
          <t>篱</t>
        </is>
      </c>
      <c r="C5970" t="inlineStr">
        <is>
          <t>lere5</t>
        </is>
      </c>
      <c r="D5970" t="n">
        <v>0.01</v>
      </c>
      <c r="E5970" t="inlineStr">
        <is>
          <t>NA</t>
        </is>
      </c>
      <c r="F5970" s="600" t="n">
        <v>45576.46091435185</v>
      </c>
      <c r="G5970" t="inlineStr">
        <is>
          <t>lere5</t>
        </is>
      </c>
    </row>
    <row r="5971">
      <c r="A5971" t="n">
        <v>6032</v>
      </c>
      <c r="B5971" t="inlineStr">
        <is>
          <t>篷</t>
        </is>
      </c>
      <c r="C5971" t="inlineStr">
        <is>
          <t>phong5</t>
        </is>
      </c>
      <c r="D5971" t="n">
        <v>0.01</v>
      </c>
      <c r="E5971" t="inlineStr">
        <is>
          <t>NA</t>
        </is>
      </c>
      <c r="F5971" s="600" t="n">
        <v>45576.46091435185</v>
      </c>
      <c r="G5971" t="inlineStr">
        <is>
          <t>pong5</t>
        </is>
      </c>
    </row>
    <row r="5972">
      <c r="A5972" t="n">
        <v>6033</v>
      </c>
      <c r="B5972" t="inlineStr">
        <is>
          <t>篾</t>
        </is>
      </c>
      <c r="C5972" t="inlineStr">
        <is>
          <t>bih8</t>
        </is>
      </c>
      <c r="D5972" t="n">
        <v>0.01</v>
      </c>
      <c r="E5972" t="inlineStr">
        <is>
          <t>NA</t>
        </is>
      </c>
      <c r="F5972" s="600" t="n">
        <v>45576.46091435185</v>
      </c>
      <c r="G5972" t="inlineStr">
        <is>
          <t>bbih8</t>
        </is>
      </c>
    </row>
    <row r="5973">
      <c r="A5973" t="n">
        <v>6034</v>
      </c>
      <c r="B5973" t="inlineStr">
        <is>
          <t>簇</t>
        </is>
      </c>
      <c r="C5973" t="inlineStr">
        <is>
          <t>tshok4</t>
        </is>
      </c>
      <c r="D5973" t="n">
        <v>0.01</v>
      </c>
      <c r="E5973" t="inlineStr">
        <is>
          <t>NA</t>
        </is>
      </c>
      <c r="F5973" s="600" t="n">
        <v>45576.46091435185</v>
      </c>
      <c r="G5973" t="inlineStr">
        <is>
          <t>cok4</t>
        </is>
      </c>
    </row>
    <row r="5974">
      <c r="A5974" t="n">
        <v>6035</v>
      </c>
      <c r="B5974" t="inlineStr">
        <is>
          <t>簍</t>
        </is>
      </c>
      <c r="C5974" t="inlineStr">
        <is>
          <t>lio2</t>
        </is>
      </c>
      <c r="D5974" t="n">
        <v>0.01</v>
      </c>
      <c r="E5974" t="inlineStr">
        <is>
          <t>NA</t>
        </is>
      </c>
      <c r="F5974" s="600" t="n">
        <v>45576.46091435185</v>
      </c>
      <c r="G5974" t="inlineStr">
        <is>
          <t>lio2</t>
        </is>
      </c>
    </row>
    <row r="5975">
      <c r="A5975" t="n">
        <v>6036</v>
      </c>
      <c r="B5975" t="inlineStr">
        <is>
          <t>糙</t>
        </is>
      </c>
      <c r="C5975" t="inlineStr">
        <is>
          <t>tsho3</t>
        </is>
      </c>
      <c r="D5975" t="n">
        <v>0.01</v>
      </c>
      <c r="E5975" t="inlineStr">
        <is>
          <t>NA</t>
        </is>
      </c>
      <c r="F5975" s="600" t="n">
        <v>45576.46091435185</v>
      </c>
      <c r="G5975" t="inlineStr">
        <is>
          <t>cor3</t>
        </is>
      </c>
    </row>
    <row r="5976">
      <c r="A5976" t="n">
        <v>6037</v>
      </c>
      <c r="B5976" t="inlineStr">
        <is>
          <t>糜</t>
        </is>
      </c>
      <c r="C5976" t="inlineStr">
        <is>
          <t>muai5</t>
        </is>
      </c>
      <c r="D5976" t="n">
        <v>0.01</v>
      </c>
      <c r="E5976" t="inlineStr">
        <is>
          <t>NA</t>
        </is>
      </c>
      <c r="F5976" s="600" t="n">
        <v>45576.46091435185</v>
      </c>
      <c r="G5976" t="inlineStr">
        <is>
          <t>muai5</t>
        </is>
      </c>
    </row>
    <row r="5977">
      <c r="A5977" t="n">
        <v>6038</v>
      </c>
      <c r="B5977" t="inlineStr">
        <is>
          <t>糜</t>
        </is>
      </c>
      <c r="C5977" t="inlineStr">
        <is>
          <t>bi5</t>
        </is>
      </c>
      <c r="D5977" t="n">
        <v>0.01</v>
      </c>
      <c r="E5977" t="inlineStr">
        <is>
          <t>NA</t>
        </is>
      </c>
      <c r="F5977" s="600" t="n">
        <v>45576.46091435185</v>
      </c>
      <c r="G5977" t="inlineStr">
        <is>
          <t>bbi5</t>
        </is>
      </c>
    </row>
    <row r="5978">
      <c r="A5978" t="n">
        <v>6039</v>
      </c>
      <c r="B5978" t="inlineStr">
        <is>
          <t>糜</t>
        </is>
      </c>
      <c r="C5978" t="inlineStr">
        <is>
          <t>ber5</t>
        </is>
      </c>
      <c r="D5978" t="n">
        <v>0.01</v>
      </c>
      <c r="E5978" t="inlineStr">
        <is>
          <t>NA</t>
        </is>
      </c>
      <c r="F5978" s="600" t="n">
        <v>45576.46091435185</v>
      </c>
      <c r="G5978" t="inlineStr">
        <is>
          <t>bber5</t>
        </is>
      </c>
    </row>
    <row r="5979">
      <c r="A5979" t="n">
        <v>6040</v>
      </c>
      <c r="B5979" t="inlineStr">
        <is>
          <t>糞</t>
        </is>
      </c>
      <c r="C5979" t="inlineStr">
        <is>
          <t>pun3</t>
        </is>
      </c>
      <c r="D5979" t="n">
        <v>0.01</v>
      </c>
      <c r="E5979" t="inlineStr">
        <is>
          <t>NA</t>
        </is>
      </c>
      <c r="F5979" s="600" t="n">
        <v>45576.46091435185</v>
      </c>
      <c r="G5979" t="inlineStr">
        <is>
          <t>bun3</t>
        </is>
      </c>
    </row>
    <row r="5980">
      <c r="A5980" t="n">
        <v>6041</v>
      </c>
      <c r="B5980" t="inlineStr">
        <is>
          <t>糞</t>
        </is>
      </c>
      <c r="C5980" t="inlineStr">
        <is>
          <t>hun3</t>
        </is>
      </c>
      <c r="D5980" t="n">
        <v>0.01</v>
      </c>
      <c r="E5980" t="inlineStr">
        <is>
          <t>NA</t>
        </is>
      </c>
      <c r="F5980" s="600" t="n">
        <v>45576.46091435185</v>
      </c>
      <c r="G5980" t="inlineStr">
        <is>
          <t>hun3</t>
        </is>
      </c>
    </row>
    <row r="5981">
      <c r="A5981" t="n">
        <v>6042</v>
      </c>
      <c r="B5981" t="inlineStr">
        <is>
          <t>糠</t>
        </is>
      </c>
      <c r="C5981" t="inlineStr">
        <is>
          <t>khong1</t>
        </is>
      </c>
      <c r="D5981" t="n">
        <v>0.01</v>
      </c>
      <c r="E5981" t="inlineStr">
        <is>
          <t>NA</t>
        </is>
      </c>
      <c r="F5981" s="600" t="n">
        <v>45576.46091435185</v>
      </c>
      <c r="G5981" t="inlineStr">
        <is>
          <t>kong1</t>
        </is>
      </c>
    </row>
    <row r="5982">
      <c r="A5982" t="n">
        <v>6043</v>
      </c>
      <c r="B5982" t="inlineStr">
        <is>
          <t>糠</t>
        </is>
      </c>
      <c r="C5982" t="inlineStr">
        <is>
          <t>khng1</t>
        </is>
      </c>
      <c r="D5982" t="n">
        <v>0.01</v>
      </c>
      <c r="E5982" t="inlineStr">
        <is>
          <t>NA</t>
        </is>
      </c>
      <c r="F5982" s="600" t="n">
        <v>45576.46091435185</v>
      </c>
      <c r="G5982" t="inlineStr">
        <is>
          <t>kng1</t>
        </is>
      </c>
    </row>
    <row r="5983">
      <c r="A5983" t="n">
        <v>6044</v>
      </c>
      <c r="B5983" t="inlineStr">
        <is>
          <t>縫</t>
        </is>
      </c>
      <c r="C5983" t="inlineStr">
        <is>
          <t>hong5</t>
        </is>
      </c>
      <c r="D5983" t="n">
        <v>0.01</v>
      </c>
      <c r="E5983" t="inlineStr">
        <is>
          <t>NA</t>
        </is>
      </c>
      <c r="F5983" s="600" t="n">
        <v>45576.46091435185</v>
      </c>
      <c r="G5983" t="inlineStr">
        <is>
          <t>hong5</t>
        </is>
      </c>
    </row>
    <row r="5984">
      <c r="A5984" t="n">
        <v>6045</v>
      </c>
      <c r="B5984" t="inlineStr">
        <is>
          <t>縫</t>
        </is>
      </c>
      <c r="C5984" t="inlineStr">
        <is>
          <t>hong7</t>
        </is>
      </c>
      <c r="D5984" t="n">
        <v>0.01</v>
      </c>
      <c r="E5984" t="inlineStr">
        <is>
          <t>NA</t>
        </is>
      </c>
      <c r="F5984" s="600" t="n">
        <v>45576.46091435185</v>
      </c>
      <c r="G5984" t="inlineStr">
        <is>
          <t>hong7</t>
        </is>
      </c>
    </row>
    <row r="5985">
      <c r="A5985" t="n">
        <v>6046</v>
      </c>
      <c r="B5985" t="inlineStr">
        <is>
          <t>縭</t>
        </is>
      </c>
      <c r="C5985" t="inlineStr">
        <is>
          <t>li5</t>
        </is>
      </c>
      <c r="D5985" t="n">
        <v>0.01</v>
      </c>
      <c r="E5985" t="inlineStr">
        <is>
          <t>NA</t>
        </is>
      </c>
      <c r="F5985" s="600" t="n">
        <v>45576.46091435185</v>
      </c>
      <c r="G5985" t="inlineStr">
        <is>
          <t>li5</t>
        </is>
      </c>
    </row>
    <row r="5986">
      <c r="A5986" t="n">
        <v>6047</v>
      </c>
      <c r="B5986" t="inlineStr">
        <is>
          <t>縮</t>
        </is>
      </c>
      <c r="C5986" t="inlineStr">
        <is>
          <t>sok4</t>
        </is>
      </c>
      <c r="D5986" t="n">
        <v>0.01</v>
      </c>
      <c r="E5986" t="inlineStr">
        <is>
          <t>NA</t>
        </is>
      </c>
      <c r="F5986" s="600" t="n">
        <v>45576.46091435185</v>
      </c>
      <c r="G5986" t="inlineStr">
        <is>
          <t>sok4</t>
        </is>
      </c>
    </row>
    <row r="5987">
      <c r="A5987" t="n">
        <v>6048</v>
      </c>
      <c r="B5987" t="inlineStr">
        <is>
          <t>縷</t>
        </is>
      </c>
      <c r="C5987" t="inlineStr">
        <is>
          <t>lu2</t>
        </is>
      </c>
      <c r="D5987" t="n">
        <v>0.01</v>
      </c>
      <c r="E5987" t="inlineStr">
        <is>
          <t>NA</t>
        </is>
      </c>
      <c r="F5987" s="600" t="n">
        <v>45576.46091435185</v>
      </c>
      <c r="G5987" t="inlineStr">
        <is>
          <t>lu2</t>
        </is>
      </c>
    </row>
    <row r="5988">
      <c r="A5988" t="n">
        <v>6049</v>
      </c>
      <c r="B5988" t="inlineStr">
        <is>
          <t>總</t>
        </is>
      </c>
      <c r="C5988" t="inlineStr">
        <is>
          <t>tsong2</t>
        </is>
      </c>
      <c r="D5988" t="n">
        <v>0.01</v>
      </c>
      <c r="E5988" t="inlineStr">
        <is>
          <t>NA</t>
        </is>
      </c>
      <c r="F5988" s="600" t="n">
        <v>45576.46091435185</v>
      </c>
      <c r="G5988" t="inlineStr">
        <is>
          <t>zong2</t>
        </is>
      </c>
    </row>
    <row r="5989">
      <c r="A5989" t="n">
        <v>6050</v>
      </c>
      <c r="B5989" t="inlineStr">
        <is>
          <t>績</t>
        </is>
      </c>
      <c r="C5989" t="inlineStr">
        <is>
          <t>tsit4</t>
        </is>
      </c>
      <c r="D5989" t="n">
        <v>0.01</v>
      </c>
      <c r="E5989" t="inlineStr">
        <is>
          <t>NA</t>
        </is>
      </c>
      <c r="F5989" s="600" t="n">
        <v>45576.46091435185</v>
      </c>
      <c r="G5989" t="inlineStr">
        <is>
          <t>zit4</t>
        </is>
      </c>
    </row>
    <row r="5990">
      <c r="A5990" t="n">
        <v>6051</v>
      </c>
      <c r="B5990" t="inlineStr">
        <is>
          <t>績</t>
        </is>
      </c>
      <c r="C5990" t="inlineStr">
        <is>
          <t>tsik4</t>
        </is>
      </c>
      <c r="D5990" t="n">
        <v>0.01</v>
      </c>
      <c r="E5990" t="inlineStr">
        <is>
          <t>NA</t>
        </is>
      </c>
      <c r="F5990" s="600" t="n">
        <v>45576.46091435185</v>
      </c>
      <c r="G5990" t="inlineStr">
        <is>
          <t>zik4</t>
        </is>
      </c>
    </row>
    <row r="5991">
      <c r="A5991" t="n">
        <v>6052</v>
      </c>
      <c r="B5991" t="inlineStr">
        <is>
          <t>繁</t>
        </is>
      </c>
      <c r="C5991" t="inlineStr">
        <is>
          <t>huan5</t>
        </is>
      </c>
      <c r="D5991" t="n">
        <v>0.1</v>
      </c>
      <c r="E5991" t="inlineStr">
        <is>
          <t>NA</t>
        </is>
      </c>
      <c r="F5991" s="600" t="n">
        <v>45576.46091435185</v>
      </c>
      <c r="G5991" t="inlineStr">
        <is>
          <t>huan5</t>
        </is>
      </c>
    </row>
    <row r="5992">
      <c r="A5992" t="n">
        <v>6053</v>
      </c>
      <c r="B5992" t="inlineStr">
        <is>
          <t>繆</t>
        </is>
      </c>
      <c r="C5992" t="inlineStr">
        <is>
          <t>biu7</t>
        </is>
      </c>
      <c r="D5992" t="n">
        <v>0.01</v>
      </c>
      <c r="E5992" t="inlineStr">
        <is>
          <t>NA</t>
        </is>
      </c>
      <c r="F5992" s="600" t="n">
        <v>45576.46091435185</v>
      </c>
      <c r="G5992" t="inlineStr">
        <is>
          <t>bbiu7</t>
        </is>
      </c>
    </row>
    <row r="5993">
      <c r="A5993" t="n">
        <v>6054</v>
      </c>
      <c r="B5993" t="inlineStr">
        <is>
          <t>罅</t>
        </is>
      </c>
      <c r="C5993" t="inlineStr">
        <is>
          <t>hee1</t>
        </is>
      </c>
      <c r="D5993" t="n">
        <v>0.01</v>
      </c>
      <c r="E5993" t="inlineStr">
        <is>
          <t>NA</t>
        </is>
      </c>
      <c r="F5993" s="600" t="n">
        <v>45576.46091435185</v>
      </c>
      <c r="G5993" t="inlineStr">
        <is>
          <t>hee1</t>
        </is>
      </c>
    </row>
    <row r="5994">
      <c r="A5994" t="n">
        <v>6055</v>
      </c>
      <c r="B5994" t="inlineStr">
        <is>
          <t>翳</t>
        </is>
      </c>
      <c r="C5994" t="inlineStr">
        <is>
          <t>e3</t>
        </is>
      </c>
      <c r="D5994" t="n">
        <v>0.01</v>
      </c>
      <c r="E5994" t="inlineStr">
        <is>
          <t>NA</t>
        </is>
      </c>
      <c r="F5994" s="600" t="n">
        <v>45576.46091435185</v>
      </c>
      <c r="G5994" t="inlineStr">
        <is>
          <t>e3</t>
        </is>
      </c>
    </row>
    <row r="5995">
      <c r="A5995" t="n">
        <v>6056</v>
      </c>
      <c r="B5995" t="inlineStr">
        <is>
          <t>翼</t>
        </is>
      </c>
      <c r="C5995" t="inlineStr">
        <is>
          <t>sit8</t>
        </is>
      </c>
      <c r="D5995" t="n">
        <v>0.1</v>
      </c>
      <c r="E5995" t="inlineStr">
        <is>
          <t>NA</t>
        </is>
      </c>
      <c r="F5995" s="600" t="n">
        <v>45576.46091435185</v>
      </c>
      <c r="G5995" t="inlineStr">
        <is>
          <t>sit8</t>
        </is>
      </c>
    </row>
    <row r="5996">
      <c r="A5996" t="n">
        <v>6057</v>
      </c>
      <c r="B5996" t="inlineStr">
        <is>
          <t>翼</t>
        </is>
      </c>
      <c r="C5996" t="inlineStr">
        <is>
          <t>ik8</t>
        </is>
      </c>
      <c r="D5996" t="n">
        <v>0.05</v>
      </c>
      <c r="E5996" t="inlineStr">
        <is>
          <t>NA</t>
        </is>
      </c>
      <c r="F5996" s="600" t="n">
        <v>45576.46091435185</v>
      </c>
      <c r="G5996" t="inlineStr">
        <is>
          <t>ik8</t>
        </is>
      </c>
    </row>
    <row r="5997">
      <c r="A5997" t="n">
        <v>6058</v>
      </c>
      <c r="B5997" t="inlineStr">
        <is>
          <t>聰</t>
        </is>
      </c>
      <c r="C5997" t="inlineStr">
        <is>
          <t>tshong1</t>
        </is>
      </c>
      <c r="D5997" t="n">
        <v>0.01</v>
      </c>
      <c r="E5997" t="inlineStr">
        <is>
          <t>NA</t>
        </is>
      </c>
      <c r="F5997" s="600" t="n">
        <v>45576.46091435185</v>
      </c>
      <c r="G5997" t="inlineStr">
        <is>
          <t>cong1</t>
        </is>
      </c>
    </row>
    <row r="5998">
      <c r="A5998" t="n">
        <v>6059</v>
      </c>
      <c r="B5998" t="inlineStr">
        <is>
          <t>聲</t>
        </is>
      </c>
      <c r="C5998" t="inlineStr">
        <is>
          <t>sing1</t>
        </is>
      </c>
      <c r="D5998" t="n">
        <v>0.8</v>
      </c>
      <c r="E5998" t="inlineStr">
        <is>
          <t>NA</t>
        </is>
      </c>
      <c r="F5998" s="600" t="n">
        <v>45576.46091435185</v>
      </c>
      <c r="G5998" t="inlineStr">
        <is>
          <t>sing1</t>
        </is>
      </c>
    </row>
    <row r="5999">
      <c r="A5999" t="n">
        <v>6060</v>
      </c>
      <c r="B5999" t="inlineStr">
        <is>
          <t>膺</t>
        </is>
      </c>
      <c r="C5999" t="inlineStr">
        <is>
          <t>ing1</t>
        </is>
      </c>
      <c r="D5999" t="n">
        <v>0.01</v>
      </c>
      <c r="E5999" t="inlineStr">
        <is>
          <t>NA</t>
        </is>
      </c>
      <c r="F5999" s="600" t="n">
        <v>45576.46091435185</v>
      </c>
      <c r="G5999" t="inlineStr">
        <is>
          <t>ing1</t>
        </is>
      </c>
    </row>
    <row r="6000">
      <c r="A6000" t="n">
        <v>6061</v>
      </c>
      <c r="B6000" t="inlineStr">
        <is>
          <t>膾</t>
        </is>
      </c>
      <c r="C6000" t="inlineStr">
        <is>
          <t>kue3</t>
        </is>
      </c>
      <c r="D6000" t="n">
        <v>0.01</v>
      </c>
      <c r="E6000" t="inlineStr">
        <is>
          <t>NA</t>
        </is>
      </c>
      <c r="F6000" s="600" t="n">
        <v>45576.46091435185</v>
      </c>
      <c r="G6000" t="inlineStr">
        <is>
          <t>gue3</t>
        </is>
      </c>
    </row>
    <row r="6001">
      <c r="A6001" t="n">
        <v>6062</v>
      </c>
      <c r="B6001" t="inlineStr">
        <is>
          <t>膿</t>
        </is>
      </c>
      <c r="C6001" t="inlineStr">
        <is>
          <t>long5</t>
        </is>
      </c>
      <c r="D6001" t="n">
        <v>0.05</v>
      </c>
      <c r="E6001" t="inlineStr">
        <is>
          <t>NA</t>
        </is>
      </c>
      <c r="F6001" s="600" t="n">
        <v>45576.46091435185</v>
      </c>
      <c r="G6001" t="inlineStr">
        <is>
          <t>long5</t>
        </is>
      </c>
    </row>
    <row r="6002">
      <c r="A6002" t="n">
        <v>6063</v>
      </c>
      <c r="B6002" t="inlineStr">
        <is>
          <t>臀</t>
        </is>
      </c>
      <c r="C6002" t="inlineStr">
        <is>
          <t>thun5</t>
        </is>
      </c>
      <c r="D6002" t="n">
        <v>0.01</v>
      </c>
      <c r="E6002" t="inlineStr">
        <is>
          <t>NA</t>
        </is>
      </c>
      <c r="F6002" s="600" t="n">
        <v>45576.46091435185</v>
      </c>
      <c r="G6002" t="inlineStr">
        <is>
          <t>tun5</t>
        </is>
      </c>
    </row>
    <row r="6003">
      <c r="A6003" t="n">
        <v>6064</v>
      </c>
      <c r="B6003" t="inlineStr">
        <is>
          <t>臂</t>
        </is>
      </c>
      <c r="C6003" t="inlineStr">
        <is>
          <t>pi3</t>
        </is>
      </c>
      <c r="D6003" t="n">
        <v>0.01</v>
      </c>
      <c r="E6003" t="inlineStr">
        <is>
          <t>NA</t>
        </is>
      </c>
      <c r="F6003" s="600" t="n">
        <v>45576.46091435185</v>
      </c>
      <c r="G6003" t="inlineStr">
        <is>
          <t>bi3</t>
        </is>
      </c>
    </row>
    <row r="6004">
      <c r="A6004" t="n">
        <v>6065</v>
      </c>
      <c r="B6004" t="inlineStr">
        <is>
          <t>臆</t>
        </is>
      </c>
      <c r="C6004" t="inlineStr">
        <is>
          <t>ik4</t>
        </is>
      </c>
      <c r="D6004" t="n">
        <v>0.01</v>
      </c>
      <c r="E6004" t="inlineStr">
        <is>
          <t>NA</t>
        </is>
      </c>
      <c r="F6004" s="600" t="n">
        <v>45576.46091435185</v>
      </c>
      <c r="G6004" t="inlineStr">
        <is>
          <t>ik4</t>
        </is>
      </c>
    </row>
    <row r="6005">
      <c r="A6005" t="n">
        <v>6066</v>
      </c>
      <c r="B6005" t="inlineStr">
        <is>
          <t>臆</t>
        </is>
      </c>
      <c r="C6005" t="inlineStr">
        <is>
          <t>ioh4</t>
        </is>
      </c>
      <c r="D6005" t="n">
        <v>0.01</v>
      </c>
      <c r="E6005" t="inlineStr">
        <is>
          <t>NA</t>
        </is>
      </c>
      <c r="F6005" s="600" t="n">
        <v>45576.46091435185</v>
      </c>
      <c r="G6005" t="inlineStr">
        <is>
          <t>ioh4</t>
        </is>
      </c>
    </row>
    <row r="6006">
      <c r="A6006" t="n">
        <v>6068</v>
      </c>
      <c r="B6006" t="inlineStr">
        <is>
          <t>臨</t>
        </is>
      </c>
      <c r="C6006" t="inlineStr">
        <is>
          <t>lim2</t>
        </is>
      </c>
      <c r="D6006" t="n">
        <v>0.01</v>
      </c>
      <c r="E6006" t="inlineStr">
        <is>
          <t>NA</t>
        </is>
      </c>
      <c r="F6006" s="600" t="n">
        <v>45576.46091435185</v>
      </c>
      <c r="G6006" t="inlineStr">
        <is>
          <t>lim2</t>
        </is>
      </c>
    </row>
    <row r="6007">
      <c r="A6007" t="n">
        <v>6069</v>
      </c>
      <c r="B6007" t="inlineStr">
        <is>
          <t>臨</t>
        </is>
      </c>
      <c r="C6007" t="inlineStr">
        <is>
          <t>lim5</t>
        </is>
      </c>
      <c r="D6007" t="n">
        <v>0.1</v>
      </c>
      <c r="E6007" t="inlineStr">
        <is>
          <t>NA</t>
        </is>
      </c>
      <c r="F6007" s="600" t="n">
        <v>45576.46091435185</v>
      </c>
      <c r="G6007" t="inlineStr">
        <is>
          <t>lim5</t>
        </is>
      </c>
    </row>
    <row r="6008">
      <c r="A6008" t="n">
        <v>6070</v>
      </c>
      <c r="B6008" t="inlineStr">
        <is>
          <t>舉</t>
        </is>
      </c>
      <c r="C6008" t="inlineStr">
        <is>
          <t>kir2</t>
        </is>
      </c>
      <c r="D6008" t="n">
        <v>0.01</v>
      </c>
      <c r="E6008" t="inlineStr">
        <is>
          <t>NA</t>
        </is>
      </c>
      <c r="F6008" s="600" t="n">
        <v>45576.46091435185</v>
      </c>
      <c r="G6008" t="inlineStr">
        <is>
          <t>gir2</t>
        </is>
      </c>
    </row>
    <row r="6009">
      <c r="A6009" t="n">
        <v>6071</v>
      </c>
      <c r="B6009" t="inlineStr">
        <is>
          <t>艚</t>
        </is>
      </c>
      <c r="C6009" t="inlineStr">
        <is>
          <t>tso5</t>
        </is>
      </c>
      <c r="D6009" t="n">
        <v>0.01</v>
      </c>
      <c r="E6009" t="inlineStr">
        <is>
          <t>NA</t>
        </is>
      </c>
      <c r="F6009" s="600" t="n">
        <v>45576.46091435185</v>
      </c>
      <c r="G6009" t="inlineStr">
        <is>
          <t>zor5</t>
        </is>
      </c>
    </row>
    <row r="6010">
      <c r="A6010" t="n">
        <v>6072</v>
      </c>
      <c r="B6010" t="inlineStr">
        <is>
          <t>蕗</t>
        </is>
      </c>
      <c r="C6010" t="inlineStr">
        <is>
          <t>loo7</t>
        </is>
      </c>
      <c r="D6010" t="n">
        <v>0.01</v>
      </c>
      <c r="E6010" t="inlineStr">
        <is>
          <t>NA</t>
        </is>
      </c>
      <c r="F6010" s="600" t="n">
        <v>45576.46091435185</v>
      </c>
      <c r="G6010" t="inlineStr">
        <is>
          <t>loo7</t>
        </is>
      </c>
    </row>
    <row r="6011">
      <c r="A6011" t="n">
        <v>6073</v>
      </c>
      <c r="B6011" t="inlineStr">
        <is>
          <t>蕹</t>
        </is>
      </c>
      <c r="C6011" t="inlineStr">
        <is>
          <t>ing3</t>
        </is>
      </c>
      <c r="D6011" t="n">
        <v>0.01</v>
      </c>
      <c r="E6011" t="inlineStr">
        <is>
          <t>NA</t>
        </is>
      </c>
      <c r="F6011" s="600" t="n">
        <v>45576.46091435185</v>
      </c>
      <c r="G6011" t="inlineStr">
        <is>
          <t>ing3</t>
        </is>
      </c>
    </row>
    <row r="6012">
      <c r="A6012" t="n">
        <v>6074</v>
      </c>
      <c r="B6012" t="inlineStr">
        <is>
          <t>蕾</t>
        </is>
      </c>
      <c r="C6012" t="inlineStr">
        <is>
          <t>lui2</t>
        </is>
      </c>
      <c r="D6012" t="n">
        <v>0.01</v>
      </c>
      <c r="E6012" t="inlineStr">
        <is>
          <t>NA</t>
        </is>
      </c>
      <c r="F6012" s="600" t="n">
        <v>45576.46091435185</v>
      </c>
      <c r="G6012" t="inlineStr">
        <is>
          <t>lui2</t>
        </is>
      </c>
    </row>
    <row r="6013">
      <c r="A6013" t="n">
        <v>6075</v>
      </c>
      <c r="B6013" t="inlineStr">
        <is>
          <t>薄</t>
        </is>
      </c>
      <c r="C6013" t="inlineStr">
        <is>
          <t>poh8</t>
        </is>
      </c>
      <c r="D6013" t="n">
        <v>0.6</v>
      </c>
      <c r="E6013" t="inlineStr">
        <is>
          <t>NA</t>
        </is>
      </c>
      <c r="F6013" s="600" t="n">
        <v>45576.46091435185</v>
      </c>
      <c r="G6013" t="inlineStr">
        <is>
          <t>boh8</t>
        </is>
      </c>
    </row>
    <row r="6014">
      <c r="A6014" t="n">
        <v>6076</v>
      </c>
      <c r="B6014" t="inlineStr">
        <is>
          <t>薄</t>
        </is>
      </c>
      <c r="C6014" t="inlineStr">
        <is>
          <t>pok8</t>
        </is>
      </c>
      <c r="D6014" t="n">
        <v>0.8</v>
      </c>
      <c r="E6014" t="inlineStr">
        <is>
          <t>NA</t>
        </is>
      </c>
      <c r="F6014" s="600" t="n">
        <v>45576.46091435185</v>
      </c>
      <c r="G6014" t="inlineStr">
        <is>
          <t>bok8</t>
        </is>
      </c>
    </row>
    <row r="6015">
      <c r="A6015" t="n">
        <v>6077</v>
      </c>
      <c r="B6015" t="inlineStr">
        <is>
          <t>薇</t>
        </is>
      </c>
      <c r="C6015" t="inlineStr">
        <is>
          <t>bi5</t>
        </is>
      </c>
      <c r="D6015" t="n">
        <v>0.8</v>
      </c>
      <c r="E6015" t="inlineStr">
        <is>
          <t>NA</t>
        </is>
      </c>
      <c r="F6015" s="600" t="n">
        <v>45576.46091435185</v>
      </c>
      <c r="G6015" t="inlineStr">
        <is>
          <t>bbi5</t>
        </is>
      </c>
    </row>
    <row r="6016">
      <c r="A6016" t="n">
        <v>6078</v>
      </c>
      <c r="B6016" t="inlineStr">
        <is>
          <t>薏</t>
        </is>
      </c>
      <c r="C6016" t="inlineStr">
        <is>
          <t>i3</t>
        </is>
      </c>
      <c r="D6016" t="n">
        <v>0.01</v>
      </c>
      <c r="E6016" t="inlineStr">
        <is>
          <t>NA</t>
        </is>
      </c>
      <c r="F6016" s="600" t="n">
        <v>45576.46091435185</v>
      </c>
      <c r="G6016" t="inlineStr">
        <is>
          <t>i3</t>
        </is>
      </c>
    </row>
    <row r="6017">
      <c r="A6017" t="n">
        <v>6079</v>
      </c>
      <c r="B6017" t="inlineStr">
        <is>
          <t>薐</t>
        </is>
      </c>
      <c r="C6017" t="inlineStr">
        <is>
          <t>lun5</t>
        </is>
      </c>
      <c r="D6017" t="n">
        <v>0.01</v>
      </c>
      <c r="E6017" t="inlineStr">
        <is>
          <t>NA</t>
        </is>
      </c>
      <c r="F6017" s="600" t="n">
        <v>45576.46091435185</v>
      </c>
      <c r="G6017" t="inlineStr">
        <is>
          <t>lun5</t>
        </is>
      </c>
    </row>
    <row r="6018">
      <c r="A6018" t="n">
        <v>6080</v>
      </c>
      <c r="B6018" t="inlineStr">
        <is>
          <t>薑</t>
        </is>
      </c>
      <c r="C6018" t="inlineStr">
        <is>
          <t>kiang1</t>
        </is>
      </c>
      <c r="D6018" t="n">
        <v>0.05</v>
      </c>
      <c r="E6018" t="inlineStr">
        <is>
          <t>NA</t>
        </is>
      </c>
      <c r="F6018" s="600" t="n">
        <v>45576.46091435185</v>
      </c>
      <c r="G6018" t="inlineStr">
        <is>
          <t>giang1</t>
        </is>
      </c>
    </row>
    <row r="6019">
      <c r="A6019" t="n">
        <v>6081</v>
      </c>
      <c r="B6019" t="inlineStr">
        <is>
          <t>薑</t>
        </is>
      </c>
      <c r="C6019" t="inlineStr">
        <is>
          <t>kiunn1</t>
        </is>
      </c>
      <c r="D6019" t="n">
        <v>0.01</v>
      </c>
      <c r="E6019" t="inlineStr">
        <is>
          <t>NA</t>
        </is>
      </c>
      <c r="F6019" s="600" t="n">
        <v>45576.46091435185</v>
      </c>
      <c r="G6019" t="inlineStr">
        <is>
          <t>giunn1</t>
        </is>
      </c>
    </row>
    <row r="6020">
      <c r="A6020" t="n">
        <v>6082</v>
      </c>
      <c r="B6020" t="inlineStr">
        <is>
          <t>薔</t>
        </is>
      </c>
      <c r="C6020" t="inlineStr">
        <is>
          <t>tshiunn5</t>
        </is>
      </c>
      <c r="D6020" t="n">
        <v>0.01</v>
      </c>
      <c r="E6020" t="inlineStr">
        <is>
          <t>NA</t>
        </is>
      </c>
      <c r="F6020" s="600" t="n">
        <v>45576.46091435185</v>
      </c>
      <c r="G6020" t="inlineStr">
        <is>
          <t>ciunn5</t>
        </is>
      </c>
    </row>
    <row r="6021">
      <c r="A6021" t="n">
        <v>6083</v>
      </c>
      <c r="B6021" t="inlineStr">
        <is>
          <t>薛</t>
        </is>
      </c>
      <c r="C6021" t="inlineStr">
        <is>
          <t>sih4</t>
        </is>
      </c>
      <c r="D6021" t="n">
        <v>0.01</v>
      </c>
      <c r="E6021" t="inlineStr">
        <is>
          <t>NA</t>
        </is>
      </c>
      <c r="F6021" s="600" t="n">
        <v>45576.46091435185</v>
      </c>
      <c r="G6021" t="inlineStr">
        <is>
          <t>sih4</t>
        </is>
      </c>
    </row>
    <row r="6022">
      <c r="A6022" t="n">
        <v>6084</v>
      </c>
      <c r="B6022" t="inlineStr">
        <is>
          <t>薦</t>
        </is>
      </c>
      <c r="C6022" t="inlineStr">
        <is>
          <t>tsian3</t>
        </is>
      </c>
      <c r="D6022" t="n">
        <v>0.01</v>
      </c>
      <c r="E6022" t="inlineStr">
        <is>
          <t>NA</t>
        </is>
      </c>
      <c r="F6022" s="600" t="n">
        <v>45576.46091435185</v>
      </c>
      <c r="G6022" t="inlineStr">
        <is>
          <t>zian3</t>
        </is>
      </c>
    </row>
    <row r="6023">
      <c r="A6023" t="n">
        <v>6085</v>
      </c>
      <c r="B6023" t="inlineStr">
        <is>
          <t>薪</t>
        </is>
      </c>
      <c r="C6023" t="inlineStr">
        <is>
          <t>sin1</t>
        </is>
      </c>
      <c r="D6023" t="n">
        <v>0.01</v>
      </c>
      <c r="E6023" t="inlineStr">
        <is>
          <t>NA</t>
        </is>
      </c>
      <c r="F6023" s="600" t="n">
        <v>45576.46091435185</v>
      </c>
      <c r="G6023" t="inlineStr">
        <is>
          <t>sin1</t>
        </is>
      </c>
    </row>
    <row r="6024">
      <c r="A6024" t="n">
        <v>6086</v>
      </c>
      <c r="B6024" t="inlineStr">
        <is>
          <t>薯</t>
        </is>
      </c>
      <c r="C6024" t="inlineStr">
        <is>
          <t>tsir5</t>
        </is>
      </c>
      <c r="D6024" t="n">
        <v>0.01</v>
      </c>
      <c r="E6024" t="inlineStr">
        <is>
          <t>NA</t>
        </is>
      </c>
      <c r="F6024" s="600" t="n">
        <v>45576.46091435185</v>
      </c>
      <c r="G6024" t="inlineStr">
        <is>
          <t>zir5</t>
        </is>
      </c>
    </row>
    <row r="6025">
      <c r="A6025" t="n">
        <v>6087</v>
      </c>
      <c r="B6025" t="inlineStr">
        <is>
          <t>虧</t>
        </is>
      </c>
      <c r="C6025" t="inlineStr">
        <is>
          <t>khui1</t>
        </is>
      </c>
      <c r="D6025" t="n">
        <v>0.01</v>
      </c>
      <c r="E6025" t="inlineStr">
        <is>
          <t>NA</t>
        </is>
      </c>
      <c r="F6025" s="600" t="n">
        <v>45576.46091435185</v>
      </c>
      <c r="G6025" t="inlineStr">
        <is>
          <t>kui1</t>
        </is>
      </c>
    </row>
    <row r="6026">
      <c r="A6026" t="n">
        <v>6088</v>
      </c>
      <c r="B6026" t="inlineStr">
        <is>
          <t>螫</t>
        </is>
      </c>
      <c r="C6026" t="inlineStr">
        <is>
          <t>tshioh4</t>
        </is>
      </c>
      <c r="D6026" t="n">
        <v>0.01</v>
      </c>
      <c r="E6026" t="inlineStr">
        <is>
          <t>NA</t>
        </is>
      </c>
      <c r="F6026" s="600" t="n">
        <v>45576.46091435185</v>
      </c>
      <c r="G6026" t="inlineStr">
        <is>
          <t>cioh4</t>
        </is>
      </c>
    </row>
    <row r="6027">
      <c r="A6027" t="n">
        <v>6089</v>
      </c>
      <c r="B6027" t="inlineStr">
        <is>
          <t>螳</t>
        </is>
      </c>
      <c r="C6027" t="inlineStr">
        <is>
          <t>tong5</t>
        </is>
      </c>
      <c r="D6027" t="n">
        <v>0.01</v>
      </c>
      <c r="E6027" t="inlineStr">
        <is>
          <t>NA</t>
        </is>
      </c>
      <c r="F6027" s="600" t="n">
        <v>45576.46091435185</v>
      </c>
      <c r="G6027" t="inlineStr">
        <is>
          <t>dong5</t>
        </is>
      </c>
    </row>
    <row r="6028">
      <c r="A6028" t="n">
        <v>6090</v>
      </c>
      <c r="B6028" t="inlineStr">
        <is>
          <t>螺</t>
        </is>
      </c>
      <c r="C6028" t="inlineStr">
        <is>
          <t>ler5</t>
        </is>
      </c>
      <c r="D6028" t="n">
        <v>0.01</v>
      </c>
      <c r="E6028" t="inlineStr">
        <is>
          <t>NA</t>
        </is>
      </c>
      <c r="F6028" s="600" t="n">
        <v>45576.46091435185</v>
      </c>
      <c r="G6028" t="inlineStr">
        <is>
          <t>ler5</t>
        </is>
      </c>
    </row>
    <row r="6029">
      <c r="A6029" t="n">
        <v>6091</v>
      </c>
      <c r="B6029" t="inlineStr">
        <is>
          <t>螿</t>
        </is>
      </c>
      <c r="C6029" t="inlineStr">
        <is>
          <t>tsiunn1</t>
        </is>
      </c>
      <c r="D6029" t="n">
        <v>0.01</v>
      </c>
      <c r="E6029" t="inlineStr">
        <is>
          <t>NA</t>
        </is>
      </c>
      <c r="F6029" s="600" t="n">
        <v>45576.46091435185</v>
      </c>
      <c r="G6029" t="inlineStr">
        <is>
          <t>ziunn1</t>
        </is>
      </c>
    </row>
    <row r="6030">
      <c r="A6030" t="n">
        <v>6092</v>
      </c>
      <c r="B6030" t="inlineStr">
        <is>
          <t>蟀</t>
        </is>
      </c>
      <c r="C6030" t="inlineStr">
        <is>
          <t>sut4</t>
        </is>
      </c>
      <c r="D6030" t="n">
        <v>0.01</v>
      </c>
      <c r="E6030" t="inlineStr">
        <is>
          <t>NA</t>
        </is>
      </c>
      <c r="F6030" s="600" t="n">
        <v>45576.46091435185</v>
      </c>
      <c r="G6030" t="inlineStr">
        <is>
          <t>sut4</t>
        </is>
      </c>
    </row>
    <row r="6031">
      <c r="A6031" t="n">
        <v>6093</v>
      </c>
      <c r="B6031" t="inlineStr">
        <is>
          <t>蟄</t>
        </is>
      </c>
      <c r="C6031" t="inlineStr">
        <is>
          <t>tip8</t>
        </is>
      </c>
      <c r="D6031" t="n">
        <v>0.01</v>
      </c>
      <c r="E6031" t="inlineStr">
        <is>
          <t>NA</t>
        </is>
      </c>
      <c r="F6031" s="600" t="n">
        <v>45576.46091435185</v>
      </c>
      <c r="G6031" t="inlineStr">
        <is>
          <t>dip8</t>
        </is>
      </c>
    </row>
    <row r="6032">
      <c r="A6032" t="n">
        <v>6094</v>
      </c>
      <c r="B6032" t="inlineStr">
        <is>
          <t>蟋</t>
        </is>
      </c>
      <c r="C6032" t="inlineStr">
        <is>
          <t>sik4</t>
        </is>
      </c>
      <c r="D6032" t="n">
        <v>0.01</v>
      </c>
      <c r="E6032" t="inlineStr">
        <is>
          <t>NA</t>
        </is>
      </c>
      <c r="F6032" s="600" t="n">
        <v>45576.46091435185</v>
      </c>
      <c r="G6032" t="inlineStr">
        <is>
          <t>sik4</t>
        </is>
      </c>
    </row>
    <row r="6033">
      <c r="A6033" t="n">
        <v>6095</v>
      </c>
      <c r="B6033" t="inlineStr">
        <is>
          <t>蟒</t>
        </is>
      </c>
      <c r="C6033" t="inlineStr">
        <is>
          <t>bong2</t>
        </is>
      </c>
      <c r="D6033" t="n">
        <v>0.01</v>
      </c>
      <c r="E6033" t="inlineStr">
        <is>
          <t>NA</t>
        </is>
      </c>
      <c r="F6033" s="600" t="n">
        <v>45576.46091435185</v>
      </c>
      <c r="G6033" t="inlineStr">
        <is>
          <t>bbong2</t>
        </is>
      </c>
    </row>
    <row r="6034">
      <c r="A6034" t="n">
        <v>6096</v>
      </c>
      <c r="B6034" t="inlineStr">
        <is>
          <t>褸</t>
        </is>
      </c>
      <c r="C6034" t="inlineStr">
        <is>
          <t>lu2</t>
        </is>
      </c>
      <c r="D6034" t="n">
        <v>0.01</v>
      </c>
      <c r="E6034" t="inlineStr">
        <is>
          <t>NA</t>
        </is>
      </c>
      <c r="F6034" s="600" t="n">
        <v>45576.46091435185</v>
      </c>
      <c r="G6034" t="inlineStr">
        <is>
          <t>lu2</t>
        </is>
      </c>
    </row>
    <row r="6035">
      <c r="A6035" t="n">
        <v>6097</v>
      </c>
      <c r="B6035" t="inlineStr">
        <is>
          <t>褻</t>
        </is>
      </c>
      <c r="C6035" t="inlineStr">
        <is>
          <t>siat4</t>
        </is>
      </c>
      <c r="D6035" t="n">
        <v>0.01</v>
      </c>
      <c r="E6035" t="inlineStr">
        <is>
          <t>NA</t>
        </is>
      </c>
      <c r="F6035" s="600" t="n">
        <v>45576.46091435185</v>
      </c>
      <c r="G6035" t="inlineStr">
        <is>
          <t>siat4</t>
        </is>
      </c>
    </row>
    <row r="6036">
      <c r="A6036" t="n">
        <v>6098</v>
      </c>
      <c r="B6036" t="inlineStr">
        <is>
          <t>襀</t>
        </is>
      </c>
      <c r="C6036" t="inlineStr">
        <is>
          <t>tsioh4</t>
        </is>
      </c>
      <c r="D6036" t="n">
        <v>0.01</v>
      </c>
      <c r="E6036" t="inlineStr">
        <is>
          <t>NA</t>
        </is>
      </c>
      <c r="F6036" s="600" t="n">
        <v>45576.46091435185</v>
      </c>
      <c r="G6036" t="inlineStr">
        <is>
          <t>zioh4</t>
        </is>
      </c>
    </row>
    <row r="6037">
      <c r="A6037" t="n">
        <v>6099</v>
      </c>
      <c r="B6037" t="inlineStr">
        <is>
          <t>襄</t>
        </is>
      </c>
      <c r="C6037" t="inlineStr">
        <is>
          <t>siang1</t>
        </is>
      </c>
      <c r="D6037" t="n">
        <v>0.01</v>
      </c>
      <c r="E6037" t="inlineStr">
        <is>
          <t>NA</t>
        </is>
      </c>
      <c r="F6037" s="600" t="n">
        <v>45576.46091435185</v>
      </c>
      <c r="G6037" t="inlineStr">
        <is>
          <t>siang1</t>
        </is>
      </c>
    </row>
    <row r="6038">
      <c r="A6038" t="n">
        <v>6100</v>
      </c>
      <c r="B6038" t="inlineStr">
        <is>
          <t>覬</t>
        </is>
      </c>
      <c r="C6038" t="inlineStr">
        <is>
          <t>ki3</t>
        </is>
      </c>
      <c r="D6038" t="n">
        <v>0.01</v>
      </c>
      <c r="E6038" t="inlineStr">
        <is>
          <t>NA</t>
        </is>
      </c>
      <c r="F6038" s="600" t="n">
        <v>45576.46091435185</v>
      </c>
      <c r="G6038" t="inlineStr">
        <is>
          <t>gi3</t>
        </is>
      </c>
    </row>
    <row r="6039">
      <c r="A6039" t="n">
        <v>6101</v>
      </c>
      <c r="B6039" t="inlineStr">
        <is>
          <t>觳</t>
        </is>
      </c>
      <c r="C6039" t="inlineStr">
        <is>
          <t>khok4</t>
        </is>
      </c>
      <c r="D6039" t="n">
        <v>0.01</v>
      </c>
      <c r="E6039" t="inlineStr">
        <is>
          <t>NA</t>
        </is>
      </c>
      <c r="F6039" s="600" t="n">
        <v>45576.46091435185</v>
      </c>
      <c r="G6039" t="inlineStr">
        <is>
          <t>kok4</t>
        </is>
      </c>
    </row>
    <row r="6040">
      <c r="A6040" t="n">
        <v>6102</v>
      </c>
      <c r="B6040" t="inlineStr">
        <is>
          <t>謄</t>
        </is>
      </c>
      <c r="C6040" t="inlineStr">
        <is>
          <t>thing5</t>
        </is>
      </c>
      <c r="D6040" t="n">
        <v>0.01</v>
      </c>
      <c r="E6040" t="inlineStr">
        <is>
          <t>NA</t>
        </is>
      </c>
      <c r="F6040" s="600" t="n">
        <v>45576.46091435185</v>
      </c>
      <c r="G6040" t="inlineStr">
        <is>
          <t>ting5</t>
        </is>
      </c>
    </row>
    <row r="6041">
      <c r="A6041" t="n">
        <v>6103</v>
      </c>
      <c r="B6041" t="inlineStr">
        <is>
          <t>謊</t>
        </is>
      </c>
      <c r="C6041" t="inlineStr">
        <is>
          <t>hong2</t>
        </is>
      </c>
      <c r="D6041" t="n">
        <v>0.01</v>
      </c>
      <c r="E6041" t="inlineStr">
        <is>
          <t>NA</t>
        </is>
      </c>
      <c r="F6041" s="600" t="n">
        <v>45576.46091435185</v>
      </c>
      <c r="G6041" t="inlineStr">
        <is>
          <t>hong2</t>
        </is>
      </c>
    </row>
    <row r="6042">
      <c r="A6042" t="n">
        <v>6104</v>
      </c>
      <c r="B6042" t="inlineStr">
        <is>
          <t>謎</t>
        </is>
      </c>
      <c r="C6042" t="inlineStr">
        <is>
          <t>be5</t>
        </is>
      </c>
      <c r="D6042" t="n">
        <v>0.01</v>
      </c>
      <c r="E6042" t="inlineStr">
        <is>
          <t>NA</t>
        </is>
      </c>
      <c r="F6042" s="600" t="n">
        <v>45576.46091435185</v>
      </c>
      <c r="G6042" t="inlineStr">
        <is>
          <t>bbe5</t>
        </is>
      </c>
    </row>
    <row r="6043">
      <c r="A6043" t="n">
        <v>6105</v>
      </c>
      <c r="B6043" t="inlineStr">
        <is>
          <t>謎</t>
        </is>
      </c>
      <c r="C6043" t="inlineStr">
        <is>
          <t>bi7</t>
        </is>
      </c>
      <c r="D6043" t="n">
        <v>0.01</v>
      </c>
      <c r="E6043" t="inlineStr">
        <is>
          <t>NA</t>
        </is>
      </c>
      <c r="F6043" s="600" t="n">
        <v>45576.46091435185</v>
      </c>
      <c r="G6043" t="inlineStr">
        <is>
          <t>bbi7</t>
        </is>
      </c>
    </row>
    <row r="6044">
      <c r="A6044" t="n">
        <v>6106</v>
      </c>
      <c r="B6044" t="inlineStr">
        <is>
          <t>謐</t>
        </is>
      </c>
      <c r="C6044" t="inlineStr">
        <is>
          <t>bit8</t>
        </is>
      </c>
      <c r="D6044" t="n">
        <v>0.01</v>
      </c>
      <c r="E6044" t="inlineStr">
        <is>
          <t>NA</t>
        </is>
      </c>
      <c r="F6044" s="600" t="n">
        <v>45576.46091435185</v>
      </c>
      <c r="G6044" t="inlineStr">
        <is>
          <t>bbit8</t>
        </is>
      </c>
    </row>
    <row r="6045">
      <c r="A6045" t="n">
        <v>6107</v>
      </c>
      <c r="B6045" t="inlineStr">
        <is>
          <t>謗</t>
        </is>
      </c>
      <c r="C6045" t="inlineStr">
        <is>
          <t>pong3</t>
        </is>
      </c>
      <c r="D6045" t="n">
        <v>0.01</v>
      </c>
      <c r="E6045" t="inlineStr">
        <is>
          <t>NA</t>
        </is>
      </c>
      <c r="F6045" s="600" t="n">
        <v>45576.46091435185</v>
      </c>
      <c r="G6045" t="inlineStr">
        <is>
          <t>bong3</t>
        </is>
      </c>
    </row>
    <row r="6046">
      <c r="A6046" t="n">
        <v>6108</v>
      </c>
      <c r="B6046" t="inlineStr">
        <is>
          <t>講</t>
        </is>
      </c>
      <c r="C6046" t="inlineStr">
        <is>
          <t>khiang2</t>
        </is>
      </c>
      <c r="D6046" t="n">
        <v>0.01</v>
      </c>
      <c r="E6046" t="inlineStr">
        <is>
          <t>NA</t>
        </is>
      </c>
      <c r="F6046" s="600" t="n">
        <v>45576.46091435185</v>
      </c>
      <c r="G6046" t="inlineStr">
        <is>
          <t>kiang2</t>
        </is>
      </c>
    </row>
    <row r="6047">
      <c r="A6047" t="n">
        <v>6109</v>
      </c>
      <c r="B6047" t="inlineStr">
        <is>
          <t>講</t>
        </is>
      </c>
      <c r="C6047" t="inlineStr">
        <is>
          <t>kong2</t>
        </is>
      </c>
      <c r="D6047" t="n">
        <v>0.1</v>
      </c>
      <c r="E6047" t="inlineStr">
        <is>
          <t>NA</t>
        </is>
      </c>
      <c r="F6047" s="600" t="n">
        <v>45576.46091435185</v>
      </c>
      <c r="G6047" t="inlineStr">
        <is>
          <t>gong2</t>
        </is>
      </c>
    </row>
    <row r="6048">
      <c r="A6048" t="n">
        <v>6110</v>
      </c>
      <c r="B6048" t="inlineStr">
        <is>
          <t>豁</t>
        </is>
      </c>
      <c r="C6048" t="inlineStr">
        <is>
          <t>hat4</t>
        </is>
      </c>
      <c r="D6048" t="n">
        <v>0.8</v>
      </c>
      <c r="E6048" t="inlineStr">
        <is>
          <t>NA</t>
        </is>
      </c>
      <c r="F6048" s="600" t="n">
        <v>45576.46091435185</v>
      </c>
      <c r="G6048" t="inlineStr">
        <is>
          <t>hat4</t>
        </is>
      </c>
    </row>
    <row r="6049">
      <c r="A6049" t="n">
        <v>6111</v>
      </c>
      <c r="B6049" t="inlineStr">
        <is>
          <t>賺</t>
        </is>
      </c>
      <c r="C6049" t="inlineStr">
        <is>
          <t>tsuan2</t>
        </is>
      </c>
      <c r="D6049" t="n">
        <v>0.01</v>
      </c>
      <c r="E6049" t="inlineStr">
        <is>
          <t>NA</t>
        </is>
      </c>
      <c r="F6049" s="600" t="n">
        <v>45576.46091435185</v>
      </c>
      <c r="G6049" t="inlineStr">
        <is>
          <t>zuan2</t>
        </is>
      </c>
    </row>
    <row r="6050">
      <c r="A6050" t="n">
        <v>6112</v>
      </c>
      <c r="B6050" t="inlineStr">
        <is>
          <t>購</t>
        </is>
      </c>
      <c r="C6050" t="inlineStr">
        <is>
          <t>kio3</t>
        </is>
      </c>
      <c r="D6050" t="n">
        <v>0.01</v>
      </c>
      <c r="E6050" t="inlineStr">
        <is>
          <t>NA</t>
        </is>
      </c>
      <c r="F6050" s="600" t="n">
        <v>45576.46091435185</v>
      </c>
      <c r="G6050" t="inlineStr">
        <is>
          <t>gio3</t>
        </is>
      </c>
    </row>
    <row r="6051">
      <c r="A6051" t="n">
        <v>6113</v>
      </c>
      <c r="B6051" t="inlineStr">
        <is>
          <t>趨</t>
        </is>
      </c>
      <c r="C6051" t="inlineStr">
        <is>
          <t>tshu1</t>
        </is>
      </c>
      <c r="D6051" t="n">
        <v>0.01</v>
      </c>
      <c r="E6051" t="inlineStr">
        <is>
          <t>NA</t>
        </is>
      </c>
      <c r="F6051" s="600" t="n">
        <v>45576.46091435185</v>
      </c>
      <c r="G6051" t="inlineStr">
        <is>
          <t>cu1</t>
        </is>
      </c>
    </row>
    <row r="6052">
      <c r="A6052" t="n">
        <v>6115</v>
      </c>
      <c r="B6052" t="inlineStr">
        <is>
          <t>蹇</t>
        </is>
      </c>
      <c r="C6052" t="inlineStr">
        <is>
          <t>kian2</t>
        </is>
      </c>
      <c r="D6052" t="n">
        <v>0.01</v>
      </c>
      <c r="E6052" t="inlineStr">
        <is>
          <t>NA</t>
        </is>
      </c>
      <c r="F6052" s="600" t="n">
        <v>45576.46091435185</v>
      </c>
      <c r="G6052" t="inlineStr">
        <is>
          <t>gian2</t>
        </is>
      </c>
    </row>
    <row r="6053">
      <c r="A6053" t="n">
        <v>6116</v>
      </c>
      <c r="B6053" t="inlineStr">
        <is>
          <t>蹈</t>
        </is>
      </c>
      <c r="C6053" t="inlineStr">
        <is>
          <t>to7</t>
        </is>
      </c>
      <c r="D6053" t="n">
        <v>0.01</v>
      </c>
      <c r="E6053" t="inlineStr">
        <is>
          <t>NA</t>
        </is>
      </c>
      <c r="F6053" s="600" t="n">
        <v>45576.46091435185</v>
      </c>
      <c r="G6053" t="inlineStr">
        <is>
          <t>dor7</t>
        </is>
      </c>
    </row>
    <row r="6054">
      <c r="A6054" t="n">
        <v>6117</v>
      </c>
      <c r="B6054" t="inlineStr">
        <is>
          <t>蹈</t>
        </is>
      </c>
      <c r="C6054" t="inlineStr">
        <is>
          <t>too7</t>
        </is>
      </c>
      <c r="D6054" t="n">
        <v>0.01</v>
      </c>
      <c r="E6054" t="inlineStr">
        <is>
          <t>NA</t>
        </is>
      </c>
      <c r="F6054" s="600" t="n">
        <v>45576.46091435185</v>
      </c>
      <c r="G6054" t="inlineStr">
        <is>
          <t>doo7</t>
        </is>
      </c>
    </row>
    <row r="6055">
      <c r="A6055" t="n">
        <v>6118</v>
      </c>
      <c r="B6055" t="inlineStr">
        <is>
          <t>蹉</t>
        </is>
      </c>
      <c r="C6055" t="inlineStr">
        <is>
          <t>tsho1</t>
        </is>
      </c>
      <c r="D6055" t="n">
        <v>0.01</v>
      </c>
      <c r="E6055" t="inlineStr">
        <is>
          <t>NA</t>
        </is>
      </c>
      <c r="F6055" s="600" t="n">
        <v>45576.46091435185</v>
      </c>
      <c r="G6055" t="inlineStr">
        <is>
          <t>cor1</t>
        </is>
      </c>
    </row>
    <row r="6056">
      <c r="A6056" t="n">
        <v>6119</v>
      </c>
      <c r="B6056" t="inlineStr">
        <is>
          <t>蹊</t>
        </is>
      </c>
      <c r="C6056" t="inlineStr">
        <is>
          <t>khi1</t>
        </is>
      </c>
      <c r="D6056" t="n">
        <v>0.01</v>
      </c>
      <c r="E6056" t="inlineStr">
        <is>
          <t>NA</t>
        </is>
      </c>
      <c r="F6056" s="600" t="n">
        <v>45576.46091435185</v>
      </c>
      <c r="G6056" t="inlineStr">
        <is>
          <t>ki1</t>
        </is>
      </c>
    </row>
    <row r="6057">
      <c r="A6057" t="n">
        <v>6120</v>
      </c>
      <c r="B6057" t="inlineStr">
        <is>
          <t>蹋</t>
        </is>
      </c>
      <c r="C6057" t="inlineStr">
        <is>
          <t>thuah4</t>
        </is>
      </c>
      <c r="D6057" t="n">
        <v>0.01</v>
      </c>
      <c r="E6057" t="inlineStr">
        <is>
          <t>NA</t>
        </is>
      </c>
      <c r="F6057" s="600" t="n">
        <v>45576.46091435185</v>
      </c>
      <c r="G6057" t="inlineStr">
        <is>
          <t>tuah4</t>
        </is>
      </c>
    </row>
    <row r="6058">
      <c r="A6058" t="n">
        <v>6121</v>
      </c>
      <c r="B6058" t="inlineStr">
        <is>
          <t>蹌</t>
        </is>
      </c>
      <c r="C6058" t="inlineStr">
        <is>
          <t>tshiang2</t>
        </is>
      </c>
      <c r="D6058" t="n">
        <v>0.01</v>
      </c>
      <c r="E6058" t="inlineStr">
        <is>
          <t>NA</t>
        </is>
      </c>
      <c r="F6058" s="600" t="n">
        <v>45576.46091435185</v>
      </c>
      <c r="G6058" t="inlineStr">
        <is>
          <t>ciang2</t>
        </is>
      </c>
    </row>
    <row r="6059">
      <c r="A6059" t="n">
        <v>6122</v>
      </c>
      <c r="B6059" t="inlineStr">
        <is>
          <t>輾</t>
        </is>
      </c>
      <c r="C6059" t="inlineStr">
        <is>
          <t>lin3</t>
        </is>
      </c>
      <c r="D6059" t="n">
        <v>0.01</v>
      </c>
      <c r="E6059" t="inlineStr">
        <is>
          <t>NA</t>
        </is>
      </c>
      <c r="F6059" s="600" t="n">
        <v>45576.46091435185</v>
      </c>
      <c r="G6059" t="inlineStr">
        <is>
          <t>lin3</t>
        </is>
      </c>
    </row>
    <row r="6060">
      <c r="A6060" t="n">
        <v>6123</v>
      </c>
      <c r="B6060" t="inlineStr">
        <is>
          <t>轅</t>
        </is>
      </c>
      <c r="C6060" t="inlineStr">
        <is>
          <t>uan5</t>
        </is>
      </c>
      <c r="D6060" t="n">
        <v>0.01</v>
      </c>
      <c r="E6060" t="inlineStr">
        <is>
          <t>NA</t>
        </is>
      </c>
      <c r="F6060" s="600" t="n">
        <v>45576.46091435185</v>
      </c>
      <c r="G6060" t="inlineStr">
        <is>
          <t>uan5</t>
        </is>
      </c>
    </row>
    <row r="6061">
      <c r="A6061" t="n">
        <v>6124</v>
      </c>
      <c r="B6061" t="inlineStr">
        <is>
          <t>遽</t>
        </is>
      </c>
      <c r="C6061" t="inlineStr">
        <is>
          <t>kir7</t>
        </is>
      </c>
      <c r="D6061" t="n">
        <v>0.01</v>
      </c>
      <c r="E6061" t="inlineStr">
        <is>
          <t>NA</t>
        </is>
      </c>
      <c r="F6061" s="600" t="n">
        <v>45576.46091435185</v>
      </c>
      <c r="G6061" t="inlineStr">
        <is>
          <t>gir7</t>
        </is>
      </c>
    </row>
    <row r="6062">
      <c r="A6062" t="n">
        <v>6125</v>
      </c>
      <c r="B6062" t="inlineStr">
        <is>
          <t>避</t>
        </is>
      </c>
      <c r="C6062" t="inlineStr">
        <is>
          <t>pi7</t>
        </is>
      </c>
      <c r="D6062" t="n">
        <v>0.8</v>
      </c>
      <c r="E6062" t="inlineStr">
        <is>
          <t>NA</t>
        </is>
      </c>
      <c r="F6062" s="600" t="n">
        <v>45576.46091435185</v>
      </c>
      <c r="G6062" t="inlineStr">
        <is>
          <t>bi7</t>
        </is>
      </c>
    </row>
    <row r="6063">
      <c r="A6063" t="n">
        <v>6126</v>
      </c>
      <c r="B6063" t="inlineStr">
        <is>
          <t>邀</t>
        </is>
      </c>
      <c r="C6063" t="inlineStr">
        <is>
          <t>io1</t>
        </is>
      </c>
      <c r="D6063" t="n">
        <v>0.01</v>
      </c>
      <c r="E6063" t="inlineStr">
        <is>
          <t>NA</t>
        </is>
      </c>
      <c r="F6063" s="600" t="n">
        <v>45576.46091435185</v>
      </c>
      <c r="G6063" t="inlineStr">
        <is>
          <t>io1</t>
        </is>
      </c>
    </row>
    <row r="6064">
      <c r="A6064" t="n">
        <v>6127</v>
      </c>
      <c r="B6064" t="inlineStr">
        <is>
          <t>還</t>
        </is>
      </c>
      <c r="C6064" t="inlineStr">
        <is>
          <t>huan5</t>
        </is>
      </c>
      <c r="D6064" t="n">
        <v>0.8</v>
      </c>
      <c r="E6064" t="inlineStr">
        <is>
          <t>NA</t>
        </is>
      </c>
      <c r="F6064" s="600" t="n">
        <v>45576.46091435185</v>
      </c>
      <c r="G6064" t="inlineStr">
        <is>
          <t>huan5</t>
        </is>
      </c>
    </row>
    <row r="6065">
      <c r="A6065" t="n">
        <v>6128</v>
      </c>
      <c r="B6065" t="inlineStr">
        <is>
          <t>醜</t>
        </is>
      </c>
      <c r="C6065" t="inlineStr">
        <is>
          <t>tshiu2</t>
        </is>
      </c>
      <c r="D6065" t="n">
        <v>0.01</v>
      </c>
      <c r="E6065" t="inlineStr">
        <is>
          <t>NA</t>
        </is>
      </c>
      <c r="F6065" s="600" t="n">
        <v>45576.46091435185</v>
      </c>
      <c r="G6065" t="inlineStr">
        <is>
          <t>ciu2</t>
        </is>
      </c>
    </row>
    <row r="6066">
      <c r="A6066" t="n">
        <v>6129</v>
      </c>
      <c r="B6066" t="inlineStr">
        <is>
          <t>醞</t>
        </is>
      </c>
      <c r="C6066" t="inlineStr">
        <is>
          <t>un3</t>
        </is>
      </c>
      <c r="D6066" t="n">
        <v>0.01</v>
      </c>
      <c r="E6066" t="inlineStr">
        <is>
          <t>NA</t>
        </is>
      </c>
      <c r="F6066" s="600" t="n">
        <v>45576.46091435185</v>
      </c>
      <c r="G6066" t="inlineStr">
        <is>
          <t>un3</t>
        </is>
      </c>
    </row>
    <row r="6067">
      <c r="A6067" t="n">
        <v>6130</v>
      </c>
      <c r="B6067" t="inlineStr">
        <is>
          <t>錘</t>
        </is>
      </c>
      <c r="C6067" t="inlineStr">
        <is>
          <t>tui5</t>
        </is>
      </c>
      <c r="D6067" t="n">
        <v>0.01</v>
      </c>
      <c r="E6067" t="inlineStr">
        <is>
          <t>NA</t>
        </is>
      </c>
      <c r="F6067" s="600" t="n">
        <v>45576.46091435185</v>
      </c>
      <c r="G6067" t="inlineStr">
        <is>
          <t>dui5</t>
        </is>
      </c>
    </row>
    <row r="6068">
      <c r="A6068" t="n">
        <v>6131</v>
      </c>
      <c r="B6068" t="inlineStr">
        <is>
          <t>錘</t>
        </is>
      </c>
      <c r="C6068" t="inlineStr">
        <is>
          <t>thui5</t>
        </is>
      </c>
      <c r="D6068" t="n">
        <v>0.01</v>
      </c>
      <c r="E6068" t="inlineStr">
        <is>
          <t>NA</t>
        </is>
      </c>
      <c r="F6068" s="600" t="n">
        <v>45576.46091435185</v>
      </c>
      <c r="G6068" t="inlineStr">
        <is>
          <t>tui5</t>
        </is>
      </c>
    </row>
    <row r="6069">
      <c r="A6069" t="n">
        <v>6132</v>
      </c>
      <c r="B6069" t="inlineStr">
        <is>
          <t>鍋</t>
        </is>
      </c>
      <c r="C6069" t="inlineStr">
        <is>
          <t>er1</t>
        </is>
      </c>
      <c r="D6069" t="n">
        <v>0.01</v>
      </c>
      <c r="E6069" t="inlineStr">
        <is>
          <t>NA</t>
        </is>
      </c>
      <c r="F6069" s="600" t="n">
        <v>45576.46091435185</v>
      </c>
      <c r="G6069" t="inlineStr">
        <is>
          <t>er1</t>
        </is>
      </c>
    </row>
    <row r="6070">
      <c r="A6070" t="n">
        <v>6133</v>
      </c>
      <c r="B6070" t="inlineStr">
        <is>
          <t>鍋</t>
        </is>
      </c>
      <c r="C6070" t="inlineStr">
        <is>
          <t>ko1</t>
        </is>
      </c>
      <c r="D6070" t="n">
        <v>0.01</v>
      </c>
      <c r="E6070" t="inlineStr">
        <is>
          <t>NA</t>
        </is>
      </c>
      <c r="F6070" s="600" t="n">
        <v>45576.46091435185</v>
      </c>
      <c r="G6070" t="inlineStr">
        <is>
          <t>gor1</t>
        </is>
      </c>
    </row>
    <row r="6071">
      <c r="A6071" t="n">
        <v>6134</v>
      </c>
      <c r="B6071" t="inlineStr">
        <is>
          <t>鍍</t>
        </is>
      </c>
      <c r="C6071" t="inlineStr">
        <is>
          <t>too7</t>
        </is>
      </c>
      <c r="D6071" t="n">
        <v>0.01</v>
      </c>
      <c r="E6071" t="inlineStr">
        <is>
          <t>NA</t>
        </is>
      </c>
      <c r="F6071" s="600" t="n">
        <v>45576.46091435185</v>
      </c>
      <c r="G6071" t="inlineStr">
        <is>
          <t>doo7</t>
        </is>
      </c>
    </row>
    <row r="6072">
      <c r="A6072" t="n">
        <v>6135</v>
      </c>
      <c r="B6072" t="inlineStr">
        <is>
          <t>鍛</t>
        </is>
      </c>
      <c r="C6072" t="inlineStr">
        <is>
          <t>tuan3</t>
        </is>
      </c>
      <c r="D6072" t="n">
        <v>0.01</v>
      </c>
      <c r="E6072" t="inlineStr">
        <is>
          <t>NA</t>
        </is>
      </c>
      <c r="F6072" s="600" t="n">
        <v>45576.46091435185</v>
      </c>
      <c r="G6072" t="inlineStr">
        <is>
          <t>duan3</t>
        </is>
      </c>
    </row>
    <row r="6073">
      <c r="A6073" t="n">
        <v>6136</v>
      </c>
      <c r="B6073" t="inlineStr">
        <is>
          <t>鍥</t>
        </is>
      </c>
      <c r="C6073" t="inlineStr">
        <is>
          <t>khiat4</t>
        </is>
      </c>
      <c r="D6073" t="n">
        <v>0.01</v>
      </c>
      <c r="E6073" t="inlineStr">
        <is>
          <t>NA</t>
        </is>
      </c>
      <c r="F6073" s="600" t="n">
        <v>45576.46091435185</v>
      </c>
      <c r="G6073" t="inlineStr">
        <is>
          <t>kiat4</t>
        </is>
      </c>
    </row>
    <row r="6074">
      <c r="A6074" t="n">
        <v>6137</v>
      </c>
      <c r="B6074" t="inlineStr">
        <is>
          <t>鍥</t>
        </is>
      </c>
      <c r="C6074" t="inlineStr">
        <is>
          <t>kereh4</t>
        </is>
      </c>
      <c r="D6074" t="n">
        <v>0.01</v>
      </c>
      <c r="E6074" t="inlineStr">
        <is>
          <t>NA</t>
        </is>
      </c>
      <c r="F6074" s="600" t="n">
        <v>45576.46091435185</v>
      </c>
      <c r="G6074" t="inlineStr">
        <is>
          <t>gereh4</t>
        </is>
      </c>
    </row>
    <row r="6075">
      <c r="A6075" t="n">
        <v>6138</v>
      </c>
      <c r="B6075" t="inlineStr">
        <is>
          <t>鍵</t>
        </is>
      </c>
      <c r="C6075" t="inlineStr">
        <is>
          <t>kian7</t>
        </is>
      </c>
      <c r="D6075" t="n">
        <v>0.01</v>
      </c>
      <c r="E6075" t="inlineStr">
        <is>
          <t>NA</t>
        </is>
      </c>
      <c r="F6075" s="600" t="n">
        <v>45576.46091435185</v>
      </c>
      <c r="G6075" t="inlineStr">
        <is>
          <t>gian7</t>
        </is>
      </c>
    </row>
    <row r="6076">
      <c r="A6076" t="n">
        <v>6139</v>
      </c>
      <c r="B6076" t="inlineStr">
        <is>
          <t>闊</t>
        </is>
      </c>
      <c r="C6076" t="inlineStr">
        <is>
          <t>khuah4</t>
        </is>
      </c>
      <c r="D6076" t="n">
        <v>0.01</v>
      </c>
      <c r="E6076" t="inlineStr">
        <is>
          <t>NA</t>
        </is>
      </c>
      <c r="F6076" s="600" t="n">
        <v>45576.46091435185</v>
      </c>
      <c r="G6076" t="inlineStr">
        <is>
          <t>kuah4</t>
        </is>
      </c>
    </row>
    <row r="6077">
      <c r="A6077" t="n">
        <v>6140</v>
      </c>
      <c r="B6077" t="inlineStr">
        <is>
          <t>闊</t>
        </is>
      </c>
      <c r="C6077" t="inlineStr">
        <is>
          <t>khuat4</t>
        </is>
      </c>
      <c r="D6077" t="n">
        <v>0.01</v>
      </c>
      <c r="E6077" t="inlineStr">
        <is>
          <t>NA</t>
        </is>
      </c>
      <c r="F6077" s="600" t="n">
        <v>45576.46091435185</v>
      </c>
      <c r="G6077" t="inlineStr">
        <is>
          <t>kuat4</t>
        </is>
      </c>
    </row>
    <row r="6078">
      <c r="A6078" t="n">
        <v>6141</v>
      </c>
      <c r="B6078" t="inlineStr">
        <is>
          <t>隱</t>
        </is>
      </c>
      <c r="C6078" t="inlineStr">
        <is>
          <t>un2</t>
        </is>
      </c>
      <c r="D6078" t="n">
        <v>0.01</v>
      </c>
      <c r="E6078" t="inlineStr">
        <is>
          <t>NA</t>
        </is>
      </c>
      <c r="F6078" s="600" t="n">
        <v>45576.46091435185</v>
      </c>
      <c r="G6078" t="inlineStr">
        <is>
          <t>un2</t>
        </is>
      </c>
    </row>
    <row r="6079">
      <c r="A6079" t="n">
        <v>6142</v>
      </c>
      <c r="B6079" t="inlineStr">
        <is>
          <t>隸</t>
        </is>
      </c>
      <c r="C6079" t="inlineStr">
        <is>
          <t>le7</t>
        </is>
      </c>
      <c r="D6079" t="n">
        <v>0.01</v>
      </c>
      <c r="E6079" t="inlineStr">
        <is>
          <t>NA</t>
        </is>
      </c>
      <c r="F6079" s="600" t="n">
        <v>45576.46091435185</v>
      </c>
      <c r="G6079" t="inlineStr">
        <is>
          <t>le7</t>
        </is>
      </c>
    </row>
    <row r="6080">
      <c r="A6080" t="n">
        <v>6143</v>
      </c>
      <c r="B6080" t="inlineStr">
        <is>
          <t>雖</t>
        </is>
      </c>
      <c r="C6080" t="inlineStr">
        <is>
          <t>sui1</t>
        </is>
      </c>
      <c r="D6080" t="n">
        <v>0.1</v>
      </c>
      <c r="E6080" t="inlineStr">
        <is>
          <t>NA</t>
        </is>
      </c>
      <c r="F6080" s="600" t="n">
        <v>45576.46091435185</v>
      </c>
      <c r="G6080" t="inlineStr">
        <is>
          <t>sui1</t>
        </is>
      </c>
    </row>
    <row r="6081">
      <c r="A6081" t="n">
        <v>6144</v>
      </c>
      <c r="B6081" t="inlineStr">
        <is>
          <t>霜</t>
        </is>
      </c>
      <c r="C6081" t="inlineStr">
        <is>
          <t>song1</t>
        </is>
      </c>
      <c r="D6081" t="n">
        <v>0.01</v>
      </c>
      <c r="E6081" t="inlineStr">
        <is>
          <t>NA</t>
        </is>
      </c>
      <c r="F6081" s="600" t="n">
        <v>45576.46091435185</v>
      </c>
      <c r="G6081" t="inlineStr">
        <is>
          <t>song1</t>
        </is>
      </c>
    </row>
    <row r="6082">
      <c r="A6082" t="n">
        <v>6145</v>
      </c>
      <c r="B6082" t="inlineStr">
        <is>
          <t>霜</t>
        </is>
      </c>
      <c r="C6082" t="inlineStr">
        <is>
          <t>sng1</t>
        </is>
      </c>
      <c r="D6082" t="n">
        <v>0.01</v>
      </c>
      <c r="E6082" t="inlineStr">
        <is>
          <t>NA</t>
        </is>
      </c>
      <c r="F6082" s="600" t="n">
        <v>45576.46091435185</v>
      </c>
      <c r="G6082" t="inlineStr">
        <is>
          <t>sng1</t>
        </is>
      </c>
    </row>
    <row r="6083">
      <c r="A6083" t="n">
        <v>6146</v>
      </c>
      <c r="B6083" t="inlineStr">
        <is>
          <t>霞</t>
        </is>
      </c>
      <c r="C6083" t="inlineStr">
        <is>
          <t>hee5</t>
        </is>
      </c>
      <c r="D6083" t="n">
        <v>0.01</v>
      </c>
      <c r="E6083" t="inlineStr">
        <is>
          <t>NA</t>
        </is>
      </c>
      <c r="F6083" s="600" t="n">
        <v>45576.46091435185</v>
      </c>
      <c r="G6083" t="inlineStr">
        <is>
          <t>hee5</t>
        </is>
      </c>
    </row>
    <row r="6084">
      <c r="A6084" t="n">
        <v>6147</v>
      </c>
      <c r="B6084" t="inlineStr">
        <is>
          <t>駿</t>
        </is>
      </c>
      <c r="C6084" t="inlineStr">
        <is>
          <t>tsun3</t>
        </is>
      </c>
      <c r="D6084" t="n">
        <v>0.01</v>
      </c>
      <c r="E6084" t="inlineStr">
        <is>
          <t>NA</t>
        </is>
      </c>
      <c r="F6084" s="600" t="n">
        <v>45576.46091435185</v>
      </c>
      <c r="G6084" t="inlineStr">
        <is>
          <t>zun3</t>
        </is>
      </c>
    </row>
    <row r="6085">
      <c r="A6085" t="n">
        <v>6148</v>
      </c>
      <c r="B6085" t="inlineStr">
        <is>
          <t>騁</t>
        </is>
      </c>
      <c r="C6085" t="inlineStr">
        <is>
          <t>phing3</t>
        </is>
      </c>
      <c r="D6085" t="n">
        <v>0.8</v>
      </c>
      <c r="E6085" t="inlineStr">
        <is>
          <t>NA</t>
        </is>
      </c>
      <c r="F6085" s="600" t="n">
        <v>45576.46091435185</v>
      </c>
      <c r="G6085" t="inlineStr">
        <is>
          <t>ping3</t>
        </is>
      </c>
    </row>
    <row r="6086">
      <c r="A6086" t="n">
        <v>6149</v>
      </c>
      <c r="B6086" t="inlineStr">
        <is>
          <t>魉</t>
        </is>
      </c>
      <c r="C6086" t="inlineStr">
        <is>
          <t>liang2</t>
        </is>
      </c>
      <c r="D6086" t="n">
        <v>0.01</v>
      </c>
      <c r="E6086" t="inlineStr">
        <is>
          <t>NA</t>
        </is>
      </c>
      <c r="F6086" s="600" t="n">
        <v>45576.46091435185</v>
      </c>
      <c r="G6086" t="inlineStr">
        <is>
          <t>liang2</t>
        </is>
      </c>
    </row>
    <row r="6087">
      <c r="A6087" t="n">
        <v>6150</v>
      </c>
      <c r="B6087" t="inlineStr">
        <is>
          <t>鮪</t>
        </is>
      </c>
      <c r="C6087" t="inlineStr">
        <is>
          <t>ui2</t>
        </is>
      </c>
      <c r="D6087" t="n">
        <v>0.01</v>
      </c>
      <c r="E6087" t="inlineStr">
        <is>
          <t>NA</t>
        </is>
      </c>
      <c r="F6087" s="600" t="n">
        <v>45576.46091435185</v>
      </c>
      <c r="G6087" t="inlineStr">
        <is>
          <t>ui2</t>
        </is>
      </c>
    </row>
    <row r="6088">
      <c r="A6088" t="n">
        <v>6151</v>
      </c>
      <c r="B6088" t="inlineStr">
        <is>
          <t>鮮</t>
        </is>
      </c>
      <c r="C6088" t="inlineStr">
        <is>
          <t>sian1</t>
        </is>
      </c>
      <c r="D6088" t="n">
        <v>0.8</v>
      </c>
      <c r="E6088" t="inlineStr">
        <is>
          <t>NA</t>
        </is>
      </c>
      <c r="F6088" s="600" t="n">
        <v>45576.46091435185</v>
      </c>
      <c r="G6088" t="inlineStr">
        <is>
          <t>sian1</t>
        </is>
      </c>
    </row>
    <row r="6089">
      <c r="A6089" t="n">
        <v>6152</v>
      </c>
      <c r="B6089" t="inlineStr">
        <is>
          <t>鮮</t>
        </is>
      </c>
      <c r="C6089" t="inlineStr">
        <is>
          <t>sian2</t>
        </is>
      </c>
      <c r="D6089" t="n">
        <v>0.01</v>
      </c>
      <c r="E6089" t="inlineStr">
        <is>
          <t>NA</t>
        </is>
      </c>
      <c r="F6089" s="600" t="n">
        <v>45576.46091435185</v>
      </c>
      <c r="G6089" t="inlineStr">
        <is>
          <t>sian2</t>
        </is>
      </c>
    </row>
    <row r="6090">
      <c r="A6090" t="n">
        <v>6153</v>
      </c>
      <c r="B6090" t="inlineStr">
        <is>
          <t>鮮</t>
        </is>
      </c>
      <c r="C6090" t="inlineStr">
        <is>
          <t>tshinn1</t>
        </is>
      </c>
      <c r="D6090" t="n">
        <v>0.6</v>
      </c>
      <c r="E6090" t="inlineStr">
        <is>
          <t>NA</t>
        </is>
      </c>
      <c r="F6090" s="600" t="n">
        <v>45576.46091435185</v>
      </c>
      <c r="G6090" t="inlineStr">
        <is>
          <t>cinn1</t>
        </is>
      </c>
    </row>
    <row r="6091">
      <c r="A6091" t="n">
        <v>6154</v>
      </c>
      <c r="B6091" t="inlineStr">
        <is>
          <t>鴻</t>
        </is>
      </c>
      <c r="C6091" t="inlineStr">
        <is>
          <t>hong5</t>
        </is>
      </c>
      <c r="D6091" t="n">
        <v>0.01</v>
      </c>
      <c r="E6091" t="inlineStr">
        <is>
          <t>NA</t>
        </is>
      </c>
      <c r="F6091" s="600" t="n">
        <v>45576.46091435185</v>
      </c>
      <c r="G6091" t="inlineStr">
        <is>
          <t>hong5</t>
        </is>
      </c>
    </row>
    <row r="6092">
      <c r="A6092" t="n">
        <v>6155</v>
      </c>
      <c r="B6092" t="inlineStr">
        <is>
          <t>黜</t>
        </is>
      </c>
      <c r="C6092" t="inlineStr">
        <is>
          <t>thuh4</t>
        </is>
      </c>
      <c r="D6092" t="n">
        <v>0.01</v>
      </c>
      <c r="E6092" t="inlineStr">
        <is>
          <t>NA</t>
        </is>
      </c>
      <c r="F6092" s="600" t="n">
        <v>45576.46091435185</v>
      </c>
      <c r="G6092" t="inlineStr">
        <is>
          <t>tuh4</t>
        </is>
      </c>
    </row>
    <row r="6093">
      <c r="A6093" t="n">
        <v>6156</v>
      </c>
      <c r="B6093" t="inlineStr">
        <is>
          <t>黜</t>
        </is>
      </c>
      <c r="C6093" t="inlineStr">
        <is>
          <t>thut4</t>
        </is>
      </c>
      <c r="D6093" t="n">
        <v>0.01</v>
      </c>
      <c r="E6093" t="inlineStr">
        <is>
          <t>NA</t>
        </is>
      </c>
      <c r="F6093" s="600" t="n">
        <v>45576.46091435185</v>
      </c>
      <c r="G6093" t="inlineStr">
        <is>
          <t>tut4</t>
        </is>
      </c>
    </row>
    <row r="6094">
      <c r="A6094" t="n">
        <v>6157</v>
      </c>
      <c r="B6094" t="inlineStr">
        <is>
          <t>黝</t>
        </is>
      </c>
      <c r="C6094" t="inlineStr">
        <is>
          <t>iu2</t>
        </is>
      </c>
      <c r="D6094" t="n">
        <v>0.01</v>
      </c>
      <c r="E6094" t="inlineStr">
        <is>
          <t>NA</t>
        </is>
      </c>
      <c r="F6094" s="600" t="n">
        <v>45576.46091435185</v>
      </c>
      <c r="G6094" t="inlineStr">
        <is>
          <t>iu2</t>
        </is>
      </c>
    </row>
    <row r="6095">
      <c r="A6095" t="n">
        <v>6158</v>
      </c>
      <c r="B6095" t="inlineStr">
        <is>
          <t>鼾</t>
        </is>
      </c>
      <c r="C6095" t="inlineStr">
        <is>
          <t>huann5</t>
        </is>
      </c>
      <c r="D6095" t="n">
        <v>0.01</v>
      </c>
      <c r="E6095" t="inlineStr">
        <is>
          <t>NA</t>
        </is>
      </c>
      <c r="F6095" s="600" t="n">
        <v>45576.46091435185</v>
      </c>
      <c r="G6095" t="inlineStr">
        <is>
          <t>huann5</t>
        </is>
      </c>
    </row>
    <row r="6096">
      <c r="A6096" t="n">
        <v>6159</v>
      </c>
      <c r="B6096" t="inlineStr">
        <is>
          <t>齋</t>
        </is>
      </c>
      <c r="C6096" t="inlineStr">
        <is>
          <t>tse1</t>
        </is>
      </c>
      <c r="D6096" t="n">
        <v>0.01</v>
      </c>
      <c r="E6096" t="inlineStr">
        <is>
          <t>NA</t>
        </is>
      </c>
      <c r="F6096" s="600" t="n">
        <v>45576.46091435185</v>
      </c>
      <c r="G6096" t="inlineStr">
        <is>
          <t>ze1</t>
        </is>
      </c>
    </row>
    <row r="6097">
      <c r="A6097" t="n">
        <v>6160</v>
      </c>
      <c r="B6097" t="inlineStr">
        <is>
          <t>𦉎</t>
        </is>
      </c>
      <c r="C6097" t="inlineStr">
        <is>
          <t>sui1</t>
        </is>
      </c>
      <c r="D6097" t="n">
        <v>0.01</v>
      </c>
      <c r="E6097" t="inlineStr">
        <is>
          <t>NA</t>
        </is>
      </c>
      <c r="F6097" s="600" t="n">
        <v>45576.46091435185</v>
      </c>
      <c r="G6097" t="inlineStr">
        <is>
          <t>sui1</t>
        </is>
      </c>
    </row>
    <row r="6098">
      <c r="A6098" t="n">
        <v>6161</v>
      </c>
      <c r="B6098" t="inlineStr">
        <is>
          <t>䉔</t>
        </is>
      </c>
      <c r="C6098" t="inlineStr">
        <is>
          <t>tshuann1</t>
        </is>
      </c>
      <c r="D6098" t="n">
        <v>0.01</v>
      </c>
      <c r="E6098" t="inlineStr">
        <is>
          <t>NA</t>
        </is>
      </c>
      <c r="F6098" s="600" t="n">
        <v>45576.46091435185</v>
      </c>
      <c r="G6098" t="inlineStr">
        <is>
          <t>cuann1</t>
        </is>
      </c>
    </row>
    <row r="6099">
      <c r="A6099" t="n">
        <v>6162</v>
      </c>
      <c r="B6099" t="inlineStr">
        <is>
          <t>䖙</t>
        </is>
      </c>
      <c r="C6099" t="inlineStr">
        <is>
          <t>the1</t>
        </is>
      </c>
      <c r="D6099" t="n">
        <v>0.01</v>
      </c>
      <c r="E6099" t="inlineStr">
        <is>
          <t>NA</t>
        </is>
      </c>
      <c r="F6099" s="600" t="n">
        <v>45576.46091435185</v>
      </c>
      <c r="G6099" t="inlineStr">
        <is>
          <t>te1</t>
        </is>
      </c>
    </row>
    <row r="6100">
      <c r="A6100" t="n">
        <v>6163</v>
      </c>
      <c r="B6100" t="inlineStr">
        <is>
          <t>䠡</t>
        </is>
      </c>
      <c r="C6100" t="inlineStr">
        <is>
          <t>tshere5</t>
        </is>
      </c>
      <c r="D6100" t="n">
        <v>0.01</v>
      </c>
      <c r="E6100" t="inlineStr">
        <is>
          <t>NA</t>
        </is>
      </c>
      <c r="F6100" s="600" t="n">
        <v>45576.46091435185</v>
      </c>
      <c r="G6100" t="inlineStr">
        <is>
          <t>cere5</t>
        </is>
      </c>
    </row>
    <row r="6101">
      <c r="A6101" t="n">
        <v>6164</v>
      </c>
      <c r="B6101" t="inlineStr">
        <is>
          <t>䭔</t>
        </is>
      </c>
      <c r="C6101" t="inlineStr">
        <is>
          <t>ter1</t>
        </is>
      </c>
      <c r="D6101" t="n">
        <v>0.01</v>
      </c>
      <c r="E6101" t="inlineStr">
        <is>
          <t>NA</t>
        </is>
      </c>
      <c r="F6101" s="600" t="n">
        <v>45576.46091435185</v>
      </c>
      <c r="G6101" t="inlineStr">
        <is>
          <t>der1</t>
        </is>
      </c>
    </row>
    <row r="6102">
      <c r="A6102" t="n">
        <v>6165</v>
      </c>
      <c r="B6102" t="inlineStr">
        <is>
          <t>叢</t>
        </is>
      </c>
      <c r="C6102" t="inlineStr">
        <is>
          <t>tsong5</t>
        </is>
      </c>
      <c r="D6102" t="n">
        <v>0.01</v>
      </c>
      <c r="E6102" t="inlineStr">
        <is>
          <t>NA</t>
        </is>
      </c>
      <c r="F6102" s="600" t="n">
        <v>45576.46091435185</v>
      </c>
      <c r="G6102" t="inlineStr">
        <is>
          <t>zong5</t>
        </is>
      </c>
    </row>
    <row r="6103">
      <c r="A6103" t="n">
        <v>6166</v>
      </c>
      <c r="B6103" t="inlineStr">
        <is>
          <t>嚮</t>
        </is>
      </c>
      <c r="C6103" t="inlineStr">
        <is>
          <t>hiang3</t>
        </is>
      </c>
      <c r="D6103" t="n">
        <v>0.01</v>
      </c>
      <c r="E6103" t="inlineStr">
        <is>
          <t>NA</t>
        </is>
      </c>
      <c r="F6103" s="600" t="n">
        <v>45576.46091435185</v>
      </c>
      <c r="G6103" t="inlineStr">
        <is>
          <t>hiang3</t>
        </is>
      </c>
    </row>
    <row r="6104">
      <c r="A6104" t="n">
        <v>6167</v>
      </c>
      <c r="B6104" t="inlineStr">
        <is>
          <t>壘</t>
        </is>
      </c>
      <c r="C6104" t="inlineStr">
        <is>
          <t>lui2</t>
        </is>
      </c>
      <c r="D6104" t="n">
        <v>0.01</v>
      </c>
      <c r="E6104" t="inlineStr">
        <is>
          <t>NA</t>
        </is>
      </c>
      <c r="F6104" s="600" t="n">
        <v>45576.46091435185</v>
      </c>
      <c r="G6104" t="inlineStr">
        <is>
          <t>lui2</t>
        </is>
      </c>
    </row>
    <row r="6105">
      <c r="A6105" t="n">
        <v>6168</v>
      </c>
      <c r="B6105" t="inlineStr">
        <is>
          <t>壙</t>
        </is>
      </c>
      <c r="C6105" t="inlineStr">
        <is>
          <t>khong3</t>
        </is>
      </c>
      <c r="D6105" t="n">
        <v>0.01</v>
      </c>
      <c r="E6105" t="inlineStr">
        <is>
          <t>NA</t>
        </is>
      </c>
      <c r="F6105" s="600" t="n">
        <v>45576.46091435185</v>
      </c>
      <c r="G6105" t="inlineStr">
        <is>
          <t>kong3</t>
        </is>
      </c>
    </row>
    <row r="6106">
      <c r="A6106" t="n">
        <v>6169</v>
      </c>
      <c r="B6106" t="inlineStr">
        <is>
          <t>嬸</t>
        </is>
      </c>
      <c r="C6106" t="inlineStr">
        <is>
          <t>tsim2</t>
        </is>
      </c>
      <c r="D6106" t="n">
        <v>0.1</v>
      </c>
      <c r="E6106" t="inlineStr">
        <is>
          <t>NA</t>
        </is>
      </c>
      <c r="F6106" s="600" t="n">
        <v>45576.46091435185</v>
      </c>
      <c r="G6106" t="inlineStr">
        <is>
          <t>zim2</t>
        </is>
      </c>
    </row>
    <row r="6107">
      <c r="A6107" t="n">
        <v>6170</v>
      </c>
      <c r="B6107" t="inlineStr">
        <is>
          <t>嬸</t>
        </is>
      </c>
      <c r="C6107" t="inlineStr">
        <is>
          <t>sim2</t>
        </is>
      </c>
      <c r="D6107" t="n">
        <v>0.01</v>
      </c>
      <c r="E6107" t="inlineStr">
        <is>
          <t>NA</t>
        </is>
      </c>
      <c r="F6107" s="600" t="n">
        <v>45576.46091435185</v>
      </c>
      <c r="G6107" t="inlineStr">
        <is>
          <t>sim2</t>
        </is>
      </c>
    </row>
    <row r="6108">
      <c r="A6108" t="n">
        <v>6171</v>
      </c>
      <c r="B6108" t="inlineStr">
        <is>
          <t>彝</t>
        </is>
      </c>
      <c r="C6108" t="inlineStr">
        <is>
          <t>i5</t>
        </is>
      </c>
      <c r="D6108" t="n">
        <v>0.01</v>
      </c>
      <c r="E6108" t="inlineStr">
        <is>
          <t>NA</t>
        </is>
      </c>
      <c r="F6108" s="600" t="n">
        <v>45576.46091435185</v>
      </c>
      <c r="G6108" t="inlineStr">
        <is>
          <t>i5</t>
        </is>
      </c>
    </row>
    <row r="6109">
      <c r="A6109" t="n">
        <v>6172</v>
      </c>
      <c r="B6109" t="inlineStr">
        <is>
          <t>懟</t>
        </is>
      </c>
      <c r="C6109" t="inlineStr">
        <is>
          <t>tui7</t>
        </is>
      </c>
      <c r="D6109" t="n">
        <v>0.01</v>
      </c>
      <c r="E6109" t="inlineStr">
        <is>
          <t>NA</t>
        </is>
      </c>
      <c r="F6109" s="600" t="n">
        <v>45576.46091435185</v>
      </c>
      <c r="G6109" t="inlineStr">
        <is>
          <t>dui7</t>
        </is>
      </c>
    </row>
    <row r="6110">
      <c r="A6110" t="n">
        <v>6173</v>
      </c>
      <c r="B6110" t="inlineStr">
        <is>
          <t>戳</t>
        </is>
      </c>
      <c r="C6110" t="inlineStr">
        <is>
          <t>thok4</t>
        </is>
      </c>
      <c r="D6110" t="n">
        <v>0.01</v>
      </c>
      <c r="E6110" t="inlineStr">
        <is>
          <t>NA</t>
        </is>
      </c>
      <c r="F6110" s="600" t="n">
        <v>45576.46091435185</v>
      </c>
      <c r="G6110" t="inlineStr">
        <is>
          <t>tok4</t>
        </is>
      </c>
    </row>
    <row r="6111">
      <c r="A6111" t="n">
        <v>6174</v>
      </c>
      <c r="B6111" t="inlineStr">
        <is>
          <t>擴</t>
        </is>
      </c>
      <c r="C6111" t="inlineStr">
        <is>
          <t>khok4</t>
        </is>
      </c>
      <c r="D6111" t="n">
        <v>0.01</v>
      </c>
      <c r="E6111" t="inlineStr">
        <is>
          <t>NA</t>
        </is>
      </c>
      <c r="F6111" s="600" t="n">
        <v>45576.46091435185</v>
      </c>
      <c r="G6111" t="inlineStr">
        <is>
          <t>kok4</t>
        </is>
      </c>
    </row>
    <row r="6112">
      <c r="A6112" t="n">
        <v>6175</v>
      </c>
      <c r="B6112" t="inlineStr">
        <is>
          <t>攄</t>
        </is>
      </c>
      <c r="C6112" t="inlineStr">
        <is>
          <t>thir1</t>
        </is>
      </c>
      <c r="D6112" t="n">
        <v>0.05</v>
      </c>
      <c r="E6112" t="inlineStr">
        <is>
          <t>NA</t>
        </is>
      </c>
      <c r="F6112" s="600" t="n">
        <v>45576.46091435185</v>
      </c>
      <c r="G6112" t="inlineStr">
        <is>
          <t>tir1</t>
        </is>
      </c>
    </row>
    <row r="6113">
      <c r="A6113" t="n">
        <v>6176</v>
      </c>
      <c r="B6113" t="inlineStr">
        <is>
          <t>攄</t>
        </is>
      </c>
      <c r="C6113" t="inlineStr">
        <is>
          <t>lu1</t>
        </is>
      </c>
      <c r="D6113" t="n">
        <v>0.01</v>
      </c>
      <c r="E6113" t="inlineStr">
        <is>
          <t>NA</t>
        </is>
      </c>
      <c r="F6113" s="600" t="n">
        <v>45576.46091435185</v>
      </c>
      <c r="G6113" t="inlineStr">
        <is>
          <t>lu1</t>
        </is>
      </c>
    </row>
    <row r="6114">
      <c r="A6114" t="n">
        <v>6177</v>
      </c>
      <c r="B6114" t="inlineStr">
        <is>
          <t>斷</t>
        </is>
      </c>
      <c r="C6114" t="inlineStr">
        <is>
          <t>tuan3</t>
        </is>
      </c>
      <c r="D6114" t="n">
        <v>0.01</v>
      </c>
      <c r="E6114" t="inlineStr">
        <is>
          <t>NA</t>
        </is>
      </c>
      <c r="F6114" s="600" t="n">
        <v>45576.46091435185</v>
      </c>
      <c r="G6114" t="inlineStr">
        <is>
          <t>duan3</t>
        </is>
      </c>
    </row>
    <row r="6115">
      <c r="A6115" t="n">
        <v>6178</v>
      </c>
      <c r="B6115" t="inlineStr">
        <is>
          <t>斷</t>
        </is>
      </c>
      <c r="C6115" t="inlineStr">
        <is>
          <t>tuan6</t>
        </is>
      </c>
      <c r="D6115" t="n">
        <v>0.01</v>
      </c>
      <c r="E6115" t="inlineStr">
        <is>
          <t>NA</t>
        </is>
      </c>
      <c r="F6115" s="600" t="n">
        <v>45576.46091435185</v>
      </c>
      <c r="G6115" t="inlineStr">
        <is>
          <t>duan6</t>
        </is>
      </c>
    </row>
    <row r="6116">
      <c r="A6116" t="n">
        <v>6179</v>
      </c>
      <c r="B6116" t="inlineStr">
        <is>
          <t>斷</t>
        </is>
      </c>
      <c r="C6116" t="inlineStr">
        <is>
          <t>tuinn6</t>
        </is>
      </c>
      <c r="D6116" t="n">
        <v>0.01</v>
      </c>
      <c r="E6116" t="inlineStr">
        <is>
          <t>NA</t>
        </is>
      </c>
      <c r="F6116" s="600" t="n">
        <v>45576.46091435185</v>
      </c>
      <c r="G6116" t="inlineStr">
        <is>
          <t>duinn6</t>
        </is>
      </c>
    </row>
    <row r="6117">
      <c r="A6117" t="n">
        <v>6180</v>
      </c>
      <c r="B6117" t="inlineStr">
        <is>
          <t>朦</t>
        </is>
      </c>
      <c r="C6117" t="inlineStr">
        <is>
          <t>bong5</t>
        </is>
      </c>
      <c r="D6117" t="n">
        <v>0.01</v>
      </c>
      <c r="E6117" t="inlineStr">
        <is>
          <t>NA</t>
        </is>
      </c>
      <c r="F6117" s="600" t="n">
        <v>45576.46091435185</v>
      </c>
      <c r="G6117" t="inlineStr">
        <is>
          <t>bbong5</t>
        </is>
      </c>
    </row>
    <row r="6118">
      <c r="A6118" t="n">
        <v>6181</v>
      </c>
      <c r="B6118" t="inlineStr">
        <is>
          <t>檬</t>
        </is>
      </c>
      <c r="C6118" t="inlineStr">
        <is>
          <t>bong2</t>
        </is>
      </c>
      <c r="D6118" t="n">
        <v>0.01</v>
      </c>
      <c r="E6118" t="inlineStr">
        <is>
          <t>NA</t>
        </is>
      </c>
      <c r="F6118" s="600" t="n">
        <v>45576.46091435185</v>
      </c>
      <c r="G6118" t="inlineStr">
        <is>
          <t>bbong2</t>
        </is>
      </c>
    </row>
    <row r="6119">
      <c r="A6119" t="n">
        <v>6182</v>
      </c>
      <c r="B6119" t="inlineStr">
        <is>
          <t>檳</t>
        </is>
      </c>
      <c r="C6119" t="inlineStr">
        <is>
          <t>pin1</t>
        </is>
      </c>
      <c r="D6119" t="n">
        <v>0.01</v>
      </c>
      <c r="E6119" t="inlineStr">
        <is>
          <t>NA</t>
        </is>
      </c>
      <c r="F6119" s="600" t="n">
        <v>45576.46091435185</v>
      </c>
      <c r="G6119" t="inlineStr">
        <is>
          <t>bin1</t>
        </is>
      </c>
    </row>
    <row r="6120">
      <c r="A6120" t="n">
        <v>6183</v>
      </c>
      <c r="B6120" t="inlineStr">
        <is>
          <t>櫃</t>
        </is>
      </c>
      <c r="C6120" t="inlineStr">
        <is>
          <t>kui7</t>
        </is>
      </c>
      <c r="D6120" t="n">
        <v>0.1</v>
      </c>
      <c r="E6120" t="inlineStr">
        <is>
          <t>NA</t>
        </is>
      </c>
      <c r="F6120" s="600" t="n">
        <v>45576.46091435185</v>
      </c>
      <c r="G6120" t="inlineStr">
        <is>
          <t>gui7</t>
        </is>
      </c>
    </row>
    <row r="6121">
      <c r="A6121" t="n">
        <v>6184</v>
      </c>
      <c r="B6121" t="inlineStr">
        <is>
          <t>歟</t>
        </is>
      </c>
      <c r="C6121" t="inlineStr">
        <is>
          <t>ir5</t>
        </is>
      </c>
      <c r="D6121" t="n">
        <v>0.01</v>
      </c>
      <c r="E6121" t="inlineStr">
        <is>
          <t>NA</t>
        </is>
      </c>
      <c r="F6121" s="600" t="n">
        <v>45576.46091435185</v>
      </c>
      <c r="G6121" t="inlineStr">
        <is>
          <t>ir5</t>
        </is>
      </c>
    </row>
    <row r="6122">
      <c r="A6122" t="n">
        <v>6185</v>
      </c>
      <c r="B6122" t="inlineStr">
        <is>
          <t>歸</t>
        </is>
      </c>
      <c r="C6122" t="inlineStr">
        <is>
          <t>kui1</t>
        </is>
      </c>
      <c r="D6122" t="n">
        <v>0.01</v>
      </c>
      <c r="E6122" t="inlineStr">
        <is>
          <t>NA</t>
        </is>
      </c>
      <c r="F6122" s="600" t="n">
        <v>45576.46091435185</v>
      </c>
      <c r="G6122" t="inlineStr">
        <is>
          <t>gui1</t>
        </is>
      </c>
    </row>
    <row r="6123">
      <c r="A6123" t="n">
        <v>6186</v>
      </c>
      <c r="B6123" t="inlineStr">
        <is>
          <t>殯</t>
        </is>
      </c>
      <c r="C6123" t="inlineStr">
        <is>
          <t>pin3</t>
        </is>
      </c>
      <c r="D6123" t="n">
        <v>0.01</v>
      </c>
      <c r="E6123" t="inlineStr">
        <is>
          <t>NA</t>
        </is>
      </c>
      <c r="F6123" s="600" t="n">
        <v>45576.46091435185</v>
      </c>
      <c r="G6123" t="inlineStr">
        <is>
          <t>bin3</t>
        </is>
      </c>
    </row>
    <row r="6124">
      <c r="A6124" t="n">
        <v>6187</v>
      </c>
      <c r="B6124" t="inlineStr">
        <is>
          <t>濺</t>
        </is>
      </c>
      <c r="C6124" t="inlineStr">
        <is>
          <t>tsuann6</t>
        </is>
      </c>
      <c r="D6124" t="n">
        <v>0.01</v>
      </c>
      <c r="E6124" t="inlineStr">
        <is>
          <t>NA</t>
        </is>
      </c>
      <c r="F6124" s="600" t="n">
        <v>45576.46091435185</v>
      </c>
      <c r="G6124" t="inlineStr">
        <is>
          <t>zuann6</t>
        </is>
      </c>
    </row>
    <row r="6125">
      <c r="A6125" t="n">
        <v>6188</v>
      </c>
      <c r="B6125" t="inlineStr">
        <is>
          <t>濾</t>
        </is>
      </c>
      <c r="C6125" t="inlineStr">
        <is>
          <t>lir7</t>
        </is>
      </c>
      <c r="D6125" t="n">
        <v>0.01</v>
      </c>
      <c r="E6125" t="inlineStr">
        <is>
          <t>NA</t>
        </is>
      </c>
      <c r="F6125" s="600" t="n">
        <v>45576.46091435185</v>
      </c>
      <c r="G6125" t="inlineStr">
        <is>
          <t>lir7</t>
        </is>
      </c>
    </row>
    <row r="6126">
      <c r="A6126" t="n">
        <v>6189</v>
      </c>
      <c r="B6126" t="inlineStr">
        <is>
          <t>瀆</t>
        </is>
      </c>
      <c r="C6126" t="inlineStr">
        <is>
          <t>tok8</t>
        </is>
      </c>
      <c r="D6126" t="n">
        <v>0.01</v>
      </c>
      <c r="E6126" t="inlineStr">
        <is>
          <t>NA</t>
        </is>
      </c>
      <c r="F6126" s="600" t="n">
        <v>45576.46091435185</v>
      </c>
      <c r="G6126" t="inlineStr">
        <is>
          <t>dok8</t>
        </is>
      </c>
    </row>
    <row r="6127">
      <c r="A6127" t="n">
        <v>6190</v>
      </c>
      <c r="B6127" t="inlineStr">
        <is>
          <t>瀋</t>
        </is>
      </c>
      <c r="C6127" t="inlineStr">
        <is>
          <t>sim2</t>
        </is>
      </c>
      <c r="D6127" t="n">
        <v>0.01</v>
      </c>
      <c r="E6127" t="inlineStr">
        <is>
          <t>NA</t>
        </is>
      </c>
      <c r="F6127" s="600" t="n">
        <v>45576.46091435185</v>
      </c>
      <c r="G6127" t="inlineStr">
        <is>
          <t>sim2</t>
        </is>
      </c>
    </row>
    <row r="6128">
      <c r="A6128" t="n">
        <v>6191</v>
      </c>
      <c r="B6128" t="inlineStr">
        <is>
          <t>瀏</t>
        </is>
      </c>
      <c r="C6128" t="inlineStr">
        <is>
          <t>liu5</t>
        </is>
      </c>
      <c r="D6128" t="n">
        <v>0.01</v>
      </c>
      <c r="E6128" t="inlineStr">
        <is>
          <t>NA</t>
        </is>
      </c>
      <c r="F6128" s="600" t="n">
        <v>45576.46091435185</v>
      </c>
      <c r="G6128" t="inlineStr">
        <is>
          <t>liu5</t>
        </is>
      </c>
    </row>
    <row r="6129">
      <c r="A6129" t="n">
        <v>6192</v>
      </c>
      <c r="B6129" t="inlineStr">
        <is>
          <t>瀑</t>
        </is>
      </c>
      <c r="C6129" t="inlineStr">
        <is>
          <t>pok8</t>
        </is>
      </c>
      <c r="D6129" t="n">
        <v>0.01</v>
      </c>
      <c r="E6129" t="inlineStr">
        <is>
          <t>NA</t>
        </is>
      </c>
      <c r="F6129" s="600" t="n">
        <v>45576.46091435185</v>
      </c>
      <c r="G6129" t="inlineStr">
        <is>
          <t>bok8</t>
        </is>
      </c>
    </row>
    <row r="6130">
      <c r="A6130" t="n">
        <v>6193</v>
      </c>
      <c r="B6130" t="inlineStr">
        <is>
          <t>燻</t>
        </is>
      </c>
      <c r="C6130" t="inlineStr">
        <is>
          <t>hun1</t>
        </is>
      </c>
      <c r="D6130" t="n">
        <v>0.01</v>
      </c>
      <c r="E6130" t="inlineStr">
        <is>
          <t>NA</t>
        </is>
      </c>
      <c r="F6130" s="600" t="n">
        <v>45576.46091435185</v>
      </c>
      <c r="G6130" t="inlineStr">
        <is>
          <t>hun1</t>
        </is>
      </c>
    </row>
    <row r="6131">
      <c r="A6131" t="n">
        <v>6194</v>
      </c>
      <c r="B6131" t="inlineStr">
        <is>
          <t>璧</t>
        </is>
      </c>
      <c r="C6131" t="inlineStr">
        <is>
          <t>pik4</t>
        </is>
      </c>
      <c r="D6131" t="n">
        <v>0.01</v>
      </c>
      <c r="E6131" t="inlineStr">
        <is>
          <t>NA</t>
        </is>
      </c>
      <c r="F6131" s="600" t="n">
        <v>45576.46091435185</v>
      </c>
      <c r="G6131" t="inlineStr">
        <is>
          <t>bik4</t>
        </is>
      </c>
    </row>
    <row r="6132">
      <c r="A6132" t="n">
        <v>6195</v>
      </c>
      <c r="B6132" t="inlineStr">
        <is>
          <t>璧</t>
        </is>
      </c>
      <c r="C6132" t="inlineStr">
        <is>
          <t>phik4</t>
        </is>
      </c>
      <c r="D6132" t="n">
        <v>0.01</v>
      </c>
      <c r="E6132" t="inlineStr">
        <is>
          <t>NA</t>
        </is>
      </c>
      <c r="F6132" s="600" t="n">
        <v>45576.46091435185</v>
      </c>
      <c r="G6132" t="inlineStr">
        <is>
          <t>pik4</t>
        </is>
      </c>
    </row>
    <row r="6133">
      <c r="A6133" t="n">
        <v>6196</v>
      </c>
      <c r="B6133" t="inlineStr">
        <is>
          <t>瞽</t>
        </is>
      </c>
      <c r="C6133" t="inlineStr">
        <is>
          <t>koo2</t>
        </is>
      </c>
      <c r="D6133" t="n">
        <v>0.1</v>
      </c>
      <c r="E6133" t="inlineStr">
        <is>
          <t>NA</t>
        </is>
      </c>
      <c r="F6133" s="600" t="n">
        <v>45576.46091435185</v>
      </c>
      <c r="G6133" t="inlineStr">
        <is>
          <t>goo2</t>
        </is>
      </c>
    </row>
    <row r="6134">
      <c r="A6134" t="n">
        <v>6197</v>
      </c>
      <c r="B6134" t="inlineStr">
        <is>
          <t>瞿</t>
        </is>
      </c>
      <c r="C6134" t="inlineStr">
        <is>
          <t>khu5</t>
        </is>
      </c>
      <c r="D6134" t="n">
        <v>0.01</v>
      </c>
      <c r="E6134" t="inlineStr">
        <is>
          <t>NA</t>
        </is>
      </c>
      <c r="F6134" s="600" t="n">
        <v>45576.46091435185</v>
      </c>
      <c r="G6134" t="inlineStr">
        <is>
          <t>ku5</t>
        </is>
      </c>
    </row>
    <row r="6135">
      <c r="A6135" t="n">
        <v>6198</v>
      </c>
      <c r="B6135" t="inlineStr">
        <is>
          <t>禮</t>
        </is>
      </c>
      <c r="C6135" t="inlineStr">
        <is>
          <t>le2</t>
        </is>
      </c>
      <c r="D6135" t="n">
        <v>0.1</v>
      </c>
      <c r="E6135" t="inlineStr">
        <is>
          <t>NA</t>
        </is>
      </c>
      <c r="F6135" s="600" t="n">
        <v>45576.46091435185</v>
      </c>
      <c r="G6135" t="inlineStr">
        <is>
          <t>le2</t>
        </is>
      </c>
    </row>
    <row r="6136">
      <c r="A6136" t="n">
        <v>6199</v>
      </c>
      <c r="B6136" t="inlineStr">
        <is>
          <t>穡</t>
        </is>
      </c>
      <c r="C6136" t="inlineStr">
        <is>
          <t>sit4</t>
        </is>
      </c>
      <c r="D6136" t="n">
        <v>0.01</v>
      </c>
      <c r="E6136" t="inlineStr">
        <is>
          <t>NA</t>
        </is>
      </c>
      <c r="F6136" s="600" t="n">
        <v>45576.46091435185</v>
      </c>
      <c r="G6136" t="inlineStr">
        <is>
          <t>sit4</t>
        </is>
      </c>
    </row>
    <row r="6137">
      <c r="A6137" t="n">
        <v>6200</v>
      </c>
      <c r="B6137" t="inlineStr">
        <is>
          <t>穢</t>
        </is>
      </c>
      <c r="C6137" t="inlineStr">
        <is>
          <t>ue3</t>
        </is>
      </c>
      <c r="D6137" t="n">
        <v>0.01</v>
      </c>
      <c r="E6137" t="inlineStr">
        <is>
          <t>NA</t>
        </is>
      </c>
      <c r="F6137" s="600" t="n">
        <v>45576.46091435185</v>
      </c>
      <c r="G6137" t="inlineStr">
        <is>
          <t>ue3</t>
        </is>
      </c>
    </row>
    <row r="6138">
      <c r="A6138" t="n">
        <v>6201</v>
      </c>
      <c r="B6138" t="inlineStr">
        <is>
          <t>穢</t>
        </is>
      </c>
      <c r="C6138" t="inlineStr">
        <is>
          <t>er3</t>
        </is>
      </c>
      <c r="D6138" t="n">
        <v>0.01</v>
      </c>
      <c r="E6138" t="inlineStr">
        <is>
          <t>NA</t>
        </is>
      </c>
      <c r="F6138" s="600" t="n">
        <v>45576.46091435185</v>
      </c>
      <c r="G6138" t="inlineStr">
        <is>
          <t>er3</t>
        </is>
      </c>
    </row>
    <row r="6139">
      <c r="A6139" t="n">
        <v>6202</v>
      </c>
      <c r="B6139" t="inlineStr">
        <is>
          <t>竄</t>
        </is>
      </c>
      <c r="C6139" t="inlineStr">
        <is>
          <t>tshuan3</t>
        </is>
      </c>
      <c r="D6139" t="n">
        <v>0.01</v>
      </c>
      <c r="E6139" t="inlineStr">
        <is>
          <t>NA</t>
        </is>
      </c>
      <c r="F6139" s="600" t="n">
        <v>45576.46091435185</v>
      </c>
      <c r="G6139" t="inlineStr">
        <is>
          <t>cuan3</t>
        </is>
      </c>
    </row>
    <row r="6140">
      <c r="A6140" t="n">
        <v>6203</v>
      </c>
      <c r="B6140" t="inlineStr">
        <is>
          <t>竄</t>
        </is>
      </c>
      <c r="C6140" t="inlineStr">
        <is>
          <t>tshuinn3</t>
        </is>
      </c>
      <c r="D6140" t="n">
        <v>0.01</v>
      </c>
      <c r="E6140" t="inlineStr">
        <is>
          <t>NA</t>
        </is>
      </c>
      <c r="F6140" s="600" t="n">
        <v>45576.46091435185</v>
      </c>
      <c r="G6140" t="inlineStr">
        <is>
          <t>cuinn3</t>
        </is>
      </c>
    </row>
    <row r="6141">
      <c r="A6141" t="n">
        <v>6204</v>
      </c>
      <c r="B6141" t="inlineStr">
        <is>
          <t>竅</t>
        </is>
      </c>
      <c r="C6141" t="inlineStr">
        <is>
          <t>khio3</t>
        </is>
      </c>
      <c r="D6141" t="n">
        <v>0.01</v>
      </c>
      <c r="E6141" t="inlineStr">
        <is>
          <t>NA</t>
        </is>
      </c>
      <c r="F6141" s="600" t="n">
        <v>45576.46091435185</v>
      </c>
      <c r="G6141" t="inlineStr">
        <is>
          <t>kio3</t>
        </is>
      </c>
    </row>
    <row r="6142">
      <c r="A6142" t="n">
        <v>6205</v>
      </c>
      <c r="B6142" t="inlineStr">
        <is>
          <t>簧</t>
        </is>
      </c>
      <c r="C6142" t="inlineStr">
        <is>
          <t>hong5</t>
        </is>
      </c>
      <c r="D6142" t="n">
        <v>0.01</v>
      </c>
      <c r="E6142" t="inlineStr">
        <is>
          <t>NA</t>
        </is>
      </c>
      <c r="F6142" s="600" t="n">
        <v>45576.46091435185</v>
      </c>
      <c r="G6142" t="inlineStr">
        <is>
          <t>hong5</t>
        </is>
      </c>
    </row>
    <row r="6143">
      <c r="A6143" t="n">
        <v>6206</v>
      </c>
      <c r="B6143" t="inlineStr">
        <is>
          <t>糧</t>
        </is>
      </c>
      <c r="C6143" t="inlineStr">
        <is>
          <t>liang5</t>
        </is>
      </c>
      <c r="D6143" t="n">
        <v>0.01</v>
      </c>
      <c r="E6143" t="inlineStr">
        <is>
          <t>NA</t>
        </is>
      </c>
      <c r="F6143" s="600" t="n">
        <v>45576.46091435185</v>
      </c>
      <c r="G6143" t="inlineStr">
        <is>
          <t>liang5</t>
        </is>
      </c>
    </row>
    <row r="6144">
      <c r="A6144" t="n">
        <v>6207</v>
      </c>
      <c r="B6144" t="inlineStr">
        <is>
          <t>糧</t>
        </is>
      </c>
      <c r="C6144" t="inlineStr">
        <is>
          <t>niu5</t>
        </is>
      </c>
      <c r="D6144" t="n">
        <v>0.01</v>
      </c>
      <c r="E6144" t="inlineStr">
        <is>
          <t>NA</t>
        </is>
      </c>
      <c r="F6144" s="600" t="n">
        <v>45576.46091435185</v>
      </c>
      <c r="G6144" t="inlineStr">
        <is>
          <t>niu5</t>
        </is>
      </c>
    </row>
    <row r="6145">
      <c r="A6145" t="n">
        <v>6208</v>
      </c>
      <c r="B6145" t="inlineStr">
        <is>
          <t>繏</t>
        </is>
      </c>
      <c r="C6145" t="inlineStr">
        <is>
          <t>suinn3</t>
        </is>
      </c>
      <c r="D6145" t="n">
        <v>0.01</v>
      </c>
      <c r="E6145" t="inlineStr">
        <is>
          <t>NA</t>
        </is>
      </c>
      <c r="F6145" s="600" t="n">
        <v>45576.46091435185</v>
      </c>
      <c r="G6145" t="inlineStr">
        <is>
          <t>suinn3</t>
        </is>
      </c>
    </row>
    <row r="6146">
      <c r="A6146" t="n">
        <v>6209</v>
      </c>
      <c r="B6146" t="inlineStr">
        <is>
          <t>繏</t>
        </is>
      </c>
      <c r="C6146" t="inlineStr">
        <is>
          <t>sngh4</t>
        </is>
      </c>
      <c r="D6146" t="n">
        <v>0.01</v>
      </c>
      <c r="E6146" t="inlineStr">
        <is>
          <t>NA</t>
        </is>
      </c>
      <c r="F6146" s="600" t="n">
        <v>45576.46091435185</v>
      </c>
      <c r="G6146" t="inlineStr">
        <is>
          <t>sngh4</t>
        </is>
      </c>
    </row>
    <row r="6147">
      <c r="A6147" t="n">
        <v>6210</v>
      </c>
      <c r="B6147" t="inlineStr">
        <is>
          <t>織</t>
        </is>
      </c>
      <c r="C6147" t="inlineStr">
        <is>
          <t>tsit4</t>
        </is>
      </c>
      <c r="D6147" t="n">
        <v>0.01</v>
      </c>
      <c r="E6147" t="inlineStr">
        <is>
          <t>NA</t>
        </is>
      </c>
      <c r="F6147" s="600" t="n">
        <v>45576.46091435185</v>
      </c>
      <c r="G6147" t="inlineStr">
        <is>
          <t>zit4</t>
        </is>
      </c>
    </row>
    <row r="6148">
      <c r="A6148" t="n">
        <v>6211</v>
      </c>
      <c r="B6148" t="inlineStr">
        <is>
          <t>繕</t>
        </is>
      </c>
      <c r="C6148" t="inlineStr">
        <is>
          <t>sian7</t>
        </is>
      </c>
      <c r="D6148" t="n">
        <v>0.01</v>
      </c>
      <c r="E6148" t="inlineStr">
        <is>
          <t>NA</t>
        </is>
      </c>
      <c r="F6148" s="600" t="n">
        <v>45576.46091435185</v>
      </c>
      <c r="G6148" t="inlineStr">
        <is>
          <t>sian7</t>
        </is>
      </c>
    </row>
    <row r="6149">
      <c r="A6149" t="n">
        <v>6212</v>
      </c>
      <c r="B6149" t="inlineStr">
        <is>
          <t>繡</t>
        </is>
      </c>
      <c r="C6149" t="inlineStr">
        <is>
          <t>siu3</t>
        </is>
      </c>
      <c r="D6149" t="n">
        <v>0.01</v>
      </c>
      <c r="E6149" t="inlineStr">
        <is>
          <t>NA</t>
        </is>
      </c>
      <c r="F6149" s="600" t="n">
        <v>45576.46091435185</v>
      </c>
      <c r="G6149" t="inlineStr">
        <is>
          <t>siu3</t>
        </is>
      </c>
    </row>
    <row r="6150">
      <c r="A6150" t="n">
        <v>6213</v>
      </c>
      <c r="B6150" t="inlineStr">
        <is>
          <t>翻</t>
        </is>
      </c>
      <c r="C6150" t="inlineStr">
        <is>
          <t>huan1</t>
        </is>
      </c>
      <c r="D6150" t="n">
        <v>0.1</v>
      </c>
      <c r="E6150" t="inlineStr">
        <is>
          <t>NA</t>
        </is>
      </c>
      <c r="F6150" s="600" t="n">
        <v>45576.46091435185</v>
      </c>
      <c r="G6150" t="inlineStr">
        <is>
          <t>huan1</t>
        </is>
      </c>
    </row>
    <row r="6151">
      <c r="A6151" t="n">
        <v>6214</v>
      </c>
      <c r="B6151" t="inlineStr">
        <is>
          <t>職</t>
        </is>
      </c>
      <c r="C6151" t="inlineStr">
        <is>
          <t>tsit4</t>
        </is>
      </c>
      <c r="D6151" t="n">
        <v>0.01</v>
      </c>
      <c r="E6151" t="inlineStr">
        <is>
          <t>NA</t>
        </is>
      </c>
      <c r="F6151" s="600" t="n">
        <v>45576.46091435185</v>
      </c>
      <c r="G6151" t="inlineStr">
        <is>
          <t>zit4</t>
        </is>
      </c>
    </row>
    <row r="6152">
      <c r="A6152" t="n">
        <v>6215</v>
      </c>
      <c r="B6152" t="inlineStr">
        <is>
          <t>臍</t>
        </is>
      </c>
      <c r="C6152" t="inlineStr">
        <is>
          <t>tse5</t>
        </is>
      </c>
      <c r="D6152" t="n">
        <v>0.01</v>
      </c>
      <c r="E6152" t="inlineStr">
        <is>
          <t>NA</t>
        </is>
      </c>
      <c r="F6152" s="600" t="n">
        <v>45576.46091435185</v>
      </c>
      <c r="G6152" t="inlineStr">
        <is>
          <t>ze5</t>
        </is>
      </c>
    </row>
    <row r="6153">
      <c r="A6153" t="n">
        <v>6216</v>
      </c>
      <c r="B6153" t="inlineStr">
        <is>
          <t>舊</t>
        </is>
      </c>
      <c r="C6153" t="inlineStr">
        <is>
          <t>ku7</t>
        </is>
      </c>
      <c r="D6153" t="n">
        <v>0.1</v>
      </c>
      <c r="E6153" t="inlineStr">
        <is>
          <t>NA</t>
        </is>
      </c>
      <c r="F6153" s="600" t="n">
        <v>45576.46091435185</v>
      </c>
      <c r="G6153" t="inlineStr">
        <is>
          <t>gu7</t>
        </is>
      </c>
    </row>
    <row r="6154">
      <c r="A6154" t="n">
        <v>6217</v>
      </c>
      <c r="B6154" t="inlineStr">
        <is>
          <t>舊</t>
        </is>
      </c>
      <c r="C6154" t="inlineStr">
        <is>
          <t>kiu7</t>
        </is>
      </c>
      <c r="D6154" t="n">
        <v>0.05</v>
      </c>
      <c r="E6154" t="inlineStr">
        <is>
          <t>NA</t>
        </is>
      </c>
      <c r="F6154" s="600" t="n">
        <v>45576.46091435185</v>
      </c>
      <c r="G6154" t="inlineStr">
        <is>
          <t>giu7</t>
        </is>
      </c>
    </row>
    <row r="6155">
      <c r="A6155" t="n">
        <v>6218</v>
      </c>
      <c r="B6155" t="inlineStr">
        <is>
          <t>薰</t>
        </is>
      </c>
      <c r="C6155" t="inlineStr">
        <is>
          <t>hun1</t>
        </is>
      </c>
      <c r="D6155" t="n">
        <v>0.1</v>
      </c>
      <c r="E6155" t="inlineStr">
        <is>
          <t>NA</t>
        </is>
      </c>
      <c r="F6155" s="600" t="n">
        <v>45576.46091435185</v>
      </c>
      <c r="G6155" t="inlineStr">
        <is>
          <t>hun1</t>
        </is>
      </c>
    </row>
    <row r="6156">
      <c r="A6156" t="n">
        <v>6219</v>
      </c>
      <c r="B6156" t="inlineStr">
        <is>
          <t>薸</t>
        </is>
      </c>
      <c r="C6156" t="inlineStr">
        <is>
          <t>phio5</t>
        </is>
      </c>
      <c r="D6156" t="n">
        <v>0.01</v>
      </c>
      <c r="E6156" t="inlineStr">
        <is>
          <t>NA</t>
        </is>
      </c>
      <c r="F6156" s="600" t="n">
        <v>45576.46091435185</v>
      </c>
      <c r="G6156" t="inlineStr">
        <is>
          <t>pio5</t>
        </is>
      </c>
    </row>
    <row r="6157">
      <c r="A6157" t="n">
        <v>6220</v>
      </c>
      <c r="B6157" t="inlineStr">
        <is>
          <t>藉</t>
        </is>
      </c>
      <c r="C6157" t="inlineStr">
        <is>
          <t>tsik8</t>
        </is>
      </c>
      <c r="D6157" t="n">
        <v>0.01</v>
      </c>
      <c r="E6157" t="inlineStr">
        <is>
          <t>NA</t>
        </is>
      </c>
      <c r="F6157" s="600" t="n">
        <v>45576.46091435185</v>
      </c>
      <c r="G6157" t="inlineStr">
        <is>
          <t>zik8</t>
        </is>
      </c>
    </row>
    <row r="6158">
      <c r="A6158" t="n">
        <v>6221</v>
      </c>
      <c r="B6158" t="inlineStr">
        <is>
          <t>藏</t>
        </is>
      </c>
      <c r="C6158" t="inlineStr">
        <is>
          <t>tsong5</t>
        </is>
      </c>
      <c r="D6158" t="n">
        <v>0.01</v>
      </c>
      <c r="E6158" t="inlineStr">
        <is>
          <t>NA</t>
        </is>
      </c>
      <c r="F6158" s="600" t="n">
        <v>45576.46091435185</v>
      </c>
      <c r="G6158" t="inlineStr">
        <is>
          <t>zong5</t>
        </is>
      </c>
    </row>
    <row r="6159">
      <c r="A6159" t="n">
        <v>6222</v>
      </c>
      <c r="B6159" t="inlineStr">
        <is>
          <t>藏</t>
        </is>
      </c>
      <c r="C6159" t="inlineStr">
        <is>
          <t>tsong7</t>
        </is>
      </c>
      <c r="D6159" t="n">
        <v>0.05</v>
      </c>
      <c r="E6159" t="inlineStr">
        <is>
          <t>NA</t>
        </is>
      </c>
      <c r="F6159" s="600" t="n">
        <v>45576.46091435185</v>
      </c>
      <c r="G6159" t="inlineStr">
        <is>
          <t>zong7</t>
        </is>
      </c>
    </row>
    <row r="6160">
      <c r="A6160" t="n">
        <v>6223</v>
      </c>
      <c r="B6160" t="inlineStr">
        <is>
          <t>蟠</t>
        </is>
      </c>
      <c r="C6160" t="inlineStr">
        <is>
          <t>phuan5</t>
        </is>
      </c>
      <c r="D6160" t="n">
        <v>0.01</v>
      </c>
      <c r="E6160" t="inlineStr">
        <is>
          <t>NA</t>
        </is>
      </c>
      <c r="F6160" s="600" t="n">
        <v>45576.46091435185</v>
      </c>
      <c r="G6160" t="inlineStr">
        <is>
          <t>puan5</t>
        </is>
      </c>
    </row>
    <row r="6161">
      <c r="A6161" t="n">
        <v>6224</v>
      </c>
      <c r="B6161" t="inlineStr">
        <is>
          <t>蟬</t>
        </is>
      </c>
      <c r="C6161" t="inlineStr">
        <is>
          <t>sian5</t>
        </is>
      </c>
      <c r="D6161" t="n">
        <v>0.01</v>
      </c>
      <c r="E6161" t="inlineStr">
        <is>
          <t>NA</t>
        </is>
      </c>
      <c r="F6161" s="600" t="n">
        <v>45576.46091435185</v>
      </c>
      <c r="G6161" t="inlineStr">
        <is>
          <t>sian5</t>
        </is>
      </c>
    </row>
    <row r="6162">
      <c r="A6162" t="n">
        <v>6225</v>
      </c>
      <c r="B6162" t="inlineStr">
        <is>
          <t>蟮</t>
        </is>
      </c>
      <c r="C6162" t="inlineStr">
        <is>
          <t>sian6</t>
        </is>
      </c>
      <c r="D6162" t="n">
        <v>0.01</v>
      </c>
      <c r="E6162" t="inlineStr">
        <is>
          <t>NA</t>
        </is>
      </c>
      <c r="F6162" s="600" t="n">
        <v>45576.46091435185</v>
      </c>
      <c r="G6162" t="inlineStr">
        <is>
          <t>sian6</t>
        </is>
      </c>
    </row>
    <row r="6163">
      <c r="A6163" t="n">
        <v>6226</v>
      </c>
      <c r="B6163" t="inlineStr">
        <is>
          <t>蟳</t>
        </is>
      </c>
      <c r="C6163" t="inlineStr">
        <is>
          <t>tsim5</t>
        </is>
      </c>
      <c r="D6163" t="n">
        <v>0.1</v>
      </c>
      <c r="E6163" t="inlineStr">
        <is>
          <t>NA</t>
        </is>
      </c>
      <c r="F6163" s="600" t="n">
        <v>45576.46091435185</v>
      </c>
      <c r="G6163" t="inlineStr">
        <is>
          <t>zim5</t>
        </is>
      </c>
    </row>
    <row r="6164">
      <c r="A6164" t="n">
        <v>6227</v>
      </c>
      <c r="B6164" t="inlineStr">
        <is>
          <t>覆</t>
        </is>
      </c>
      <c r="C6164" t="inlineStr">
        <is>
          <t>hok4</t>
        </is>
      </c>
      <c r="D6164" t="n">
        <v>0.8</v>
      </c>
      <c r="E6164" t="inlineStr">
        <is>
          <t>NA</t>
        </is>
      </c>
      <c r="F6164" s="600" t="n">
        <v>45576.46091435185</v>
      </c>
      <c r="G6164" t="inlineStr">
        <is>
          <t>hok4</t>
        </is>
      </c>
    </row>
    <row r="6165">
      <c r="A6165" t="n">
        <v>6228</v>
      </c>
      <c r="B6165" t="inlineStr">
        <is>
          <t>覲</t>
        </is>
      </c>
      <c r="C6165" t="inlineStr">
        <is>
          <t>kin7</t>
        </is>
      </c>
      <c r="D6165" t="n">
        <v>0.01</v>
      </c>
      <c r="E6165" t="inlineStr">
        <is>
          <t>NA</t>
        </is>
      </c>
      <c r="F6165" s="600" t="n">
        <v>45576.46091435185</v>
      </c>
      <c r="G6165" t="inlineStr">
        <is>
          <t>gin7</t>
        </is>
      </c>
    </row>
    <row r="6166">
      <c r="A6166" t="n">
        <v>6229</v>
      </c>
      <c r="B6166" t="inlineStr">
        <is>
          <t>謨</t>
        </is>
      </c>
      <c r="C6166" t="inlineStr">
        <is>
          <t>boo5</t>
        </is>
      </c>
      <c r="D6166" t="n">
        <v>0.01</v>
      </c>
      <c r="E6166" t="inlineStr">
        <is>
          <t>NA</t>
        </is>
      </c>
      <c r="F6166" s="600" t="n">
        <v>45576.46091435185</v>
      </c>
      <c r="G6166" t="inlineStr">
        <is>
          <t>bboo5</t>
        </is>
      </c>
    </row>
    <row r="6167">
      <c r="A6167" t="n">
        <v>6230</v>
      </c>
      <c r="B6167" t="inlineStr">
        <is>
          <t>謫</t>
        </is>
      </c>
      <c r="C6167" t="inlineStr">
        <is>
          <t>tik4</t>
        </is>
      </c>
      <c r="D6167" t="n">
        <v>0.01</v>
      </c>
      <c r="E6167" t="inlineStr">
        <is>
          <t>NA</t>
        </is>
      </c>
      <c r="F6167" s="600" t="n">
        <v>45576.46091435185</v>
      </c>
      <c r="G6167" t="inlineStr">
        <is>
          <t>dik4</t>
        </is>
      </c>
    </row>
    <row r="6168">
      <c r="A6168" t="n">
        <v>6231</v>
      </c>
      <c r="B6168" t="inlineStr">
        <is>
          <t>謬</t>
        </is>
      </c>
      <c r="C6168" t="inlineStr">
        <is>
          <t>biu7</t>
        </is>
      </c>
      <c r="D6168" t="n">
        <v>0.01</v>
      </c>
      <c r="E6168" t="inlineStr">
        <is>
          <t>NA</t>
        </is>
      </c>
      <c r="F6168" s="600" t="n">
        <v>45576.46091435185</v>
      </c>
      <c r="G6168" t="inlineStr">
        <is>
          <t>bbiu7</t>
        </is>
      </c>
    </row>
    <row r="6169">
      <c r="A6169" t="n">
        <v>6232</v>
      </c>
      <c r="B6169" t="inlineStr">
        <is>
          <t>謳</t>
        </is>
      </c>
      <c r="C6169" t="inlineStr">
        <is>
          <t>io1</t>
        </is>
      </c>
      <c r="D6169" t="n">
        <v>0.01</v>
      </c>
      <c r="E6169" t="inlineStr">
        <is>
          <t>NA</t>
        </is>
      </c>
      <c r="F6169" s="600" t="n">
        <v>45576.46091435185</v>
      </c>
      <c r="G6169" t="inlineStr">
        <is>
          <t>io1</t>
        </is>
      </c>
    </row>
    <row r="6170">
      <c r="A6170" t="n">
        <v>6233</v>
      </c>
      <c r="B6170" t="inlineStr">
        <is>
          <t>謹</t>
        </is>
      </c>
      <c r="C6170" t="inlineStr">
        <is>
          <t>kin2</t>
        </is>
      </c>
      <c r="D6170" t="n">
        <v>0.01</v>
      </c>
      <c r="E6170" t="inlineStr">
        <is>
          <t>NA</t>
        </is>
      </c>
      <c r="F6170" s="600" t="n">
        <v>45576.46091435185</v>
      </c>
      <c r="G6170" t="inlineStr">
        <is>
          <t>gin2</t>
        </is>
      </c>
    </row>
    <row r="6171">
      <c r="A6171" t="n">
        <v>6234</v>
      </c>
      <c r="B6171" t="inlineStr">
        <is>
          <t>豐</t>
        </is>
      </c>
      <c r="C6171" t="inlineStr">
        <is>
          <t>phong1</t>
        </is>
      </c>
      <c r="D6171" t="n">
        <v>0.01</v>
      </c>
      <c r="E6171" t="inlineStr">
        <is>
          <t>NA</t>
        </is>
      </c>
      <c r="F6171" s="600" t="n">
        <v>45576.46091435185</v>
      </c>
      <c r="G6171" t="inlineStr">
        <is>
          <t>pong1</t>
        </is>
      </c>
    </row>
    <row r="6172">
      <c r="A6172" t="n">
        <v>6235</v>
      </c>
      <c r="B6172" t="inlineStr">
        <is>
          <t>豐</t>
        </is>
      </c>
      <c r="C6172" t="inlineStr">
        <is>
          <t>hong1</t>
        </is>
      </c>
      <c r="D6172" t="n">
        <v>0.01</v>
      </c>
      <c r="E6172" t="inlineStr">
        <is>
          <t>NA</t>
        </is>
      </c>
      <c r="F6172" s="600" t="n">
        <v>45576.46091435185</v>
      </c>
      <c r="G6172" t="inlineStr">
        <is>
          <t>hong1</t>
        </is>
      </c>
    </row>
    <row r="6173">
      <c r="A6173" t="n">
        <v>6236</v>
      </c>
      <c r="B6173" t="inlineStr">
        <is>
          <t>贅</t>
        </is>
      </c>
      <c r="C6173" t="inlineStr">
        <is>
          <t>tsue3</t>
        </is>
      </c>
      <c r="D6173" t="n">
        <v>0.01</v>
      </c>
      <c r="E6173" t="inlineStr">
        <is>
          <t>NA</t>
        </is>
      </c>
      <c r="F6173" s="600" t="n">
        <v>45576.46091435185</v>
      </c>
      <c r="G6173" t="inlineStr">
        <is>
          <t>zue3</t>
        </is>
      </c>
    </row>
    <row r="6174">
      <c r="A6174" t="n">
        <v>6237</v>
      </c>
      <c r="B6174" t="inlineStr">
        <is>
          <t>蹛</t>
        </is>
      </c>
      <c r="C6174" t="inlineStr">
        <is>
          <t>tua3</t>
        </is>
      </c>
      <c r="D6174" t="n">
        <v>0.01</v>
      </c>
      <c r="E6174" t="inlineStr">
        <is>
          <t>NA</t>
        </is>
      </c>
      <c r="F6174" s="600" t="n">
        <v>45576.46091435185</v>
      </c>
      <c r="G6174" t="inlineStr">
        <is>
          <t>dua3</t>
        </is>
      </c>
    </row>
    <row r="6175">
      <c r="A6175" t="n">
        <v>6238</v>
      </c>
      <c r="B6175" t="inlineStr">
        <is>
          <t>蹟</t>
        </is>
      </c>
      <c r="C6175" t="inlineStr">
        <is>
          <t>tsik4</t>
        </is>
      </c>
      <c r="D6175" t="n">
        <v>0.01</v>
      </c>
      <c r="E6175" t="inlineStr">
        <is>
          <t>NA</t>
        </is>
      </c>
      <c r="F6175" s="600" t="n">
        <v>45576.46091435185</v>
      </c>
      <c r="G6175" t="inlineStr">
        <is>
          <t>zik4</t>
        </is>
      </c>
    </row>
    <row r="6176">
      <c r="A6176" t="n">
        <v>6239</v>
      </c>
      <c r="B6176" t="inlineStr">
        <is>
          <t>蹠</t>
        </is>
      </c>
      <c r="C6176" t="inlineStr">
        <is>
          <t>tshioh4</t>
        </is>
      </c>
      <c r="D6176" t="n">
        <v>0.01</v>
      </c>
      <c r="E6176" t="inlineStr">
        <is>
          <t>NA</t>
        </is>
      </c>
      <c r="F6176" s="600" t="n">
        <v>45576.46091435185</v>
      </c>
      <c r="G6176" t="inlineStr">
        <is>
          <t>cioh4</t>
        </is>
      </c>
    </row>
    <row r="6177">
      <c r="A6177" t="n">
        <v>6240</v>
      </c>
      <c r="B6177" t="inlineStr">
        <is>
          <t>蹤</t>
        </is>
      </c>
      <c r="C6177" t="inlineStr">
        <is>
          <t>tsong1</t>
        </is>
      </c>
      <c r="D6177" t="n">
        <v>0.01</v>
      </c>
      <c r="E6177" t="inlineStr">
        <is>
          <t>NA</t>
        </is>
      </c>
      <c r="F6177" s="600" t="n">
        <v>45576.46091435185</v>
      </c>
      <c r="G6177" t="inlineStr">
        <is>
          <t>zong1</t>
        </is>
      </c>
    </row>
    <row r="6178">
      <c r="A6178" t="n">
        <v>6241</v>
      </c>
      <c r="B6178" t="inlineStr">
        <is>
          <t>軀</t>
        </is>
      </c>
      <c r="C6178" t="inlineStr">
        <is>
          <t>khu1</t>
        </is>
      </c>
      <c r="D6178" t="n">
        <v>0.01</v>
      </c>
      <c r="E6178" t="inlineStr">
        <is>
          <t>NA</t>
        </is>
      </c>
      <c r="F6178" s="600" t="n">
        <v>45576.46091435185</v>
      </c>
      <c r="G6178" t="inlineStr">
        <is>
          <t>ku1</t>
        </is>
      </c>
    </row>
    <row r="6179">
      <c r="A6179" t="n">
        <v>6242</v>
      </c>
      <c r="B6179" t="inlineStr">
        <is>
          <t>軀</t>
        </is>
      </c>
      <c r="C6179" t="inlineStr">
        <is>
          <t>su1</t>
        </is>
      </c>
      <c r="D6179" t="n">
        <v>0.01</v>
      </c>
      <c r="E6179" t="inlineStr">
        <is>
          <t>NA</t>
        </is>
      </c>
      <c r="F6179" s="600" t="n">
        <v>45576.46091435185</v>
      </c>
      <c r="G6179" t="inlineStr">
        <is>
          <t>su1</t>
        </is>
      </c>
    </row>
    <row r="6180">
      <c r="A6180" t="n">
        <v>6244</v>
      </c>
      <c r="B6180" t="inlineStr">
        <is>
          <t>軁</t>
        </is>
      </c>
      <c r="C6180" t="inlineStr">
        <is>
          <t>nui3</t>
        </is>
      </c>
      <c r="D6180" t="n">
        <v>0.01</v>
      </c>
      <c r="E6180" t="inlineStr">
        <is>
          <t>NA</t>
        </is>
      </c>
      <c r="F6180" s="600" t="n">
        <v>45576.46091435185</v>
      </c>
      <c r="G6180" t="inlineStr">
        <is>
          <t>nui3</t>
        </is>
      </c>
    </row>
    <row r="6181">
      <c r="A6181" t="n">
        <v>6245</v>
      </c>
      <c r="B6181" t="inlineStr">
        <is>
          <t>轆</t>
        </is>
      </c>
      <c r="C6181" t="inlineStr">
        <is>
          <t>lok8</t>
        </is>
      </c>
      <c r="D6181" t="n">
        <v>0.01</v>
      </c>
      <c r="E6181" t="inlineStr">
        <is>
          <t>NA</t>
        </is>
      </c>
      <c r="F6181" s="600" t="n">
        <v>45576.46091435185</v>
      </c>
      <c r="G6181" t="inlineStr">
        <is>
          <t>lok8</t>
        </is>
      </c>
    </row>
    <row r="6182">
      <c r="A6182" t="n">
        <v>6246</v>
      </c>
      <c r="B6182" t="inlineStr">
        <is>
          <t>轉</t>
        </is>
      </c>
      <c r="C6182" t="inlineStr">
        <is>
          <t>tsuan2</t>
        </is>
      </c>
      <c r="D6182" t="n">
        <v>0.1</v>
      </c>
      <c r="E6182" t="inlineStr">
        <is>
          <t>NA</t>
        </is>
      </c>
      <c r="F6182" s="600" t="n">
        <v>45576.46091435185</v>
      </c>
      <c r="G6182" t="inlineStr">
        <is>
          <t>zuan2</t>
        </is>
      </c>
    </row>
    <row r="6183">
      <c r="A6183" t="n">
        <v>6247</v>
      </c>
      <c r="B6183" t="inlineStr">
        <is>
          <t>轉</t>
        </is>
      </c>
      <c r="C6183" t="inlineStr">
        <is>
          <t>tuinn2</t>
        </is>
      </c>
      <c r="D6183" t="n">
        <v>0.01</v>
      </c>
      <c r="E6183" t="inlineStr">
        <is>
          <t>NA</t>
        </is>
      </c>
      <c r="F6183" s="600" t="n">
        <v>45576.46091435185</v>
      </c>
      <c r="G6183" t="inlineStr">
        <is>
          <t>duinn2</t>
        </is>
      </c>
    </row>
    <row r="6184">
      <c r="A6184" t="n">
        <v>6248</v>
      </c>
      <c r="B6184" t="inlineStr">
        <is>
          <t>邃</t>
        </is>
      </c>
      <c r="C6184" t="inlineStr">
        <is>
          <t>sui7</t>
        </is>
      </c>
      <c r="D6184" t="n">
        <v>0.01</v>
      </c>
      <c r="E6184" t="inlineStr">
        <is>
          <t>NA</t>
        </is>
      </c>
      <c r="F6184" s="600" t="n">
        <v>45576.46091435185</v>
      </c>
      <c r="G6184" t="inlineStr">
        <is>
          <t>sui7</t>
        </is>
      </c>
    </row>
    <row r="6185">
      <c r="A6185" t="n">
        <v>6249</v>
      </c>
      <c r="B6185" t="inlineStr">
        <is>
          <t>邇</t>
        </is>
      </c>
      <c r="C6185" t="inlineStr">
        <is>
          <t>ni2</t>
        </is>
      </c>
      <c r="D6185" t="n">
        <v>0.01</v>
      </c>
      <c r="E6185" t="inlineStr">
        <is>
          <t>NA</t>
        </is>
      </c>
      <c r="F6185" s="600" t="n">
        <v>45576.46091435185</v>
      </c>
      <c r="G6185" t="inlineStr">
        <is>
          <t>ni2</t>
        </is>
      </c>
    </row>
    <row r="6186">
      <c r="A6186" t="n">
        <v>6250</v>
      </c>
      <c r="B6186" t="inlineStr">
        <is>
          <t>邈</t>
        </is>
      </c>
      <c r="C6186" t="inlineStr">
        <is>
          <t>bok8</t>
        </is>
      </c>
      <c r="D6186" t="n">
        <v>0.01</v>
      </c>
      <c r="E6186" t="inlineStr">
        <is>
          <t>NA</t>
        </is>
      </c>
      <c r="F6186" s="600" t="n">
        <v>45576.46091435185</v>
      </c>
      <c r="G6186" t="inlineStr">
        <is>
          <t>bbok8</t>
        </is>
      </c>
    </row>
    <row r="6187">
      <c r="A6187" t="n">
        <v>6251</v>
      </c>
      <c r="B6187" t="inlineStr">
        <is>
          <t>醪</t>
        </is>
      </c>
      <c r="C6187" t="inlineStr">
        <is>
          <t>lo5</t>
        </is>
      </c>
      <c r="D6187" t="n">
        <v>0.1</v>
      </c>
      <c r="E6187" t="inlineStr">
        <is>
          <t>NA</t>
        </is>
      </c>
      <c r="F6187" s="600" t="n">
        <v>45576.46091435185</v>
      </c>
      <c r="G6187" t="inlineStr">
        <is>
          <t>lor5</t>
        </is>
      </c>
    </row>
    <row r="6188">
      <c r="A6188" t="n">
        <v>6252</v>
      </c>
      <c r="B6188" t="inlineStr">
        <is>
          <t>醫</t>
        </is>
      </c>
      <c r="C6188" t="inlineStr">
        <is>
          <t>i1</t>
        </is>
      </c>
      <c r="D6188" t="n">
        <v>0.1</v>
      </c>
      <c r="E6188" t="inlineStr">
        <is>
          <t>NA</t>
        </is>
      </c>
      <c r="F6188" s="600" t="n">
        <v>45576.46091435185</v>
      </c>
      <c r="G6188" t="inlineStr">
        <is>
          <t>i1</t>
        </is>
      </c>
    </row>
    <row r="6189">
      <c r="A6189" t="n">
        <v>6253</v>
      </c>
      <c r="B6189" t="inlineStr">
        <is>
          <t>醬</t>
        </is>
      </c>
      <c r="C6189" t="inlineStr">
        <is>
          <t>tsiunn3</t>
        </is>
      </c>
      <c r="D6189" t="n">
        <v>0.01</v>
      </c>
      <c r="E6189" t="inlineStr">
        <is>
          <t>NA</t>
        </is>
      </c>
      <c r="F6189" s="600" t="n">
        <v>45576.46091435185</v>
      </c>
      <c r="G6189" t="inlineStr">
        <is>
          <t>ziunn3</t>
        </is>
      </c>
    </row>
    <row r="6190">
      <c r="A6190" t="n">
        <v>6254</v>
      </c>
      <c r="B6190" t="inlineStr">
        <is>
          <t>釐</t>
        </is>
      </c>
      <c r="C6190" t="inlineStr">
        <is>
          <t>li5</t>
        </is>
      </c>
      <c r="D6190" t="n">
        <v>0.01</v>
      </c>
      <c r="E6190" t="inlineStr">
        <is>
          <t>NA</t>
        </is>
      </c>
      <c r="F6190" s="600" t="n">
        <v>45576.46091435185</v>
      </c>
      <c r="G6190" t="inlineStr">
        <is>
          <t>li5</t>
        </is>
      </c>
    </row>
    <row r="6191">
      <c r="A6191" t="n">
        <v>6255</v>
      </c>
      <c r="B6191" t="inlineStr">
        <is>
          <t>鎊</t>
        </is>
      </c>
      <c r="C6191" t="inlineStr">
        <is>
          <t>pong6</t>
        </is>
      </c>
      <c r="D6191" t="n">
        <v>0.01</v>
      </c>
      <c r="E6191" t="inlineStr">
        <is>
          <t>NA</t>
        </is>
      </c>
      <c r="F6191" s="600" t="n">
        <v>45576.46091435185</v>
      </c>
      <c r="G6191" t="inlineStr">
        <is>
          <t>bong6</t>
        </is>
      </c>
    </row>
    <row r="6192">
      <c r="A6192" t="n">
        <v>6256</v>
      </c>
      <c r="B6192" t="inlineStr">
        <is>
          <t>鎖</t>
        </is>
      </c>
      <c r="C6192" t="inlineStr">
        <is>
          <t>so2</t>
        </is>
      </c>
      <c r="D6192" t="n">
        <v>0.1</v>
      </c>
      <c r="E6192" t="inlineStr">
        <is>
          <t>NA</t>
        </is>
      </c>
      <c r="F6192" s="600" t="n">
        <v>45576.46091435185</v>
      </c>
      <c r="G6192" t="inlineStr">
        <is>
          <t>sor2</t>
        </is>
      </c>
    </row>
    <row r="6193">
      <c r="A6193" t="n">
        <v>6257</v>
      </c>
      <c r="B6193" t="inlineStr">
        <is>
          <t>鎢</t>
        </is>
      </c>
      <c r="C6193" t="inlineStr">
        <is>
          <t>oo1</t>
        </is>
      </c>
      <c r="D6193" t="n">
        <v>0.01</v>
      </c>
      <c r="E6193" t="inlineStr">
        <is>
          <t>NA</t>
        </is>
      </c>
      <c r="F6193" s="600" t="n">
        <v>45576.46091435185</v>
      </c>
      <c r="G6193" t="inlineStr">
        <is>
          <t>oo1</t>
        </is>
      </c>
    </row>
    <row r="6194">
      <c r="A6194" t="n">
        <v>6258</v>
      </c>
      <c r="B6194" t="inlineStr">
        <is>
          <t>鎬</t>
        </is>
      </c>
      <c r="C6194" t="inlineStr">
        <is>
          <t>ho6</t>
        </is>
      </c>
      <c r="D6194" t="n">
        <v>0.01</v>
      </c>
      <c r="E6194" t="inlineStr">
        <is>
          <t>NA</t>
        </is>
      </c>
      <c r="F6194" s="600" t="n">
        <v>45576.46091435185</v>
      </c>
      <c r="G6194" t="inlineStr">
        <is>
          <t>hor6</t>
        </is>
      </c>
    </row>
    <row r="6195">
      <c r="A6195" t="n">
        <v>6259</v>
      </c>
      <c r="B6195" t="inlineStr">
        <is>
          <t>鎮</t>
        </is>
      </c>
      <c r="C6195" t="inlineStr">
        <is>
          <t>tin3</t>
        </is>
      </c>
      <c r="D6195" t="n">
        <v>0.01</v>
      </c>
      <c r="E6195" t="inlineStr">
        <is>
          <t>NA</t>
        </is>
      </c>
      <c r="F6195" s="600" t="n">
        <v>45576.46091435185</v>
      </c>
      <c r="G6195" t="inlineStr">
        <is>
          <t>din3</t>
        </is>
      </c>
    </row>
    <row r="6196">
      <c r="A6196" t="n">
        <v>6260</v>
      </c>
      <c r="B6196" t="inlineStr">
        <is>
          <t>闕</t>
        </is>
      </c>
      <c r="C6196" t="inlineStr">
        <is>
          <t>khuat4</t>
        </is>
      </c>
      <c r="D6196" t="n">
        <v>0.01</v>
      </c>
      <c r="E6196" t="inlineStr">
        <is>
          <t>NA</t>
        </is>
      </c>
      <c r="F6196" s="600" t="n">
        <v>45576.46091435185</v>
      </c>
      <c r="G6196" t="inlineStr">
        <is>
          <t>kuat4</t>
        </is>
      </c>
    </row>
    <row r="6197">
      <c r="A6197" t="n">
        <v>6261</v>
      </c>
      <c r="B6197" t="inlineStr">
        <is>
          <t>闖</t>
        </is>
      </c>
      <c r="C6197" t="inlineStr">
        <is>
          <t>tshuan3</t>
        </is>
      </c>
      <c r="D6197" t="n">
        <v>0.01</v>
      </c>
      <c r="E6197" t="inlineStr">
        <is>
          <t>NA</t>
        </is>
      </c>
      <c r="F6197" s="600" t="n">
        <v>45576.46091435185</v>
      </c>
      <c r="G6197" t="inlineStr">
        <is>
          <t>cuan3</t>
        </is>
      </c>
    </row>
    <row r="6198">
      <c r="A6198" t="n">
        <v>6262</v>
      </c>
      <c r="B6198" t="inlineStr">
        <is>
          <t>雙</t>
        </is>
      </c>
      <c r="C6198" t="inlineStr">
        <is>
          <t>siang1</t>
        </is>
      </c>
      <c r="D6198" t="n">
        <v>0.01</v>
      </c>
      <c r="E6198" t="inlineStr">
        <is>
          <t>NA</t>
        </is>
      </c>
      <c r="F6198" s="600" t="n">
        <v>45576.46091435185</v>
      </c>
      <c r="G6198" t="inlineStr">
        <is>
          <t>siang1</t>
        </is>
      </c>
    </row>
    <row r="6199">
      <c r="A6199" t="n">
        <v>6263</v>
      </c>
      <c r="B6199" t="inlineStr">
        <is>
          <t>雙</t>
        </is>
      </c>
      <c r="C6199" t="inlineStr">
        <is>
          <t>sang1</t>
        </is>
      </c>
      <c r="D6199" t="n">
        <v>0.01</v>
      </c>
      <c r="E6199" t="inlineStr">
        <is>
          <t>NA</t>
        </is>
      </c>
      <c r="F6199" s="600" t="n">
        <v>45576.46091435185</v>
      </c>
      <c r="G6199" t="inlineStr">
        <is>
          <t>sang1</t>
        </is>
      </c>
    </row>
    <row r="6200">
      <c r="A6200" t="n">
        <v>6264</v>
      </c>
      <c r="B6200" t="inlineStr">
        <is>
          <t>雙</t>
        </is>
      </c>
      <c r="C6200" t="inlineStr">
        <is>
          <t>song1</t>
        </is>
      </c>
      <c r="D6200" t="n">
        <v>0.01</v>
      </c>
      <c r="E6200" t="inlineStr">
        <is>
          <t>NA</t>
        </is>
      </c>
      <c r="F6200" s="600" t="n">
        <v>45576.46091435185</v>
      </c>
      <c r="G6200" t="inlineStr">
        <is>
          <t>song1</t>
        </is>
      </c>
    </row>
    <row r="6201">
      <c r="A6201" t="n">
        <v>6265</v>
      </c>
      <c r="B6201" t="inlineStr">
        <is>
          <t>雛</t>
        </is>
      </c>
      <c r="C6201" t="inlineStr">
        <is>
          <t>tsoo5</t>
        </is>
      </c>
      <c r="D6201" t="n">
        <v>0.01</v>
      </c>
      <c r="E6201" t="inlineStr">
        <is>
          <t>NA</t>
        </is>
      </c>
      <c r="F6201" s="600" t="n">
        <v>45576.46091435185</v>
      </c>
      <c r="G6201" t="inlineStr">
        <is>
          <t>zoo5</t>
        </is>
      </c>
    </row>
    <row r="6202">
      <c r="A6202" t="n">
        <v>6266</v>
      </c>
      <c r="B6202" t="inlineStr">
        <is>
          <t>雞</t>
        </is>
      </c>
      <c r="C6202" t="inlineStr">
        <is>
          <t>ke1</t>
        </is>
      </c>
      <c r="D6202" t="n">
        <v>0.8</v>
      </c>
      <c r="E6202" t="inlineStr">
        <is>
          <t>NA</t>
        </is>
      </c>
      <c r="F6202" s="600" t="n">
        <v>45576.46091435185</v>
      </c>
      <c r="G6202" t="inlineStr">
        <is>
          <t>ge1</t>
        </is>
      </c>
    </row>
    <row r="6203">
      <c r="A6203" t="n">
        <v>6267</v>
      </c>
      <c r="B6203" t="inlineStr">
        <is>
          <t>雞</t>
        </is>
      </c>
      <c r="C6203" t="inlineStr">
        <is>
          <t>kere1</t>
        </is>
      </c>
      <c r="D6203" t="n">
        <v>0.1</v>
      </c>
      <c r="E6203" t="inlineStr">
        <is>
          <t>NA</t>
        </is>
      </c>
      <c r="F6203" s="600" t="n">
        <v>45576.46091435185</v>
      </c>
      <c r="G6203" t="inlineStr">
        <is>
          <t>gere1</t>
        </is>
      </c>
    </row>
    <row r="6204">
      <c r="A6204" t="n">
        <v>6268</v>
      </c>
      <c r="B6204" t="inlineStr">
        <is>
          <t>離</t>
        </is>
      </c>
      <c r="C6204" t="inlineStr">
        <is>
          <t>li5</t>
        </is>
      </c>
      <c r="D6204" t="n">
        <v>0.01</v>
      </c>
      <c r="E6204" t="inlineStr">
        <is>
          <t>NA</t>
        </is>
      </c>
      <c r="F6204" s="600" t="n">
        <v>45576.46091435185</v>
      </c>
      <c r="G6204" t="inlineStr">
        <is>
          <t>li5</t>
        </is>
      </c>
    </row>
    <row r="6205">
      <c r="A6205" t="n">
        <v>6269</v>
      </c>
      <c r="B6205" t="inlineStr">
        <is>
          <t>離</t>
        </is>
      </c>
      <c r="C6205" t="inlineStr">
        <is>
          <t>li7</t>
        </is>
      </c>
      <c r="D6205" t="n">
        <v>0.1</v>
      </c>
      <c r="E6205" t="inlineStr">
        <is>
          <t>NA</t>
        </is>
      </c>
      <c r="F6205" s="600" t="n">
        <v>45576.46091435185</v>
      </c>
      <c r="G6205" t="inlineStr">
        <is>
          <t>li7</t>
        </is>
      </c>
    </row>
    <row r="6206">
      <c r="A6206" t="n">
        <v>6270</v>
      </c>
      <c r="B6206" t="inlineStr">
        <is>
          <t>鞦</t>
        </is>
      </c>
      <c r="C6206" t="inlineStr">
        <is>
          <t>tshiu1</t>
        </is>
      </c>
      <c r="D6206" t="n">
        <v>0.01</v>
      </c>
      <c r="E6206" t="inlineStr">
        <is>
          <t>NA</t>
        </is>
      </c>
      <c r="F6206" s="600" t="n">
        <v>45576.46091435185</v>
      </c>
      <c r="G6206" t="inlineStr">
        <is>
          <t>ciu1</t>
        </is>
      </c>
    </row>
    <row r="6207">
      <c r="A6207" t="n">
        <v>6271</v>
      </c>
      <c r="B6207" t="inlineStr">
        <is>
          <t>鞭</t>
        </is>
      </c>
      <c r="C6207" t="inlineStr">
        <is>
          <t>pinn1</t>
        </is>
      </c>
      <c r="D6207" t="n">
        <v>0.01</v>
      </c>
      <c r="E6207" t="inlineStr">
        <is>
          <t>NA</t>
        </is>
      </c>
      <c r="F6207" s="600" t="n">
        <v>45576.46091435185</v>
      </c>
      <c r="G6207" t="inlineStr">
        <is>
          <t>binn1</t>
        </is>
      </c>
    </row>
    <row r="6208">
      <c r="A6208" t="n">
        <v>6272</v>
      </c>
      <c r="B6208" t="inlineStr">
        <is>
          <t>題</t>
        </is>
      </c>
      <c r="C6208" t="inlineStr">
        <is>
          <t>te5</t>
        </is>
      </c>
      <c r="D6208" t="n">
        <v>0.01</v>
      </c>
      <c r="E6208" t="inlineStr">
        <is>
          <t>NA</t>
        </is>
      </c>
      <c r="F6208" s="600" t="n">
        <v>45576.46091435185</v>
      </c>
      <c r="G6208" t="inlineStr">
        <is>
          <t>de5</t>
        </is>
      </c>
    </row>
    <row r="6209">
      <c r="A6209" t="n">
        <v>6273</v>
      </c>
      <c r="B6209" t="inlineStr">
        <is>
          <t>題</t>
        </is>
      </c>
      <c r="C6209" t="inlineStr">
        <is>
          <t>tere5</t>
        </is>
      </c>
      <c r="D6209" t="n">
        <v>0.01</v>
      </c>
      <c r="E6209" t="inlineStr">
        <is>
          <t>NA</t>
        </is>
      </c>
      <c r="F6209" s="600" t="n">
        <v>45576.46091435185</v>
      </c>
      <c r="G6209" t="inlineStr">
        <is>
          <t>dere5</t>
        </is>
      </c>
    </row>
    <row r="6210">
      <c r="A6210" t="n">
        <v>6274</v>
      </c>
      <c r="B6210" t="inlineStr">
        <is>
          <t>額</t>
        </is>
      </c>
      <c r="C6210" t="inlineStr">
        <is>
          <t>gik8</t>
        </is>
      </c>
      <c r="D6210" t="n">
        <v>0.01</v>
      </c>
      <c r="E6210" t="inlineStr">
        <is>
          <t>NA</t>
        </is>
      </c>
      <c r="F6210" s="600" t="n">
        <v>45576.46091435185</v>
      </c>
      <c r="G6210" t="inlineStr">
        <is>
          <t>ggik8</t>
        </is>
      </c>
    </row>
    <row r="6211">
      <c r="A6211" t="n">
        <v>6275</v>
      </c>
      <c r="B6211" t="inlineStr">
        <is>
          <t>顎</t>
        </is>
      </c>
      <c r="C6211" t="inlineStr">
        <is>
          <t>gok8</t>
        </is>
      </c>
      <c r="D6211" t="n">
        <v>0.01</v>
      </c>
      <c r="E6211" t="inlineStr">
        <is>
          <t>NA</t>
        </is>
      </c>
      <c r="F6211" s="600" t="n">
        <v>45576.46091435185</v>
      </c>
      <c r="G6211" t="inlineStr">
        <is>
          <t>ggok8</t>
        </is>
      </c>
    </row>
    <row r="6212">
      <c r="A6212" t="n">
        <v>6276</v>
      </c>
      <c r="B6212" t="inlineStr">
        <is>
          <t>顓</t>
        </is>
      </c>
      <c r="C6212" t="inlineStr">
        <is>
          <t>tsuan1</t>
        </is>
      </c>
      <c r="D6212" t="n">
        <v>0.01</v>
      </c>
      <c r="E6212" t="inlineStr">
        <is>
          <t>NA</t>
        </is>
      </c>
      <c r="F6212" s="600" t="n">
        <v>45576.46091435185</v>
      </c>
      <c r="G6212" t="inlineStr">
        <is>
          <t>zuan1</t>
        </is>
      </c>
    </row>
    <row r="6213">
      <c r="A6213" t="n">
        <v>6277</v>
      </c>
      <c r="B6213" t="inlineStr">
        <is>
          <t>餾</t>
        </is>
      </c>
      <c r="C6213" t="inlineStr">
        <is>
          <t>liu7</t>
        </is>
      </c>
      <c r="D6213" t="n">
        <v>0.01</v>
      </c>
      <c r="E6213" t="inlineStr">
        <is>
          <t>NA</t>
        </is>
      </c>
      <c r="F6213" s="600" t="n">
        <v>45576.46091435185</v>
      </c>
      <c r="G6213" t="inlineStr">
        <is>
          <t>liu7</t>
        </is>
      </c>
    </row>
    <row r="6214">
      <c r="A6214" t="n">
        <v>6278</v>
      </c>
      <c r="B6214" t="inlineStr">
        <is>
          <t>馥</t>
        </is>
      </c>
      <c r="C6214" t="inlineStr">
        <is>
          <t>hok8</t>
        </is>
      </c>
      <c r="D6214" t="n">
        <v>0.01</v>
      </c>
      <c r="E6214" t="inlineStr">
        <is>
          <t>NA</t>
        </is>
      </c>
      <c r="F6214" s="600" t="n">
        <v>45576.46091435185</v>
      </c>
      <c r="G6214" t="inlineStr">
        <is>
          <t>hok8</t>
        </is>
      </c>
    </row>
    <row r="6215">
      <c r="A6215" t="n">
        <v>6279</v>
      </c>
      <c r="B6215" t="inlineStr">
        <is>
          <t>騎</t>
        </is>
      </c>
      <c r="C6215" t="inlineStr">
        <is>
          <t>ki5</t>
        </is>
      </c>
      <c r="D6215" t="n">
        <v>0.05</v>
      </c>
      <c r="E6215" t="inlineStr">
        <is>
          <t>NA</t>
        </is>
      </c>
      <c r="F6215" s="600" t="n">
        <v>45576.46091435185</v>
      </c>
      <c r="G6215" t="inlineStr">
        <is>
          <t>gi5</t>
        </is>
      </c>
    </row>
    <row r="6216">
      <c r="A6216" t="n">
        <v>6280</v>
      </c>
      <c r="B6216" t="inlineStr">
        <is>
          <t>騎</t>
        </is>
      </c>
      <c r="C6216" t="inlineStr">
        <is>
          <t>ki7</t>
        </is>
      </c>
      <c r="D6216" t="n">
        <v>0.05</v>
      </c>
      <c r="E6216" t="inlineStr">
        <is>
          <t>NA</t>
        </is>
      </c>
      <c r="F6216" s="600" t="n">
        <v>45576.46091435185</v>
      </c>
      <c r="G6216" t="inlineStr">
        <is>
          <t>gi7</t>
        </is>
      </c>
    </row>
    <row r="6217">
      <c r="A6217" t="n">
        <v>6281</v>
      </c>
      <c r="B6217" t="inlineStr">
        <is>
          <t>鬆</t>
        </is>
      </c>
      <c r="C6217" t="inlineStr">
        <is>
          <t>song1</t>
        </is>
      </c>
      <c r="D6217" t="n">
        <v>0.01</v>
      </c>
      <c r="E6217" t="inlineStr">
        <is>
          <t>NA</t>
        </is>
      </c>
      <c r="F6217" s="600" t="n">
        <v>45576.46091435185</v>
      </c>
      <c r="G6217" t="inlineStr">
        <is>
          <t>song1</t>
        </is>
      </c>
    </row>
    <row r="6218">
      <c r="A6218" t="n">
        <v>6282</v>
      </c>
      <c r="B6218" t="inlineStr">
        <is>
          <t>鬩</t>
        </is>
      </c>
      <c r="C6218" t="inlineStr">
        <is>
          <t>hik4</t>
        </is>
      </c>
      <c r="D6218" t="n">
        <v>0.01</v>
      </c>
      <c r="E6218" t="inlineStr">
        <is>
          <t>NA</t>
        </is>
      </c>
      <c r="F6218" s="600" t="n">
        <v>45576.46091435185</v>
      </c>
      <c r="G6218" t="inlineStr">
        <is>
          <t>hik4</t>
        </is>
      </c>
    </row>
    <row r="6219">
      <c r="A6219" t="n">
        <v>6283</v>
      </c>
      <c r="B6219" t="inlineStr">
        <is>
          <t>魍</t>
        </is>
      </c>
      <c r="C6219" t="inlineStr">
        <is>
          <t>bong2</t>
        </is>
      </c>
      <c r="D6219" t="n">
        <v>0.01</v>
      </c>
      <c r="E6219" t="inlineStr">
        <is>
          <t>NA</t>
        </is>
      </c>
      <c r="F6219" s="600" t="n">
        <v>45576.46091435185</v>
      </c>
      <c r="G6219" t="inlineStr">
        <is>
          <t>bbong2</t>
        </is>
      </c>
    </row>
    <row r="6220">
      <c r="A6220" t="n">
        <v>6284</v>
      </c>
      <c r="B6220" t="inlineStr">
        <is>
          <t>魏</t>
        </is>
      </c>
      <c r="C6220" t="inlineStr">
        <is>
          <t>gui7</t>
        </is>
      </c>
      <c r="D6220" t="n">
        <v>0.01</v>
      </c>
      <c r="E6220" t="inlineStr">
        <is>
          <t>NA</t>
        </is>
      </c>
      <c r="F6220" s="600" t="n">
        <v>45576.46091435185</v>
      </c>
      <c r="G6220" t="inlineStr">
        <is>
          <t>ggui7</t>
        </is>
      </c>
    </row>
    <row r="6221">
      <c r="A6221" t="n">
        <v>6285</v>
      </c>
      <c r="B6221" t="inlineStr">
        <is>
          <t>鯉</t>
        </is>
      </c>
      <c r="C6221" t="inlineStr">
        <is>
          <t>li2</t>
        </is>
      </c>
      <c r="D6221" t="n">
        <v>0.01</v>
      </c>
      <c r="E6221" t="inlineStr">
        <is>
          <t>NA</t>
        </is>
      </c>
      <c r="F6221" s="600" t="n">
        <v>45576.46091435185</v>
      </c>
      <c r="G6221" t="inlineStr">
        <is>
          <t>li2</t>
        </is>
      </c>
    </row>
    <row r="6222">
      <c r="A6222" t="n">
        <v>6286</v>
      </c>
      <c r="B6222" t="inlineStr">
        <is>
          <t>鯊</t>
        </is>
      </c>
      <c r="C6222" t="inlineStr">
        <is>
          <t>sua1</t>
        </is>
      </c>
      <c r="D6222" t="n">
        <v>0.01</v>
      </c>
      <c r="E6222" t="inlineStr">
        <is>
          <t>NA</t>
        </is>
      </c>
      <c r="F6222" s="600" t="n">
        <v>45576.46091435185</v>
      </c>
      <c r="G6222" t="inlineStr">
        <is>
          <t>sua1</t>
        </is>
      </c>
    </row>
    <row r="6223">
      <c r="A6223" t="n">
        <v>6287</v>
      </c>
      <c r="B6223" t="inlineStr">
        <is>
          <t>鯽</t>
        </is>
      </c>
      <c r="C6223" t="inlineStr">
        <is>
          <t>tsit4</t>
        </is>
      </c>
      <c r="D6223" t="n">
        <v>0.01</v>
      </c>
      <c r="E6223" t="inlineStr">
        <is>
          <t>NA</t>
        </is>
      </c>
      <c r="F6223" s="600" t="n">
        <v>45576.46091435185</v>
      </c>
      <c r="G6223" t="inlineStr">
        <is>
          <t>zit4</t>
        </is>
      </c>
    </row>
    <row r="6224">
      <c r="A6224" t="n">
        <v>6288</v>
      </c>
      <c r="B6224" t="inlineStr">
        <is>
          <t>鵑</t>
        </is>
      </c>
      <c r="C6224" t="inlineStr">
        <is>
          <t>kuan1</t>
        </is>
      </c>
      <c r="D6224" t="n">
        <v>0.01</v>
      </c>
      <c r="E6224" t="inlineStr">
        <is>
          <t>NA</t>
        </is>
      </c>
      <c r="F6224" s="600" t="n">
        <v>45576.46091435185</v>
      </c>
      <c r="G6224" t="inlineStr">
        <is>
          <t>guan1</t>
        </is>
      </c>
    </row>
    <row r="6225">
      <c r="A6225" t="n">
        <v>6289</v>
      </c>
      <c r="B6225" t="inlineStr">
        <is>
          <t>鵝</t>
        </is>
      </c>
      <c r="C6225" t="inlineStr">
        <is>
          <t>ngoo5</t>
        </is>
      </c>
      <c r="D6225" t="n">
        <v>0.01</v>
      </c>
      <c r="E6225" t="inlineStr">
        <is>
          <t>NA</t>
        </is>
      </c>
      <c r="F6225" s="600" t="n">
        <v>45576.46091435185</v>
      </c>
      <c r="G6225" t="inlineStr">
        <is>
          <t>ngoo5</t>
        </is>
      </c>
    </row>
    <row r="6226">
      <c r="A6226" t="n">
        <v>6290</v>
      </c>
      <c r="B6226" t="inlineStr">
        <is>
          <t>鵝</t>
        </is>
      </c>
      <c r="C6226" t="inlineStr">
        <is>
          <t>go5</t>
        </is>
      </c>
      <c r="D6226" t="n">
        <v>0.1</v>
      </c>
      <c r="E6226" t="inlineStr">
        <is>
          <t>NA</t>
        </is>
      </c>
      <c r="F6226" s="600" t="n">
        <v>45576.46091435185</v>
      </c>
      <c r="G6226" t="inlineStr">
        <is>
          <t>ggor5</t>
        </is>
      </c>
    </row>
    <row r="6227">
      <c r="A6227" t="n">
        <v>6291</v>
      </c>
      <c r="B6227" t="inlineStr">
        <is>
          <t>鼬</t>
        </is>
      </c>
      <c r="C6227" t="inlineStr">
        <is>
          <t>iu7</t>
        </is>
      </c>
      <c r="D6227" t="n">
        <v>0.01</v>
      </c>
      <c r="E6227" t="inlineStr">
        <is>
          <t>NA</t>
        </is>
      </c>
      <c r="F6227" s="600" t="n">
        <v>45576.46091435185</v>
      </c>
      <c r="G6227" t="inlineStr">
        <is>
          <t>iu7</t>
        </is>
      </c>
    </row>
    <row r="6228">
      <c r="A6228" t="n">
        <v>6292</v>
      </c>
      <c r="B6228" t="inlineStr">
        <is>
          <t>𪁎</t>
        </is>
      </c>
      <c r="C6228" t="inlineStr">
        <is>
          <t>tshio1</t>
        </is>
      </c>
      <c r="D6228" t="n">
        <v>0.01</v>
      </c>
      <c r="E6228" t="inlineStr">
        <is>
          <t>NA</t>
        </is>
      </c>
      <c r="F6228" s="600" t="n">
        <v>45576.46091435185</v>
      </c>
      <c r="G6228" t="inlineStr">
        <is>
          <t>cio1</t>
        </is>
      </c>
    </row>
    <row r="6229">
      <c r="A6229" t="n">
        <v>6293</v>
      </c>
      <c r="B6229" t="inlineStr">
        <is>
          <t>壢</t>
        </is>
      </c>
      <c r="C6229" t="inlineStr">
        <is>
          <t>lik8</t>
        </is>
      </c>
      <c r="D6229" t="n">
        <v>0.01</v>
      </c>
      <c r="E6229" t="inlineStr">
        <is>
          <t>NA</t>
        </is>
      </c>
      <c r="F6229" s="600" t="n">
        <v>45576.46091435185</v>
      </c>
      <c r="G6229" t="inlineStr">
        <is>
          <t>lik8</t>
        </is>
      </c>
    </row>
    <row r="6230">
      <c r="A6230" t="n">
        <v>6294</v>
      </c>
      <c r="B6230" t="inlineStr">
        <is>
          <t>寵</t>
        </is>
      </c>
      <c r="C6230" t="inlineStr">
        <is>
          <t>thing2</t>
        </is>
      </c>
      <c r="D6230" t="n">
        <v>0.01</v>
      </c>
      <c r="E6230" t="inlineStr">
        <is>
          <t>NA</t>
        </is>
      </c>
      <c r="F6230" s="600" t="n">
        <v>45576.46091435185</v>
      </c>
      <c r="G6230" t="inlineStr">
        <is>
          <t>ting2</t>
        </is>
      </c>
    </row>
    <row r="6231">
      <c r="A6231" t="n">
        <v>6295</v>
      </c>
      <c r="B6231" t="inlineStr">
        <is>
          <t>寵</t>
        </is>
      </c>
      <c r="C6231" t="inlineStr">
        <is>
          <t>thiong2</t>
        </is>
      </c>
      <c r="D6231" t="n">
        <v>0.1</v>
      </c>
      <c r="E6231" t="inlineStr">
        <is>
          <t>NA</t>
        </is>
      </c>
      <c r="F6231" s="600" t="n">
        <v>45576.46091435185</v>
      </c>
      <c r="G6231" t="inlineStr">
        <is>
          <t>tiong2</t>
        </is>
      </c>
    </row>
    <row r="6232">
      <c r="A6232" t="n">
        <v>6296</v>
      </c>
      <c r="B6232" t="inlineStr">
        <is>
          <t>廬</t>
        </is>
      </c>
      <c r="C6232" t="inlineStr">
        <is>
          <t>loo5</t>
        </is>
      </c>
      <c r="D6232" t="n">
        <v>0.01</v>
      </c>
      <c r="E6232" t="inlineStr">
        <is>
          <t>NA</t>
        </is>
      </c>
      <c r="F6232" s="600" t="n">
        <v>45576.46091435185</v>
      </c>
      <c r="G6232" t="inlineStr">
        <is>
          <t>loo5</t>
        </is>
      </c>
    </row>
    <row r="6233">
      <c r="A6233" t="n">
        <v>6297</v>
      </c>
      <c r="B6233" t="inlineStr">
        <is>
          <t>懵</t>
        </is>
      </c>
      <c r="C6233" t="inlineStr">
        <is>
          <t>bong2</t>
        </is>
      </c>
      <c r="D6233" t="n">
        <v>0.01</v>
      </c>
      <c r="E6233" t="inlineStr">
        <is>
          <t>NA</t>
        </is>
      </c>
      <c r="F6233" s="600" t="n">
        <v>45576.46091435185</v>
      </c>
      <c r="G6233" t="inlineStr">
        <is>
          <t>bbong2</t>
        </is>
      </c>
    </row>
    <row r="6234">
      <c r="A6234" t="n">
        <v>6298</v>
      </c>
      <c r="B6234" t="inlineStr">
        <is>
          <t>懷</t>
        </is>
      </c>
      <c r="C6234" t="inlineStr">
        <is>
          <t>huai5</t>
        </is>
      </c>
      <c r="D6234" t="n">
        <v>0.01</v>
      </c>
      <c r="E6234" t="inlineStr">
        <is>
          <t>NA</t>
        </is>
      </c>
      <c r="F6234" s="600" t="n">
        <v>45576.46091435185</v>
      </c>
      <c r="G6234" t="inlineStr">
        <is>
          <t>huai5</t>
        </is>
      </c>
    </row>
    <row r="6235">
      <c r="A6235" t="n">
        <v>6299</v>
      </c>
      <c r="B6235" t="inlineStr">
        <is>
          <t>懷</t>
        </is>
      </c>
      <c r="C6235" t="inlineStr">
        <is>
          <t>kui5</t>
        </is>
      </c>
      <c r="D6235" t="n">
        <v>0.01</v>
      </c>
      <c r="E6235" t="inlineStr">
        <is>
          <t>NA</t>
        </is>
      </c>
      <c r="F6235" s="600" t="n">
        <v>45576.46091435185</v>
      </c>
      <c r="G6235" t="inlineStr">
        <is>
          <t>gui5</t>
        </is>
      </c>
    </row>
    <row r="6236">
      <c r="A6236" t="n">
        <v>6300</v>
      </c>
      <c r="B6236" t="inlineStr">
        <is>
          <t>攏</t>
        </is>
      </c>
      <c r="C6236" t="inlineStr">
        <is>
          <t>long2</t>
        </is>
      </c>
      <c r="D6236" t="n">
        <v>0.1</v>
      </c>
      <c r="E6236" t="inlineStr">
        <is>
          <t>NA</t>
        </is>
      </c>
      <c r="F6236" s="600" t="n">
        <v>45576.46091435185</v>
      </c>
      <c r="G6236" t="inlineStr">
        <is>
          <t>long2</t>
        </is>
      </c>
    </row>
    <row r="6237">
      <c r="A6237" t="n">
        <v>6301</v>
      </c>
      <c r="B6237" t="inlineStr">
        <is>
          <t>曝</t>
        </is>
      </c>
      <c r="C6237" t="inlineStr">
        <is>
          <t>phok8</t>
        </is>
      </c>
      <c r="D6237" t="n">
        <v>0.01</v>
      </c>
      <c r="E6237" t="inlineStr">
        <is>
          <t>NA</t>
        </is>
      </c>
      <c r="F6237" s="600" t="n">
        <v>45576.46091435185</v>
      </c>
      <c r="G6237" t="inlineStr">
        <is>
          <t>pok8</t>
        </is>
      </c>
    </row>
    <row r="6238">
      <c r="A6238" t="n">
        <v>6302</v>
      </c>
      <c r="B6238" t="inlineStr">
        <is>
          <t>曠</t>
        </is>
      </c>
      <c r="C6238" t="inlineStr">
        <is>
          <t>khong3</t>
        </is>
      </c>
      <c r="D6238" t="n">
        <v>0.01</v>
      </c>
      <c r="E6238" t="inlineStr">
        <is>
          <t>NA</t>
        </is>
      </c>
      <c r="F6238" s="600" t="n">
        <v>45576.46091435185</v>
      </c>
      <c r="G6238" t="inlineStr">
        <is>
          <t>kong3</t>
        </is>
      </c>
    </row>
    <row r="6239">
      <c r="A6239" t="n">
        <v>6303</v>
      </c>
      <c r="B6239" t="inlineStr">
        <is>
          <t>櫓</t>
        </is>
      </c>
      <c r="C6239" t="inlineStr">
        <is>
          <t>loo2</t>
        </is>
      </c>
      <c r="D6239" t="n">
        <v>0.01</v>
      </c>
      <c r="E6239" t="inlineStr">
        <is>
          <t>NA</t>
        </is>
      </c>
      <c r="F6239" s="600" t="n">
        <v>45576.46091435185</v>
      </c>
      <c r="G6239" t="inlineStr">
        <is>
          <t>loo2</t>
        </is>
      </c>
    </row>
    <row r="6240">
      <c r="A6240" t="n">
        <v>6304</v>
      </c>
      <c r="B6240" t="inlineStr">
        <is>
          <t>櫝</t>
        </is>
      </c>
      <c r="C6240" t="inlineStr">
        <is>
          <t>tok8</t>
        </is>
      </c>
      <c r="D6240" t="n">
        <v>0.01</v>
      </c>
      <c r="E6240" t="inlineStr">
        <is>
          <t>NA</t>
        </is>
      </c>
      <c r="F6240" s="600" t="n">
        <v>45576.46091435185</v>
      </c>
      <c r="G6240" t="inlineStr">
        <is>
          <t>dok8</t>
        </is>
      </c>
    </row>
    <row r="6241">
      <c r="A6241" t="n">
        <v>6305</v>
      </c>
      <c r="B6241" t="inlineStr">
        <is>
          <t>櫥</t>
        </is>
      </c>
      <c r="C6241" t="inlineStr">
        <is>
          <t>tu5</t>
        </is>
      </c>
      <c r="D6241" t="n">
        <v>0.01</v>
      </c>
      <c r="E6241" t="inlineStr">
        <is>
          <t>NA</t>
        </is>
      </c>
      <c r="F6241" s="600" t="n">
        <v>45576.46091435185</v>
      </c>
      <c r="G6241" t="inlineStr">
        <is>
          <t>du5</t>
        </is>
      </c>
    </row>
    <row r="6242">
      <c r="A6242" t="n">
        <v>6306</v>
      </c>
      <c r="B6242" t="inlineStr">
        <is>
          <t>瀛</t>
        </is>
      </c>
      <c r="C6242" t="inlineStr">
        <is>
          <t>ing5</t>
        </is>
      </c>
      <c r="D6242" t="n">
        <v>0.01</v>
      </c>
      <c r="E6242" t="inlineStr">
        <is>
          <t>NA</t>
        </is>
      </c>
      <c r="F6242" s="600" t="n">
        <v>45576.46091435185</v>
      </c>
      <c r="G6242" t="inlineStr">
        <is>
          <t>ing5</t>
        </is>
      </c>
    </row>
    <row r="6243">
      <c r="A6243" t="n">
        <v>6307</v>
      </c>
      <c r="B6243" t="inlineStr">
        <is>
          <t>瀝</t>
        </is>
      </c>
      <c r="C6243" t="inlineStr">
        <is>
          <t>lik8</t>
        </is>
      </c>
      <c r="D6243" t="n">
        <v>0.01</v>
      </c>
      <c r="E6243" t="inlineStr">
        <is>
          <t>NA</t>
        </is>
      </c>
      <c r="F6243" s="600" t="n">
        <v>45576.46091435185</v>
      </c>
      <c r="G6243" t="inlineStr">
        <is>
          <t>lik8</t>
        </is>
      </c>
    </row>
    <row r="6244">
      <c r="A6244" t="n">
        <v>6308</v>
      </c>
      <c r="B6244" t="inlineStr">
        <is>
          <t>瀧</t>
        </is>
      </c>
      <c r="C6244" t="inlineStr">
        <is>
          <t>long5</t>
        </is>
      </c>
      <c r="D6244" t="n">
        <v>0.01</v>
      </c>
      <c r="E6244" t="inlineStr">
        <is>
          <t>NA</t>
        </is>
      </c>
      <c r="F6244" s="600" t="n">
        <v>45576.46091435185</v>
      </c>
      <c r="G6244" t="inlineStr">
        <is>
          <t>long5</t>
        </is>
      </c>
    </row>
    <row r="6245">
      <c r="A6245" t="n">
        <v>6309</v>
      </c>
      <c r="B6245" t="inlineStr">
        <is>
          <t>瀨</t>
        </is>
      </c>
      <c r="C6245" t="inlineStr">
        <is>
          <t>lua7</t>
        </is>
      </c>
      <c r="D6245" t="n">
        <v>0.01</v>
      </c>
      <c r="E6245" t="inlineStr">
        <is>
          <t>NA</t>
        </is>
      </c>
      <c r="F6245" s="600" t="n">
        <v>45576.46091435185</v>
      </c>
      <c r="G6245" t="inlineStr">
        <is>
          <t>lua7</t>
        </is>
      </c>
    </row>
    <row r="6246">
      <c r="A6246" t="n">
        <v>6310</v>
      </c>
      <c r="B6246" t="inlineStr">
        <is>
          <t>爆</t>
        </is>
      </c>
      <c r="C6246" t="inlineStr">
        <is>
          <t>pok8</t>
        </is>
      </c>
      <c r="D6246" t="n">
        <v>0.01</v>
      </c>
      <c r="E6246" t="inlineStr">
        <is>
          <t>NA</t>
        </is>
      </c>
      <c r="F6246" s="600" t="n">
        <v>45576.46091435185</v>
      </c>
      <c r="G6246" t="inlineStr">
        <is>
          <t>bok8</t>
        </is>
      </c>
    </row>
    <row r="6247">
      <c r="A6247" t="n">
        <v>6311</v>
      </c>
      <c r="B6247" t="inlineStr">
        <is>
          <t>爍</t>
        </is>
      </c>
      <c r="C6247" t="inlineStr">
        <is>
          <t>tshih4</t>
        </is>
      </c>
      <c r="D6247" t="n">
        <v>0.01</v>
      </c>
      <c r="E6247" t="inlineStr">
        <is>
          <t>NA</t>
        </is>
      </c>
      <c r="F6247" s="600" t="n">
        <v>45576.46091435185</v>
      </c>
      <c r="G6247" t="inlineStr">
        <is>
          <t>cih4</t>
        </is>
      </c>
    </row>
    <row r="6248">
      <c r="A6248" t="n">
        <v>6312</v>
      </c>
      <c r="B6248" t="inlineStr">
        <is>
          <t>爍</t>
        </is>
      </c>
      <c r="C6248" t="inlineStr">
        <is>
          <t>sih4</t>
        </is>
      </c>
      <c r="D6248" t="n">
        <v>0.01</v>
      </c>
      <c r="E6248" t="inlineStr">
        <is>
          <t>NA</t>
        </is>
      </c>
      <c r="F6248" s="600" t="n">
        <v>45576.46091435185</v>
      </c>
      <c r="G6248" t="inlineStr">
        <is>
          <t>sih4</t>
        </is>
      </c>
    </row>
    <row r="6249">
      <c r="A6249" t="n">
        <v>6313</v>
      </c>
      <c r="B6249" t="inlineStr">
        <is>
          <t>牘</t>
        </is>
      </c>
      <c r="C6249" t="inlineStr">
        <is>
          <t>tok8</t>
        </is>
      </c>
      <c r="D6249" t="n">
        <v>0.01</v>
      </c>
      <c r="E6249" t="inlineStr">
        <is>
          <t>NA</t>
        </is>
      </c>
      <c r="F6249" s="600" t="n">
        <v>45576.46091435185</v>
      </c>
      <c r="G6249" t="inlineStr">
        <is>
          <t>dok8</t>
        </is>
      </c>
    </row>
    <row r="6250">
      <c r="A6250" t="n">
        <v>6314</v>
      </c>
      <c r="B6250" t="inlineStr">
        <is>
          <t>犢</t>
        </is>
      </c>
      <c r="C6250" t="inlineStr">
        <is>
          <t>tok8</t>
        </is>
      </c>
      <c r="D6250" t="n">
        <v>0.01</v>
      </c>
      <c r="E6250" t="inlineStr">
        <is>
          <t>NA</t>
        </is>
      </c>
      <c r="F6250" s="600" t="n">
        <v>45576.46091435185</v>
      </c>
      <c r="G6250" t="inlineStr">
        <is>
          <t>dok8</t>
        </is>
      </c>
    </row>
    <row r="6251">
      <c r="A6251" t="n">
        <v>6315</v>
      </c>
      <c r="B6251" t="inlineStr">
        <is>
          <t>獸</t>
        </is>
      </c>
      <c r="C6251" t="inlineStr">
        <is>
          <t>siu3</t>
        </is>
      </c>
      <c r="D6251" t="n">
        <v>0.01</v>
      </c>
      <c r="E6251" t="inlineStr">
        <is>
          <t>NA</t>
        </is>
      </c>
      <c r="F6251" s="600" t="n">
        <v>45576.46091435185</v>
      </c>
      <c r="G6251" t="inlineStr">
        <is>
          <t>siu3</t>
        </is>
      </c>
    </row>
    <row r="6252">
      <c r="A6252" t="n">
        <v>6316</v>
      </c>
      <c r="B6252" t="inlineStr">
        <is>
          <t>獺</t>
        </is>
      </c>
      <c r="C6252" t="inlineStr">
        <is>
          <t>thuah4</t>
        </is>
      </c>
      <c r="D6252" t="n">
        <v>0.01</v>
      </c>
      <c r="E6252" t="inlineStr">
        <is>
          <t>NA</t>
        </is>
      </c>
      <c r="F6252" s="600" t="n">
        <v>45576.46091435185</v>
      </c>
      <c r="G6252" t="inlineStr">
        <is>
          <t>tuah4</t>
        </is>
      </c>
    </row>
    <row r="6253">
      <c r="A6253" t="n">
        <v>6317</v>
      </c>
      <c r="B6253" t="inlineStr">
        <is>
          <t>璽</t>
        </is>
      </c>
      <c r="C6253" t="inlineStr">
        <is>
          <t>su2</t>
        </is>
      </c>
      <c r="D6253" t="n">
        <v>0.01</v>
      </c>
      <c r="E6253" t="inlineStr">
        <is>
          <t>NA</t>
        </is>
      </c>
      <c r="F6253" s="600" t="n">
        <v>45576.46091435185</v>
      </c>
      <c r="G6253" t="inlineStr">
        <is>
          <t>su2</t>
        </is>
      </c>
    </row>
    <row r="6254">
      <c r="A6254" t="n">
        <v>6318</v>
      </c>
      <c r="B6254" t="inlineStr">
        <is>
          <t>瓊</t>
        </is>
      </c>
      <c r="C6254" t="inlineStr">
        <is>
          <t>khing5</t>
        </is>
      </c>
      <c r="D6254" t="n">
        <v>0.01</v>
      </c>
      <c r="E6254" t="inlineStr">
        <is>
          <t>NA</t>
        </is>
      </c>
      <c r="F6254" s="600" t="n">
        <v>45576.46091435185</v>
      </c>
      <c r="G6254" t="inlineStr">
        <is>
          <t>king5</t>
        </is>
      </c>
    </row>
    <row r="6255">
      <c r="A6255" t="n">
        <v>6319</v>
      </c>
      <c r="B6255" t="inlineStr">
        <is>
          <t>疆</t>
        </is>
      </c>
      <c r="C6255" t="inlineStr">
        <is>
          <t>kiang1</t>
        </is>
      </c>
      <c r="D6255" t="n">
        <v>0.01</v>
      </c>
      <c r="E6255" t="inlineStr">
        <is>
          <t>NA</t>
        </is>
      </c>
      <c r="F6255" s="600" t="n">
        <v>45576.46091435185</v>
      </c>
      <c r="G6255" t="inlineStr">
        <is>
          <t>giang1</t>
        </is>
      </c>
    </row>
    <row r="6256">
      <c r="A6256" t="n">
        <v>6320</v>
      </c>
      <c r="B6256" t="inlineStr">
        <is>
          <t>疇</t>
        </is>
      </c>
      <c r="C6256" t="inlineStr">
        <is>
          <t>tiu5</t>
        </is>
      </c>
      <c r="D6256" t="n">
        <v>0.01</v>
      </c>
      <c r="E6256" t="inlineStr">
        <is>
          <t>NA</t>
        </is>
      </c>
      <c r="F6256" s="600" t="n">
        <v>45576.46091435185</v>
      </c>
      <c r="G6256" t="inlineStr">
        <is>
          <t>diu5</t>
        </is>
      </c>
    </row>
    <row r="6257">
      <c r="A6257" t="n">
        <v>6321</v>
      </c>
      <c r="B6257" t="inlineStr">
        <is>
          <t>癡</t>
        </is>
      </c>
      <c r="C6257" t="inlineStr">
        <is>
          <t>tshi1</t>
        </is>
      </c>
      <c r="D6257" t="n">
        <v>0.01</v>
      </c>
      <c r="E6257" t="inlineStr">
        <is>
          <t>NA</t>
        </is>
      </c>
      <c r="F6257" s="600" t="n">
        <v>45576.46091435185</v>
      </c>
      <c r="G6257" t="inlineStr">
        <is>
          <t>ci1</t>
        </is>
      </c>
    </row>
    <row r="6258">
      <c r="A6258" t="n">
        <v>6322</v>
      </c>
      <c r="B6258" t="inlineStr">
        <is>
          <t>矇</t>
        </is>
      </c>
      <c r="C6258" t="inlineStr">
        <is>
          <t>bong5</t>
        </is>
      </c>
      <c r="D6258" t="n">
        <v>0.01</v>
      </c>
      <c r="E6258" t="inlineStr">
        <is>
          <t>NA</t>
        </is>
      </c>
      <c r="F6258" s="600" t="n">
        <v>45576.46091435185</v>
      </c>
      <c r="G6258" t="inlineStr">
        <is>
          <t>bbong5</t>
        </is>
      </c>
    </row>
    <row r="6259">
      <c r="A6259" t="n">
        <v>6323</v>
      </c>
      <c r="B6259" t="inlineStr">
        <is>
          <t>禱</t>
        </is>
      </c>
      <c r="C6259" t="inlineStr">
        <is>
          <t>to2</t>
        </is>
      </c>
      <c r="D6259" t="n">
        <v>0.01</v>
      </c>
      <c r="E6259" t="inlineStr">
        <is>
          <t>NA</t>
        </is>
      </c>
      <c r="F6259" s="600" t="n">
        <v>45576.46091435185</v>
      </c>
      <c r="G6259" t="inlineStr">
        <is>
          <t>dor2</t>
        </is>
      </c>
    </row>
    <row r="6260">
      <c r="A6260" t="n">
        <v>6324</v>
      </c>
      <c r="B6260" t="inlineStr">
        <is>
          <t>穩</t>
        </is>
      </c>
      <c r="C6260" t="inlineStr">
        <is>
          <t>un2</t>
        </is>
      </c>
      <c r="D6260" t="n">
        <v>0.1</v>
      </c>
      <c r="E6260" t="inlineStr">
        <is>
          <t>NA</t>
        </is>
      </c>
      <c r="F6260" s="600" t="n">
        <v>45576.46091435185</v>
      </c>
      <c r="G6260" t="inlineStr">
        <is>
          <t>un2</t>
        </is>
      </c>
    </row>
    <row r="6261">
      <c r="A6261" t="n">
        <v>6325</v>
      </c>
      <c r="B6261" t="inlineStr">
        <is>
          <t>穫</t>
        </is>
      </c>
      <c r="C6261" t="inlineStr">
        <is>
          <t>hok8</t>
        </is>
      </c>
      <c r="D6261" t="n">
        <v>0.01</v>
      </c>
      <c r="E6261" t="inlineStr">
        <is>
          <t>NA</t>
        </is>
      </c>
      <c r="F6261" s="600" t="n">
        <v>45576.46091435185</v>
      </c>
      <c r="G6261" t="inlineStr">
        <is>
          <t>hok8</t>
        </is>
      </c>
    </row>
    <row r="6262">
      <c r="A6262" t="n">
        <v>6326</v>
      </c>
      <c r="B6262" t="inlineStr">
        <is>
          <t>簷</t>
        </is>
      </c>
      <c r="C6262" t="inlineStr">
        <is>
          <t>tsinn5</t>
        </is>
      </c>
      <c r="D6262" t="n">
        <v>0.01</v>
      </c>
      <c r="E6262" t="inlineStr">
        <is>
          <t>NA</t>
        </is>
      </c>
      <c r="F6262" s="600" t="n">
        <v>45576.46091435185</v>
      </c>
      <c r="G6262" t="inlineStr">
        <is>
          <t>zinn5</t>
        </is>
      </c>
    </row>
    <row r="6263">
      <c r="A6263" t="n">
        <v>6327</v>
      </c>
      <c r="B6263" t="inlineStr">
        <is>
          <t>簸</t>
        </is>
      </c>
      <c r="C6263" t="inlineStr">
        <is>
          <t>pua3</t>
        </is>
      </c>
      <c r="D6263" t="n">
        <v>0.01</v>
      </c>
      <c r="E6263" t="inlineStr">
        <is>
          <t>NA</t>
        </is>
      </c>
      <c r="F6263" s="600" t="n">
        <v>45576.46091435185</v>
      </c>
      <c r="G6263" t="inlineStr">
        <is>
          <t>bua3</t>
        </is>
      </c>
    </row>
    <row r="6264">
      <c r="A6264" t="n">
        <v>6328</v>
      </c>
      <c r="B6264" t="inlineStr">
        <is>
          <t>簾</t>
        </is>
      </c>
      <c r="C6264" t="inlineStr">
        <is>
          <t>ni5</t>
        </is>
      </c>
      <c r="D6264" t="n">
        <v>0.01</v>
      </c>
      <c r="E6264" t="inlineStr">
        <is>
          <t>NA</t>
        </is>
      </c>
      <c r="F6264" s="600" t="n">
        <v>45576.46091435185</v>
      </c>
      <c r="G6264" t="inlineStr">
        <is>
          <t>ni5</t>
        </is>
      </c>
    </row>
    <row r="6265">
      <c r="A6265" t="n">
        <v>6329</v>
      </c>
      <c r="B6265" t="inlineStr">
        <is>
          <t>簿</t>
        </is>
      </c>
      <c r="C6265" t="inlineStr">
        <is>
          <t>phoo6</t>
        </is>
      </c>
      <c r="D6265" t="n">
        <v>0.01</v>
      </c>
      <c r="E6265" t="inlineStr">
        <is>
          <t>NA</t>
        </is>
      </c>
      <c r="F6265" s="600" t="n">
        <v>45576.46091435185</v>
      </c>
      <c r="G6265" t="inlineStr">
        <is>
          <t>poo6</t>
        </is>
      </c>
    </row>
    <row r="6266">
      <c r="A6266" t="n">
        <v>6330</v>
      </c>
      <c r="B6266" t="inlineStr">
        <is>
          <t>繩</t>
        </is>
      </c>
      <c r="C6266" t="inlineStr">
        <is>
          <t>tsin5</t>
        </is>
      </c>
      <c r="D6266" t="n">
        <v>0.1</v>
      </c>
      <c r="E6266" t="inlineStr">
        <is>
          <t>NA</t>
        </is>
      </c>
      <c r="F6266" s="600" t="n">
        <v>45576.46091435185</v>
      </c>
      <c r="G6266" t="inlineStr">
        <is>
          <t>zin5</t>
        </is>
      </c>
    </row>
    <row r="6267">
      <c r="A6267" t="n">
        <v>6331</v>
      </c>
      <c r="B6267" t="inlineStr">
        <is>
          <t>繩</t>
        </is>
      </c>
      <c r="C6267" t="inlineStr">
        <is>
          <t>sing5</t>
        </is>
      </c>
      <c r="D6267" t="n">
        <v>0.01</v>
      </c>
      <c r="E6267" t="inlineStr">
        <is>
          <t>NA</t>
        </is>
      </c>
      <c r="F6267" s="600" t="n">
        <v>45576.46091435185</v>
      </c>
      <c r="G6267" t="inlineStr">
        <is>
          <t>sing5</t>
        </is>
      </c>
    </row>
    <row r="6268">
      <c r="A6268" t="n">
        <v>6332</v>
      </c>
      <c r="B6268" t="inlineStr">
        <is>
          <t>繪</t>
        </is>
      </c>
      <c r="C6268" t="inlineStr">
        <is>
          <t>hue7</t>
        </is>
      </c>
      <c r="D6268" t="n">
        <v>0.01</v>
      </c>
      <c r="E6268" t="inlineStr">
        <is>
          <t>NA</t>
        </is>
      </c>
      <c r="F6268" s="600" t="n">
        <v>45576.46091435185</v>
      </c>
      <c r="G6268" t="inlineStr">
        <is>
          <t>hue7</t>
        </is>
      </c>
    </row>
    <row r="6269">
      <c r="A6269" t="n">
        <v>6333</v>
      </c>
      <c r="B6269" t="inlineStr">
        <is>
          <t>繫</t>
        </is>
      </c>
      <c r="C6269" t="inlineStr">
        <is>
          <t>he7</t>
        </is>
      </c>
      <c r="D6269" t="n">
        <v>0.01</v>
      </c>
      <c r="E6269" t="inlineStr">
        <is>
          <t>NA</t>
        </is>
      </c>
      <c r="F6269" s="600" t="n">
        <v>45576.46091435185</v>
      </c>
      <c r="G6269" t="inlineStr">
        <is>
          <t>he7</t>
        </is>
      </c>
    </row>
    <row r="6270">
      <c r="A6270" t="n">
        <v>6334</v>
      </c>
      <c r="B6270" t="inlineStr">
        <is>
          <t>繭</t>
        </is>
      </c>
      <c r="C6270" t="inlineStr">
        <is>
          <t>kian2</t>
        </is>
      </c>
      <c r="D6270" t="n">
        <v>0.01</v>
      </c>
      <c r="E6270" t="inlineStr">
        <is>
          <t>NA</t>
        </is>
      </c>
      <c r="F6270" s="600" t="n">
        <v>45576.46091435185</v>
      </c>
      <c r="G6270" t="inlineStr">
        <is>
          <t>gian2</t>
        </is>
      </c>
    </row>
    <row r="6271">
      <c r="A6271" t="n">
        <v>6335</v>
      </c>
      <c r="B6271" t="inlineStr">
        <is>
          <t>羅</t>
        </is>
      </c>
      <c r="C6271" t="inlineStr">
        <is>
          <t>lo5</t>
        </is>
      </c>
      <c r="D6271" t="n">
        <v>0.8</v>
      </c>
      <c r="E6271" t="inlineStr">
        <is>
          <t>NA</t>
        </is>
      </c>
      <c r="F6271" s="600" t="n">
        <v>45576.46091435185</v>
      </c>
      <c r="G6271" t="inlineStr">
        <is>
          <t>lor5</t>
        </is>
      </c>
    </row>
    <row r="6272">
      <c r="A6272" t="n">
        <v>6337</v>
      </c>
      <c r="B6272" t="inlineStr">
        <is>
          <t>羶</t>
        </is>
      </c>
      <c r="C6272" t="inlineStr">
        <is>
          <t>hian3</t>
        </is>
      </c>
      <c r="D6272" t="n">
        <v>0.01</v>
      </c>
      <c r="E6272" t="inlineStr">
        <is>
          <t>NA</t>
        </is>
      </c>
      <c r="F6272" s="600" t="n">
        <v>45576.46091435185</v>
      </c>
      <c r="G6272" t="inlineStr">
        <is>
          <t>hian3</t>
        </is>
      </c>
    </row>
    <row r="6273">
      <c r="A6273" t="n">
        <v>6338</v>
      </c>
      <c r="B6273" t="inlineStr">
        <is>
          <t>羹</t>
        </is>
      </c>
      <c r="C6273" t="inlineStr">
        <is>
          <t>kenn1</t>
        </is>
      </c>
      <c r="D6273" t="n">
        <v>0.01</v>
      </c>
      <c r="E6273" t="inlineStr">
        <is>
          <t>NA</t>
        </is>
      </c>
      <c r="F6273" s="600" t="n">
        <v>45576.46091435185</v>
      </c>
      <c r="G6273" t="inlineStr">
        <is>
          <t>genn1</t>
        </is>
      </c>
    </row>
    <row r="6274">
      <c r="A6274" t="n">
        <v>6339</v>
      </c>
      <c r="B6274" t="inlineStr">
        <is>
          <t>羹</t>
        </is>
      </c>
      <c r="C6274" t="inlineStr">
        <is>
          <t>king1</t>
        </is>
      </c>
      <c r="D6274" t="n">
        <v>0.01</v>
      </c>
      <c r="E6274" t="inlineStr">
        <is>
          <t>NA</t>
        </is>
      </c>
      <c r="F6274" s="600" t="n">
        <v>45576.46091435185</v>
      </c>
      <c r="G6274" t="inlineStr">
        <is>
          <t>ging1</t>
        </is>
      </c>
    </row>
    <row r="6275">
      <c r="A6275" t="n">
        <v>6340</v>
      </c>
      <c r="B6275" t="inlineStr">
        <is>
          <t>羹</t>
        </is>
      </c>
      <c r="C6275" t="inlineStr">
        <is>
          <t>kerng1</t>
        </is>
      </c>
      <c r="D6275" t="n">
        <v>0.01</v>
      </c>
      <c r="E6275" t="inlineStr">
        <is>
          <t>NA</t>
        </is>
      </c>
      <c r="F6275" s="600" t="n">
        <v>45576.46091435185</v>
      </c>
      <c r="G6275" t="inlineStr">
        <is>
          <t>gerng1</t>
        </is>
      </c>
    </row>
    <row r="6276">
      <c r="A6276" t="n">
        <v>6341</v>
      </c>
      <c r="B6276" t="inlineStr">
        <is>
          <t>藕</t>
        </is>
      </c>
      <c r="C6276" t="inlineStr">
        <is>
          <t>gio2</t>
        </is>
      </c>
      <c r="D6276" t="n">
        <v>0.01</v>
      </c>
      <c r="E6276" t="inlineStr">
        <is>
          <t>NA</t>
        </is>
      </c>
      <c r="F6276" s="600" t="n">
        <v>45576.46091435185</v>
      </c>
      <c r="G6276" t="inlineStr">
        <is>
          <t>ggio2</t>
        </is>
      </c>
    </row>
    <row r="6277">
      <c r="A6277" t="n">
        <v>6342</v>
      </c>
      <c r="B6277" t="inlineStr">
        <is>
          <t>藝</t>
        </is>
      </c>
      <c r="C6277" t="inlineStr">
        <is>
          <t>ge7</t>
        </is>
      </c>
      <c r="D6277" t="n">
        <v>0.01</v>
      </c>
      <c r="E6277" t="inlineStr">
        <is>
          <t>NA</t>
        </is>
      </c>
      <c r="F6277" s="600" t="n">
        <v>45576.46091435185</v>
      </c>
      <c r="G6277" t="inlineStr">
        <is>
          <t>gge7</t>
        </is>
      </c>
    </row>
    <row r="6278">
      <c r="A6278" t="n">
        <v>6343</v>
      </c>
      <c r="B6278" t="inlineStr">
        <is>
          <t>藝</t>
        </is>
      </c>
      <c r="C6278" t="inlineStr">
        <is>
          <t>gere7</t>
        </is>
      </c>
      <c r="D6278" t="n">
        <v>0.01</v>
      </c>
      <c r="E6278" t="inlineStr">
        <is>
          <t>NA</t>
        </is>
      </c>
      <c r="F6278" s="600" t="n">
        <v>45576.46091435185</v>
      </c>
      <c r="G6278" t="inlineStr">
        <is>
          <t>ggere7</t>
        </is>
      </c>
    </row>
    <row r="6279">
      <c r="A6279" t="n">
        <v>6344</v>
      </c>
      <c r="B6279" t="inlineStr">
        <is>
          <t>藠</t>
        </is>
      </c>
      <c r="C6279" t="inlineStr">
        <is>
          <t>gio6</t>
        </is>
      </c>
      <c r="D6279" t="n">
        <v>0.01</v>
      </c>
      <c r="E6279" t="inlineStr">
        <is>
          <t>NA</t>
        </is>
      </c>
      <c r="F6279" s="600" t="n">
        <v>45576.46091435185</v>
      </c>
      <c r="G6279" t="inlineStr">
        <is>
          <t>ggio6</t>
        </is>
      </c>
    </row>
    <row r="6280">
      <c r="A6280" t="n">
        <v>6345</v>
      </c>
      <c r="B6280" t="inlineStr">
        <is>
          <t>藤</t>
        </is>
      </c>
      <c r="C6280" t="inlineStr">
        <is>
          <t>tin5</t>
        </is>
      </c>
      <c r="D6280" t="n">
        <v>0.01</v>
      </c>
      <c r="E6280" t="inlineStr">
        <is>
          <t>NA</t>
        </is>
      </c>
      <c r="F6280" s="600" t="n">
        <v>45576.46091435185</v>
      </c>
      <c r="G6280" t="inlineStr">
        <is>
          <t>din5</t>
        </is>
      </c>
    </row>
    <row r="6281">
      <c r="A6281" t="n">
        <v>6346</v>
      </c>
      <c r="B6281" t="inlineStr">
        <is>
          <t>藤</t>
        </is>
      </c>
      <c r="C6281" t="inlineStr">
        <is>
          <t>ting5</t>
        </is>
      </c>
      <c r="D6281" t="n">
        <v>0.05</v>
      </c>
      <c r="E6281" t="inlineStr">
        <is>
          <t>NA</t>
        </is>
      </c>
      <c r="F6281" s="600" t="n">
        <v>45576.46091435185</v>
      </c>
      <c r="G6281" t="inlineStr">
        <is>
          <t>ding5</t>
        </is>
      </c>
    </row>
    <row r="6282">
      <c r="A6282" t="n">
        <v>6347</v>
      </c>
      <c r="B6282" t="inlineStr">
        <is>
          <t>藥</t>
        </is>
      </c>
      <c r="C6282" t="inlineStr">
        <is>
          <t>iak8</t>
        </is>
      </c>
      <c r="D6282" t="n">
        <v>0.05</v>
      </c>
      <c r="E6282" t="inlineStr">
        <is>
          <t>NA</t>
        </is>
      </c>
      <c r="F6282" s="600" t="n">
        <v>45576.46091435185</v>
      </c>
      <c r="G6282" t="inlineStr">
        <is>
          <t>iak8</t>
        </is>
      </c>
    </row>
    <row r="6283">
      <c r="A6283" t="n">
        <v>6348</v>
      </c>
      <c r="B6283" t="inlineStr">
        <is>
          <t>藥</t>
        </is>
      </c>
      <c r="C6283" t="inlineStr">
        <is>
          <t>ioh8</t>
        </is>
      </c>
      <c r="D6283" t="n">
        <v>0.01</v>
      </c>
      <c r="E6283" t="inlineStr">
        <is>
          <t>NA</t>
        </is>
      </c>
      <c r="F6283" s="600" t="n">
        <v>45576.46091435185</v>
      </c>
      <c r="G6283" t="inlineStr">
        <is>
          <t>ioh8</t>
        </is>
      </c>
    </row>
    <row r="6284">
      <c r="A6284" t="n">
        <v>6349</v>
      </c>
      <c r="B6284" t="inlineStr">
        <is>
          <t>蟹</t>
        </is>
      </c>
      <c r="C6284" t="inlineStr">
        <is>
          <t>here6</t>
        </is>
      </c>
      <c r="D6284" t="n">
        <v>0.01</v>
      </c>
      <c r="E6284" t="inlineStr">
        <is>
          <t>NA</t>
        </is>
      </c>
      <c r="F6284" s="600" t="n">
        <v>45576.46091435185</v>
      </c>
      <c r="G6284" t="inlineStr">
        <is>
          <t>here6</t>
        </is>
      </c>
    </row>
    <row r="6285">
      <c r="A6285" t="n">
        <v>6350</v>
      </c>
      <c r="B6285" t="inlineStr">
        <is>
          <t>蟻</t>
        </is>
      </c>
      <c r="C6285" t="inlineStr">
        <is>
          <t>gi2</t>
        </is>
      </c>
      <c r="D6285" t="n">
        <v>0.01</v>
      </c>
      <c r="E6285" t="inlineStr">
        <is>
          <t>NA</t>
        </is>
      </c>
      <c r="F6285" s="600" t="n">
        <v>45576.46091435185</v>
      </c>
      <c r="G6285" t="inlineStr">
        <is>
          <t>ggi2</t>
        </is>
      </c>
    </row>
    <row r="6286">
      <c r="A6286" t="n">
        <v>6351</v>
      </c>
      <c r="B6286" t="inlineStr">
        <is>
          <t>蠅</t>
        </is>
      </c>
      <c r="C6286" t="inlineStr">
        <is>
          <t>sin5</t>
        </is>
      </c>
      <c r="D6286" t="n">
        <v>0.01</v>
      </c>
      <c r="E6286" t="inlineStr">
        <is>
          <t>NA</t>
        </is>
      </c>
      <c r="F6286" s="600" t="n">
        <v>45576.46091435185</v>
      </c>
      <c r="G6286" t="inlineStr">
        <is>
          <t>sin5</t>
        </is>
      </c>
    </row>
    <row r="6287">
      <c r="A6287" t="n">
        <v>6352</v>
      </c>
      <c r="B6287" t="inlineStr">
        <is>
          <t>蠍</t>
        </is>
      </c>
      <c r="C6287" t="inlineStr">
        <is>
          <t>hiat4</t>
        </is>
      </c>
      <c r="D6287" t="n">
        <v>0.01</v>
      </c>
      <c r="E6287" t="inlineStr">
        <is>
          <t>NA</t>
        </is>
      </c>
      <c r="F6287" s="600" t="n">
        <v>45576.46091435185</v>
      </c>
      <c r="G6287" t="inlineStr">
        <is>
          <t>hiat4</t>
        </is>
      </c>
    </row>
    <row r="6288">
      <c r="A6288" t="n">
        <v>6353</v>
      </c>
      <c r="B6288" t="inlineStr">
        <is>
          <t>襖</t>
        </is>
      </c>
      <c r="C6288" t="inlineStr">
        <is>
          <t>o2</t>
        </is>
      </c>
      <c r="D6288" t="n">
        <v>0.01</v>
      </c>
      <c r="E6288" t="inlineStr">
        <is>
          <t>NA</t>
        </is>
      </c>
      <c r="F6288" s="600" t="n">
        <v>45576.46091435185</v>
      </c>
      <c r="G6288" t="inlineStr">
        <is>
          <t>or2</t>
        </is>
      </c>
    </row>
    <row r="6289">
      <c r="A6289" t="n">
        <v>6354</v>
      </c>
      <c r="B6289" t="inlineStr">
        <is>
          <t>襞</t>
        </is>
      </c>
      <c r="C6289" t="inlineStr">
        <is>
          <t>phue2</t>
        </is>
      </c>
      <c r="D6289" t="n">
        <v>0.01</v>
      </c>
      <c r="E6289" t="inlineStr">
        <is>
          <t>NA</t>
        </is>
      </c>
      <c r="F6289" s="600" t="n">
        <v>45576.46091435185</v>
      </c>
      <c r="G6289" t="inlineStr">
        <is>
          <t>pue2</t>
        </is>
      </c>
    </row>
    <row r="6290">
      <c r="A6290" t="n">
        <v>6355</v>
      </c>
      <c r="B6290" t="inlineStr">
        <is>
          <t>襟</t>
        </is>
      </c>
      <c r="C6290" t="inlineStr">
        <is>
          <t>khim1</t>
        </is>
      </c>
      <c r="D6290" t="n">
        <v>0.01</v>
      </c>
      <c r="E6290" t="inlineStr">
        <is>
          <t>NA</t>
        </is>
      </c>
      <c r="F6290" s="600" t="n">
        <v>45576.46091435185</v>
      </c>
      <c r="G6290" t="inlineStr">
        <is>
          <t>kim1</t>
        </is>
      </c>
    </row>
    <row r="6291">
      <c r="A6291" t="n">
        <v>6356</v>
      </c>
      <c r="B6291" t="inlineStr">
        <is>
          <t>證</t>
        </is>
      </c>
      <c r="C6291" t="inlineStr">
        <is>
          <t>tsing3</t>
        </is>
      </c>
      <c r="D6291" t="n">
        <v>0.01</v>
      </c>
      <c r="E6291" t="inlineStr">
        <is>
          <t>NA</t>
        </is>
      </c>
      <c r="F6291" s="600" t="n">
        <v>45576.46091435185</v>
      </c>
      <c r="G6291" t="inlineStr">
        <is>
          <t>zing3</t>
        </is>
      </c>
    </row>
    <row r="6292">
      <c r="A6292" t="n">
        <v>6357</v>
      </c>
      <c r="B6292" t="inlineStr">
        <is>
          <t>譎</t>
        </is>
      </c>
      <c r="C6292" t="inlineStr">
        <is>
          <t>kuat4</t>
        </is>
      </c>
      <c r="D6292" t="n">
        <v>0.01</v>
      </c>
      <c r="E6292" t="inlineStr">
        <is>
          <t>NA</t>
        </is>
      </c>
      <c r="F6292" s="600" t="n">
        <v>45576.46091435185</v>
      </c>
      <c r="G6292" t="inlineStr">
        <is>
          <t>guat4</t>
        </is>
      </c>
    </row>
    <row r="6293">
      <c r="A6293" t="n">
        <v>6358</v>
      </c>
      <c r="B6293" t="inlineStr">
        <is>
          <t>譏</t>
        </is>
      </c>
      <c r="C6293" t="inlineStr">
        <is>
          <t>ki1</t>
        </is>
      </c>
      <c r="D6293" t="n">
        <v>0.01</v>
      </c>
      <c r="E6293" t="inlineStr">
        <is>
          <t>NA</t>
        </is>
      </c>
      <c r="F6293" s="600" t="n">
        <v>45576.46091435185</v>
      </c>
      <c r="G6293" t="inlineStr">
        <is>
          <t>gi1</t>
        </is>
      </c>
    </row>
    <row r="6294">
      <c r="A6294" t="n">
        <v>6359</v>
      </c>
      <c r="B6294" t="inlineStr">
        <is>
          <t>識</t>
        </is>
      </c>
      <c r="C6294" t="inlineStr">
        <is>
          <t>sik4</t>
        </is>
      </c>
      <c r="D6294" t="n">
        <v>0.01</v>
      </c>
      <c r="E6294" t="inlineStr">
        <is>
          <t>NA</t>
        </is>
      </c>
      <c r="F6294" s="600" t="n">
        <v>45576.46091435185</v>
      </c>
      <c r="G6294" t="inlineStr">
        <is>
          <t>sik4</t>
        </is>
      </c>
    </row>
    <row r="6295">
      <c r="A6295" t="n">
        <v>6360</v>
      </c>
      <c r="B6295" t="inlineStr">
        <is>
          <t>譜</t>
        </is>
      </c>
      <c r="C6295" t="inlineStr">
        <is>
          <t>phoo2</t>
        </is>
      </c>
      <c r="D6295" t="n">
        <v>0.01</v>
      </c>
      <c r="E6295" t="inlineStr">
        <is>
          <t>NA</t>
        </is>
      </c>
      <c r="F6295" s="600" t="n">
        <v>45576.46091435185</v>
      </c>
      <c r="G6295" t="inlineStr">
        <is>
          <t>poo2</t>
        </is>
      </c>
    </row>
    <row r="6296">
      <c r="A6296" t="n">
        <v>6361</v>
      </c>
      <c r="B6296" t="inlineStr">
        <is>
          <t>贈</t>
        </is>
      </c>
      <c r="C6296" t="inlineStr">
        <is>
          <t>tsing7</t>
        </is>
      </c>
      <c r="D6296" t="n">
        <v>0.01</v>
      </c>
      <c r="E6296" t="inlineStr">
        <is>
          <t>NA</t>
        </is>
      </c>
      <c r="F6296" s="600" t="n">
        <v>45576.46091435185</v>
      </c>
      <c r="G6296" t="inlineStr">
        <is>
          <t>zing7</t>
        </is>
      </c>
    </row>
    <row r="6297">
      <c r="A6297" t="n">
        <v>6362</v>
      </c>
      <c r="B6297" t="inlineStr">
        <is>
          <t>蹬</t>
        </is>
      </c>
      <c r="C6297" t="inlineStr">
        <is>
          <t>tenn1</t>
        </is>
      </c>
      <c r="D6297" t="n">
        <v>0.01</v>
      </c>
      <c r="E6297" t="inlineStr">
        <is>
          <t>NA</t>
        </is>
      </c>
      <c r="F6297" s="600" t="n">
        <v>45576.46091435185</v>
      </c>
      <c r="G6297" t="inlineStr">
        <is>
          <t>denn1</t>
        </is>
      </c>
    </row>
    <row r="6298">
      <c r="A6298" t="n">
        <v>6363</v>
      </c>
      <c r="B6298" t="inlineStr">
        <is>
          <t>蹭</t>
        </is>
      </c>
      <c r="C6298" t="inlineStr">
        <is>
          <t>tsherng3</t>
        </is>
      </c>
      <c r="D6298" t="n">
        <v>0.01</v>
      </c>
      <c r="E6298" t="inlineStr">
        <is>
          <t>NA</t>
        </is>
      </c>
      <c r="F6298" s="600" t="n">
        <v>45576.46091435185</v>
      </c>
      <c r="G6298" t="inlineStr">
        <is>
          <t>cerng3</t>
        </is>
      </c>
    </row>
    <row r="6299">
      <c r="A6299" t="n">
        <v>6364</v>
      </c>
      <c r="B6299" t="inlineStr">
        <is>
          <t>蹲</t>
        </is>
      </c>
      <c r="C6299" t="inlineStr">
        <is>
          <t>tsun5</t>
        </is>
      </c>
      <c r="D6299" t="n">
        <v>0.01</v>
      </c>
      <c r="E6299" t="inlineStr">
        <is>
          <t>NA</t>
        </is>
      </c>
      <c r="F6299" s="600" t="n">
        <v>45576.46091435185</v>
      </c>
      <c r="G6299" t="inlineStr">
        <is>
          <t>zun5</t>
        </is>
      </c>
    </row>
    <row r="6300">
      <c r="A6300" t="n">
        <v>6365</v>
      </c>
      <c r="B6300" t="inlineStr">
        <is>
          <t>蹶</t>
        </is>
      </c>
      <c r="C6300" t="inlineStr">
        <is>
          <t>kuat4</t>
        </is>
      </c>
      <c r="D6300" t="n">
        <v>0.01</v>
      </c>
      <c r="E6300" t="inlineStr">
        <is>
          <t>NA</t>
        </is>
      </c>
      <c r="F6300" s="600" t="n">
        <v>45576.46091435185</v>
      </c>
      <c r="G6300" t="inlineStr">
        <is>
          <t>guat4</t>
        </is>
      </c>
    </row>
    <row r="6301">
      <c r="A6301" t="n">
        <v>6366</v>
      </c>
      <c r="B6301" t="inlineStr">
        <is>
          <t>蹾</t>
        </is>
      </c>
      <c r="C6301" t="inlineStr">
        <is>
          <t>thun2</t>
        </is>
      </c>
      <c r="D6301" t="n">
        <v>0.01</v>
      </c>
      <c r="E6301" t="inlineStr">
        <is>
          <t>NA</t>
        </is>
      </c>
      <c r="F6301" s="600" t="n">
        <v>45576.46091435185</v>
      </c>
      <c r="G6301" t="inlineStr">
        <is>
          <t>tun2</t>
        </is>
      </c>
    </row>
    <row r="6302">
      <c r="A6302" t="n">
        <v>6367</v>
      </c>
      <c r="B6302" t="inlineStr">
        <is>
          <t>躇</t>
        </is>
      </c>
      <c r="C6302" t="inlineStr">
        <is>
          <t>tir5</t>
        </is>
      </c>
      <c r="D6302" t="n">
        <v>0.01</v>
      </c>
      <c r="E6302" t="inlineStr">
        <is>
          <t>NA</t>
        </is>
      </c>
      <c r="F6302" s="600" t="n">
        <v>45576.46091435185</v>
      </c>
      <c r="G6302" t="inlineStr">
        <is>
          <t>dir5</t>
        </is>
      </c>
    </row>
    <row r="6303">
      <c r="A6303" t="n">
        <v>6368</v>
      </c>
      <c r="B6303" t="inlineStr">
        <is>
          <t>轎</t>
        </is>
      </c>
      <c r="C6303" t="inlineStr">
        <is>
          <t>kio7</t>
        </is>
      </c>
      <c r="D6303" t="n">
        <v>0.01</v>
      </c>
      <c r="E6303" t="inlineStr">
        <is>
          <t>NA</t>
        </is>
      </c>
      <c r="F6303" s="600" t="n">
        <v>45576.46091435185</v>
      </c>
      <c r="G6303" t="inlineStr">
        <is>
          <t>gio7</t>
        </is>
      </c>
    </row>
    <row r="6304">
      <c r="A6304" t="n">
        <v>6369</v>
      </c>
      <c r="B6304" t="inlineStr">
        <is>
          <t>辭</t>
        </is>
      </c>
      <c r="C6304" t="inlineStr">
        <is>
          <t>si5</t>
        </is>
      </c>
      <c r="D6304" t="n">
        <v>0.01</v>
      </c>
      <c r="E6304" t="inlineStr">
        <is>
          <t>NA</t>
        </is>
      </c>
      <c r="F6304" s="600" t="n">
        <v>45576.46091435185</v>
      </c>
      <c r="G6304" t="inlineStr">
        <is>
          <t>si5</t>
        </is>
      </c>
    </row>
    <row r="6305">
      <c r="A6305" t="n">
        <v>6370</v>
      </c>
      <c r="B6305" t="inlineStr">
        <is>
          <t>辭</t>
        </is>
      </c>
      <c r="C6305" t="inlineStr">
        <is>
          <t>sur5</t>
        </is>
      </c>
      <c r="D6305" t="n">
        <v>0.01</v>
      </c>
      <c r="E6305" t="inlineStr">
        <is>
          <t>NA</t>
        </is>
      </c>
      <c r="F6305" s="600" t="n">
        <v>45576.46091435185</v>
      </c>
      <c r="G6305" t="inlineStr">
        <is>
          <t>sur5</t>
        </is>
      </c>
    </row>
    <row r="6306">
      <c r="A6306" t="n">
        <v>6371</v>
      </c>
      <c r="B6306" t="inlineStr">
        <is>
          <t>邊</t>
        </is>
      </c>
      <c r="C6306" t="inlineStr">
        <is>
          <t>pinn1</t>
        </is>
      </c>
      <c r="D6306" t="n">
        <v>0.01</v>
      </c>
      <c r="E6306" t="inlineStr">
        <is>
          <t>NA</t>
        </is>
      </c>
      <c r="F6306" s="600" t="n">
        <v>45576.46091435185</v>
      </c>
      <c r="G6306" t="inlineStr">
        <is>
          <t>binn1</t>
        </is>
      </c>
    </row>
    <row r="6307">
      <c r="A6307" t="n">
        <v>6372</v>
      </c>
      <c r="B6307" t="inlineStr">
        <is>
          <t>醮</t>
        </is>
      </c>
      <c r="C6307" t="inlineStr">
        <is>
          <t>tsio3</t>
        </is>
      </c>
      <c r="D6307" t="n">
        <v>0.01</v>
      </c>
      <c r="E6307" t="inlineStr">
        <is>
          <t>NA</t>
        </is>
      </c>
      <c r="F6307" s="600" t="n">
        <v>45576.46091435185</v>
      </c>
      <c r="G6307" t="inlineStr">
        <is>
          <t>zio3</t>
        </is>
      </c>
    </row>
    <row r="6308">
      <c r="A6308" t="n">
        <v>6373</v>
      </c>
      <c r="B6308" t="inlineStr">
        <is>
          <t>鏡</t>
        </is>
      </c>
      <c r="C6308" t="inlineStr">
        <is>
          <t>king3</t>
        </is>
      </c>
      <c r="D6308" t="n">
        <v>0.01</v>
      </c>
      <c r="E6308" t="inlineStr">
        <is>
          <t>NA</t>
        </is>
      </c>
      <c r="F6308" s="600" t="n">
        <v>45576.46091435185</v>
      </c>
      <c r="G6308" t="inlineStr">
        <is>
          <t>ging3</t>
        </is>
      </c>
    </row>
    <row r="6309">
      <c r="A6309" t="n">
        <v>6374</v>
      </c>
      <c r="B6309" t="inlineStr">
        <is>
          <t>鏢</t>
        </is>
      </c>
      <c r="C6309" t="inlineStr">
        <is>
          <t>pio1</t>
        </is>
      </c>
      <c r="D6309" t="n">
        <v>0.01</v>
      </c>
      <c r="E6309" t="inlineStr">
        <is>
          <t>NA</t>
        </is>
      </c>
      <c r="F6309" s="600" t="n">
        <v>45576.46091435185</v>
      </c>
      <c r="G6309" t="inlineStr">
        <is>
          <t>bio1</t>
        </is>
      </c>
    </row>
    <row r="6310">
      <c r="A6310" t="n">
        <v>6375</v>
      </c>
      <c r="B6310" t="inlineStr">
        <is>
          <t>鏹</t>
        </is>
      </c>
      <c r="C6310" t="inlineStr">
        <is>
          <t>khiang6</t>
        </is>
      </c>
      <c r="D6310" t="n">
        <v>0.01</v>
      </c>
      <c r="E6310" t="inlineStr">
        <is>
          <t>NA</t>
        </is>
      </c>
      <c r="F6310" s="600" t="n">
        <v>45576.46091435185</v>
      </c>
      <c r="G6310" t="inlineStr">
        <is>
          <t>kiang6</t>
        </is>
      </c>
    </row>
    <row r="6311">
      <c r="A6311" t="n">
        <v>6376</v>
      </c>
      <c r="B6311" t="inlineStr">
        <is>
          <t>關</t>
        </is>
      </c>
      <c r="C6311" t="inlineStr">
        <is>
          <t>kuainn1</t>
        </is>
      </c>
      <c r="D6311" t="n">
        <v>0.01</v>
      </c>
      <c r="E6311" t="inlineStr">
        <is>
          <t>NA</t>
        </is>
      </c>
      <c r="F6311" s="600" t="n">
        <v>45576.46091435185</v>
      </c>
      <c r="G6311" t="inlineStr">
        <is>
          <t>guainn1</t>
        </is>
      </c>
    </row>
    <row r="6312">
      <c r="A6312" t="n">
        <v>6377</v>
      </c>
      <c r="B6312" t="inlineStr">
        <is>
          <t>關</t>
        </is>
      </c>
      <c r="C6312" t="inlineStr">
        <is>
          <t>kuan1</t>
        </is>
      </c>
      <c r="D6312" t="n">
        <v>0.1</v>
      </c>
      <c r="E6312" t="inlineStr">
        <is>
          <t>NA</t>
        </is>
      </c>
      <c r="F6312" s="600" t="n">
        <v>45576.46091435185</v>
      </c>
      <c r="G6312" t="inlineStr">
        <is>
          <t>guan1</t>
        </is>
      </c>
    </row>
    <row r="6313">
      <c r="A6313" t="n">
        <v>6378</v>
      </c>
      <c r="B6313" t="inlineStr">
        <is>
          <t>霧</t>
        </is>
      </c>
      <c r="C6313" t="inlineStr">
        <is>
          <t>bu7</t>
        </is>
      </c>
      <c r="D6313" t="n">
        <v>0.1</v>
      </c>
      <c r="E6313" t="inlineStr">
        <is>
          <t>NA</t>
        </is>
      </c>
      <c r="F6313" s="600" t="n">
        <v>45576.46091435185</v>
      </c>
      <c r="G6313" t="inlineStr">
        <is>
          <t>bbu7</t>
        </is>
      </c>
    </row>
    <row r="6314">
      <c r="A6314" t="n">
        <v>6379</v>
      </c>
      <c r="B6314" t="inlineStr">
        <is>
          <t>韜</t>
        </is>
      </c>
      <c r="C6314" t="inlineStr">
        <is>
          <t>tho1</t>
        </is>
      </c>
      <c r="D6314" t="n">
        <v>0.01</v>
      </c>
      <c r="E6314" t="inlineStr">
        <is>
          <t>NA</t>
        </is>
      </c>
      <c r="F6314" s="600" t="n">
        <v>45576.46091435185</v>
      </c>
      <c r="G6314" t="inlineStr">
        <is>
          <t>tor1</t>
        </is>
      </c>
    </row>
    <row r="6315">
      <c r="A6315" t="n">
        <v>6380</v>
      </c>
      <c r="B6315" t="inlineStr">
        <is>
          <t>韻</t>
        </is>
      </c>
      <c r="C6315" t="inlineStr">
        <is>
          <t>un7</t>
        </is>
      </c>
      <c r="D6315" t="n">
        <v>0.1</v>
      </c>
      <c r="E6315" t="inlineStr">
        <is>
          <t>NA</t>
        </is>
      </c>
      <c r="F6315" s="600" t="n">
        <v>45576.46091435185</v>
      </c>
      <c r="G6315" t="inlineStr">
        <is>
          <t>un7</t>
        </is>
      </c>
    </row>
    <row r="6316">
      <c r="A6316" t="n">
        <v>6381</v>
      </c>
      <c r="B6316" t="inlineStr">
        <is>
          <t>願</t>
        </is>
      </c>
      <c r="C6316" t="inlineStr">
        <is>
          <t>guan7</t>
        </is>
      </c>
      <c r="D6316" t="n">
        <v>0.1</v>
      </c>
      <c r="E6316" t="inlineStr">
        <is>
          <t>NA</t>
        </is>
      </c>
      <c r="F6316" s="600" t="n">
        <v>45576.46091435185</v>
      </c>
      <c r="G6316" t="inlineStr">
        <is>
          <t>gguan7</t>
        </is>
      </c>
    </row>
    <row r="6317">
      <c r="A6317" t="n">
        <v>6382</v>
      </c>
      <c r="B6317" t="inlineStr">
        <is>
          <t>顝</t>
        </is>
      </c>
      <c r="C6317" t="inlineStr">
        <is>
          <t>khut8</t>
        </is>
      </c>
      <c r="D6317" t="n">
        <v>0.01</v>
      </c>
      <c r="E6317" t="inlineStr">
        <is>
          <t>NA</t>
        </is>
      </c>
      <c r="F6317" s="600" t="n">
        <v>45576.46091435185</v>
      </c>
      <c r="G6317" t="inlineStr">
        <is>
          <t>kut8</t>
        </is>
      </c>
    </row>
    <row r="6318">
      <c r="A6318" t="n">
        <v>6383</v>
      </c>
      <c r="B6318" t="inlineStr">
        <is>
          <t>類</t>
        </is>
      </c>
      <c r="C6318" t="inlineStr">
        <is>
          <t>lui7</t>
        </is>
      </c>
      <c r="D6318" t="n">
        <v>0.7</v>
      </c>
      <c r="E6318" t="inlineStr">
        <is>
          <t>NA</t>
        </is>
      </c>
      <c r="F6318" s="600" t="n">
        <v>45576.46091435185</v>
      </c>
      <c r="G6318" t="inlineStr">
        <is>
          <t>lui7</t>
        </is>
      </c>
    </row>
    <row r="6319">
      <c r="A6319" t="n">
        <v>6384</v>
      </c>
      <c r="B6319" t="inlineStr">
        <is>
          <t>饈</t>
        </is>
      </c>
      <c r="C6319" t="inlineStr">
        <is>
          <t>siu1</t>
        </is>
      </c>
      <c r="D6319" t="n">
        <v>0.01</v>
      </c>
      <c r="E6319" t="inlineStr">
        <is>
          <t>NA</t>
        </is>
      </c>
      <c r="F6319" s="600" t="n">
        <v>45576.46091435185</v>
      </c>
      <c r="G6319" t="inlineStr">
        <is>
          <t>siu1</t>
        </is>
      </c>
    </row>
    <row r="6320">
      <c r="A6320" t="n">
        <v>6385</v>
      </c>
      <c r="B6320" t="inlineStr">
        <is>
          <t>鯗</t>
        </is>
      </c>
      <c r="C6320" t="inlineStr">
        <is>
          <t>siunn2</t>
        </is>
      </c>
      <c r="D6320" t="n">
        <v>0.01</v>
      </c>
      <c r="E6320" t="inlineStr">
        <is>
          <t>NA</t>
        </is>
      </c>
      <c r="F6320" s="600" t="n">
        <v>45576.46091435185</v>
      </c>
      <c r="G6320" t="inlineStr">
        <is>
          <t>siunn2</t>
        </is>
      </c>
    </row>
    <row r="6321">
      <c r="A6321" t="n">
        <v>6386</v>
      </c>
      <c r="B6321" t="inlineStr">
        <is>
          <t>鯤</t>
        </is>
      </c>
      <c r="C6321" t="inlineStr">
        <is>
          <t>khun1</t>
        </is>
      </c>
      <c r="D6321" t="n">
        <v>0.01</v>
      </c>
      <c r="E6321" t="inlineStr">
        <is>
          <t>NA</t>
        </is>
      </c>
      <c r="F6321" s="600" t="n">
        <v>45576.46091435185</v>
      </c>
      <c r="G6321" t="inlineStr">
        <is>
          <t>kun1</t>
        </is>
      </c>
    </row>
    <row r="6322">
      <c r="A6322" t="n">
        <v>6387</v>
      </c>
      <c r="B6322" t="inlineStr">
        <is>
          <t>鯧</t>
        </is>
      </c>
      <c r="C6322" t="inlineStr">
        <is>
          <t>tshiunn1</t>
        </is>
      </c>
      <c r="D6322" t="n">
        <v>0.01</v>
      </c>
      <c r="E6322" t="inlineStr">
        <is>
          <t>NA</t>
        </is>
      </c>
      <c r="F6322" s="600" t="n">
        <v>45576.46091435185</v>
      </c>
      <c r="G6322" t="inlineStr">
        <is>
          <t>ciunn1</t>
        </is>
      </c>
    </row>
    <row r="6323">
      <c r="A6323" t="n">
        <v>6388</v>
      </c>
      <c r="B6323" t="inlineStr">
        <is>
          <t>鯨</t>
        </is>
      </c>
      <c r="C6323" t="inlineStr">
        <is>
          <t>khing1</t>
        </is>
      </c>
      <c r="D6323" t="n">
        <v>0.01</v>
      </c>
      <c r="E6323" t="inlineStr">
        <is>
          <t>NA</t>
        </is>
      </c>
      <c r="F6323" s="600" t="n">
        <v>45576.46091435185</v>
      </c>
      <c r="G6323" t="inlineStr">
        <is>
          <t>king1</t>
        </is>
      </c>
    </row>
    <row r="6324">
      <c r="A6324" t="n">
        <v>6389</v>
      </c>
      <c r="B6324" t="inlineStr">
        <is>
          <t>鵡</t>
        </is>
      </c>
      <c r="C6324" t="inlineStr">
        <is>
          <t>bu2</t>
        </is>
      </c>
      <c r="D6324" t="n">
        <v>0.01</v>
      </c>
      <c r="E6324" t="inlineStr">
        <is>
          <t>NA</t>
        </is>
      </c>
      <c r="F6324" s="600" t="n">
        <v>45576.46091435185</v>
      </c>
      <c r="G6324" t="inlineStr">
        <is>
          <t>bbu2</t>
        </is>
      </c>
    </row>
    <row r="6325">
      <c r="A6325" t="n">
        <v>6390</v>
      </c>
      <c r="B6325" t="inlineStr">
        <is>
          <t>鵬</t>
        </is>
      </c>
      <c r="C6325" t="inlineStr">
        <is>
          <t>phing5</t>
        </is>
      </c>
      <c r="D6325" t="n">
        <v>0.01</v>
      </c>
      <c r="E6325" t="inlineStr">
        <is>
          <t>NA</t>
        </is>
      </c>
      <c r="F6325" s="600" t="n">
        <v>45576.46091435185</v>
      </c>
      <c r="G6325" t="inlineStr">
        <is>
          <t>ping5</t>
        </is>
      </c>
    </row>
    <row r="6326">
      <c r="A6326" t="n">
        <v>6391</v>
      </c>
      <c r="B6326" t="inlineStr">
        <is>
          <t>鵰</t>
        </is>
      </c>
      <c r="C6326" t="inlineStr">
        <is>
          <t>tiaunn1</t>
        </is>
      </c>
      <c r="D6326" t="n">
        <v>0.6</v>
      </c>
      <c r="E6326" t="inlineStr">
        <is>
          <t>NA</t>
        </is>
      </c>
      <c r="F6326" s="600" t="n">
        <v>45576.46091435185</v>
      </c>
      <c r="G6326" t="inlineStr">
        <is>
          <t>diaunn1</t>
        </is>
      </c>
    </row>
    <row r="6327">
      <c r="A6327" t="n">
        <v>6392</v>
      </c>
      <c r="B6327" t="inlineStr">
        <is>
          <t>鵲</t>
        </is>
      </c>
      <c r="C6327" t="inlineStr">
        <is>
          <t>tshiok4</t>
        </is>
      </c>
      <c r="D6327" t="n">
        <v>0.8</v>
      </c>
      <c r="E6327" t="inlineStr">
        <is>
          <t>NA</t>
        </is>
      </c>
      <c r="F6327" s="600" t="n">
        <v>45576.46091435185</v>
      </c>
      <c r="G6327" t="inlineStr">
        <is>
          <t>ciok4</t>
        </is>
      </c>
    </row>
    <row r="6328">
      <c r="A6328" t="n">
        <v>6393</v>
      </c>
      <c r="B6328" t="inlineStr">
        <is>
          <t>麒</t>
        </is>
      </c>
      <c r="C6328" t="inlineStr">
        <is>
          <t>ki5</t>
        </is>
      </c>
      <c r="D6328" t="n">
        <v>0.01</v>
      </c>
      <c r="E6328" t="inlineStr">
        <is>
          <t>NA</t>
        </is>
      </c>
      <c r="F6328" s="600" t="n">
        <v>45576.46091435185</v>
      </c>
      <c r="G6328" t="inlineStr">
        <is>
          <t>gi5</t>
        </is>
      </c>
    </row>
    <row r="6329">
      <c r="A6329" t="n">
        <v>6394</v>
      </c>
      <c r="B6329" t="inlineStr">
        <is>
          <t>麗</t>
        </is>
      </c>
      <c r="C6329" t="inlineStr">
        <is>
          <t>le7</t>
        </is>
      </c>
      <c r="D6329" t="n">
        <v>0.01</v>
      </c>
      <c r="E6329" t="inlineStr">
        <is>
          <t>NA</t>
        </is>
      </c>
      <c r="F6329" s="600" t="n">
        <v>45576.46091435185</v>
      </c>
      <c r="G6329" t="inlineStr">
        <is>
          <t>le7</t>
        </is>
      </c>
    </row>
    <row r="6330">
      <c r="A6330" t="n">
        <v>6395</v>
      </c>
      <c r="B6330" t="inlineStr">
        <is>
          <t>勸</t>
        </is>
      </c>
      <c r="C6330" t="inlineStr">
        <is>
          <t>khuan3</t>
        </is>
      </c>
      <c r="D6330" t="n">
        <v>0.05</v>
      </c>
      <c r="E6330" t="inlineStr">
        <is>
          <t>NA</t>
        </is>
      </c>
      <c r="F6330" s="600" t="n">
        <v>45576.46091435185</v>
      </c>
      <c r="G6330" t="inlineStr">
        <is>
          <t>kuan3</t>
        </is>
      </c>
    </row>
    <row r="6331">
      <c r="A6331" t="n">
        <v>6396</v>
      </c>
      <c r="B6331" t="inlineStr">
        <is>
          <t>勸</t>
        </is>
      </c>
      <c r="C6331" t="inlineStr">
        <is>
          <t>khuinn3</t>
        </is>
      </c>
      <c r="D6331" t="n">
        <v>0.01</v>
      </c>
      <c r="E6331" t="inlineStr">
        <is>
          <t>NA</t>
        </is>
      </c>
      <c r="F6331" s="600" t="n">
        <v>45576.46091435185</v>
      </c>
      <c r="G6331" t="inlineStr">
        <is>
          <t>kuinn3</t>
        </is>
      </c>
    </row>
    <row r="6332">
      <c r="A6332" t="n">
        <v>6397</v>
      </c>
      <c r="B6332" t="inlineStr">
        <is>
          <t>嚶</t>
        </is>
      </c>
      <c r="C6332" t="inlineStr">
        <is>
          <t>enn1</t>
        </is>
      </c>
      <c r="D6332" t="n">
        <v>0.01</v>
      </c>
      <c r="E6332" t="inlineStr">
        <is>
          <t>NA</t>
        </is>
      </c>
      <c r="F6332" s="600" t="n">
        <v>45576.46091435185</v>
      </c>
      <c r="G6332" t="inlineStr">
        <is>
          <t>enn1</t>
        </is>
      </c>
    </row>
    <row r="6333">
      <c r="A6333" t="n">
        <v>6398</v>
      </c>
      <c r="B6333" t="inlineStr">
        <is>
          <t>嚷</t>
        </is>
      </c>
      <c r="C6333" t="inlineStr">
        <is>
          <t>jiang2</t>
        </is>
      </c>
      <c r="D6333" t="n">
        <v>0.01</v>
      </c>
      <c r="E6333" t="inlineStr">
        <is>
          <t>NA</t>
        </is>
      </c>
      <c r="F6333" s="600" t="n">
        <v>45576.46091435185</v>
      </c>
      <c r="G6333" t="inlineStr">
        <is>
          <t>zziang2</t>
        </is>
      </c>
    </row>
    <row r="6334">
      <c r="A6334" t="n">
        <v>6399</v>
      </c>
      <c r="B6334" t="inlineStr">
        <is>
          <t>嚼</t>
        </is>
      </c>
      <c r="C6334" t="inlineStr">
        <is>
          <t>tsiak8</t>
        </is>
      </c>
      <c r="D6334" t="n">
        <v>0.01</v>
      </c>
      <c r="E6334" t="inlineStr">
        <is>
          <t>NA</t>
        </is>
      </c>
      <c r="F6334" s="600" t="n">
        <v>45576.46091435185</v>
      </c>
      <c r="G6334" t="inlineStr">
        <is>
          <t>ziak8</t>
        </is>
      </c>
    </row>
    <row r="6335">
      <c r="A6335" t="n">
        <v>6400</v>
      </c>
      <c r="B6335" t="inlineStr">
        <is>
          <t>壤</t>
        </is>
      </c>
      <c r="C6335" t="inlineStr">
        <is>
          <t>jiang2</t>
        </is>
      </c>
      <c r="D6335" t="n">
        <v>0.01</v>
      </c>
      <c r="E6335" t="inlineStr">
        <is>
          <t>NA</t>
        </is>
      </c>
      <c r="F6335" s="600" t="n">
        <v>45576.46091435185</v>
      </c>
      <c r="G6335" t="inlineStr">
        <is>
          <t>zziang2</t>
        </is>
      </c>
    </row>
    <row r="6336">
      <c r="A6336" t="n">
        <v>6401</v>
      </c>
      <c r="B6336" t="inlineStr">
        <is>
          <t>孀</t>
        </is>
      </c>
      <c r="C6336" t="inlineStr">
        <is>
          <t>song1</t>
        </is>
      </c>
      <c r="D6336" t="n">
        <v>0.01</v>
      </c>
      <c r="E6336" t="inlineStr">
        <is>
          <t>NA</t>
        </is>
      </c>
      <c r="F6336" s="600" t="n">
        <v>45576.46091435185</v>
      </c>
      <c r="G6336" t="inlineStr">
        <is>
          <t>song1</t>
        </is>
      </c>
    </row>
    <row r="6337">
      <c r="A6337" t="n">
        <v>6402</v>
      </c>
      <c r="B6337" t="inlineStr">
        <is>
          <t>孀</t>
        </is>
      </c>
      <c r="C6337" t="inlineStr">
        <is>
          <t>sng1</t>
        </is>
      </c>
      <c r="D6337" t="n">
        <v>0.01</v>
      </c>
      <c r="E6337" t="inlineStr">
        <is>
          <t>NA</t>
        </is>
      </c>
      <c r="F6337" s="600" t="n">
        <v>45576.46091435185</v>
      </c>
      <c r="G6337" t="inlineStr">
        <is>
          <t>sng1</t>
        </is>
      </c>
    </row>
    <row r="6338">
      <c r="A6338" t="n">
        <v>6403</v>
      </c>
      <c r="B6338" t="inlineStr">
        <is>
          <t>孽</t>
        </is>
      </c>
      <c r="C6338" t="inlineStr">
        <is>
          <t>giat8</t>
        </is>
      </c>
      <c r="D6338" t="n">
        <v>0.01</v>
      </c>
      <c r="E6338" t="inlineStr">
        <is>
          <t>NA</t>
        </is>
      </c>
      <c r="F6338" s="600" t="n">
        <v>45576.46091435185</v>
      </c>
      <c r="G6338" t="inlineStr">
        <is>
          <t>ggiat8</t>
        </is>
      </c>
    </row>
    <row r="6339">
      <c r="A6339" t="n">
        <v>6404</v>
      </c>
      <c r="B6339" t="inlineStr">
        <is>
          <t>寶</t>
        </is>
      </c>
      <c r="C6339" t="inlineStr">
        <is>
          <t>po2</t>
        </is>
      </c>
      <c r="D6339" t="n">
        <v>0.1</v>
      </c>
      <c r="E6339" t="inlineStr">
        <is>
          <t>NA</t>
        </is>
      </c>
      <c r="F6339" s="600" t="n">
        <v>45576.46091435185</v>
      </c>
      <c r="G6339" t="inlineStr">
        <is>
          <t>bor2</t>
        </is>
      </c>
    </row>
    <row r="6340">
      <c r="A6340" t="n">
        <v>6405</v>
      </c>
      <c r="B6340" t="inlineStr">
        <is>
          <t>懸</t>
        </is>
      </c>
      <c r="C6340" t="inlineStr">
        <is>
          <t>hian5</t>
        </is>
      </c>
      <c r="D6340" t="n">
        <v>0.01</v>
      </c>
      <c r="E6340" t="inlineStr">
        <is>
          <t>NA</t>
        </is>
      </c>
      <c r="F6340" s="600" t="n">
        <v>45576.46091435185</v>
      </c>
      <c r="G6340" t="inlineStr">
        <is>
          <t>hian5</t>
        </is>
      </c>
    </row>
    <row r="6341">
      <c r="A6341" t="n">
        <v>6406</v>
      </c>
      <c r="B6341" t="inlineStr">
        <is>
          <t>懸</t>
        </is>
      </c>
      <c r="C6341" t="inlineStr">
        <is>
          <t>kuainn5</t>
        </is>
      </c>
      <c r="D6341" t="n">
        <v>0.01</v>
      </c>
      <c r="E6341" t="inlineStr">
        <is>
          <t>NA</t>
        </is>
      </c>
      <c r="F6341" s="600" t="n">
        <v>45576.46091435185</v>
      </c>
      <c r="G6341" t="inlineStr">
        <is>
          <t>guainn5</t>
        </is>
      </c>
    </row>
    <row r="6342">
      <c r="A6342" t="n">
        <v>6407</v>
      </c>
      <c r="B6342" t="inlineStr">
        <is>
          <t>攔</t>
        </is>
      </c>
      <c r="C6342" t="inlineStr">
        <is>
          <t>nua5</t>
        </is>
      </c>
      <c r="D6342" t="n">
        <v>0.01</v>
      </c>
      <c r="E6342" t="inlineStr">
        <is>
          <t>NA</t>
        </is>
      </c>
      <c r="F6342" s="600" t="n">
        <v>45576.46091435185</v>
      </c>
      <c r="G6342" t="inlineStr">
        <is>
          <t>nua5</t>
        </is>
      </c>
    </row>
    <row r="6343">
      <c r="A6343" t="n">
        <v>6408</v>
      </c>
      <c r="B6343" t="inlineStr">
        <is>
          <t>曦</t>
        </is>
      </c>
      <c r="C6343" t="inlineStr">
        <is>
          <t>hi1</t>
        </is>
      </c>
      <c r="D6343" t="n">
        <v>0.01</v>
      </c>
      <c r="E6343" t="inlineStr">
        <is>
          <t>NA</t>
        </is>
      </c>
      <c r="F6343" s="600" t="n">
        <v>45576.46091435185</v>
      </c>
      <c r="G6343" t="inlineStr">
        <is>
          <t>hi1</t>
        </is>
      </c>
    </row>
    <row r="6344">
      <c r="A6344" t="n">
        <v>6409</v>
      </c>
      <c r="B6344" t="inlineStr">
        <is>
          <t>瀳</t>
        </is>
      </c>
      <c r="C6344" t="inlineStr">
        <is>
          <t>tshinn5</t>
        </is>
      </c>
      <c r="D6344" t="n">
        <v>0.01</v>
      </c>
      <c r="E6344" t="inlineStr">
        <is>
          <t>NA</t>
        </is>
      </c>
      <c r="F6344" s="600" t="n">
        <v>45576.46091435185</v>
      </c>
      <c r="G6344" t="inlineStr">
        <is>
          <t>cinn5</t>
        </is>
      </c>
    </row>
    <row r="6345">
      <c r="A6345" t="n">
        <v>6410</v>
      </c>
      <c r="B6345" t="inlineStr">
        <is>
          <t>瀾</t>
        </is>
      </c>
      <c r="C6345" t="inlineStr">
        <is>
          <t>nua7</t>
        </is>
      </c>
      <c r="D6345" t="n">
        <v>0.6</v>
      </c>
      <c r="E6345" t="inlineStr">
        <is>
          <t>NA</t>
        </is>
      </c>
      <c r="F6345" s="600" t="n">
        <v>45576.46091435185</v>
      </c>
      <c r="G6345" t="inlineStr">
        <is>
          <t>nua7</t>
        </is>
      </c>
    </row>
    <row r="6346">
      <c r="A6346" t="n">
        <v>6411</v>
      </c>
      <c r="B6346" t="inlineStr">
        <is>
          <t>爐</t>
        </is>
      </c>
      <c r="C6346" t="inlineStr">
        <is>
          <t>loo5</t>
        </is>
      </c>
      <c r="D6346" t="n">
        <v>0.01</v>
      </c>
      <c r="E6346" t="inlineStr">
        <is>
          <t>NA</t>
        </is>
      </c>
      <c r="F6346" s="600" t="n">
        <v>45576.46091435185</v>
      </c>
      <c r="G6346" t="inlineStr">
        <is>
          <t>loo5</t>
        </is>
      </c>
    </row>
    <row r="6347">
      <c r="A6347" t="n">
        <v>6412</v>
      </c>
      <c r="B6347" t="inlineStr">
        <is>
          <t>獻</t>
        </is>
      </c>
      <c r="C6347" t="inlineStr">
        <is>
          <t>hian3</t>
        </is>
      </c>
      <c r="D6347" t="n">
        <v>0.01</v>
      </c>
      <c r="E6347" t="inlineStr">
        <is>
          <t>NA</t>
        </is>
      </c>
      <c r="F6347" s="600" t="n">
        <v>45576.46091435185</v>
      </c>
      <c r="G6347" t="inlineStr">
        <is>
          <t>hian3</t>
        </is>
      </c>
    </row>
    <row r="6348">
      <c r="A6348" t="n">
        <v>6413</v>
      </c>
      <c r="B6348" t="inlineStr">
        <is>
          <t>瓏</t>
        </is>
      </c>
      <c r="C6348" t="inlineStr">
        <is>
          <t>long5</t>
        </is>
      </c>
      <c r="D6348" t="n">
        <v>0.01</v>
      </c>
      <c r="E6348" t="inlineStr">
        <is>
          <t>NA</t>
        </is>
      </c>
      <c r="F6348" s="600" t="n">
        <v>45576.46091435185</v>
      </c>
      <c r="G6348" t="inlineStr">
        <is>
          <t>long5</t>
        </is>
      </c>
    </row>
    <row r="6349">
      <c r="A6349" t="n">
        <v>6414</v>
      </c>
      <c r="B6349" t="inlineStr">
        <is>
          <t>癢</t>
        </is>
      </c>
      <c r="C6349" t="inlineStr">
        <is>
          <t>iang2</t>
        </is>
      </c>
      <c r="D6349" t="n">
        <v>0.05</v>
      </c>
      <c r="E6349" t="inlineStr">
        <is>
          <t>NA</t>
        </is>
      </c>
      <c r="F6349" s="600" t="n">
        <v>45576.46091435185</v>
      </c>
      <c r="G6349" t="inlineStr">
        <is>
          <t>iang2</t>
        </is>
      </c>
    </row>
    <row r="6350">
      <c r="A6350" t="n">
        <v>6415</v>
      </c>
      <c r="B6350" t="inlineStr">
        <is>
          <t>癢</t>
        </is>
      </c>
      <c r="C6350" t="inlineStr">
        <is>
          <t>tsiunn6</t>
        </is>
      </c>
      <c r="D6350" t="n">
        <v>0.1</v>
      </c>
      <c r="E6350" t="inlineStr">
        <is>
          <t>NA</t>
        </is>
      </c>
      <c r="F6350" s="600" t="n">
        <v>45576.46091435185</v>
      </c>
      <c r="G6350" t="inlineStr">
        <is>
          <t>ziunn6</t>
        </is>
      </c>
    </row>
    <row r="6351">
      <c r="A6351" t="n">
        <v>6416</v>
      </c>
      <c r="B6351" t="inlineStr">
        <is>
          <t>礦</t>
        </is>
      </c>
      <c r="C6351" t="inlineStr">
        <is>
          <t>khong3</t>
        </is>
      </c>
      <c r="D6351" t="n">
        <v>0.01</v>
      </c>
      <c r="E6351" t="inlineStr">
        <is>
          <t>NA</t>
        </is>
      </c>
      <c r="F6351" s="600" t="n">
        <v>45576.46091435185</v>
      </c>
      <c r="G6351" t="inlineStr">
        <is>
          <t>kong3</t>
        </is>
      </c>
    </row>
    <row r="6352">
      <c r="A6352" t="n">
        <v>6417</v>
      </c>
      <c r="B6352" t="inlineStr">
        <is>
          <t>礪</t>
        </is>
      </c>
      <c r="C6352" t="inlineStr">
        <is>
          <t>lere3</t>
        </is>
      </c>
      <c r="D6352" t="n">
        <v>0.01</v>
      </c>
      <c r="E6352" t="inlineStr">
        <is>
          <t>NA</t>
        </is>
      </c>
      <c r="F6352" s="600" t="n">
        <v>45576.46091435185</v>
      </c>
      <c r="G6352" t="inlineStr">
        <is>
          <t>lere3</t>
        </is>
      </c>
    </row>
    <row r="6353">
      <c r="A6353" t="n">
        <v>6418</v>
      </c>
      <c r="B6353" t="inlineStr">
        <is>
          <t>礫</t>
        </is>
      </c>
      <c r="C6353" t="inlineStr">
        <is>
          <t>lik8</t>
        </is>
      </c>
      <c r="D6353" t="n">
        <v>0.01</v>
      </c>
      <c r="E6353" t="inlineStr">
        <is>
          <t>NA</t>
        </is>
      </c>
      <c r="F6353" s="600" t="n">
        <v>45576.46091435185</v>
      </c>
      <c r="G6353" t="inlineStr">
        <is>
          <t>lik8</t>
        </is>
      </c>
    </row>
    <row r="6354">
      <c r="A6354" t="n">
        <v>6419</v>
      </c>
      <c r="B6354" t="inlineStr">
        <is>
          <t>竇</t>
        </is>
      </c>
      <c r="C6354" t="inlineStr">
        <is>
          <t>tio7</t>
        </is>
      </c>
      <c r="D6354" t="n">
        <v>0.01</v>
      </c>
      <c r="E6354" t="inlineStr">
        <is>
          <t>NA</t>
        </is>
      </c>
      <c r="F6354" s="600" t="n">
        <v>45576.46091435185</v>
      </c>
      <c r="G6354" t="inlineStr">
        <is>
          <t>dio7</t>
        </is>
      </c>
    </row>
    <row r="6355">
      <c r="A6355" t="n">
        <v>6420</v>
      </c>
      <c r="B6355" t="inlineStr">
        <is>
          <t>競</t>
        </is>
      </c>
      <c r="C6355" t="inlineStr">
        <is>
          <t>king7</t>
        </is>
      </c>
      <c r="D6355" t="n">
        <v>0.01</v>
      </c>
      <c r="E6355" t="inlineStr">
        <is>
          <t>NA</t>
        </is>
      </c>
      <c r="F6355" s="600" t="n">
        <v>45576.46091435185</v>
      </c>
      <c r="G6355" t="inlineStr">
        <is>
          <t>ging7</t>
        </is>
      </c>
    </row>
    <row r="6356">
      <c r="A6356" t="n">
        <v>6421</v>
      </c>
      <c r="B6356" t="inlineStr">
        <is>
          <t>籌</t>
        </is>
      </c>
      <c r="C6356" t="inlineStr">
        <is>
          <t>tiu5</t>
        </is>
      </c>
      <c r="D6356" t="n">
        <v>0.01</v>
      </c>
      <c r="E6356" t="inlineStr">
        <is>
          <t>NA</t>
        </is>
      </c>
      <c r="F6356" s="600" t="n">
        <v>45576.46091435185</v>
      </c>
      <c r="G6356" t="inlineStr">
        <is>
          <t>diu5</t>
        </is>
      </c>
    </row>
    <row r="6357">
      <c r="A6357" t="n">
        <v>6422</v>
      </c>
      <c r="B6357" t="inlineStr">
        <is>
          <t>籍</t>
        </is>
      </c>
      <c r="C6357" t="inlineStr">
        <is>
          <t>tsik8</t>
        </is>
      </c>
      <c r="D6357" t="n">
        <v>0.01</v>
      </c>
      <c r="E6357" t="inlineStr">
        <is>
          <t>NA</t>
        </is>
      </c>
      <c r="F6357" s="600" t="n">
        <v>45576.46091435185</v>
      </c>
      <c r="G6357" t="inlineStr">
        <is>
          <t>zik8</t>
        </is>
      </c>
    </row>
    <row r="6358">
      <c r="A6358" t="n">
        <v>6423</v>
      </c>
      <c r="B6358" t="inlineStr">
        <is>
          <t>繼</t>
        </is>
      </c>
      <c r="C6358" t="inlineStr">
        <is>
          <t>ke3</t>
        </is>
      </c>
      <c r="D6358" t="n">
        <v>0.01</v>
      </c>
      <c r="E6358" t="inlineStr">
        <is>
          <t>NA</t>
        </is>
      </c>
      <c r="F6358" s="600" t="n">
        <v>45576.46091435185</v>
      </c>
      <c r="G6358" t="inlineStr">
        <is>
          <t>ge3</t>
        </is>
      </c>
    </row>
    <row r="6359">
      <c r="A6359" t="n">
        <v>6424</v>
      </c>
      <c r="B6359" t="inlineStr">
        <is>
          <t>繽</t>
        </is>
      </c>
      <c r="C6359" t="inlineStr">
        <is>
          <t>pin1</t>
        </is>
      </c>
      <c r="D6359" t="n">
        <v>0.01</v>
      </c>
      <c r="E6359" t="inlineStr">
        <is>
          <t>NA</t>
        </is>
      </c>
      <c r="F6359" s="600" t="n">
        <v>45576.46091435185</v>
      </c>
      <c r="G6359" t="inlineStr">
        <is>
          <t>bin1</t>
        </is>
      </c>
    </row>
    <row r="6360">
      <c r="A6360" t="n">
        <v>6425</v>
      </c>
      <c r="B6360" t="inlineStr">
        <is>
          <t>繾</t>
        </is>
      </c>
      <c r="C6360" t="inlineStr">
        <is>
          <t>khian2</t>
        </is>
      </c>
      <c r="D6360" t="n">
        <v>0.01</v>
      </c>
      <c r="E6360" t="inlineStr">
        <is>
          <t>NA</t>
        </is>
      </c>
      <c r="F6360" s="600" t="n">
        <v>45576.46091435185</v>
      </c>
      <c r="G6360" t="inlineStr">
        <is>
          <t>kian2</t>
        </is>
      </c>
    </row>
    <row r="6361">
      <c r="A6361" t="n">
        <v>6426</v>
      </c>
      <c r="B6361" t="inlineStr">
        <is>
          <t>纂</t>
        </is>
      </c>
      <c r="C6361" t="inlineStr">
        <is>
          <t>tsuan2</t>
        </is>
      </c>
      <c r="D6361" t="n">
        <v>0.01</v>
      </c>
      <c r="E6361" t="inlineStr">
        <is>
          <t>NA</t>
        </is>
      </c>
      <c r="F6361" s="600" t="n">
        <v>45576.46091435185</v>
      </c>
      <c r="G6361" t="inlineStr">
        <is>
          <t>zuan2</t>
        </is>
      </c>
    </row>
    <row r="6362">
      <c r="A6362" t="n">
        <v>6427</v>
      </c>
      <c r="B6362" t="inlineStr">
        <is>
          <t>耀</t>
        </is>
      </c>
      <c r="C6362" t="inlineStr">
        <is>
          <t>tshio7</t>
        </is>
      </c>
      <c r="D6362" t="n">
        <v>0.01</v>
      </c>
      <c r="E6362" t="inlineStr">
        <is>
          <t>NA</t>
        </is>
      </c>
      <c r="F6362" s="600" t="n">
        <v>45576.46091435185</v>
      </c>
      <c r="G6362" t="inlineStr">
        <is>
          <t>cio7</t>
        </is>
      </c>
    </row>
    <row r="6363">
      <c r="A6363" t="n">
        <v>6428</v>
      </c>
      <c r="B6363" t="inlineStr">
        <is>
          <t>藺</t>
        </is>
      </c>
      <c r="C6363" t="inlineStr">
        <is>
          <t>lin7</t>
        </is>
      </c>
      <c r="D6363" t="n">
        <v>0.01</v>
      </c>
      <c r="E6363" t="inlineStr">
        <is>
          <t>NA</t>
        </is>
      </c>
      <c r="F6363" s="600" t="n">
        <v>45576.46091435185</v>
      </c>
      <c r="G6363" t="inlineStr">
        <is>
          <t>lin7</t>
        </is>
      </c>
    </row>
    <row r="6364">
      <c r="A6364" t="n">
        <v>6429</v>
      </c>
      <c r="B6364" t="inlineStr">
        <is>
          <t>藻</t>
        </is>
      </c>
      <c r="C6364" t="inlineStr">
        <is>
          <t>tso2</t>
        </is>
      </c>
      <c r="D6364" t="n">
        <v>0.01</v>
      </c>
      <c r="E6364" t="inlineStr">
        <is>
          <t>NA</t>
        </is>
      </c>
      <c r="F6364" s="600" t="n">
        <v>45576.46091435185</v>
      </c>
      <c r="G6364" t="inlineStr">
        <is>
          <t>zor2</t>
        </is>
      </c>
    </row>
    <row r="6365">
      <c r="A6365" t="n">
        <v>6430</v>
      </c>
      <c r="B6365" t="inlineStr">
        <is>
          <t>蘆</t>
        </is>
      </c>
      <c r="C6365" t="inlineStr">
        <is>
          <t>loo5</t>
        </is>
      </c>
      <c r="D6365" t="n">
        <v>0.01</v>
      </c>
      <c r="E6365" t="inlineStr">
        <is>
          <t>NA</t>
        </is>
      </c>
      <c r="F6365" s="600" t="n">
        <v>45576.46091435185</v>
      </c>
      <c r="G6365" t="inlineStr">
        <is>
          <t>loo5</t>
        </is>
      </c>
    </row>
    <row r="6366">
      <c r="A6366" t="n">
        <v>6431</v>
      </c>
      <c r="B6366" t="inlineStr">
        <is>
          <t>蘇</t>
        </is>
      </c>
      <c r="C6366" t="inlineStr">
        <is>
          <t>soo1</t>
        </is>
      </c>
      <c r="D6366" t="n">
        <v>0.01</v>
      </c>
      <c r="E6366" t="inlineStr">
        <is>
          <t>NA</t>
        </is>
      </c>
      <c r="F6366" s="600" t="n">
        <v>45576.46091435185</v>
      </c>
      <c r="G6366" t="inlineStr">
        <is>
          <t>soo1</t>
        </is>
      </c>
    </row>
    <row r="6367">
      <c r="A6367" t="n">
        <v>6432</v>
      </c>
      <c r="B6367" t="inlineStr">
        <is>
          <t>蘊</t>
        </is>
      </c>
      <c r="C6367" t="inlineStr">
        <is>
          <t>un3</t>
        </is>
      </c>
      <c r="D6367" t="n">
        <v>0.01</v>
      </c>
      <c r="E6367" t="inlineStr">
        <is>
          <t>NA</t>
        </is>
      </c>
      <c r="F6367" s="600" t="n">
        <v>45576.46091435185</v>
      </c>
      <c r="G6367" t="inlineStr">
        <is>
          <t>un3</t>
        </is>
      </c>
    </row>
    <row r="6368">
      <c r="A6368" t="n">
        <v>6433</v>
      </c>
      <c r="B6368" t="inlineStr">
        <is>
          <t>蘋</t>
        </is>
      </c>
      <c r="C6368" t="inlineStr">
        <is>
          <t>phing5</t>
        </is>
      </c>
      <c r="D6368" t="n">
        <v>0.01</v>
      </c>
      <c r="E6368" t="inlineStr">
        <is>
          <t>NA</t>
        </is>
      </c>
      <c r="F6368" s="600" t="n">
        <v>45576.46091435185</v>
      </c>
      <c r="G6368" t="inlineStr">
        <is>
          <t>ping5</t>
        </is>
      </c>
    </row>
    <row r="6369">
      <c r="A6369" t="n">
        <v>6434</v>
      </c>
      <c r="B6369" t="inlineStr">
        <is>
          <t>蘑</t>
        </is>
      </c>
      <c r="C6369" t="inlineStr">
        <is>
          <t>moo5</t>
        </is>
      </c>
      <c r="D6369" t="n">
        <v>0.01</v>
      </c>
      <c r="E6369" t="inlineStr">
        <is>
          <t>NA</t>
        </is>
      </c>
      <c r="F6369" s="600" t="n">
        <v>45576.46091435185</v>
      </c>
      <c r="G6369" t="inlineStr">
        <is>
          <t>moo5</t>
        </is>
      </c>
    </row>
    <row r="6370">
      <c r="A6370" t="n">
        <v>6435</v>
      </c>
      <c r="B6370" t="inlineStr">
        <is>
          <t>蠐</t>
        </is>
      </c>
      <c r="C6370" t="inlineStr">
        <is>
          <t>tse5</t>
        </is>
      </c>
      <c r="D6370" t="n">
        <v>0.01</v>
      </c>
      <c r="E6370" t="inlineStr">
        <is>
          <t>NA</t>
        </is>
      </c>
      <c r="F6370" s="600" t="n">
        <v>45576.46091435185</v>
      </c>
      <c r="G6370" t="inlineStr">
        <is>
          <t>ze5</t>
        </is>
      </c>
    </row>
    <row r="6371">
      <c r="A6371" t="n">
        <v>6436</v>
      </c>
      <c r="B6371" t="inlineStr">
        <is>
          <t>蠕</t>
        </is>
      </c>
      <c r="C6371" t="inlineStr">
        <is>
          <t>ju5</t>
        </is>
      </c>
      <c r="D6371" t="n">
        <v>0.01</v>
      </c>
      <c r="E6371" t="inlineStr">
        <is>
          <t>NA</t>
        </is>
      </c>
      <c r="F6371" s="600" t="n">
        <v>45576.46091435185</v>
      </c>
      <c r="G6371" t="inlineStr">
        <is>
          <t>ju5</t>
        </is>
      </c>
    </row>
    <row r="6372">
      <c r="A6372" t="n">
        <v>6437</v>
      </c>
      <c r="B6372" t="inlineStr">
        <is>
          <t>蠘</t>
        </is>
      </c>
      <c r="C6372" t="inlineStr">
        <is>
          <t>tshih8</t>
        </is>
      </c>
      <c r="D6372" t="n">
        <v>0.01</v>
      </c>
      <c r="E6372" t="inlineStr">
        <is>
          <t>NA</t>
        </is>
      </c>
      <c r="F6372" s="600" t="n">
        <v>45576.46091435185</v>
      </c>
      <c r="G6372" t="inlineStr">
        <is>
          <t>cih8</t>
        </is>
      </c>
    </row>
    <row r="6373">
      <c r="A6373" t="n">
        <v>6438</v>
      </c>
      <c r="B6373" t="inlineStr">
        <is>
          <t>警</t>
        </is>
      </c>
      <c r="C6373" t="inlineStr">
        <is>
          <t>king3</t>
        </is>
      </c>
      <c r="D6373" t="n">
        <v>0.1</v>
      </c>
      <c r="E6373" t="inlineStr">
        <is>
          <t>NA</t>
        </is>
      </c>
      <c r="F6373" s="600" t="n">
        <v>45576.46091435185</v>
      </c>
      <c r="G6373" t="inlineStr">
        <is>
          <t>ging3</t>
        </is>
      </c>
    </row>
    <row r="6374">
      <c r="A6374" t="n">
        <v>6439</v>
      </c>
      <c r="B6374" t="inlineStr">
        <is>
          <t>譬</t>
        </is>
      </c>
      <c r="C6374" t="inlineStr">
        <is>
          <t>phi3</t>
        </is>
      </c>
      <c r="D6374" t="n">
        <v>0.8</v>
      </c>
      <c r="E6374" t="inlineStr">
        <is>
          <t>NA</t>
        </is>
      </c>
      <c r="F6374" s="600" t="n">
        <v>45576.46091435185</v>
      </c>
      <c r="G6374" t="inlineStr">
        <is>
          <t>pi3</t>
        </is>
      </c>
    </row>
    <row r="6375">
      <c r="A6375" t="n">
        <v>6440</v>
      </c>
      <c r="B6375" t="inlineStr">
        <is>
          <t>譯</t>
        </is>
      </c>
      <c r="C6375" t="inlineStr">
        <is>
          <t>ik8</t>
        </is>
      </c>
      <c r="D6375" t="n">
        <v>0.1</v>
      </c>
      <c r="E6375" t="inlineStr">
        <is>
          <t>NA</t>
        </is>
      </c>
      <c r="F6375" s="600" t="n">
        <v>45576.46091435185</v>
      </c>
      <c r="G6375" t="inlineStr">
        <is>
          <t>ik8</t>
        </is>
      </c>
    </row>
    <row r="6376">
      <c r="A6376" t="n">
        <v>6441</v>
      </c>
      <c r="B6376" t="inlineStr">
        <is>
          <t>議</t>
        </is>
      </c>
      <c r="C6376" t="inlineStr">
        <is>
          <t>gi7</t>
        </is>
      </c>
      <c r="D6376" t="n">
        <v>0.01</v>
      </c>
      <c r="E6376" t="inlineStr">
        <is>
          <t>NA</t>
        </is>
      </c>
      <c r="F6376" s="600" t="n">
        <v>45576.46091435185</v>
      </c>
      <c r="G6376" t="inlineStr">
        <is>
          <t>ggi7</t>
        </is>
      </c>
    </row>
    <row r="6377">
      <c r="A6377" t="n">
        <v>6442</v>
      </c>
      <c r="B6377" t="inlineStr">
        <is>
          <t>贏</t>
        </is>
      </c>
      <c r="C6377" t="inlineStr">
        <is>
          <t>ing5</t>
        </is>
      </c>
      <c r="D6377" t="n">
        <v>0.01</v>
      </c>
      <c r="E6377" t="inlineStr">
        <is>
          <t>NA</t>
        </is>
      </c>
      <c r="F6377" s="600" t="n">
        <v>45576.46091435185</v>
      </c>
      <c r="G6377" t="inlineStr">
        <is>
          <t>ing5</t>
        </is>
      </c>
    </row>
    <row r="6378">
      <c r="A6378" t="n">
        <v>6443</v>
      </c>
      <c r="B6378" t="inlineStr">
        <is>
          <t>躁</t>
        </is>
      </c>
      <c r="C6378" t="inlineStr">
        <is>
          <t>so3</t>
        </is>
      </c>
      <c r="D6378" t="n">
        <v>0.8</v>
      </c>
      <c r="E6378" t="inlineStr">
        <is>
          <t>NA</t>
        </is>
      </c>
      <c r="F6378" s="600" t="n">
        <v>45576.46091435185</v>
      </c>
      <c r="G6378" t="inlineStr">
        <is>
          <t>sor3</t>
        </is>
      </c>
    </row>
    <row r="6379">
      <c r="A6379" t="n">
        <v>6444</v>
      </c>
      <c r="B6379" t="inlineStr">
        <is>
          <t>辮</t>
        </is>
      </c>
      <c r="C6379" t="inlineStr">
        <is>
          <t>pinn6</t>
        </is>
      </c>
      <c r="D6379" t="n">
        <v>0.01</v>
      </c>
      <c r="E6379" t="inlineStr">
        <is>
          <t>NA</t>
        </is>
      </c>
      <c r="F6379" s="600" t="n">
        <v>45576.46091435185</v>
      </c>
      <c r="G6379" t="inlineStr">
        <is>
          <t>binn6</t>
        </is>
      </c>
    </row>
    <row r="6380">
      <c r="A6380" t="n">
        <v>6445</v>
      </c>
      <c r="B6380" t="inlineStr">
        <is>
          <t>醴</t>
        </is>
      </c>
      <c r="C6380" t="inlineStr">
        <is>
          <t>le2</t>
        </is>
      </c>
      <c r="D6380" t="n">
        <v>0.01</v>
      </c>
      <c r="E6380" t="inlineStr">
        <is>
          <t>NA</t>
        </is>
      </c>
      <c r="F6380" s="600" t="n">
        <v>45576.46091435185</v>
      </c>
      <c r="G6380" t="inlineStr">
        <is>
          <t>le2</t>
        </is>
      </c>
    </row>
    <row r="6381">
      <c r="A6381" t="n">
        <v>6446</v>
      </c>
      <c r="B6381" t="inlineStr">
        <is>
          <t>釋</t>
        </is>
      </c>
      <c r="C6381" t="inlineStr">
        <is>
          <t>sik4</t>
        </is>
      </c>
      <c r="D6381" t="n">
        <v>0.01</v>
      </c>
      <c r="E6381" t="inlineStr">
        <is>
          <t>NA</t>
        </is>
      </c>
      <c r="F6381" s="600" t="n">
        <v>45576.46091435185</v>
      </c>
      <c r="G6381" t="inlineStr">
        <is>
          <t>sik4</t>
        </is>
      </c>
    </row>
    <row r="6382">
      <c r="A6382" t="n">
        <v>6447</v>
      </c>
      <c r="B6382" t="inlineStr">
        <is>
          <t>鏽</t>
        </is>
      </c>
      <c r="C6382" t="inlineStr">
        <is>
          <t>siu3</t>
        </is>
      </c>
      <c r="D6382" t="n">
        <v>0.01</v>
      </c>
      <c r="E6382" t="inlineStr">
        <is>
          <t>NA</t>
        </is>
      </c>
      <c r="F6382" s="600" t="n">
        <v>45576.46091435185</v>
      </c>
      <c r="G6382" t="inlineStr">
        <is>
          <t>siu3</t>
        </is>
      </c>
    </row>
    <row r="6383">
      <c r="A6383" t="n">
        <v>6448</v>
      </c>
      <c r="B6383" t="inlineStr">
        <is>
          <t>鐘</t>
        </is>
      </c>
      <c r="C6383" t="inlineStr">
        <is>
          <t>tsing1</t>
        </is>
      </c>
      <c r="D6383" t="n">
        <v>0.1</v>
      </c>
      <c r="E6383" t="inlineStr">
        <is>
          <t>NA</t>
        </is>
      </c>
      <c r="F6383" s="600" t="n">
        <v>45576.46091435185</v>
      </c>
      <c r="G6383" t="inlineStr">
        <is>
          <t>zing1</t>
        </is>
      </c>
    </row>
    <row r="6384">
      <c r="A6384" t="n">
        <v>6449</v>
      </c>
      <c r="B6384" t="inlineStr">
        <is>
          <t>鐙</t>
        </is>
      </c>
      <c r="C6384" t="inlineStr">
        <is>
          <t>ting3</t>
        </is>
      </c>
      <c r="D6384" t="n">
        <v>0.01</v>
      </c>
      <c r="E6384" t="inlineStr">
        <is>
          <t>NA</t>
        </is>
      </c>
      <c r="F6384" s="600" t="n">
        <v>45576.46091435185</v>
      </c>
      <c r="G6384" t="inlineStr">
        <is>
          <t>ding3</t>
        </is>
      </c>
    </row>
    <row r="6385">
      <c r="A6385" t="n">
        <v>6450</v>
      </c>
      <c r="B6385" t="inlineStr">
        <is>
          <t>闡</t>
        </is>
      </c>
      <c r="C6385" t="inlineStr">
        <is>
          <t>tshian2</t>
        </is>
      </c>
      <c r="D6385" t="n">
        <v>0.01</v>
      </c>
      <c r="E6385" t="inlineStr">
        <is>
          <t>NA</t>
        </is>
      </c>
      <c r="F6385" s="600" t="n">
        <v>45576.46091435185</v>
      </c>
      <c r="G6385" t="inlineStr">
        <is>
          <t>cian2</t>
        </is>
      </c>
    </row>
    <row r="6386">
      <c r="A6386" t="n">
        <v>6451</v>
      </c>
      <c r="B6386" t="inlineStr">
        <is>
          <t>饋</t>
        </is>
      </c>
      <c r="C6386" t="inlineStr">
        <is>
          <t>kui7</t>
        </is>
      </c>
      <c r="D6386" t="n">
        <v>0.01</v>
      </c>
      <c r="E6386" t="inlineStr">
        <is>
          <t>NA</t>
        </is>
      </c>
      <c r="F6386" s="600" t="n">
        <v>45576.46091435185</v>
      </c>
      <c r="G6386" t="inlineStr">
        <is>
          <t>gui7</t>
        </is>
      </c>
    </row>
    <row r="6387">
      <c r="A6387" t="n">
        <v>6452</v>
      </c>
      <c r="B6387" t="inlineStr">
        <is>
          <t>饌</t>
        </is>
      </c>
      <c r="C6387" t="inlineStr">
        <is>
          <t>tsuan6</t>
        </is>
      </c>
      <c r="D6387" t="n">
        <v>0.01</v>
      </c>
      <c r="E6387" t="inlineStr">
        <is>
          <t>NA</t>
        </is>
      </c>
      <c r="F6387" s="600" t="n">
        <v>45576.46091435185</v>
      </c>
      <c r="G6387" t="inlineStr">
        <is>
          <t>zuan6</t>
        </is>
      </c>
    </row>
    <row r="6388">
      <c r="A6388" t="n">
        <v>6453</v>
      </c>
      <c r="B6388" t="inlineStr">
        <is>
          <t>馨</t>
        </is>
      </c>
      <c r="C6388" t="inlineStr">
        <is>
          <t>hing1</t>
        </is>
      </c>
      <c r="D6388" t="n">
        <v>0.01</v>
      </c>
      <c r="E6388" t="inlineStr">
        <is>
          <t>NA</t>
        </is>
      </c>
      <c r="F6388" s="600" t="n">
        <v>45576.46091435185</v>
      </c>
      <c r="G6388" t="inlineStr">
        <is>
          <t>hing1</t>
        </is>
      </c>
    </row>
    <row r="6389">
      <c r="A6389" t="n">
        <v>6454</v>
      </c>
      <c r="B6389" t="inlineStr">
        <is>
          <t>騫</t>
        </is>
      </c>
      <c r="C6389" t="inlineStr">
        <is>
          <t>khian1</t>
        </is>
      </c>
      <c r="D6389" t="n">
        <v>0.01</v>
      </c>
      <c r="E6389" t="inlineStr">
        <is>
          <t>NA</t>
        </is>
      </c>
      <c r="F6389" s="600" t="n">
        <v>45576.46091435185</v>
      </c>
      <c r="G6389" t="inlineStr">
        <is>
          <t>kian1</t>
        </is>
      </c>
    </row>
    <row r="6390">
      <c r="A6390" t="n">
        <v>6455</v>
      </c>
      <c r="B6390" t="inlineStr">
        <is>
          <t>騰</t>
        </is>
      </c>
      <c r="C6390" t="inlineStr">
        <is>
          <t>thing5</t>
        </is>
      </c>
      <c r="D6390" t="n">
        <v>0.01</v>
      </c>
      <c r="E6390" t="inlineStr">
        <is>
          <t>NA</t>
        </is>
      </c>
      <c r="F6390" s="600" t="n">
        <v>45576.46091435185</v>
      </c>
      <c r="G6390" t="inlineStr">
        <is>
          <t>ting5</t>
        </is>
      </c>
    </row>
    <row r="6391">
      <c r="A6391" t="n">
        <v>6456</v>
      </c>
      <c r="B6391" t="inlineStr">
        <is>
          <t>騷</t>
        </is>
      </c>
      <c r="C6391" t="inlineStr">
        <is>
          <t>so1</t>
        </is>
      </c>
      <c r="D6391" t="n">
        <v>0.01</v>
      </c>
      <c r="E6391" t="inlineStr">
        <is>
          <t>NA</t>
        </is>
      </c>
      <c r="F6391" s="600" t="n">
        <v>45576.46091435185</v>
      </c>
      <c r="G6391" t="inlineStr">
        <is>
          <t>sor1</t>
        </is>
      </c>
    </row>
    <row r="6392">
      <c r="A6392" t="n">
        <v>6457</v>
      </c>
      <c r="B6392" t="inlineStr">
        <is>
          <t>鰇</t>
        </is>
      </c>
      <c r="C6392" t="inlineStr">
        <is>
          <t>jiu5</t>
        </is>
      </c>
      <c r="D6392" t="n">
        <v>0.01</v>
      </c>
      <c r="E6392" t="inlineStr">
        <is>
          <t>NA</t>
        </is>
      </c>
      <c r="F6392" s="600" t="n">
        <v>45576.46091435185</v>
      </c>
      <c r="G6392" t="inlineStr">
        <is>
          <t>zziu5</t>
        </is>
      </c>
    </row>
    <row r="6393">
      <c r="A6393" t="n">
        <v>6458</v>
      </c>
      <c r="B6393" t="inlineStr">
        <is>
          <t>鰓</t>
        </is>
      </c>
      <c r="C6393" t="inlineStr">
        <is>
          <t>tshi1</t>
        </is>
      </c>
      <c r="D6393" t="n">
        <v>0.01</v>
      </c>
      <c r="E6393" t="inlineStr">
        <is>
          <t>NA</t>
        </is>
      </c>
      <c r="F6393" s="600" t="n">
        <v>45576.46091435185</v>
      </c>
      <c r="G6393" t="inlineStr">
        <is>
          <t>ci1</t>
        </is>
      </c>
    </row>
    <row r="6394">
      <c r="A6394" t="n">
        <v>6459</v>
      </c>
      <c r="B6394" t="inlineStr">
        <is>
          <t>鶖</t>
        </is>
      </c>
      <c r="C6394" t="inlineStr">
        <is>
          <t>tshiu1</t>
        </is>
      </c>
      <c r="D6394" t="n">
        <v>0.01</v>
      </c>
      <c r="E6394" t="inlineStr">
        <is>
          <t>NA</t>
        </is>
      </c>
      <c r="F6394" s="600" t="n">
        <v>45576.46091435185</v>
      </c>
      <c r="G6394" t="inlineStr">
        <is>
          <t>ciu1</t>
        </is>
      </c>
    </row>
    <row r="6395">
      <c r="A6395" t="n">
        <v>6460</v>
      </c>
      <c r="B6395" t="inlineStr">
        <is>
          <t>鶿</t>
        </is>
      </c>
      <c r="C6395" t="inlineStr">
        <is>
          <t>tsur5</t>
        </is>
      </c>
      <c r="D6395" t="n">
        <v>0.01</v>
      </c>
      <c r="E6395" t="inlineStr">
        <is>
          <t>NA</t>
        </is>
      </c>
      <c r="F6395" s="600" t="n">
        <v>45576.46091435185</v>
      </c>
      <c r="G6395" t="inlineStr">
        <is>
          <t>zur5</t>
        </is>
      </c>
    </row>
    <row r="6396">
      <c r="A6396" t="n">
        <v>6461</v>
      </c>
      <c r="B6396" t="inlineStr">
        <is>
          <t>麵</t>
        </is>
      </c>
      <c r="C6396" t="inlineStr">
        <is>
          <t>mi7</t>
        </is>
      </c>
      <c r="D6396" t="n">
        <v>0.01</v>
      </c>
      <c r="E6396" t="inlineStr">
        <is>
          <t>NA</t>
        </is>
      </c>
      <c r="F6396" s="600" t="n">
        <v>45576.46091435185</v>
      </c>
      <c r="G6396" t="inlineStr">
        <is>
          <t>mi7</t>
        </is>
      </c>
    </row>
    <row r="6397">
      <c r="A6397" t="n">
        <v>6462</v>
      </c>
      <c r="B6397" t="inlineStr">
        <is>
          <t>黨</t>
        </is>
      </c>
      <c r="C6397" t="inlineStr">
        <is>
          <t>tong2</t>
        </is>
      </c>
      <c r="D6397" t="n">
        <v>0.01</v>
      </c>
      <c r="E6397" t="inlineStr">
        <is>
          <t>NA</t>
        </is>
      </c>
      <c r="F6397" s="600" t="n">
        <v>45576.46091435185</v>
      </c>
      <c r="G6397" t="inlineStr">
        <is>
          <t>dong2</t>
        </is>
      </c>
    </row>
    <row r="6398">
      <c r="A6398" t="n">
        <v>6463</v>
      </c>
      <c r="B6398" t="inlineStr">
        <is>
          <t>齡</t>
        </is>
      </c>
      <c r="C6398" t="inlineStr">
        <is>
          <t>ling5</t>
        </is>
      </c>
      <c r="D6398" t="n">
        <v>0.01</v>
      </c>
      <c r="E6398" t="inlineStr">
        <is>
          <t>NA</t>
        </is>
      </c>
      <c r="F6398" s="600" t="n">
        <v>45576.46091435185</v>
      </c>
      <c r="G6398" t="inlineStr">
        <is>
          <t>ling5</t>
        </is>
      </c>
    </row>
    <row r="6399">
      <c r="A6399" t="n">
        <v>6464</v>
      </c>
      <c r="B6399" t="inlineStr">
        <is>
          <t>齣</t>
        </is>
      </c>
      <c r="C6399" t="inlineStr">
        <is>
          <t>tshut4</t>
        </is>
      </c>
      <c r="D6399" t="n">
        <v>0.01</v>
      </c>
      <c r="E6399" t="inlineStr">
        <is>
          <t>NA</t>
        </is>
      </c>
      <c r="F6399" s="600" t="n">
        <v>45576.46091435185</v>
      </c>
      <c r="G6399" t="inlineStr">
        <is>
          <t>cut4</t>
        </is>
      </c>
    </row>
    <row r="6400">
      <c r="A6400" t="n">
        <v>6465</v>
      </c>
      <c r="B6400" t="inlineStr">
        <is>
          <t>儷</t>
        </is>
      </c>
      <c r="C6400" t="inlineStr">
        <is>
          <t>le7</t>
        </is>
      </c>
      <c r="D6400" t="n">
        <v>0.01</v>
      </c>
      <c r="E6400" t="inlineStr">
        <is>
          <t>NA</t>
        </is>
      </c>
      <c r="F6400" s="600" t="n">
        <v>45576.46091435185</v>
      </c>
      <c r="G6400" t="inlineStr">
        <is>
          <t>le7</t>
        </is>
      </c>
    </row>
    <row r="6401">
      <c r="A6401" t="n">
        <v>6466</v>
      </c>
      <c r="B6401" t="inlineStr">
        <is>
          <t>嚾</t>
        </is>
      </c>
      <c r="C6401" t="inlineStr">
        <is>
          <t>uang1</t>
        </is>
      </c>
      <c r="D6401" t="n">
        <v>0.01</v>
      </c>
      <c r="E6401" t="inlineStr">
        <is>
          <t>NA</t>
        </is>
      </c>
      <c r="F6401" s="600" t="n">
        <v>45576.46091435185</v>
      </c>
      <c r="G6401" t="inlineStr">
        <is>
          <t>uang1</t>
        </is>
      </c>
    </row>
    <row r="6402">
      <c r="A6402" t="n">
        <v>6467</v>
      </c>
      <c r="B6402" t="inlineStr">
        <is>
          <t>巍</t>
        </is>
      </c>
      <c r="C6402" t="inlineStr">
        <is>
          <t>gui5</t>
        </is>
      </c>
      <c r="D6402" t="n">
        <v>0.01</v>
      </c>
      <c r="E6402" t="inlineStr">
        <is>
          <t>NA</t>
        </is>
      </c>
      <c r="F6402" s="600" t="n">
        <v>45576.46091435185</v>
      </c>
      <c r="G6402" t="inlineStr">
        <is>
          <t>ggui5</t>
        </is>
      </c>
    </row>
    <row r="6403">
      <c r="A6403" t="n">
        <v>6468</v>
      </c>
      <c r="B6403" t="inlineStr">
        <is>
          <t>懼</t>
        </is>
      </c>
      <c r="C6403" t="inlineStr">
        <is>
          <t>khu7</t>
        </is>
      </c>
      <c r="D6403" t="n">
        <v>0.01</v>
      </c>
      <c r="E6403" t="inlineStr">
        <is>
          <t>NA</t>
        </is>
      </c>
      <c r="F6403" s="600" t="n">
        <v>45576.46091435185</v>
      </c>
      <c r="G6403" t="inlineStr">
        <is>
          <t>ku7</t>
        </is>
      </c>
    </row>
    <row r="6404">
      <c r="A6404" t="n">
        <v>6469</v>
      </c>
      <c r="B6404" t="inlineStr">
        <is>
          <t>懼</t>
        </is>
      </c>
      <c r="C6404" t="inlineStr">
        <is>
          <t>ku7</t>
        </is>
      </c>
      <c r="D6404" t="n">
        <v>0.01</v>
      </c>
      <c r="E6404" t="inlineStr">
        <is>
          <t>NA</t>
        </is>
      </c>
      <c r="F6404" s="600" t="n">
        <v>45576.46091435185</v>
      </c>
      <c r="G6404" t="inlineStr">
        <is>
          <t>gu7</t>
        </is>
      </c>
    </row>
    <row r="6405">
      <c r="A6405" t="n">
        <v>6470</v>
      </c>
      <c r="B6405" t="inlineStr">
        <is>
          <t>攜</t>
        </is>
      </c>
      <c r="C6405" t="inlineStr">
        <is>
          <t>he5</t>
        </is>
      </c>
      <c r="D6405" t="n">
        <v>0.01</v>
      </c>
      <c r="E6405" t="inlineStr">
        <is>
          <t>NA</t>
        </is>
      </c>
      <c r="F6405" s="600" t="n">
        <v>45576.46091435185</v>
      </c>
      <c r="G6405" t="inlineStr">
        <is>
          <t>he5</t>
        </is>
      </c>
    </row>
    <row r="6406">
      <c r="A6406" t="n">
        <v>6471</v>
      </c>
      <c r="B6406" t="inlineStr">
        <is>
          <t>櫻</t>
        </is>
      </c>
      <c r="C6406" t="inlineStr">
        <is>
          <t>ing1</t>
        </is>
      </c>
      <c r="D6406" t="n">
        <v>0.01</v>
      </c>
      <c r="E6406" t="inlineStr">
        <is>
          <t>NA</t>
        </is>
      </c>
      <c r="F6406" s="600" t="n">
        <v>45576.46091435185</v>
      </c>
      <c r="G6406" t="inlineStr">
        <is>
          <t>ing1</t>
        </is>
      </c>
    </row>
    <row r="6407">
      <c r="A6407" t="n">
        <v>6472</v>
      </c>
      <c r="B6407" t="inlineStr">
        <is>
          <t>櫼</t>
        </is>
      </c>
      <c r="C6407" t="inlineStr">
        <is>
          <t>tsinn1</t>
        </is>
      </c>
      <c r="D6407" t="n">
        <v>0.01</v>
      </c>
      <c r="E6407" t="inlineStr">
        <is>
          <t>NA</t>
        </is>
      </c>
      <c r="F6407" s="600" t="n">
        <v>45576.46091435185</v>
      </c>
      <c r="G6407" t="inlineStr">
        <is>
          <t>zinn1</t>
        </is>
      </c>
    </row>
    <row r="6408">
      <c r="A6408" t="n">
        <v>6473</v>
      </c>
      <c r="B6408" t="inlineStr">
        <is>
          <t>欄</t>
        </is>
      </c>
      <c r="C6408" t="inlineStr">
        <is>
          <t>nua5</t>
        </is>
      </c>
      <c r="D6408" t="n">
        <v>0.01</v>
      </c>
      <c r="E6408" t="inlineStr">
        <is>
          <t>NA</t>
        </is>
      </c>
      <c r="F6408" s="600" t="n">
        <v>45576.46091435185</v>
      </c>
      <c r="G6408" t="inlineStr">
        <is>
          <t>nua5</t>
        </is>
      </c>
    </row>
    <row r="6409">
      <c r="A6409" t="n">
        <v>6474</v>
      </c>
      <c r="B6409" t="inlineStr">
        <is>
          <t>灌</t>
        </is>
      </c>
      <c r="C6409" t="inlineStr">
        <is>
          <t>kuan3</t>
        </is>
      </c>
      <c r="D6409" t="n">
        <v>0.1</v>
      </c>
      <c r="E6409" t="inlineStr">
        <is>
          <t>NA</t>
        </is>
      </c>
      <c r="F6409" s="600" t="n">
        <v>45576.46091435185</v>
      </c>
      <c r="G6409" t="inlineStr">
        <is>
          <t>guan3</t>
        </is>
      </c>
    </row>
    <row r="6410">
      <c r="A6410" t="n">
        <v>6475</v>
      </c>
      <c r="B6410" t="inlineStr">
        <is>
          <t>爛</t>
        </is>
      </c>
      <c r="C6410" t="inlineStr">
        <is>
          <t>nua7</t>
        </is>
      </c>
      <c r="D6410" t="n">
        <v>0.01</v>
      </c>
      <c r="E6410" t="inlineStr">
        <is>
          <t>NA</t>
        </is>
      </c>
      <c r="F6410" s="600" t="n">
        <v>45576.46091435185</v>
      </c>
      <c r="G6410" t="inlineStr">
        <is>
          <t>nua7</t>
        </is>
      </c>
    </row>
    <row r="6411">
      <c r="A6411" t="n">
        <v>6476</v>
      </c>
      <c r="B6411" t="inlineStr">
        <is>
          <t>犧</t>
        </is>
      </c>
      <c r="C6411" t="inlineStr">
        <is>
          <t>hi1</t>
        </is>
      </c>
      <c r="D6411" t="n">
        <v>0.01</v>
      </c>
      <c r="E6411" t="inlineStr">
        <is>
          <t>NA</t>
        </is>
      </c>
      <c r="F6411" s="600" t="n">
        <v>45576.46091435185</v>
      </c>
      <c r="G6411" t="inlineStr">
        <is>
          <t>hi1</t>
        </is>
      </c>
    </row>
    <row r="6412">
      <c r="A6412" t="n">
        <v>6477</v>
      </c>
      <c r="B6412" t="inlineStr">
        <is>
          <t>瓔</t>
        </is>
      </c>
      <c r="C6412" t="inlineStr">
        <is>
          <t>ing1</t>
        </is>
      </c>
      <c r="D6412" t="n">
        <v>0.01</v>
      </c>
      <c r="E6412" t="inlineStr">
        <is>
          <t>NA</t>
        </is>
      </c>
      <c r="F6412" s="600" t="n">
        <v>45576.46091435185</v>
      </c>
      <c r="G6412" t="inlineStr">
        <is>
          <t>ing1</t>
        </is>
      </c>
    </row>
    <row r="6413">
      <c r="A6413" t="n">
        <v>6478</v>
      </c>
      <c r="B6413" t="inlineStr">
        <is>
          <t>礴</t>
        </is>
      </c>
      <c r="C6413" t="inlineStr">
        <is>
          <t>pok8</t>
        </is>
      </c>
      <c r="D6413" t="n">
        <v>0.8</v>
      </c>
      <c r="E6413" t="inlineStr">
        <is>
          <t>NA</t>
        </is>
      </c>
      <c r="F6413" s="600" t="n">
        <v>45576.46091435185</v>
      </c>
      <c r="G6413" t="inlineStr">
        <is>
          <t>bok8</t>
        </is>
      </c>
    </row>
    <row r="6414">
      <c r="A6414" t="n">
        <v>6480</v>
      </c>
      <c r="B6414" t="inlineStr">
        <is>
          <t>纏</t>
        </is>
      </c>
      <c r="C6414" t="inlineStr">
        <is>
          <t>tinn5</t>
        </is>
      </c>
      <c r="D6414" t="n">
        <v>0.01</v>
      </c>
      <c r="E6414" t="inlineStr">
        <is>
          <t>NA</t>
        </is>
      </c>
      <c r="F6414" s="600" t="n">
        <v>45576.46091435185</v>
      </c>
      <c r="G6414" t="inlineStr">
        <is>
          <t>dinn5</t>
        </is>
      </c>
    </row>
    <row r="6415">
      <c r="A6415" t="n">
        <v>6481</v>
      </c>
      <c r="B6415" t="inlineStr">
        <is>
          <t>蠢</t>
        </is>
      </c>
      <c r="C6415" t="inlineStr">
        <is>
          <t>tshun2</t>
        </is>
      </c>
      <c r="D6415" t="n">
        <v>0.01</v>
      </c>
      <c r="E6415" t="inlineStr">
        <is>
          <t>NA</t>
        </is>
      </c>
      <c r="F6415" s="600" t="n">
        <v>45576.46091435185</v>
      </c>
      <c r="G6415" t="inlineStr">
        <is>
          <t>cun2</t>
        </is>
      </c>
    </row>
    <row r="6416">
      <c r="A6416" t="n">
        <v>6482</v>
      </c>
      <c r="B6416" t="inlineStr">
        <is>
          <t>襪</t>
        </is>
      </c>
      <c r="C6416" t="inlineStr">
        <is>
          <t>buat8</t>
        </is>
      </c>
      <c r="D6416" t="n">
        <v>0.01</v>
      </c>
      <c r="E6416" t="inlineStr">
        <is>
          <t>NA</t>
        </is>
      </c>
      <c r="F6416" s="600" t="n">
        <v>45576.46091435185</v>
      </c>
      <c r="G6416" t="inlineStr">
        <is>
          <t>bbuat8</t>
        </is>
      </c>
    </row>
    <row r="6417">
      <c r="A6417" t="n">
        <v>6483</v>
      </c>
      <c r="B6417" t="inlineStr">
        <is>
          <t>襪</t>
        </is>
      </c>
      <c r="C6417" t="inlineStr">
        <is>
          <t>berh8</t>
        </is>
      </c>
      <c r="D6417" t="n">
        <v>0.01</v>
      </c>
      <c r="E6417" t="inlineStr">
        <is>
          <t>NA</t>
        </is>
      </c>
      <c r="F6417" s="600" t="n">
        <v>45576.46091435185</v>
      </c>
      <c r="G6417" t="inlineStr">
        <is>
          <t>bberh8</t>
        </is>
      </c>
    </row>
    <row r="6418">
      <c r="A6418" t="n">
        <v>6484</v>
      </c>
      <c r="B6418" t="inlineStr">
        <is>
          <t>譴</t>
        </is>
      </c>
      <c r="C6418" t="inlineStr">
        <is>
          <t>khian3</t>
        </is>
      </c>
      <c r="D6418" t="n">
        <v>0.01</v>
      </c>
      <c r="E6418" t="inlineStr">
        <is>
          <t>NA</t>
        </is>
      </c>
      <c r="F6418" s="600" t="n">
        <v>45576.46091435185</v>
      </c>
      <c r="G6418" t="inlineStr">
        <is>
          <t>kian3</t>
        </is>
      </c>
    </row>
    <row r="6419">
      <c r="A6419" t="n">
        <v>6485</v>
      </c>
      <c r="B6419" t="inlineStr">
        <is>
          <t>護</t>
        </is>
      </c>
      <c r="C6419" t="inlineStr">
        <is>
          <t>hoo7</t>
        </is>
      </c>
      <c r="D6419" t="n">
        <v>0.1</v>
      </c>
      <c r="E6419" t="inlineStr">
        <is>
          <t>NA</t>
        </is>
      </c>
      <c r="F6419" s="600" t="n">
        <v>45576.46091435185</v>
      </c>
      <c r="G6419" t="inlineStr">
        <is>
          <t>hoo7</t>
        </is>
      </c>
    </row>
    <row r="6420">
      <c r="A6420" t="n">
        <v>6486</v>
      </c>
      <c r="B6420" t="inlineStr">
        <is>
          <t>譽</t>
        </is>
      </c>
      <c r="C6420" t="inlineStr">
        <is>
          <t>ir7</t>
        </is>
      </c>
      <c r="D6420" t="n">
        <v>0.01</v>
      </c>
      <c r="E6420" t="inlineStr">
        <is>
          <t>NA</t>
        </is>
      </c>
      <c r="F6420" s="600" t="n">
        <v>45576.46091435185</v>
      </c>
      <c r="G6420" t="inlineStr">
        <is>
          <t>ir7</t>
        </is>
      </c>
    </row>
    <row r="6421">
      <c r="A6421" t="n">
        <v>6487</v>
      </c>
      <c r="B6421" t="inlineStr">
        <is>
          <t>贐</t>
        </is>
      </c>
      <c r="C6421" t="inlineStr">
        <is>
          <t>tsin6</t>
        </is>
      </c>
      <c r="D6421" t="n">
        <v>0.01</v>
      </c>
      <c r="E6421" t="inlineStr">
        <is>
          <t>NA</t>
        </is>
      </c>
      <c r="F6421" s="600" t="n">
        <v>45576.46091435185</v>
      </c>
      <c r="G6421" t="inlineStr">
        <is>
          <t>zin6</t>
        </is>
      </c>
    </row>
    <row r="6422">
      <c r="A6422" t="n">
        <v>6488</v>
      </c>
      <c r="B6422" t="inlineStr">
        <is>
          <t>贓</t>
        </is>
      </c>
      <c r="C6422" t="inlineStr">
        <is>
          <t>tsong1</t>
        </is>
      </c>
      <c r="D6422" t="n">
        <v>0.01</v>
      </c>
      <c r="E6422" t="inlineStr">
        <is>
          <t>NA</t>
        </is>
      </c>
      <c r="F6422" s="600" t="n">
        <v>45576.46091435185</v>
      </c>
      <c r="G6422" t="inlineStr">
        <is>
          <t>zong1</t>
        </is>
      </c>
    </row>
    <row r="6423">
      <c r="A6423" t="n">
        <v>6489</v>
      </c>
      <c r="B6423" t="inlineStr">
        <is>
          <t>贓</t>
        </is>
      </c>
      <c r="C6423" t="inlineStr">
        <is>
          <t>tsng1</t>
        </is>
      </c>
      <c r="D6423" t="n">
        <v>0.01</v>
      </c>
      <c r="E6423" t="inlineStr">
        <is>
          <t>NA</t>
        </is>
      </c>
      <c r="F6423" s="600" t="n">
        <v>45576.46091435185</v>
      </c>
      <c r="G6423" t="inlineStr">
        <is>
          <t>zng1</t>
        </is>
      </c>
    </row>
    <row r="6424">
      <c r="A6424" t="n">
        <v>6490</v>
      </c>
      <c r="B6424" t="inlineStr">
        <is>
          <t>躊</t>
        </is>
      </c>
      <c r="C6424" t="inlineStr">
        <is>
          <t>tiu5</t>
        </is>
      </c>
      <c r="D6424" t="n">
        <v>0.01</v>
      </c>
      <c r="E6424" t="inlineStr">
        <is>
          <t>NA</t>
        </is>
      </c>
      <c r="F6424" s="600" t="n">
        <v>45576.46091435185</v>
      </c>
      <c r="G6424" t="inlineStr">
        <is>
          <t>diu5</t>
        </is>
      </c>
    </row>
    <row r="6425">
      <c r="A6425" t="n">
        <v>6491</v>
      </c>
      <c r="B6425" t="inlineStr">
        <is>
          <t>躍</t>
        </is>
      </c>
      <c r="C6425" t="inlineStr">
        <is>
          <t>iak8</t>
        </is>
      </c>
      <c r="D6425" t="n">
        <v>0.01</v>
      </c>
      <c r="E6425" t="inlineStr">
        <is>
          <t>NA</t>
        </is>
      </c>
      <c r="F6425" s="600" t="n">
        <v>45576.46091435185</v>
      </c>
      <c r="G6425" t="inlineStr">
        <is>
          <t>iak8</t>
        </is>
      </c>
    </row>
    <row r="6426">
      <c r="A6426" t="n">
        <v>6492</v>
      </c>
      <c r="B6426" t="inlineStr">
        <is>
          <t>轟</t>
        </is>
      </c>
      <c r="C6426" t="inlineStr">
        <is>
          <t>hong1</t>
        </is>
      </c>
      <c r="D6426" t="n">
        <v>0.01</v>
      </c>
      <c r="E6426" t="inlineStr">
        <is>
          <t>NA</t>
        </is>
      </c>
      <c r="F6426" s="600" t="n">
        <v>45576.46091435185</v>
      </c>
      <c r="G6426" t="inlineStr">
        <is>
          <t>hong1</t>
        </is>
      </c>
    </row>
    <row r="6427">
      <c r="A6427" t="n">
        <v>6493</v>
      </c>
      <c r="B6427" t="inlineStr">
        <is>
          <t>酆</t>
        </is>
      </c>
      <c r="C6427" t="inlineStr">
        <is>
          <t>hong1</t>
        </is>
      </c>
      <c r="D6427" t="n">
        <v>0.01</v>
      </c>
      <c r="E6427" t="inlineStr">
        <is>
          <t>NA</t>
        </is>
      </c>
      <c r="F6427" s="600" t="n">
        <v>45576.46091435185</v>
      </c>
      <c r="G6427" t="inlineStr">
        <is>
          <t>hong1</t>
        </is>
      </c>
    </row>
    <row r="6428">
      <c r="A6428" t="n">
        <v>6494</v>
      </c>
      <c r="B6428" t="inlineStr">
        <is>
          <t>鐮</t>
        </is>
      </c>
      <c r="C6428" t="inlineStr">
        <is>
          <t>ni5</t>
        </is>
      </c>
      <c r="D6428" t="n">
        <v>0.01</v>
      </c>
      <c r="E6428" t="inlineStr">
        <is>
          <t>NA</t>
        </is>
      </c>
      <c r="F6428" s="600" t="n">
        <v>45576.46091435185</v>
      </c>
      <c r="G6428" t="inlineStr">
        <is>
          <t>ni5</t>
        </is>
      </c>
    </row>
    <row r="6429">
      <c r="A6429" t="n">
        <v>6495</v>
      </c>
      <c r="B6429" t="inlineStr">
        <is>
          <t>鐳</t>
        </is>
      </c>
      <c r="C6429" t="inlineStr">
        <is>
          <t>lui1</t>
        </is>
      </c>
      <c r="D6429" t="n">
        <v>0.01</v>
      </c>
      <c r="E6429" t="inlineStr">
        <is>
          <t>NA</t>
        </is>
      </c>
      <c r="F6429" s="600" t="n">
        <v>45576.46091435185</v>
      </c>
      <c r="G6429" t="inlineStr">
        <is>
          <t>lui1</t>
        </is>
      </c>
    </row>
    <row r="6430">
      <c r="A6430" t="n">
        <v>6496</v>
      </c>
      <c r="B6430" t="inlineStr">
        <is>
          <t>鐵</t>
        </is>
      </c>
      <c r="C6430" t="inlineStr">
        <is>
          <t>thih4</t>
        </is>
      </c>
      <c r="D6430" t="n">
        <v>0.01</v>
      </c>
      <c r="E6430" t="inlineStr">
        <is>
          <t>NA</t>
        </is>
      </c>
      <c r="F6430" s="600" t="n">
        <v>45576.46091435185</v>
      </c>
      <c r="G6430" t="inlineStr">
        <is>
          <t>tih4</t>
        </is>
      </c>
    </row>
    <row r="6431">
      <c r="A6431" t="n">
        <v>6497</v>
      </c>
      <c r="B6431" t="inlineStr">
        <is>
          <t>鐸</t>
        </is>
      </c>
      <c r="C6431" t="inlineStr">
        <is>
          <t>tok8</t>
        </is>
      </c>
      <c r="D6431" t="n">
        <v>0.01</v>
      </c>
      <c r="E6431" t="inlineStr">
        <is>
          <t>NA</t>
        </is>
      </c>
      <c r="F6431" s="600" t="n">
        <v>45576.46091435185</v>
      </c>
      <c r="G6431" t="inlineStr">
        <is>
          <t>dok8</t>
        </is>
      </c>
    </row>
    <row r="6432">
      <c r="A6432" t="n">
        <v>6498</v>
      </c>
      <c r="B6432" t="inlineStr">
        <is>
          <t>鐺</t>
        </is>
      </c>
      <c r="C6432" t="inlineStr">
        <is>
          <t>tong1</t>
        </is>
      </c>
      <c r="D6432" t="n">
        <v>0.01</v>
      </c>
      <c r="E6432" t="inlineStr">
        <is>
          <t>NA</t>
        </is>
      </c>
      <c r="F6432" s="600" t="n">
        <v>45576.46091435185</v>
      </c>
      <c r="G6432" t="inlineStr">
        <is>
          <t>dong1</t>
        </is>
      </c>
    </row>
    <row r="6433">
      <c r="A6433" t="n">
        <v>6499</v>
      </c>
      <c r="B6433" t="inlineStr">
        <is>
          <t>露</t>
        </is>
      </c>
      <c r="C6433" t="inlineStr">
        <is>
          <t>loo7</t>
        </is>
      </c>
      <c r="D6433" t="n">
        <v>0.8</v>
      </c>
      <c r="E6433" t="inlineStr">
        <is>
          <t>NA</t>
        </is>
      </c>
      <c r="F6433" s="600" t="n">
        <v>45576.46091435185</v>
      </c>
      <c r="G6433" t="inlineStr">
        <is>
          <t>loo7</t>
        </is>
      </c>
    </row>
    <row r="6434">
      <c r="A6434" t="n">
        <v>6500</v>
      </c>
      <c r="B6434" t="inlineStr">
        <is>
          <t>霹</t>
        </is>
      </c>
      <c r="C6434" t="inlineStr">
        <is>
          <t>phik4</t>
        </is>
      </c>
      <c r="D6434" t="n">
        <v>0.01</v>
      </c>
      <c r="E6434" t="inlineStr">
        <is>
          <t>NA</t>
        </is>
      </c>
      <c r="F6434" s="600" t="n">
        <v>45576.46091435185</v>
      </c>
      <c r="G6434" t="inlineStr">
        <is>
          <t>pik4</t>
        </is>
      </c>
    </row>
    <row r="6435">
      <c r="A6435" t="n">
        <v>6501</v>
      </c>
      <c r="B6435" t="inlineStr">
        <is>
          <t>響</t>
        </is>
      </c>
      <c r="C6435" t="inlineStr">
        <is>
          <t>hiang2</t>
        </is>
      </c>
      <c r="D6435" t="n">
        <v>0.01</v>
      </c>
      <c r="E6435" t="inlineStr">
        <is>
          <t>NA</t>
        </is>
      </c>
      <c r="F6435" s="600" t="n">
        <v>45576.46091435185</v>
      </c>
      <c r="G6435" t="inlineStr">
        <is>
          <t>hiang2</t>
        </is>
      </c>
    </row>
    <row r="6436">
      <c r="A6436" t="n">
        <v>6502</v>
      </c>
      <c r="B6436" t="inlineStr">
        <is>
          <t>顥</t>
        </is>
      </c>
      <c r="C6436" t="inlineStr">
        <is>
          <t>ho6</t>
        </is>
      </c>
      <c r="D6436" t="n">
        <v>0.01</v>
      </c>
      <c r="E6436" t="inlineStr">
        <is>
          <t>NA</t>
        </is>
      </c>
      <c r="F6436" s="600" t="n">
        <v>45576.46091435185</v>
      </c>
      <c r="G6436" t="inlineStr">
        <is>
          <t>hor6</t>
        </is>
      </c>
    </row>
    <row r="6437">
      <c r="A6437" t="n">
        <v>6503</v>
      </c>
      <c r="B6437" t="inlineStr">
        <is>
          <t>顧</t>
        </is>
      </c>
      <c r="C6437" t="inlineStr">
        <is>
          <t>koo3</t>
        </is>
      </c>
      <c r="D6437" t="n">
        <v>0.1</v>
      </c>
      <c r="E6437" t="inlineStr">
        <is>
          <t>NA</t>
        </is>
      </c>
      <c r="F6437" s="600" t="n">
        <v>45576.46091435185</v>
      </c>
      <c r="G6437" t="inlineStr">
        <is>
          <t>goo3</t>
        </is>
      </c>
    </row>
    <row r="6438">
      <c r="A6438" t="n">
        <v>6504</v>
      </c>
      <c r="B6438" t="inlineStr">
        <is>
          <t>饗</t>
        </is>
      </c>
      <c r="C6438" t="inlineStr">
        <is>
          <t>hiang2</t>
        </is>
      </c>
      <c r="D6438" t="n">
        <v>0.01</v>
      </c>
      <c r="E6438" t="inlineStr">
        <is>
          <t>NA</t>
        </is>
      </c>
      <c r="F6438" s="600" t="n">
        <v>45576.46091435185</v>
      </c>
      <c r="G6438" t="inlineStr">
        <is>
          <t>hiang2</t>
        </is>
      </c>
    </row>
    <row r="6439">
      <c r="A6439" t="n">
        <v>6505</v>
      </c>
      <c r="B6439" t="inlineStr">
        <is>
          <t>騾</t>
        </is>
      </c>
      <c r="C6439" t="inlineStr">
        <is>
          <t>lo5</t>
        </is>
      </c>
      <c r="D6439" t="n">
        <v>0.01</v>
      </c>
      <c r="E6439" t="inlineStr">
        <is>
          <t>NA</t>
        </is>
      </c>
      <c r="F6439" s="600" t="n">
        <v>45576.46091435185</v>
      </c>
      <c r="G6439" t="inlineStr">
        <is>
          <t>lor5</t>
        </is>
      </c>
    </row>
    <row r="6440">
      <c r="A6440" t="n">
        <v>6506</v>
      </c>
      <c r="B6440" t="inlineStr">
        <is>
          <t>驅</t>
        </is>
      </c>
      <c r="C6440" t="inlineStr">
        <is>
          <t>khu1</t>
        </is>
      </c>
      <c r="D6440" t="n">
        <v>0.01</v>
      </c>
      <c r="E6440" t="inlineStr">
        <is>
          <t>NA</t>
        </is>
      </c>
      <c r="F6440" s="600" t="n">
        <v>45576.46091435185</v>
      </c>
      <c r="G6440" t="inlineStr">
        <is>
          <t>ku1</t>
        </is>
      </c>
    </row>
    <row r="6441">
      <c r="A6441" t="n">
        <v>6507</v>
      </c>
      <c r="B6441" t="inlineStr">
        <is>
          <t>魑</t>
        </is>
      </c>
      <c r="C6441" t="inlineStr">
        <is>
          <t>thi1</t>
        </is>
      </c>
      <c r="D6441" t="n">
        <v>0.01</v>
      </c>
      <c r="E6441" t="inlineStr">
        <is>
          <t>NA</t>
        </is>
      </c>
      <c r="F6441" s="600" t="n">
        <v>45576.46091435185</v>
      </c>
      <c r="G6441" t="inlineStr">
        <is>
          <t>ti1</t>
        </is>
      </c>
    </row>
    <row r="6442">
      <c r="A6442" t="n">
        <v>6508</v>
      </c>
      <c r="B6442" t="inlineStr">
        <is>
          <t>魔</t>
        </is>
      </c>
      <c r="C6442" t="inlineStr">
        <is>
          <t>moo5</t>
        </is>
      </c>
      <c r="D6442" t="n">
        <v>0.01</v>
      </c>
      <c r="E6442" t="inlineStr">
        <is>
          <t>NA</t>
        </is>
      </c>
      <c r="F6442" s="600" t="n">
        <v>45576.46091435185</v>
      </c>
      <c r="G6442" t="inlineStr">
        <is>
          <t>moo5</t>
        </is>
      </c>
    </row>
    <row r="6443">
      <c r="A6443" t="n">
        <v>6509</v>
      </c>
      <c r="B6443" t="inlineStr">
        <is>
          <t>鰡</t>
        </is>
      </c>
      <c r="C6443" t="inlineStr">
        <is>
          <t>liu1</t>
        </is>
      </c>
      <c r="D6443" t="n">
        <v>0.01</v>
      </c>
      <c r="E6443" t="inlineStr">
        <is>
          <t>NA</t>
        </is>
      </c>
      <c r="F6443" s="600" t="n">
        <v>45576.46091435185</v>
      </c>
      <c r="G6443" t="inlineStr">
        <is>
          <t>liu1</t>
        </is>
      </c>
    </row>
    <row r="6444">
      <c r="A6444" t="n">
        <v>6510</v>
      </c>
      <c r="B6444" t="inlineStr">
        <is>
          <t>鰥</t>
        </is>
      </c>
      <c r="C6444" t="inlineStr">
        <is>
          <t>kuan1</t>
        </is>
      </c>
      <c r="D6444" t="n">
        <v>0.01</v>
      </c>
      <c r="E6444" t="inlineStr">
        <is>
          <t>NA</t>
        </is>
      </c>
      <c r="F6444" s="600" t="n">
        <v>45576.46091435185</v>
      </c>
      <c r="G6444" t="inlineStr">
        <is>
          <t>guan1</t>
        </is>
      </c>
    </row>
    <row r="6445">
      <c r="A6445" t="n">
        <v>6511</v>
      </c>
      <c r="B6445" t="inlineStr">
        <is>
          <t>鰭</t>
        </is>
      </c>
      <c r="C6445" t="inlineStr">
        <is>
          <t>ki5</t>
        </is>
      </c>
      <c r="D6445" t="n">
        <v>0.01</v>
      </c>
      <c r="E6445" t="inlineStr">
        <is>
          <t>NA</t>
        </is>
      </c>
      <c r="F6445" s="600" t="n">
        <v>45576.46091435185</v>
      </c>
      <c r="G6445" t="inlineStr">
        <is>
          <t>gi5</t>
        </is>
      </c>
    </row>
    <row r="6446">
      <c r="A6446" t="n">
        <v>6512</v>
      </c>
      <c r="B6446" t="inlineStr">
        <is>
          <t>鶴</t>
        </is>
      </c>
      <c r="C6446" t="inlineStr">
        <is>
          <t>hoh8</t>
        </is>
      </c>
      <c r="D6446" t="n">
        <v>0.01</v>
      </c>
      <c r="E6446" t="inlineStr">
        <is>
          <t>NA</t>
        </is>
      </c>
      <c r="F6446" s="600" t="n">
        <v>45576.46091435185</v>
      </c>
      <c r="G6446" t="inlineStr">
        <is>
          <t>hoh8</t>
        </is>
      </c>
    </row>
    <row r="6447">
      <c r="A6447" t="n">
        <v>6513</v>
      </c>
      <c r="B6447" t="inlineStr">
        <is>
          <t>鶴</t>
        </is>
      </c>
      <c r="C6447" t="inlineStr">
        <is>
          <t>hok8</t>
        </is>
      </c>
      <c r="D6447" t="n">
        <v>0.01</v>
      </c>
      <c r="E6447" t="inlineStr">
        <is>
          <t>NA</t>
        </is>
      </c>
      <c r="F6447" s="600" t="n">
        <v>45576.46091435185</v>
      </c>
      <c r="G6447" t="inlineStr">
        <is>
          <t>hok8</t>
        </is>
      </c>
    </row>
    <row r="6448">
      <c r="A6448" t="n">
        <v>6514</v>
      </c>
      <c r="B6448" t="inlineStr">
        <is>
          <t>齦</t>
        </is>
      </c>
      <c r="C6448" t="inlineStr">
        <is>
          <t>gun5</t>
        </is>
      </c>
      <c r="D6448" t="n">
        <v>0.01</v>
      </c>
      <c r="E6448" t="inlineStr">
        <is>
          <t>NA</t>
        </is>
      </c>
      <c r="F6448" s="600" t="n">
        <v>45576.46091435185</v>
      </c>
      <c r="G6448" t="inlineStr">
        <is>
          <t>ggun5</t>
        </is>
      </c>
    </row>
    <row r="6449">
      <c r="A6449" t="n">
        <v>6515</v>
      </c>
      <c r="B6449" t="inlineStr">
        <is>
          <t>齧</t>
        </is>
      </c>
      <c r="C6449" t="inlineStr">
        <is>
          <t>giat8</t>
        </is>
      </c>
      <c r="D6449" t="n">
        <v>0.01</v>
      </c>
      <c r="E6449" t="inlineStr">
        <is>
          <t>NA</t>
        </is>
      </c>
      <c r="F6449" s="600" t="n">
        <v>45576.46091435185</v>
      </c>
      <c r="G6449" t="inlineStr">
        <is>
          <t>ggiat8</t>
        </is>
      </c>
    </row>
    <row r="6450">
      <c r="A6450" t="n">
        <v>6516</v>
      </c>
      <c r="B6450" t="inlineStr">
        <is>
          <t>齧</t>
        </is>
      </c>
      <c r="C6450" t="inlineStr">
        <is>
          <t>khere3</t>
        </is>
      </c>
      <c r="D6450" t="n">
        <v>0.01</v>
      </c>
      <c r="E6450" t="inlineStr">
        <is>
          <t>NA</t>
        </is>
      </c>
      <c r="F6450" s="600" t="n">
        <v>45576.46091435185</v>
      </c>
      <c r="G6450" t="inlineStr">
        <is>
          <t>kere3</t>
        </is>
      </c>
    </row>
    <row r="6451">
      <c r="A6451" t="n">
        <v>6517</v>
      </c>
      <c r="B6451" t="inlineStr">
        <is>
          <t>囉</t>
        </is>
      </c>
      <c r="C6451" t="inlineStr">
        <is>
          <t>loo0</t>
        </is>
      </c>
      <c r="D6451" t="n">
        <v>0.01</v>
      </c>
      <c r="E6451" t="inlineStr">
        <is>
          <t>NA</t>
        </is>
      </c>
      <c r="F6451" s="600" t="n">
        <v>45576.46091435185</v>
      </c>
      <c r="G6451" t="inlineStr">
        <is>
          <t>loo0</t>
        </is>
      </c>
    </row>
    <row r="6452">
      <c r="A6452" t="n">
        <v>6518</v>
      </c>
      <c r="B6452" t="inlineStr">
        <is>
          <t>囉</t>
        </is>
      </c>
      <c r="C6452" t="inlineStr">
        <is>
          <t>loh0</t>
        </is>
      </c>
      <c r="D6452" t="n">
        <v>0.01</v>
      </c>
      <c r="E6452" t="inlineStr">
        <is>
          <t>NA</t>
        </is>
      </c>
      <c r="F6452" s="600" t="n">
        <v>45576.46091435185</v>
      </c>
      <c r="G6452" t="inlineStr">
        <is>
          <t>loh0</t>
        </is>
      </c>
    </row>
    <row r="6453">
      <c r="A6453" t="n">
        <v>6519</v>
      </c>
      <c r="B6453" t="inlineStr">
        <is>
          <t>囉</t>
        </is>
      </c>
      <c r="C6453" t="inlineStr">
        <is>
          <t>lo1</t>
        </is>
      </c>
      <c r="D6453" t="n">
        <v>0.01</v>
      </c>
      <c r="E6453" t="inlineStr">
        <is>
          <t>NA</t>
        </is>
      </c>
      <c r="F6453" s="600" t="n">
        <v>45576.46091435185</v>
      </c>
      <c r="G6453" t="inlineStr">
        <is>
          <t>lor1</t>
        </is>
      </c>
    </row>
    <row r="6454">
      <c r="A6454" t="n">
        <v>6520</v>
      </c>
      <c r="B6454" t="inlineStr">
        <is>
          <t>囊</t>
        </is>
      </c>
      <c r="C6454" t="inlineStr">
        <is>
          <t>long5</t>
        </is>
      </c>
      <c r="D6454" t="n">
        <v>0.1</v>
      </c>
      <c r="E6454" t="inlineStr">
        <is>
          <t>NA</t>
        </is>
      </c>
      <c r="F6454" s="600" t="n">
        <v>45576.46091435185</v>
      </c>
      <c r="G6454" t="inlineStr">
        <is>
          <t>long5</t>
        </is>
      </c>
    </row>
    <row r="6455">
      <c r="A6455" t="n">
        <v>6521</v>
      </c>
      <c r="B6455" t="inlineStr">
        <is>
          <t>巒</t>
        </is>
      </c>
      <c r="C6455" t="inlineStr">
        <is>
          <t>luan5</t>
        </is>
      </c>
      <c r="D6455" t="n">
        <v>0.01</v>
      </c>
      <c r="E6455" t="inlineStr">
        <is>
          <t>NA</t>
        </is>
      </c>
      <c r="F6455" s="600" t="n">
        <v>45576.46091435185</v>
      </c>
      <c r="G6455" t="inlineStr">
        <is>
          <t>luan5</t>
        </is>
      </c>
    </row>
    <row r="6456">
      <c r="A6456" t="n">
        <v>6522</v>
      </c>
      <c r="B6456" t="inlineStr">
        <is>
          <t>彎</t>
        </is>
      </c>
      <c r="C6456" t="inlineStr">
        <is>
          <t>uan1</t>
        </is>
      </c>
      <c r="D6456" t="n">
        <v>0.1</v>
      </c>
      <c r="E6456" t="inlineStr">
        <is>
          <t>NA</t>
        </is>
      </c>
      <c r="F6456" s="600" t="n">
        <v>45576.46091435185</v>
      </c>
      <c r="G6456" t="inlineStr">
        <is>
          <t>uan1</t>
        </is>
      </c>
    </row>
    <row r="6457">
      <c r="A6457" t="n">
        <v>6523</v>
      </c>
      <c r="B6457" t="inlineStr">
        <is>
          <t>懿</t>
        </is>
      </c>
      <c r="C6457" t="inlineStr">
        <is>
          <t>i3</t>
        </is>
      </c>
      <c r="D6457" t="n">
        <v>0.01</v>
      </c>
      <c r="E6457" t="inlineStr">
        <is>
          <t>NA</t>
        </is>
      </c>
      <c r="F6457" s="600" t="n">
        <v>45576.46091435185</v>
      </c>
      <c r="G6457" t="inlineStr">
        <is>
          <t>i3</t>
        </is>
      </c>
    </row>
    <row r="6458">
      <c r="A6458" t="n">
        <v>6524</v>
      </c>
      <c r="B6458" t="inlineStr">
        <is>
          <t>攢</t>
        </is>
      </c>
      <c r="C6458" t="inlineStr">
        <is>
          <t>tshuan5</t>
        </is>
      </c>
      <c r="D6458" t="n">
        <v>0.01</v>
      </c>
      <c r="E6458" t="inlineStr">
        <is>
          <t>NA</t>
        </is>
      </c>
      <c r="F6458" s="600" t="n">
        <v>45576.46091435185</v>
      </c>
      <c r="G6458" t="inlineStr">
        <is>
          <t>cuan5</t>
        </is>
      </c>
    </row>
    <row r="6459">
      <c r="A6459" t="n">
        <v>6525</v>
      </c>
      <c r="B6459" t="inlineStr">
        <is>
          <t>攤</t>
        </is>
      </c>
      <c r="C6459" t="inlineStr">
        <is>
          <t>thuann1</t>
        </is>
      </c>
      <c r="D6459" t="n">
        <v>0.01</v>
      </c>
      <c r="E6459" t="inlineStr">
        <is>
          <t>NA</t>
        </is>
      </c>
      <c r="F6459" s="600" t="n">
        <v>45576.46091435185</v>
      </c>
      <c r="G6459" t="inlineStr">
        <is>
          <t>tuann1</t>
        </is>
      </c>
    </row>
    <row r="6460">
      <c r="A6460" t="n">
        <v>6526</v>
      </c>
      <c r="B6460" t="inlineStr">
        <is>
          <t>權</t>
        </is>
      </c>
      <c r="C6460" t="inlineStr">
        <is>
          <t>kuan5</t>
        </is>
      </c>
      <c r="D6460" t="n">
        <v>0.1</v>
      </c>
      <c r="E6460" t="inlineStr">
        <is>
          <t>NA</t>
        </is>
      </c>
      <c r="F6460" s="600" t="n">
        <v>45576.46091435185</v>
      </c>
      <c r="G6460" t="inlineStr">
        <is>
          <t>guan5</t>
        </is>
      </c>
    </row>
    <row r="6461">
      <c r="A6461" t="n">
        <v>6527</v>
      </c>
      <c r="B6461" t="inlineStr">
        <is>
          <t>權</t>
        </is>
      </c>
      <c r="C6461" t="inlineStr">
        <is>
          <t>khuan5</t>
        </is>
      </c>
      <c r="D6461" t="n">
        <v>0.1</v>
      </c>
      <c r="E6461" t="inlineStr">
        <is>
          <t>NA</t>
        </is>
      </c>
      <c r="F6461" s="600" t="n">
        <v>45576.46091435185</v>
      </c>
      <c r="G6461" t="inlineStr">
        <is>
          <t>kuan5</t>
        </is>
      </c>
    </row>
    <row r="6462">
      <c r="A6462" t="n">
        <v>6528</v>
      </c>
      <c r="B6462" t="inlineStr">
        <is>
          <t>歡</t>
        </is>
      </c>
      <c r="C6462" t="inlineStr">
        <is>
          <t>huann1</t>
        </is>
      </c>
      <c r="D6462" t="n">
        <v>0.01</v>
      </c>
      <c r="E6462" t="inlineStr">
        <is>
          <t>NA</t>
        </is>
      </c>
      <c r="F6462" s="600" t="n">
        <v>45576.46091435185</v>
      </c>
      <c r="G6462" t="inlineStr">
        <is>
          <t>huann1</t>
        </is>
      </c>
    </row>
    <row r="6463">
      <c r="A6463" t="n">
        <v>6529</v>
      </c>
      <c r="B6463" t="inlineStr">
        <is>
          <t>歡</t>
        </is>
      </c>
      <c r="C6463" t="inlineStr">
        <is>
          <t>huan1</t>
        </is>
      </c>
      <c r="D6463" t="n">
        <v>0.01</v>
      </c>
      <c r="E6463" t="inlineStr">
        <is>
          <t>NA</t>
        </is>
      </c>
      <c r="F6463" s="600" t="n">
        <v>45576.46091435185</v>
      </c>
      <c r="G6463" t="inlineStr">
        <is>
          <t>huan1</t>
        </is>
      </c>
    </row>
    <row r="6464">
      <c r="A6464" t="n">
        <v>6530</v>
      </c>
      <c r="B6464" t="inlineStr">
        <is>
          <t>灘</t>
        </is>
      </c>
      <c r="C6464" t="inlineStr">
        <is>
          <t>thuann1</t>
        </is>
      </c>
      <c r="D6464" t="n">
        <v>0.01</v>
      </c>
      <c r="E6464" t="inlineStr">
        <is>
          <t>NA</t>
        </is>
      </c>
      <c r="F6464" s="600" t="n">
        <v>45576.46091435185</v>
      </c>
      <c r="G6464" t="inlineStr">
        <is>
          <t>tuann1</t>
        </is>
      </c>
    </row>
    <row r="6465">
      <c r="A6465" t="n">
        <v>6531</v>
      </c>
      <c r="B6465" t="inlineStr">
        <is>
          <t>瓤</t>
        </is>
      </c>
      <c r="C6465" t="inlineStr">
        <is>
          <t>jiang5</t>
        </is>
      </c>
      <c r="D6465" t="n">
        <v>0.01</v>
      </c>
      <c r="E6465" t="inlineStr">
        <is>
          <t>NA</t>
        </is>
      </c>
      <c r="F6465" s="600" t="n">
        <v>45576.46091435185</v>
      </c>
      <c r="G6465" t="inlineStr">
        <is>
          <t>zziang5</t>
        </is>
      </c>
    </row>
    <row r="6466">
      <c r="A6466" t="n">
        <v>6532</v>
      </c>
      <c r="B6466" t="inlineStr">
        <is>
          <t>瓤</t>
        </is>
      </c>
      <c r="C6466" t="inlineStr">
        <is>
          <t>nng5</t>
        </is>
      </c>
      <c r="D6466" t="n">
        <v>0.01</v>
      </c>
      <c r="E6466" t="inlineStr">
        <is>
          <t>NA</t>
        </is>
      </c>
      <c r="F6466" s="600" t="n">
        <v>45576.46091435185</v>
      </c>
      <c r="G6466" t="inlineStr">
        <is>
          <t>nng5</t>
        </is>
      </c>
    </row>
    <row r="6467">
      <c r="A6467" t="n">
        <v>6533</v>
      </c>
      <c r="B6467" t="inlineStr">
        <is>
          <t>疊</t>
        </is>
      </c>
      <c r="C6467" t="inlineStr">
        <is>
          <t>thiap8</t>
        </is>
      </c>
      <c r="D6467" t="n">
        <v>0.6</v>
      </c>
      <c r="E6467" t="inlineStr">
        <is>
          <t>疊起來, 疊好, 疊懸, 疊 成堆; 腳疊環.</t>
        </is>
      </c>
      <c r="F6467" s="600" t="n">
        <v>45576.46091435185</v>
      </c>
      <c r="G6467" t="inlineStr">
        <is>
          <t>tiap8</t>
        </is>
      </c>
    </row>
    <row r="6468">
      <c r="A6468" t="n">
        <v>6534</v>
      </c>
      <c r="B6468" t="inlineStr">
        <is>
          <t>癬</t>
        </is>
      </c>
      <c r="C6468" t="inlineStr">
        <is>
          <t>sian2</t>
        </is>
      </c>
      <c r="D6468" t="n">
        <v>0.01</v>
      </c>
      <c r="E6468" t="inlineStr">
        <is>
          <t>NA</t>
        </is>
      </c>
      <c r="F6468" s="600" t="n">
        <v>45576.46091435185</v>
      </c>
      <c r="G6468" t="inlineStr">
        <is>
          <t>sian2</t>
        </is>
      </c>
    </row>
    <row r="6469">
      <c r="A6469" t="n">
        <v>6535</v>
      </c>
      <c r="B6469" t="inlineStr">
        <is>
          <t>癮</t>
        </is>
      </c>
      <c r="C6469" t="inlineStr">
        <is>
          <t>gian3</t>
        </is>
      </c>
      <c r="D6469" t="n">
        <v>0.01</v>
      </c>
      <c r="E6469" t="inlineStr">
        <is>
          <t>NA</t>
        </is>
      </c>
      <c r="F6469" s="600" t="n">
        <v>45576.46091435185</v>
      </c>
      <c r="G6469" t="inlineStr">
        <is>
          <t>ggian3</t>
        </is>
      </c>
    </row>
    <row r="6470">
      <c r="A6470" t="n">
        <v>6536</v>
      </c>
      <c r="B6470" t="inlineStr">
        <is>
          <t>癮</t>
        </is>
      </c>
      <c r="C6470" t="inlineStr">
        <is>
          <t>un2</t>
        </is>
      </c>
      <c r="D6470" t="n">
        <v>0.01</v>
      </c>
      <c r="E6470" t="inlineStr">
        <is>
          <t>NA</t>
        </is>
      </c>
      <c r="F6470" s="600" t="n">
        <v>45576.46091435185</v>
      </c>
      <c r="G6470" t="inlineStr">
        <is>
          <t>un2</t>
        </is>
      </c>
    </row>
    <row r="6471">
      <c r="A6471" t="n">
        <v>6538</v>
      </c>
      <c r="B6471" t="inlineStr">
        <is>
          <t>籠</t>
        </is>
      </c>
      <c r="C6471" t="inlineStr">
        <is>
          <t>long2</t>
        </is>
      </c>
      <c r="D6471" t="n">
        <v>0.01</v>
      </c>
      <c r="E6471" t="inlineStr">
        <is>
          <t>NA</t>
        </is>
      </c>
      <c r="F6471" s="600" t="n">
        <v>45576.46091435185</v>
      </c>
      <c r="G6471" t="inlineStr">
        <is>
          <t>long2</t>
        </is>
      </c>
    </row>
    <row r="6472">
      <c r="A6472" t="n">
        <v>6539</v>
      </c>
      <c r="B6472" t="inlineStr">
        <is>
          <t>籠</t>
        </is>
      </c>
      <c r="C6472" t="inlineStr">
        <is>
          <t>long5</t>
        </is>
      </c>
      <c r="D6472" t="n">
        <v>0.05</v>
      </c>
      <c r="E6472" t="inlineStr">
        <is>
          <t>NA</t>
        </is>
      </c>
      <c r="F6472" s="600" t="n">
        <v>45576.46091435185</v>
      </c>
      <c r="G6472" t="inlineStr">
        <is>
          <t>long5</t>
        </is>
      </c>
    </row>
    <row r="6473">
      <c r="A6473" t="n">
        <v>6540</v>
      </c>
      <c r="B6473" t="inlineStr">
        <is>
          <t>糴</t>
        </is>
      </c>
      <c r="C6473" t="inlineStr">
        <is>
          <t>tik8</t>
        </is>
      </c>
      <c r="D6473" t="n">
        <v>0.01</v>
      </c>
      <c r="E6473" t="inlineStr">
        <is>
          <t>NA</t>
        </is>
      </c>
      <c r="F6473" s="600" t="n">
        <v>45576.46091435185</v>
      </c>
      <c r="G6473" t="inlineStr">
        <is>
          <t>dik8</t>
        </is>
      </c>
    </row>
    <row r="6474">
      <c r="A6474" t="n">
        <v>6541</v>
      </c>
      <c r="B6474" t="inlineStr">
        <is>
          <t>聽</t>
        </is>
      </c>
      <c r="C6474" t="inlineStr">
        <is>
          <t>thing1</t>
        </is>
      </c>
      <c r="D6474" t="n">
        <v>0.7</v>
      </c>
      <c r="E6474" t="inlineStr">
        <is>
          <t>NA</t>
        </is>
      </c>
      <c r="F6474" s="600" t="n">
        <v>45576.46091435185</v>
      </c>
      <c r="G6474" t="inlineStr">
        <is>
          <t>ting1</t>
        </is>
      </c>
    </row>
    <row r="6475">
      <c r="A6475" t="n">
        <v>6542</v>
      </c>
      <c r="B6475" t="inlineStr">
        <is>
          <t>聽</t>
        </is>
      </c>
      <c r="C6475" t="inlineStr">
        <is>
          <t>thing3</t>
        </is>
      </c>
      <c r="D6475" t="n">
        <v>0.8</v>
      </c>
      <c r="E6475" t="inlineStr">
        <is>
          <t>NA</t>
        </is>
      </c>
      <c r="F6475" s="600" t="n">
        <v>45576.46091435185</v>
      </c>
      <c r="G6475" t="inlineStr">
        <is>
          <t>ting3</t>
        </is>
      </c>
    </row>
    <row r="6476">
      <c r="A6476" t="n">
        <v>6543</v>
      </c>
      <c r="B6476" t="inlineStr">
        <is>
          <t>聾</t>
        </is>
      </c>
      <c r="C6476" t="inlineStr">
        <is>
          <t>long5</t>
        </is>
      </c>
      <c r="D6476" t="n">
        <v>0.05</v>
      </c>
      <c r="E6476" t="inlineStr">
        <is>
          <t>NA</t>
        </is>
      </c>
      <c r="F6476" s="600" t="n">
        <v>45576.46091435185</v>
      </c>
      <c r="G6476" t="inlineStr">
        <is>
          <t>long5</t>
        </is>
      </c>
    </row>
    <row r="6477">
      <c r="A6477" t="n">
        <v>6544</v>
      </c>
      <c r="B6477" t="inlineStr">
        <is>
          <t>臟</t>
        </is>
      </c>
      <c r="C6477" t="inlineStr">
        <is>
          <t>tsong7</t>
        </is>
      </c>
      <c r="D6477" t="n">
        <v>0.01</v>
      </c>
      <c r="E6477" t="inlineStr">
        <is>
          <t>NA</t>
        </is>
      </c>
      <c r="F6477" s="600" t="n">
        <v>45576.46091435185</v>
      </c>
      <c r="G6477" t="inlineStr">
        <is>
          <t>zong7</t>
        </is>
      </c>
    </row>
    <row r="6478">
      <c r="A6478" t="n">
        <v>6545</v>
      </c>
      <c r="B6478" t="inlineStr">
        <is>
          <t>臟</t>
        </is>
      </c>
      <c r="C6478" t="inlineStr">
        <is>
          <t>tsng7</t>
        </is>
      </c>
      <c r="D6478" t="n">
        <v>0.01</v>
      </c>
      <c r="E6478" t="inlineStr">
        <is>
          <t>NA</t>
        </is>
      </c>
      <c r="F6478" s="600" t="n">
        <v>45576.46091435185</v>
      </c>
      <c r="G6478" t="inlineStr">
        <is>
          <t>zng7</t>
        </is>
      </c>
    </row>
    <row r="6479">
      <c r="A6479" t="n">
        <v>6546</v>
      </c>
      <c r="B6479" t="inlineStr">
        <is>
          <t>襯</t>
        </is>
      </c>
      <c r="C6479" t="inlineStr">
        <is>
          <t>tshin3</t>
        </is>
      </c>
      <c r="D6479" t="n">
        <v>0.01</v>
      </c>
      <c r="E6479" t="inlineStr">
        <is>
          <t>NA</t>
        </is>
      </c>
      <c r="F6479" s="600" t="n">
        <v>45576.46091435185</v>
      </c>
      <c r="G6479" t="inlineStr">
        <is>
          <t>cin3</t>
        </is>
      </c>
    </row>
    <row r="6480">
      <c r="A6480" t="n">
        <v>6547</v>
      </c>
      <c r="B6480" t="inlineStr">
        <is>
          <t>襲</t>
        </is>
      </c>
      <c r="C6480" t="inlineStr">
        <is>
          <t>sip8</t>
        </is>
      </c>
      <c r="D6480" t="n">
        <v>0.01</v>
      </c>
      <c r="E6480" t="inlineStr">
        <is>
          <t>NA</t>
        </is>
      </c>
      <c r="F6480" s="600" t="n">
        <v>45576.46091435185</v>
      </c>
      <c r="G6480" t="inlineStr">
        <is>
          <t>sip8</t>
        </is>
      </c>
    </row>
    <row r="6481">
      <c r="A6481" t="n">
        <v>6548</v>
      </c>
      <c r="B6481" t="inlineStr">
        <is>
          <t>讀</t>
        </is>
      </c>
      <c r="C6481" t="inlineStr">
        <is>
          <t>thok8</t>
        </is>
      </c>
      <c r="D6481" t="n">
        <v>0.8</v>
      </c>
      <c r="E6481" t="inlineStr">
        <is>
          <t>唸冊, 字姓 讀, 讀冊.</t>
        </is>
      </c>
      <c r="F6481" s="600" t="n">
        <v>45576.46091435185</v>
      </c>
      <c r="G6481" t="inlineStr">
        <is>
          <t>tok8</t>
        </is>
      </c>
    </row>
    <row r="6482">
      <c r="A6482" t="n">
        <v>6549</v>
      </c>
      <c r="B6482" t="inlineStr">
        <is>
          <t>讀</t>
        </is>
      </c>
      <c r="C6482" t="inlineStr">
        <is>
          <t>tio7</t>
        </is>
      </c>
      <c r="D6482" t="n">
        <v>0.01</v>
      </c>
      <c r="E6482" t="inlineStr">
        <is>
          <t>NA</t>
        </is>
      </c>
      <c r="F6482" s="600" t="n">
        <v>45576.46091435185</v>
      </c>
      <c r="G6482" t="inlineStr">
        <is>
          <t>dio7</t>
        </is>
      </c>
    </row>
    <row r="6483">
      <c r="A6483" t="n">
        <v>6550</v>
      </c>
      <c r="B6483" t="inlineStr">
        <is>
          <t>鑄</t>
        </is>
      </c>
      <c r="C6483" t="inlineStr">
        <is>
          <t>tsu3</t>
        </is>
      </c>
      <c r="D6483" t="n">
        <v>0.01</v>
      </c>
      <c r="E6483" t="inlineStr">
        <is>
          <t>NA</t>
        </is>
      </c>
      <c r="F6483" s="600" t="n">
        <v>45576.46091435185</v>
      </c>
      <c r="G6483" t="inlineStr">
        <is>
          <t>zu3</t>
        </is>
      </c>
    </row>
    <row r="6484">
      <c r="A6484" t="n">
        <v>6551</v>
      </c>
      <c r="B6484" t="inlineStr">
        <is>
          <t>顫</t>
        </is>
      </c>
      <c r="C6484" t="inlineStr">
        <is>
          <t>tsun3</t>
        </is>
      </c>
      <c r="D6484" t="n">
        <v>0.01</v>
      </c>
      <c r="E6484" t="inlineStr">
        <is>
          <t>NA</t>
        </is>
      </c>
      <c r="F6484" s="600" t="n">
        <v>45576.46091435185</v>
      </c>
      <c r="G6484" t="inlineStr">
        <is>
          <t>zun3</t>
        </is>
      </c>
    </row>
    <row r="6485">
      <c r="A6485" t="n">
        <v>6552</v>
      </c>
      <c r="B6485" t="inlineStr">
        <is>
          <t>饕</t>
        </is>
      </c>
      <c r="C6485" t="inlineStr">
        <is>
          <t>tho1</t>
        </is>
      </c>
      <c r="D6485" t="n">
        <v>0.01</v>
      </c>
      <c r="E6485" t="inlineStr">
        <is>
          <t>NA</t>
        </is>
      </c>
      <c r="F6485" s="600" t="n">
        <v>45576.46091435185</v>
      </c>
      <c r="G6485" t="inlineStr">
        <is>
          <t>tor1</t>
        </is>
      </c>
    </row>
    <row r="6486">
      <c r="A6486" t="n">
        <v>6553</v>
      </c>
      <c r="B6486" t="inlineStr">
        <is>
          <t>鬚</t>
        </is>
      </c>
      <c r="C6486" t="inlineStr">
        <is>
          <t>su1</t>
        </is>
      </c>
      <c r="D6486" t="n">
        <v>0.01</v>
      </c>
      <c r="E6486" t="inlineStr">
        <is>
          <t>NA</t>
        </is>
      </c>
      <c r="F6486" s="600" t="n">
        <v>45576.46091435185</v>
      </c>
      <c r="G6486" t="inlineStr">
        <is>
          <t>su1</t>
        </is>
      </c>
    </row>
    <row r="6487">
      <c r="A6487" t="n">
        <v>6554</v>
      </c>
      <c r="B6487" t="inlineStr">
        <is>
          <t>鬚</t>
        </is>
      </c>
      <c r="C6487" t="inlineStr">
        <is>
          <t>tshiu1</t>
        </is>
      </c>
      <c r="D6487" t="n">
        <v>0.01</v>
      </c>
      <c r="E6487" t="inlineStr">
        <is>
          <t>NA</t>
        </is>
      </c>
      <c r="F6487" s="600" t="n">
        <v>45576.46091435185</v>
      </c>
      <c r="G6487" t="inlineStr">
        <is>
          <t>ciu1</t>
        </is>
      </c>
    </row>
    <row r="6488">
      <c r="A6488" t="n">
        <v>6555</v>
      </c>
      <c r="B6488" t="inlineStr">
        <is>
          <t>鰻</t>
        </is>
      </c>
      <c r="C6488" t="inlineStr">
        <is>
          <t>mua5</t>
        </is>
      </c>
      <c r="D6488" t="n">
        <v>0.01</v>
      </c>
      <c r="E6488" t="inlineStr">
        <is>
          <t>NA</t>
        </is>
      </c>
      <c r="F6488" s="600" t="n">
        <v>45576.46091435185</v>
      </c>
      <c r="G6488" t="inlineStr">
        <is>
          <t>mua5</t>
        </is>
      </c>
    </row>
    <row r="6489">
      <c r="A6489" t="n">
        <v>6556</v>
      </c>
      <c r="B6489" t="inlineStr">
        <is>
          <t>鰾</t>
        </is>
      </c>
      <c r="C6489" t="inlineStr">
        <is>
          <t>pio6</t>
        </is>
      </c>
      <c r="D6489" t="n">
        <v>0.01</v>
      </c>
      <c r="E6489" t="inlineStr">
        <is>
          <t>NA</t>
        </is>
      </c>
      <c r="F6489" s="600" t="n">
        <v>45576.46091435185</v>
      </c>
      <c r="G6489" t="inlineStr">
        <is>
          <t>bio6</t>
        </is>
      </c>
    </row>
    <row r="6490">
      <c r="A6490" t="n">
        <v>6557</v>
      </c>
      <c r="B6490" t="inlineStr">
        <is>
          <t>鱉</t>
        </is>
      </c>
      <c r="C6490" t="inlineStr">
        <is>
          <t>pih4</t>
        </is>
      </c>
      <c r="D6490" t="n">
        <v>0.01</v>
      </c>
      <c r="E6490" t="inlineStr">
        <is>
          <t>NA</t>
        </is>
      </c>
      <c r="F6490" s="600" t="n">
        <v>45576.46091435185</v>
      </c>
      <c r="G6490" t="inlineStr">
        <is>
          <t>bih4</t>
        </is>
      </c>
    </row>
    <row r="6491">
      <c r="A6491" t="n">
        <v>6558</v>
      </c>
      <c r="B6491" t="inlineStr">
        <is>
          <t>鷗</t>
        </is>
      </c>
      <c r="C6491" t="inlineStr">
        <is>
          <t>io1</t>
        </is>
      </c>
      <c r="D6491" t="n">
        <v>0.01</v>
      </c>
      <c r="E6491" t="inlineStr">
        <is>
          <t>NA</t>
        </is>
      </c>
      <c r="F6491" s="600" t="n">
        <v>45576.46091435185</v>
      </c>
      <c r="G6491" t="inlineStr">
        <is>
          <t>io1</t>
        </is>
      </c>
    </row>
    <row r="6492">
      <c r="A6492" t="n">
        <v>6559</v>
      </c>
      <c r="B6492" t="inlineStr">
        <is>
          <t>龔</t>
        </is>
      </c>
      <c r="C6492" t="inlineStr">
        <is>
          <t>king2</t>
        </is>
      </c>
      <c r="D6492" t="n">
        <v>0.01</v>
      </c>
      <c r="E6492" t="inlineStr">
        <is>
          <t>NA</t>
        </is>
      </c>
      <c r="F6492" s="600" t="n">
        <v>45576.46091435185</v>
      </c>
      <c r="G6492" t="inlineStr">
        <is>
          <t>ging2</t>
        </is>
      </c>
    </row>
    <row r="6493">
      <c r="A6493" t="n">
        <v>6560</v>
      </c>
      <c r="B6493" t="inlineStr">
        <is>
          <t>戀</t>
        </is>
      </c>
      <c r="C6493" t="inlineStr">
        <is>
          <t>luan5</t>
        </is>
      </c>
      <c r="D6493" t="n">
        <v>0.01</v>
      </c>
      <c r="E6493" t="inlineStr">
        <is>
          <t>NA</t>
        </is>
      </c>
      <c r="F6493" s="600" t="n">
        <v>45576.46091435185</v>
      </c>
      <c r="G6493" t="inlineStr">
        <is>
          <t>luan5</t>
        </is>
      </c>
    </row>
    <row r="6494">
      <c r="A6494" t="n">
        <v>6561</v>
      </c>
      <c r="B6494" t="inlineStr">
        <is>
          <t>纓</t>
        </is>
      </c>
      <c r="C6494" t="inlineStr">
        <is>
          <t>ing1</t>
        </is>
      </c>
      <c r="D6494" t="n">
        <v>0.8</v>
      </c>
      <c r="E6494" t="inlineStr">
        <is>
          <t>NA</t>
        </is>
      </c>
      <c r="F6494" s="600" t="n">
        <v>45576.46091435185</v>
      </c>
      <c r="G6494" t="inlineStr">
        <is>
          <t>ing1</t>
        </is>
      </c>
    </row>
    <row r="6495">
      <c r="A6495" t="n">
        <v>6562</v>
      </c>
      <c r="B6495" t="inlineStr">
        <is>
          <t>蠱</t>
        </is>
      </c>
      <c r="C6495" t="inlineStr">
        <is>
          <t>koo2</t>
        </is>
      </c>
      <c r="D6495" t="n">
        <v>0.01</v>
      </c>
      <c r="E6495" t="inlineStr">
        <is>
          <t>NA</t>
        </is>
      </c>
      <c r="F6495" s="600" t="n">
        <v>45576.46091435185</v>
      </c>
      <c r="G6495" t="inlineStr">
        <is>
          <t>goo2</t>
        </is>
      </c>
    </row>
    <row r="6496">
      <c r="A6496" t="n">
        <v>6563</v>
      </c>
      <c r="B6496" t="inlineStr">
        <is>
          <t>變</t>
        </is>
      </c>
      <c r="C6496" t="inlineStr">
        <is>
          <t>pinn3</t>
        </is>
      </c>
      <c r="D6496" t="n">
        <v>0.01</v>
      </c>
      <c r="E6496" t="inlineStr">
        <is>
          <t>NA</t>
        </is>
      </c>
      <c r="F6496" s="600" t="n">
        <v>45576.46091435185</v>
      </c>
      <c r="G6496" t="inlineStr">
        <is>
          <t>binn3</t>
        </is>
      </c>
    </row>
    <row r="6497">
      <c r="A6497" t="n">
        <v>6564</v>
      </c>
      <c r="B6497" t="inlineStr">
        <is>
          <t>躘</t>
        </is>
      </c>
      <c r="C6497" t="inlineStr">
        <is>
          <t>ling3</t>
        </is>
      </c>
      <c r="D6497" t="n">
        <v>0.01</v>
      </c>
      <c r="E6497" t="inlineStr">
        <is>
          <t>NA</t>
        </is>
      </c>
      <c r="F6497" s="600" t="n">
        <v>45576.46091435185</v>
      </c>
      <c r="G6497" t="inlineStr">
        <is>
          <t>ling3</t>
        </is>
      </c>
    </row>
    <row r="6498">
      <c r="A6498" t="n">
        <v>6565</v>
      </c>
      <c r="B6498" t="inlineStr">
        <is>
          <t>邏</t>
        </is>
      </c>
      <c r="C6498" t="inlineStr">
        <is>
          <t>lo5</t>
        </is>
      </c>
      <c r="D6498" t="n">
        <v>0.01</v>
      </c>
      <c r="E6498" t="inlineStr">
        <is>
          <t>NA</t>
        </is>
      </c>
      <c r="F6498" s="600" t="n">
        <v>45576.46091435185</v>
      </c>
      <c r="G6498" t="inlineStr">
        <is>
          <t>lor5</t>
        </is>
      </c>
    </row>
    <row r="6499">
      <c r="A6499" t="n">
        <v>6566</v>
      </c>
      <c r="B6499" t="inlineStr">
        <is>
          <t>鑢</t>
        </is>
      </c>
      <c r="C6499" t="inlineStr">
        <is>
          <t>lere7</t>
        </is>
      </c>
      <c r="D6499" t="n">
        <v>0.01</v>
      </c>
      <c r="E6499" t="inlineStr">
        <is>
          <t>NA</t>
        </is>
      </c>
      <c r="F6499" s="600" t="n">
        <v>45576.46091435185</v>
      </c>
      <c r="G6499" t="inlineStr">
        <is>
          <t>lere7</t>
        </is>
      </c>
    </row>
    <row r="6500">
      <c r="A6500" t="n">
        <v>6567</v>
      </c>
      <c r="B6500" t="inlineStr">
        <is>
          <t>鑢</t>
        </is>
      </c>
      <c r="C6500" t="inlineStr">
        <is>
          <t>lu3</t>
        </is>
      </c>
      <c r="D6500" t="n">
        <v>0.01</v>
      </c>
      <c r="E6500" t="inlineStr">
        <is>
          <t>NA</t>
        </is>
      </c>
      <c r="F6500" s="600" t="n">
        <v>45576.46091435185</v>
      </c>
      <c r="G6500" t="inlineStr">
        <is>
          <t>lu3</t>
        </is>
      </c>
    </row>
    <row r="6501">
      <c r="A6501" t="n">
        <v>6568</v>
      </c>
      <c r="B6501" t="inlineStr">
        <is>
          <t>顯</t>
        </is>
      </c>
      <c r="C6501" t="inlineStr">
        <is>
          <t>hian2</t>
        </is>
      </c>
      <c r="D6501" t="n">
        <v>0.01</v>
      </c>
      <c r="E6501" t="inlineStr">
        <is>
          <t>NA</t>
        </is>
      </c>
      <c r="F6501" s="600" t="n">
        <v>45576.46091435185</v>
      </c>
      <c r="G6501" t="inlineStr">
        <is>
          <t>hian2</t>
        </is>
      </c>
    </row>
    <row r="6502">
      <c r="A6502" t="n">
        <v>6569</v>
      </c>
      <c r="B6502" t="inlineStr">
        <is>
          <t>驚</t>
        </is>
      </c>
      <c r="C6502" t="inlineStr">
        <is>
          <t>king1</t>
        </is>
      </c>
      <c r="D6502" t="n">
        <v>0.8</v>
      </c>
      <c r="E6502" t="inlineStr">
        <is>
          <t>NA</t>
        </is>
      </c>
      <c r="F6502" s="600" t="n">
        <v>45576.46091435185</v>
      </c>
      <c r="G6502" t="inlineStr">
        <is>
          <t>ging1</t>
        </is>
      </c>
    </row>
    <row r="6503">
      <c r="A6503" t="n">
        <v>6570</v>
      </c>
      <c r="B6503" t="inlineStr">
        <is>
          <t>驛</t>
        </is>
      </c>
      <c r="C6503" t="inlineStr">
        <is>
          <t>ik8</t>
        </is>
      </c>
      <c r="D6503" t="n">
        <v>0.01</v>
      </c>
      <c r="E6503" t="inlineStr">
        <is>
          <t>NA</t>
        </is>
      </c>
      <c r="F6503" s="600" t="n">
        <v>45576.46091435185</v>
      </c>
      <c r="G6503" t="inlineStr">
        <is>
          <t>ik8</t>
        </is>
      </c>
    </row>
    <row r="6504">
      <c r="A6504" t="n">
        <v>6571</v>
      </c>
      <c r="B6504" t="inlineStr">
        <is>
          <t>髓</t>
        </is>
      </c>
      <c r="C6504" t="inlineStr">
        <is>
          <t>sui2</t>
        </is>
      </c>
      <c r="D6504" t="n">
        <v>0.01</v>
      </c>
      <c r="E6504" t="inlineStr">
        <is>
          <t>NA</t>
        </is>
      </c>
      <c r="F6504" s="600" t="n">
        <v>45576.46091435185</v>
      </c>
      <c r="G6504" t="inlineStr">
        <is>
          <t>sui2</t>
        </is>
      </c>
    </row>
    <row r="6505">
      <c r="A6505" t="n">
        <v>6572</v>
      </c>
      <c r="B6505" t="inlineStr">
        <is>
          <t>髓</t>
        </is>
      </c>
      <c r="C6505" t="inlineStr">
        <is>
          <t>tsher2</t>
        </is>
      </c>
      <c r="D6505" t="n">
        <v>0.01</v>
      </c>
      <c r="E6505" t="inlineStr">
        <is>
          <t>NA</t>
        </is>
      </c>
      <c r="F6505" s="600" t="n">
        <v>45576.46091435185</v>
      </c>
      <c r="G6505" t="inlineStr">
        <is>
          <t>cer2</t>
        </is>
      </c>
    </row>
    <row r="6506">
      <c r="A6506" t="n">
        <v>6573</v>
      </c>
      <c r="B6506" t="inlineStr">
        <is>
          <t>體</t>
        </is>
      </c>
      <c r="C6506" t="inlineStr">
        <is>
          <t>the2</t>
        </is>
      </c>
      <c r="D6506" t="n">
        <v>1</v>
      </c>
      <c r="E6506" t="inlineStr">
        <is>
          <t>NA</t>
        </is>
      </c>
      <c r="F6506" s="600" t="n">
        <v>45576.46091435185</v>
      </c>
      <c r="G6506" t="inlineStr">
        <is>
          <t>te2</t>
        </is>
      </c>
    </row>
    <row r="6507">
      <c r="A6507" t="n">
        <v>6574</v>
      </c>
      <c r="B6507" t="inlineStr">
        <is>
          <t>體</t>
        </is>
      </c>
      <c r="C6507" t="inlineStr">
        <is>
          <t>there2</t>
        </is>
      </c>
      <c r="D6507" t="n">
        <v>0.01</v>
      </c>
      <c r="E6507" t="inlineStr">
        <is>
          <t>NA</t>
        </is>
      </c>
      <c r="F6507" s="600" t="n">
        <v>45576.46091435185</v>
      </c>
      <c r="G6507" t="inlineStr">
        <is>
          <t>tere2</t>
        </is>
      </c>
    </row>
    <row r="6508">
      <c r="A6508" t="n">
        <v>6575</v>
      </c>
      <c r="B6508" t="inlineStr">
        <is>
          <t>鬟</t>
        </is>
      </c>
      <c r="C6508" t="inlineStr">
        <is>
          <t>huan5</t>
        </is>
      </c>
      <c r="D6508" t="n">
        <v>0.01</v>
      </c>
      <c r="E6508" t="inlineStr">
        <is>
          <t>NA</t>
        </is>
      </c>
      <c r="F6508" s="600" t="n">
        <v>45576.46091435185</v>
      </c>
      <c r="G6508" t="inlineStr">
        <is>
          <t>huan5</t>
        </is>
      </c>
    </row>
    <row r="6509">
      <c r="A6509" t="n">
        <v>6576</v>
      </c>
      <c r="B6509" t="inlineStr">
        <is>
          <t>鱔</t>
        </is>
      </c>
      <c r="C6509" t="inlineStr">
        <is>
          <t>sian6</t>
        </is>
      </c>
      <c r="D6509" t="n">
        <v>0.01</v>
      </c>
      <c r="E6509" t="inlineStr">
        <is>
          <t>NA</t>
        </is>
      </c>
      <c r="F6509" s="600" t="n">
        <v>45576.46091435185</v>
      </c>
      <c r="G6509" t="inlineStr">
        <is>
          <t>sian6</t>
        </is>
      </c>
    </row>
    <row r="6510">
      <c r="A6510" t="n">
        <v>6577</v>
      </c>
      <c r="B6510" t="inlineStr">
        <is>
          <t>鱖</t>
        </is>
      </c>
      <c r="C6510" t="inlineStr">
        <is>
          <t>kue3</t>
        </is>
      </c>
      <c r="D6510" t="n">
        <v>0.01</v>
      </c>
      <c r="E6510" t="inlineStr">
        <is>
          <t>NA</t>
        </is>
      </c>
      <c r="F6510" s="600" t="n">
        <v>45576.46091435185</v>
      </c>
      <c r="G6510" t="inlineStr">
        <is>
          <t>gue3</t>
        </is>
      </c>
    </row>
    <row r="6511">
      <c r="A6511" t="n">
        <v>6578</v>
      </c>
      <c r="B6511" t="inlineStr">
        <is>
          <t>鱖</t>
        </is>
      </c>
      <c r="C6511" t="inlineStr">
        <is>
          <t>ker3</t>
        </is>
      </c>
      <c r="D6511" t="n">
        <v>0.01</v>
      </c>
      <c r="E6511" t="inlineStr">
        <is>
          <t>NA</t>
        </is>
      </c>
      <c r="F6511" s="600" t="n">
        <v>45576.46091435185</v>
      </c>
      <c r="G6511" t="inlineStr">
        <is>
          <t>ger3</t>
        </is>
      </c>
    </row>
    <row r="6512">
      <c r="A6512" t="n">
        <v>6579</v>
      </c>
      <c r="B6512" t="inlineStr">
        <is>
          <t>鱗</t>
        </is>
      </c>
      <c r="C6512" t="inlineStr">
        <is>
          <t>lin5</t>
        </is>
      </c>
      <c r="D6512" t="n">
        <v>0.01</v>
      </c>
      <c r="E6512" t="inlineStr">
        <is>
          <t>NA</t>
        </is>
      </c>
      <c r="F6512" s="600" t="n">
        <v>45576.46091435185</v>
      </c>
      <c r="G6512" t="inlineStr">
        <is>
          <t>lin5</t>
        </is>
      </c>
    </row>
    <row r="6513">
      <c r="A6513" t="n">
        <v>6580</v>
      </c>
      <c r="B6513" t="inlineStr">
        <is>
          <t>鷥</t>
        </is>
      </c>
      <c r="C6513" t="inlineStr">
        <is>
          <t>si1</t>
        </is>
      </c>
      <c r="D6513" t="n">
        <v>0.01</v>
      </c>
      <c r="E6513" t="inlineStr">
        <is>
          <t>NA</t>
        </is>
      </c>
      <c r="F6513" s="600" t="n">
        <v>45576.46091435185</v>
      </c>
      <c r="G6513" t="inlineStr">
        <is>
          <t>si1</t>
        </is>
      </c>
    </row>
    <row r="6514">
      <c r="A6514" t="n">
        <v>6581</v>
      </c>
      <c r="B6514" t="inlineStr">
        <is>
          <t>鷲</t>
        </is>
      </c>
      <c r="C6514" t="inlineStr">
        <is>
          <t>tsiu7</t>
        </is>
      </c>
      <c r="D6514" t="n">
        <v>0.01</v>
      </c>
      <c r="E6514" t="inlineStr">
        <is>
          <t>NA</t>
        </is>
      </c>
      <c r="F6514" s="600" t="n">
        <v>45576.46091435185</v>
      </c>
      <c r="G6514" t="inlineStr">
        <is>
          <t>ziu7</t>
        </is>
      </c>
    </row>
    <row r="6515">
      <c r="A6515" t="n">
        <v>6582</v>
      </c>
      <c r="B6515" t="inlineStr">
        <is>
          <t>鷸</t>
        </is>
      </c>
      <c r="C6515" t="inlineStr">
        <is>
          <t>ut8</t>
        </is>
      </c>
      <c r="D6515" t="n">
        <v>0.01</v>
      </c>
      <c r="E6515" t="inlineStr">
        <is>
          <t>NA</t>
        </is>
      </c>
      <c r="F6515" s="600" t="n">
        <v>45576.46091435185</v>
      </c>
      <c r="G6515" t="inlineStr">
        <is>
          <t>ut8</t>
        </is>
      </c>
    </row>
    <row r="6516">
      <c r="A6516" t="n">
        <v>6583</v>
      </c>
      <c r="B6516" t="inlineStr">
        <is>
          <t>麟</t>
        </is>
      </c>
      <c r="C6516" t="inlineStr">
        <is>
          <t>lin5</t>
        </is>
      </c>
      <c r="D6516" t="n">
        <v>0.01</v>
      </c>
      <c r="E6516" t="inlineStr">
        <is>
          <t>NA</t>
        </is>
      </c>
      <c r="F6516" s="600" t="n">
        <v>45576.46091435185</v>
      </c>
      <c r="G6516" t="inlineStr">
        <is>
          <t>lin5</t>
        </is>
      </c>
    </row>
    <row r="6517">
      <c r="A6517" t="n">
        <v>6584</v>
      </c>
      <c r="B6517" t="inlineStr">
        <is>
          <t>黐</t>
        </is>
      </c>
      <c r="C6517" t="inlineStr">
        <is>
          <t>thi1</t>
        </is>
      </c>
      <c r="D6517" t="n">
        <v>0.01</v>
      </c>
      <c r="E6517" t="inlineStr">
        <is>
          <t>NA</t>
        </is>
      </c>
      <c r="F6517" s="600" t="n">
        <v>45576.46091435185</v>
      </c>
      <c r="G6517" t="inlineStr">
        <is>
          <t>ti1</t>
        </is>
      </c>
    </row>
    <row r="6518">
      <c r="A6518" t="n">
        <v>6585</v>
      </c>
      <c r="B6518" t="inlineStr">
        <is>
          <t>囍</t>
        </is>
      </c>
      <c r="C6518" t="inlineStr">
        <is>
          <t>hi2</t>
        </is>
      </c>
      <c r="D6518" t="n">
        <v>0.01</v>
      </c>
      <c r="E6518" t="inlineStr">
        <is>
          <t>NA</t>
        </is>
      </c>
      <c r="F6518" s="600" t="n">
        <v>45576.46091435185</v>
      </c>
      <c r="G6518" t="inlineStr">
        <is>
          <t>hi2</t>
        </is>
      </c>
    </row>
    <row r="6519">
      <c r="A6519" t="n">
        <v>6586</v>
      </c>
      <c r="B6519" t="inlineStr">
        <is>
          <t>囓</t>
        </is>
      </c>
      <c r="C6519" t="inlineStr">
        <is>
          <t>giat4</t>
        </is>
      </c>
      <c r="D6519" t="n">
        <v>0.01</v>
      </c>
      <c r="E6519" t="inlineStr">
        <is>
          <t>NA</t>
        </is>
      </c>
      <c r="F6519" s="600" t="n">
        <v>45576.46091435185</v>
      </c>
      <c r="G6519" t="inlineStr">
        <is>
          <t>ggiat4</t>
        </is>
      </c>
    </row>
    <row r="6520">
      <c r="A6520" t="n">
        <v>6587</v>
      </c>
      <c r="B6520" t="inlineStr">
        <is>
          <t>壩</t>
        </is>
      </c>
      <c r="C6520" t="inlineStr">
        <is>
          <t>per3</t>
        </is>
      </c>
      <c r="D6520" t="n">
        <v>0.01</v>
      </c>
      <c r="E6520" t="inlineStr">
        <is>
          <t>NA</t>
        </is>
      </c>
      <c r="F6520" s="600" t="n">
        <v>45576.46091435185</v>
      </c>
      <c r="G6520" t="inlineStr">
        <is>
          <t>ber3</t>
        </is>
      </c>
    </row>
    <row r="6521">
      <c r="A6521" t="n">
        <v>6588</v>
      </c>
      <c r="B6521" t="inlineStr">
        <is>
          <t>罐</t>
        </is>
      </c>
      <c r="C6521" t="inlineStr">
        <is>
          <t>kuan3</t>
        </is>
      </c>
      <c r="D6521" t="n">
        <v>0.1</v>
      </c>
      <c r="E6521" t="inlineStr">
        <is>
          <t>NA</t>
        </is>
      </c>
      <c r="F6521" s="600" t="n">
        <v>45576.46091435185</v>
      </c>
      <c r="G6521" t="inlineStr">
        <is>
          <t>guan3</t>
        </is>
      </c>
    </row>
    <row r="6522">
      <c r="A6522" t="n">
        <v>6589</v>
      </c>
      <c r="B6522" t="inlineStr">
        <is>
          <t>蠹</t>
        </is>
      </c>
      <c r="C6522" t="inlineStr">
        <is>
          <t>too3</t>
        </is>
      </c>
      <c r="D6522" t="n">
        <v>0.01</v>
      </c>
      <c r="E6522" t="inlineStr">
        <is>
          <t>NA</t>
        </is>
      </c>
      <c r="F6522" s="600" t="n">
        <v>45576.46091435185</v>
      </c>
      <c r="G6522" t="inlineStr">
        <is>
          <t>doo3</t>
        </is>
      </c>
    </row>
    <row r="6523">
      <c r="A6523" t="n">
        <v>6590</v>
      </c>
      <c r="B6523" t="inlineStr">
        <is>
          <t>衢</t>
        </is>
      </c>
      <c r="C6523" t="inlineStr">
        <is>
          <t>ku5</t>
        </is>
      </c>
      <c r="D6523" t="n">
        <v>0.01</v>
      </c>
      <c r="E6523" t="inlineStr">
        <is>
          <t>NA</t>
        </is>
      </c>
      <c r="F6523" s="600" t="n">
        <v>45576.46091435185</v>
      </c>
      <c r="G6523" t="inlineStr">
        <is>
          <t>gu5</t>
        </is>
      </c>
    </row>
    <row r="6524">
      <c r="A6524" t="n">
        <v>6591</v>
      </c>
      <c r="B6524" t="inlineStr">
        <is>
          <t>讓</t>
        </is>
      </c>
      <c r="C6524" t="inlineStr">
        <is>
          <t>jiang7</t>
        </is>
      </c>
      <c r="D6524" t="n">
        <v>0.01</v>
      </c>
      <c r="E6524" t="inlineStr">
        <is>
          <t>NA</t>
        </is>
      </c>
      <c r="F6524" s="600" t="n">
        <v>45576.46091435185</v>
      </c>
      <c r="G6524" t="inlineStr">
        <is>
          <t>zziang7</t>
        </is>
      </c>
    </row>
    <row r="6525">
      <c r="A6525" t="n">
        <v>6592</v>
      </c>
      <c r="B6525" t="inlineStr">
        <is>
          <t>讓</t>
        </is>
      </c>
      <c r="C6525" t="inlineStr">
        <is>
          <t>niu7</t>
        </is>
      </c>
      <c r="D6525" t="n">
        <v>0.1</v>
      </c>
      <c r="E6525" t="inlineStr">
        <is>
          <t>NA</t>
        </is>
      </c>
      <c r="F6525" s="600" t="n">
        <v>45576.46091435185</v>
      </c>
      <c r="G6525" t="inlineStr">
        <is>
          <t>niu7</t>
        </is>
      </c>
    </row>
    <row r="6526">
      <c r="A6526" t="n">
        <v>6593</v>
      </c>
      <c r="B6526" t="inlineStr">
        <is>
          <t>釀</t>
        </is>
      </c>
      <c r="C6526" t="inlineStr">
        <is>
          <t>liang7</t>
        </is>
      </c>
      <c r="D6526" t="n">
        <v>0.01</v>
      </c>
      <c r="E6526" t="inlineStr">
        <is>
          <t>NA</t>
        </is>
      </c>
      <c r="F6526" s="600" t="n">
        <v>45576.46091435185</v>
      </c>
      <c r="G6526" t="inlineStr">
        <is>
          <t>liang7</t>
        </is>
      </c>
    </row>
    <row r="6527">
      <c r="A6527" t="n">
        <v>6594</v>
      </c>
      <c r="B6527" t="inlineStr">
        <is>
          <t>靂</t>
        </is>
      </c>
      <c r="C6527" t="inlineStr">
        <is>
          <t>lik8</t>
        </is>
      </c>
      <c r="D6527" t="n">
        <v>0.01</v>
      </c>
      <c r="E6527" t="inlineStr">
        <is>
          <t>NA</t>
        </is>
      </c>
      <c r="F6527" s="600" t="n">
        <v>45576.46091435185</v>
      </c>
      <c r="G6527" t="inlineStr">
        <is>
          <t>lik8</t>
        </is>
      </c>
    </row>
    <row r="6528">
      <c r="A6528" t="n">
        <v>6595</v>
      </c>
      <c r="B6528" t="inlineStr">
        <is>
          <t>靈</t>
        </is>
      </c>
      <c r="C6528" t="inlineStr">
        <is>
          <t>ling5</t>
        </is>
      </c>
      <c r="D6528" t="n">
        <v>0.1</v>
      </c>
      <c r="E6528" t="inlineStr">
        <is>
          <t>NA</t>
        </is>
      </c>
      <c r="F6528" s="600" t="n">
        <v>45576.46091435185</v>
      </c>
      <c r="G6528" t="inlineStr">
        <is>
          <t>ling5</t>
        </is>
      </c>
    </row>
    <row r="6529">
      <c r="A6529" t="n">
        <v>6596</v>
      </c>
      <c r="B6529" t="inlineStr">
        <is>
          <t>韆</t>
        </is>
      </c>
      <c r="C6529" t="inlineStr">
        <is>
          <t>tshian1</t>
        </is>
      </c>
      <c r="D6529" t="n">
        <v>0.01</v>
      </c>
      <c r="E6529" t="inlineStr">
        <is>
          <t>NA</t>
        </is>
      </c>
      <c r="F6529" s="600" t="n">
        <v>45576.46091435185</v>
      </c>
      <c r="G6529" t="inlineStr">
        <is>
          <t>cian1</t>
        </is>
      </c>
    </row>
    <row r="6530">
      <c r="A6530" t="n">
        <v>6597</v>
      </c>
      <c r="B6530" t="inlineStr">
        <is>
          <t>顰</t>
        </is>
      </c>
      <c r="C6530" t="inlineStr">
        <is>
          <t>pin5</t>
        </is>
      </c>
      <c r="D6530" t="n">
        <v>0.01</v>
      </c>
      <c r="E6530" t="inlineStr">
        <is>
          <t>NA</t>
        </is>
      </c>
      <c r="F6530" s="600" t="n">
        <v>45576.46091435185</v>
      </c>
      <c r="G6530" t="inlineStr">
        <is>
          <t>bin5</t>
        </is>
      </c>
    </row>
    <row r="6531">
      <c r="A6531" t="n">
        <v>6598</v>
      </c>
      <c r="B6531" t="inlineStr">
        <is>
          <t>驟</t>
        </is>
      </c>
      <c r="C6531" t="inlineStr">
        <is>
          <t>tsio7</t>
        </is>
      </c>
      <c r="D6531" t="n">
        <v>0.01</v>
      </c>
      <c r="E6531" t="inlineStr">
        <is>
          <t>NA</t>
        </is>
      </c>
      <c r="F6531" s="600" t="n">
        <v>45576.46091435185</v>
      </c>
      <c r="G6531" t="inlineStr">
        <is>
          <t>zio7</t>
        </is>
      </c>
    </row>
    <row r="6532">
      <c r="A6532" t="n">
        <v>6599</v>
      </c>
      <c r="B6532" t="inlineStr">
        <is>
          <t>鬢</t>
        </is>
      </c>
      <c r="C6532" t="inlineStr">
        <is>
          <t>pin3</t>
        </is>
      </c>
      <c r="D6532" t="n">
        <v>0.01</v>
      </c>
      <c r="E6532" t="inlineStr">
        <is>
          <t>NA</t>
        </is>
      </c>
      <c r="F6532" s="600" t="n">
        <v>45576.46091435185</v>
      </c>
      <c r="G6532" t="inlineStr">
        <is>
          <t>bin3</t>
        </is>
      </c>
    </row>
    <row r="6533">
      <c r="A6533" t="n">
        <v>6600</v>
      </c>
      <c r="B6533" t="inlineStr">
        <is>
          <t>鷹</t>
        </is>
      </c>
      <c r="C6533" t="inlineStr">
        <is>
          <t>ing1</t>
        </is>
      </c>
      <c r="D6533" t="n">
        <v>0.01</v>
      </c>
      <c r="E6533" t="inlineStr">
        <is>
          <t>NA</t>
        </is>
      </c>
      <c r="F6533" s="600" t="n">
        <v>45576.46091435185</v>
      </c>
      <c r="G6533" t="inlineStr">
        <is>
          <t>ing1</t>
        </is>
      </c>
    </row>
    <row r="6534">
      <c r="A6534" t="n">
        <v>6601</v>
      </c>
      <c r="B6534" t="inlineStr">
        <is>
          <t>鷺</t>
        </is>
      </c>
      <c r="C6534" t="inlineStr">
        <is>
          <t>loo7</t>
        </is>
      </c>
      <c r="D6534" t="n">
        <v>0.01</v>
      </c>
      <c r="E6534" t="inlineStr">
        <is>
          <t>NA</t>
        </is>
      </c>
      <c r="F6534" s="600" t="n">
        <v>45576.46091435185</v>
      </c>
      <c r="G6534" t="inlineStr">
        <is>
          <t>loo7</t>
        </is>
      </c>
    </row>
    <row r="6535">
      <c r="A6535" t="n">
        <v>6602</v>
      </c>
      <c r="B6535" t="inlineStr">
        <is>
          <t>鹽</t>
        </is>
      </c>
      <c r="C6535" t="inlineStr">
        <is>
          <t>sinn5</t>
        </is>
      </c>
      <c r="D6535" t="n">
        <v>0.01</v>
      </c>
      <c r="E6535" t="inlineStr">
        <is>
          <t>NA</t>
        </is>
      </c>
      <c r="F6535" s="600" t="n">
        <v>45576.46091435185</v>
      </c>
      <c r="G6535" t="inlineStr">
        <is>
          <t>sinn5</t>
        </is>
      </c>
    </row>
    <row r="6536">
      <c r="A6536" t="n">
        <v>6603</v>
      </c>
      <c r="B6536" t="inlineStr">
        <is>
          <t>鹽</t>
        </is>
      </c>
      <c r="C6536" t="inlineStr">
        <is>
          <t>sinn7</t>
        </is>
      </c>
      <c r="D6536" t="n">
        <v>0.05</v>
      </c>
      <c r="E6536" t="inlineStr">
        <is>
          <t>NA</t>
        </is>
      </c>
      <c r="F6536" s="600" t="n">
        <v>45576.46091435185</v>
      </c>
      <c r="G6536" t="inlineStr">
        <is>
          <t>sinn7</t>
        </is>
      </c>
    </row>
    <row r="6537">
      <c r="A6537" t="n">
        <v>6604</v>
      </c>
      <c r="B6537" t="inlineStr">
        <is>
          <t>鼇</t>
        </is>
      </c>
      <c r="C6537" t="inlineStr">
        <is>
          <t>go5</t>
        </is>
      </c>
      <c r="D6537" t="n">
        <v>0.01</v>
      </c>
      <c r="E6537" t="inlineStr">
        <is>
          <t>NA</t>
        </is>
      </c>
      <c r="F6537" s="600" t="n">
        <v>45576.46091435185</v>
      </c>
      <c r="G6537" t="inlineStr">
        <is>
          <t>ggor5</t>
        </is>
      </c>
    </row>
    <row r="6538">
      <c r="A6538" t="n">
        <v>6605</v>
      </c>
      <c r="B6538" t="inlineStr">
        <is>
          <t>齴</t>
        </is>
      </c>
      <c r="C6538" t="inlineStr">
        <is>
          <t>giang3</t>
        </is>
      </c>
      <c r="D6538" t="n">
        <v>0.01</v>
      </c>
      <c r="E6538" t="inlineStr">
        <is>
          <t>NA</t>
        </is>
      </c>
      <c r="F6538" s="600" t="n">
        <v>45576.46091435185</v>
      </c>
      <c r="G6538" t="inlineStr">
        <is>
          <t>ggiang3</t>
        </is>
      </c>
    </row>
    <row r="6539">
      <c r="A6539" t="n">
        <v>6606</v>
      </c>
      <c r="B6539" t="inlineStr">
        <is>
          <t>齶</t>
        </is>
      </c>
      <c r="C6539" t="inlineStr">
        <is>
          <t>gok8</t>
        </is>
      </c>
      <c r="D6539" t="n">
        <v>0.01</v>
      </c>
      <c r="E6539" t="inlineStr">
        <is>
          <t>NA</t>
        </is>
      </c>
      <c r="F6539" s="600" t="n">
        <v>45576.46091435185</v>
      </c>
      <c r="G6539" t="inlineStr">
        <is>
          <t>ggok8</t>
        </is>
      </c>
    </row>
    <row r="6540">
      <c r="A6540" t="n">
        <v>6607</v>
      </c>
      <c r="B6540" t="inlineStr">
        <is>
          <t>廳</t>
        </is>
      </c>
      <c r="C6540" t="inlineStr">
        <is>
          <t>thing1</t>
        </is>
      </c>
      <c r="D6540" t="n">
        <v>0.01</v>
      </c>
      <c r="E6540" t="inlineStr">
        <is>
          <t>NA</t>
        </is>
      </c>
      <c r="F6540" s="600" t="n">
        <v>45576.46091435185</v>
      </c>
      <c r="G6540" t="inlineStr">
        <is>
          <t>ting1</t>
        </is>
      </c>
    </row>
    <row r="6541">
      <c r="A6541" t="n">
        <v>6608</v>
      </c>
      <c r="B6541" t="inlineStr">
        <is>
          <t>灣</t>
        </is>
      </c>
      <c r="C6541" t="inlineStr">
        <is>
          <t>uainn1</t>
        </is>
      </c>
      <c r="D6541" t="n">
        <v>0.01</v>
      </c>
      <c r="E6541" t="inlineStr">
        <is>
          <t>NA</t>
        </is>
      </c>
      <c r="F6541" s="600" t="n">
        <v>45576.46091435185</v>
      </c>
      <c r="G6541" t="inlineStr">
        <is>
          <t>uainn1</t>
        </is>
      </c>
    </row>
    <row r="6542">
      <c r="A6542" t="n">
        <v>6609</v>
      </c>
      <c r="B6542" t="inlineStr">
        <is>
          <t>灣</t>
        </is>
      </c>
      <c r="C6542" t="inlineStr">
        <is>
          <t>uan1</t>
        </is>
      </c>
      <c r="D6542" t="n">
        <v>0.1</v>
      </c>
      <c r="E6542" t="inlineStr">
        <is>
          <t>NA</t>
        </is>
      </c>
      <c r="F6542" s="600" t="n">
        <v>45576.46091435185</v>
      </c>
      <c r="G6542" t="inlineStr">
        <is>
          <t>uan1</t>
        </is>
      </c>
    </row>
    <row r="6543">
      <c r="A6543" t="n">
        <v>6610</v>
      </c>
      <c r="B6543" t="inlineStr">
        <is>
          <t>籬</t>
        </is>
      </c>
      <c r="C6543" t="inlineStr">
        <is>
          <t>li5</t>
        </is>
      </c>
      <c r="D6543" t="n">
        <v>0.01</v>
      </c>
      <c r="E6543" t="inlineStr">
        <is>
          <t>NA</t>
        </is>
      </c>
      <c r="F6543" s="600" t="n">
        <v>45576.46091435185</v>
      </c>
      <c r="G6543" t="inlineStr">
        <is>
          <t>li5</t>
        </is>
      </c>
    </row>
    <row r="6544">
      <c r="A6544" t="n">
        <v>6611</v>
      </c>
      <c r="B6544" t="inlineStr">
        <is>
          <t>籮</t>
        </is>
      </c>
      <c r="C6544" t="inlineStr">
        <is>
          <t>lua5</t>
        </is>
      </c>
      <c r="D6544" t="n">
        <v>0.01</v>
      </c>
      <c r="E6544" t="inlineStr">
        <is>
          <t>NA</t>
        </is>
      </c>
      <c r="F6544" s="600" t="n">
        <v>45576.46091435185</v>
      </c>
      <c r="G6544" t="inlineStr">
        <is>
          <t>lua5</t>
        </is>
      </c>
    </row>
    <row r="6545">
      <c r="A6545" t="n">
        <v>6612</v>
      </c>
      <c r="B6545" t="inlineStr">
        <is>
          <t>籮</t>
        </is>
      </c>
      <c r="C6545" t="inlineStr">
        <is>
          <t>lo5</t>
        </is>
      </c>
      <c r="D6545" t="n">
        <v>0.01</v>
      </c>
      <c r="E6545" t="inlineStr">
        <is>
          <t>NA</t>
        </is>
      </c>
      <c r="F6545" s="600" t="n">
        <v>45576.46091435185</v>
      </c>
      <c r="G6545" t="inlineStr">
        <is>
          <t>lor5</t>
        </is>
      </c>
    </row>
    <row r="6546">
      <c r="A6546" t="n">
        <v>6613</v>
      </c>
      <c r="B6546" t="inlineStr">
        <is>
          <t>糶</t>
        </is>
      </c>
      <c r="C6546" t="inlineStr">
        <is>
          <t>thio3</t>
        </is>
      </c>
      <c r="D6546" t="n">
        <v>0.01</v>
      </c>
      <c r="E6546" t="inlineStr">
        <is>
          <t>NA</t>
        </is>
      </c>
      <c r="F6546" s="600" t="n">
        <v>45576.46091435185</v>
      </c>
      <c r="G6546" t="inlineStr">
        <is>
          <t>tio3</t>
        </is>
      </c>
    </row>
    <row r="6547">
      <c r="A6547" t="n">
        <v>6614</v>
      </c>
      <c r="B6547" t="inlineStr">
        <is>
          <t>觀</t>
        </is>
      </c>
      <c r="C6547" t="inlineStr">
        <is>
          <t>kuan1</t>
        </is>
      </c>
      <c r="D6547" t="n">
        <v>0.1</v>
      </c>
      <c r="E6547" t="inlineStr">
        <is>
          <t>NA</t>
        </is>
      </c>
      <c r="F6547" s="600" t="n">
        <v>45576.46091435185</v>
      </c>
      <c r="G6547" t="inlineStr">
        <is>
          <t>guan1</t>
        </is>
      </c>
    </row>
    <row r="6548">
      <c r="A6548" t="n">
        <v>6615</v>
      </c>
      <c r="B6548" t="inlineStr">
        <is>
          <t>觀</t>
        </is>
      </c>
      <c r="C6548" t="inlineStr">
        <is>
          <t>kuan3</t>
        </is>
      </c>
      <c r="D6548" t="n">
        <v>0.01</v>
      </c>
      <c r="E6548" t="inlineStr">
        <is>
          <t>NA</t>
        </is>
      </c>
      <c r="F6548" s="600" t="n">
        <v>45576.46091435185</v>
      </c>
      <c r="G6548" t="inlineStr">
        <is>
          <t>guan3</t>
        </is>
      </c>
    </row>
    <row r="6549">
      <c r="A6549" t="n">
        <v>6616</v>
      </c>
      <c r="B6549" t="inlineStr">
        <is>
          <t>躡</t>
        </is>
      </c>
      <c r="C6549" t="inlineStr">
        <is>
          <t>neeh4</t>
        </is>
      </c>
      <c r="D6549" t="n">
        <v>0.01</v>
      </c>
      <c r="E6549" t="inlineStr">
        <is>
          <t>NA</t>
        </is>
      </c>
      <c r="F6549" s="600" t="n">
        <v>45576.46091435185</v>
      </c>
      <c r="G6549" t="inlineStr">
        <is>
          <t>neeh4</t>
        </is>
      </c>
    </row>
    <row r="6550">
      <c r="A6550" t="n">
        <v>6617</v>
      </c>
      <c r="B6550" t="inlineStr">
        <is>
          <t>躡</t>
        </is>
      </c>
      <c r="C6550" t="inlineStr">
        <is>
          <t>nih4</t>
        </is>
      </c>
      <c r="D6550" t="n">
        <v>0.01</v>
      </c>
      <c r="E6550" t="inlineStr">
        <is>
          <t>NA</t>
        </is>
      </c>
      <c r="F6550" s="600" t="n">
        <v>45576.46091435185</v>
      </c>
      <c r="G6550" t="inlineStr">
        <is>
          <t>nih4</t>
        </is>
      </c>
    </row>
    <row r="6551">
      <c r="A6551" t="n">
        <v>6618</v>
      </c>
      <c r="B6551" t="inlineStr">
        <is>
          <t>釁</t>
        </is>
      </c>
      <c r="C6551" t="inlineStr">
        <is>
          <t>hun3</t>
        </is>
      </c>
      <c r="D6551" t="n">
        <v>0.01</v>
      </c>
      <c r="E6551" t="inlineStr">
        <is>
          <t>NA</t>
        </is>
      </c>
      <c r="F6551" s="600" t="n">
        <v>45576.46091435185</v>
      </c>
      <c r="G6551" t="inlineStr">
        <is>
          <t>hun3</t>
        </is>
      </c>
    </row>
    <row r="6552">
      <c r="A6552" t="n">
        <v>6619</v>
      </c>
      <c r="B6552" t="inlineStr">
        <is>
          <t>鑰</t>
        </is>
      </c>
      <c r="C6552" t="inlineStr">
        <is>
          <t>iak8</t>
        </is>
      </c>
      <c r="D6552" t="n">
        <v>0.01</v>
      </c>
      <c r="E6552" t="inlineStr">
        <is>
          <t>NA</t>
        </is>
      </c>
      <c r="F6552" s="600" t="n">
        <v>45576.46091435185</v>
      </c>
      <c r="G6552" t="inlineStr">
        <is>
          <t>iak8</t>
        </is>
      </c>
    </row>
    <row r="6553">
      <c r="A6553" t="n">
        <v>6620</v>
      </c>
      <c r="B6553" t="inlineStr">
        <is>
          <t>鑰</t>
        </is>
      </c>
      <c r="C6553" t="inlineStr">
        <is>
          <t>ioh8</t>
        </is>
      </c>
      <c r="D6553" t="n">
        <v>0.01</v>
      </c>
      <c r="E6553" t="inlineStr">
        <is>
          <t>NA</t>
        </is>
      </c>
      <c r="F6553" s="600" t="n">
        <v>45576.46091435185</v>
      </c>
      <c r="G6553" t="inlineStr">
        <is>
          <t>ioh8</t>
        </is>
      </c>
    </row>
    <row r="6554">
      <c r="A6554" t="n">
        <v>6621</v>
      </c>
      <c r="B6554" t="inlineStr">
        <is>
          <t>鑲</t>
        </is>
      </c>
      <c r="C6554" t="inlineStr">
        <is>
          <t>siang1</t>
        </is>
      </c>
      <c r="D6554" t="n">
        <v>0.01</v>
      </c>
      <c r="E6554" t="inlineStr">
        <is>
          <t>NA</t>
        </is>
      </c>
      <c r="F6554" s="600" t="n">
        <v>45576.46091435185</v>
      </c>
      <c r="G6554" t="inlineStr">
        <is>
          <t>siang1</t>
        </is>
      </c>
    </row>
    <row r="6555">
      <c r="A6555" t="n">
        <v>6622</v>
      </c>
      <c r="B6555" t="inlineStr">
        <is>
          <t>鑷</t>
        </is>
      </c>
      <c r="C6555" t="inlineStr">
        <is>
          <t>nih4</t>
        </is>
      </c>
      <c r="D6555" t="n">
        <v>0.01</v>
      </c>
      <c r="E6555" t="inlineStr">
        <is>
          <t>NA</t>
        </is>
      </c>
      <c r="F6555" s="600" t="n">
        <v>45576.46091435185</v>
      </c>
      <c r="G6555" t="inlineStr">
        <is>
          <t>nih4</t>
        </is>
      </c>
    </row>
    <row r="6556">
      <c r="A6556" t="n">
        <v>6623</v>
      </c>
      <c r="B6556" t="inlineStr">
        <is>
          <t>驢</t>
        </is>
      </c>
      <c r="C6556" t="inlineStr">
        <is>
          <t>lir5</t>
        </is>
      </c>
      <c r="D6556" t="n">
        <v>0.01</v>
      </c>
      <c r="E6556" t="inlineStr">
        <is>
          <t>NA</t>
        </is>
      </c>
      <c r="F6556" s="600" t="n">
        <v>45576.46091435185</v>
      </c>
      <c r="G6556" t="inlineStr">
        <is>
          <t>lir5</t>
        </is>
      </c>
    </row>
    <row r="6557">
      <c r="A6557" t="n">
        <v>6624</v>
      </c>
      <c r="B6557" t="inlineStr">
        <is>
          <t>驥</t>
        </is>
      </c>
      <c r="C6557" t="inlineStr">
        <is>
          <t>ki3</t>
        </is>
      </c>
      <c r="D6557" t="n">
        <v>0.01</v>
      </c>
      <c r="E6557" t="inlineStr">
        <is>
          <t>NA</t>
        </is>
      </c>
      <c r="F6557" s="600" t="n">
        <v>45576.46091435185</v>
      </c>
      <c r="G6557" t="inlineStr">
        <is>
          <t>gi3</t>
        </is>
      </c>
    </row>
    <row r="6558">
      <c r="A6558" t="n">
        <v>6625</v>
      </c>
      <c r="B6558" t="inlineStr">
        <is>
          <t>躪</t>
        </is>
      </c>
      <c r="C6558" t="inlineStr">
        <is>
          <t>lin7</t>
        </is>
      </c>
      <c r="D6558" t="n">
        <v>0.01</v>
      </c>
      <c r="E6558" t="inlineStr">
        <is>
          <t>NA</t>
        </is>
      </c>
      <c r="F6558" s="600" t="n">
        <v>45576.46091435185</v>
      </c>
      <c r="G6558" t="inlineStr">
        <is>
          <t>lin7</t>
        </is>
      </c>
    </row>
    <row r="6559">
      <c r="A6559" t="n">
        <v>6626</v>
      </c>
      <c r="B6559" t="inlineStr">
        <is>
          <t>鑽</t>
        </is>
      </c>
      <c r="C6559" t="inlineStr">
        <is>
          <t>tsuinn3</t>
        </is>
      </c>
      <c r="D6559" t="n">
        <v>0.01</v>
      </c>
      <c r="E6559" t="inlineStr">
        <is>
          <t>NA</t>
        </is>
      </c>
      <c r="F6559" s="600" t="n">
        <v>45576.46091435185</v>
      </c>
      <c r="G6559" t="inlineStr">
        <is>
          <t>zuinn3</t>
        </is>
      </c>
    </row>
    <row r="6560">
      <c r="A6560" t="n">
        <v>6627</v>
      </c>
      <c r="B6560" t="inlineStr">
        <is>
          <t>顴</t>
        </is>
      </c>
      <c r="C6560" t="inlineStr">
        <is>
          <t>kuan5</t>
        </is>
      </c>
      <c r="D6560" t="n">
        <v>0.01</v>
      </c>
      <c r="E6560" t="inlineStr">
        <is>
          <t>NA</t>
        </is>
      </c>
      <c r="F6560" s="600" t="n">
        <v>45576.46091435185</v>
      </c>
      <c r="G6560" t="inlineStr">
        <is>
          <t>guan5</t>
        </is>
      </c>
    </row>
    <row r="6561">
      <c r="A6561" t="n">
        <v>6628</v>
      </c>
      <c r="B6561" t="inlineStr">
        <is>
          <t>鱷</t>
        </is>
      </c>
      <c r="C6561" t="inlineStr">
        <is>
          <t>khok8</t>
        </is>
      </c>
      <c r="D6561" t="n">
        <v>0.01</v>
      </c>
      <c r="E6561" t="inlineStr">
        <is>
          <t>NA</t>
        </is>
      </c>
      <c r="F6561" s="600" t="n">
        <v>45576.46091435185</v>
      </c>
      <c r="G6561" t="inlineStr">
        <is>
          <t>kok8</t>
        </is>
      </c>
    </row>
    <row r="6562">
      <c r="A6562" t="n">
        <v>6629</v>
      </c>
      <c r="B6562" t="inlineStr">
        <is>
          <t>鱷</t>
        </is>
      </c>
      <c r="C6562" t="inlineStr">
        <is>
          <t>gok8</t>
        </is>
      </c>
      <c r="D6562" t="n">
        <v>0.01</v>
      </c>
      <c r="E6562" t="inlineStr">
        <is>
          <t>NA</t>
        </is>
      </c>
      <c r="F6562" s="600" t="n">
        <v>45576.46091435185</v>
      </c>
      <c r="G6562" t="inlineStr">
        <is>
          <t>ggok8</t>
        </is>
      </c>
    </row>
    <row r="6563">
      <c r="A6563" t="n">
        <v>6630</v>
      </c>
      <c r="B6563" t="inlineStr">
        <is>
          <t>鱸</t>
        </is>
      </c>
      <c r="C6563" t="inlineStr">
        <is>
          <t>loo5</t>
        </is>
      </c>
      <c r="D6563" t="n">
        <v>0.01</v>
      </c>
      <c r="E6563" t="inlineStr">
        <is>
          <t>NA</t>
        </is>
      </c>
      <c r="F6563" s="600" t="n">
        <v>45576.46091435185</v>
      </c>
      <c r="G6563" t="inlineStr">
        <is>
          <t>loo5</t>
        </is>
      </c>
    </row>
    <row r="6564">
      <c r="A6564" t="n">
        <v>6631</v>
      </c>
      <c r="B6564" t="inlineStr">
        <is>
          <t>鸕</t>
        </is>
      </c>
      <c r="C6564" t="inlineStr">
        <is>
          <t>loo5</t>
        </is>
      </c>
      <c r="D6564" t="n">
        <v>0.01</v>
      </c>
      <c r="E6564" t="inlineStr">
        <is>
          <t>NA</t>
        </is>
      </c>
      <c r="F6564" s="600" t="n">
        <v>45576.46091435185</v>
      </c>
      <c r="G6564" t="inlineStr">
        <is>
          <t>loo5</t>
        </is>
      </c>
    </row>
    <row r="6565">
      <c r="A6565" t="n">
        <v>6632</v>
      </c>
      <c r="B6565" t="inlineStr">
        <is>
          <t>𧮙</t>
        </is>
      </c>
      <c r="C6565" t="inlineStr">
        <is>
          <t>tshoh4</t>
        </is>
      </c>
      <c r="D6565" t="n">
        <v>0.01</v>
      </c>
      <c r="E6565" t="inlineStr">
        <is>
          <t>NA</t>
        </is>
      </c>
      <c r="F6565" s="600" t="n">
        <v>45576.46091435185</v>
      </c>
      <c r="G6565" t="inlineStr">
        <is>
          <t>coh4</t>
        </is>
      </c>
    </row>
    <row r="6566">
      <c r="A6566" t="n">
        <v>6633</v>
      </c>
      <c r="B6566" t="inlineStr">
        <is>
          <t>戇</t>
        </is>
      </c>
      <c r="C6566" t="inlineStr">
        <is>
          <t>gong7</t>
        </is>
      </c>
      <c r="D6566" t="n">
        <v>0.1</v>
      </c>
      <c r="E6566" t="inlineStr">
        <is>
          <t>NA</t>
        </is>
      </c>
      <c r="F6566" s="600" t="n">
        <v>45576.46091435185</v>
      </c>
      <c r="G6566" t="inlineStr">
        <is>
          <t>ggong7</t>
        </is>
      </c>
    </row>
    <row r="6567">
      <c r="A6567" t="n">
        <v>6634</v>
      </c>
      <c r="B6567" t="inlineStr">
        <is>
          <t>鑿</t>
        </is>
      </c>
      <c r="C6567" t="inlineStr">
        <is>
          <t>tshok8</t>
        </is>
      </c>
      <c r="D6567" t="n">
        <v>0.01</v>
      </c>
      <c r="E6567" t="inlineStr">
        <is>
          <t>NA</t>
        </is>
      </c>
      <c r="F6567" s="600" t="n">
        <v>45576.46091435185</v>
      </c>
      <c r="G6567" t="inlineStr">
        <is>
          <t>cok8</t>
        </is>
      </c>
    </row>
    <row r="6568">
      <c r="A6568" t="n">
        <v>6635</v>
      </c>
      <c r="B6568" t="inlineStr">
        <is>
          <t>鸚</t>
        </is>
      </c>
      <c r="C6568" t="inlineStr">
        <is>
          <t>ing1</t>
        </is>
      </c>
      <c r="D6568" t="n">
        <v>0.01</v>
      </c>
      <c r="E6568" t="inlineStr">
        <is>
          <t>NA</t>
        </is>
      </c>
      <c r="F6568" s="600" t="n">
        <v>45576.46091435185</v>
      </c>
      <c r="G6568" t="inlineStr">
        <is>
          <t>ing1</t>
        </is>
      </c>
    </row>
    <row r="6569">
      <c r="A6569" t="n">
        <v>6636</v>
      </c>
      <c r="B6569" t="inlineStr">
        <is>
          <t>鬱</t>
        </is>
      </c>
      <c r="C6569" t="inlineStr">
        <is>
          <t>ut4</t>
        </is>
      </c>
      <c r="D6569" t="n">
        <v>0.01</v>
      </c>
      <c r="E6569" t="inlineStr">
        <is>
          <t>NA</t>
        </is>
      </c>
      <c r="F6569" s="600" t="n">
        <v>45576.46091435185</v>
      </c>
      <c r="G6569" t="inlineStr">
        <is>
          <t>ut4</t>
        </is>
      </c>
    </row>
    <row r="6570">
      <c r="A6570" t="n">
        <v>6637</v>
      </c>
      <c r="B6570" t="inlineStr">
        <is>
          <t>鱺</t>
        </is>
      </c>
      <c r="C6570" t="inlineStr">
        <is>
          <t>le7</t>
        </is>
      </c>
      <c r="D6570" t="n">
        <v>0.01</v>
      </c>
      <c r="E6570" t="inlineStr">
        <is>
          <t>NA</t>
        </is>
      </c>
      <c r="F6570" s="600" t="n">
        <v>45576.46091435185</v>
      </c>
      <c r="G6570" t="inlineStr">
        <is>
          <t>le7</t>
        </is>
      </c>
    </row>
    <row r="6571">
      <c r="A6571" t="n">
        <v>6638</v>
      </c>
      <c r="B6571" t="inlineStr">
        <is>
          <t>鸞</t>
        </is>
      </c>
      <c r="C6571" t="inlineStr">
        <is>
          <t>luan5</t>
        </is>
      </c>
      <c r="D6571" t="n">
        <v>0.01</v>
      </c>
      <c r="E6571" t="inlineStr">
        <is>
          <t>NA</t>
        </is>
      </c>
      <c r="F6571" s="600" t="n">
        <v>45576.46091435185</v>
      </c>
      <c r="G6571" t="inlineStr">
        <is>
          <t>luan5</t>
        </is>
      </c>
    </row>
    <row r="6572">
      <c r="A6572" t="n">
        <v>6639</v>
      </c>
      <c r="B6572" t="inlineStr">
        <is>
          <t>𢪱</t>
        </is>
      </c>
      <c r="C6572" t="inlineStr">
        <is>
          <t>but4</t>
        </is>
      </c>
      <c r="D6572" t="n">
        <v>0.01</v>
      </c>
      <c r="E6572" t="inlineStr">
        <is>
          <t>NA</t>
        </is>
      </c>
      <c r="F6572" s="600" t="n">
        <v>45576.46091435185</v>
      </c>
      <c r="G6572" t="inlineStr">
        <is>
          <t>bbut4</t>
        </is>
      </c>
    </row>
    <row r="6573">
      <c r="A6573" t="n">
        <v>6640</v>
      </c>
      <c r="B6573" t="inlineStr">
        <is>
          <t>𢪱</t>
        </is>
      </c>
      <c r="C6573" t="inlineStr">
        <is>
          <t>but8</t>
        </is>
      </c>
      <c r="D6573" t="n">
        <v>0.01</v>
      </c>
      <c r="E6573" t="inlineStr">
        <is>
          <t>NA</t>
        </is>
      </c>
      <c r="F6573" s="600" t="n">
        <v>45576.46091435185</v>
      </c>
      <c r="G6573" t="inlineStr">
        <is>
          <t>bbut8</t>
        </is>
      </c>
    </row>
    <row r="6574">
      <c r="A6574" t="n">
        <v>6641</v>
      </c>
      <c r="B6574" t="inlineStr">
        <is>
          <t>𤺪</t>
        </is>
      </c>
      <c r="C6574" t="inlineStr">
        <is>
          <t>sian6</t>
        </is>
      </c>
      <c r="D6574" t="n">
        <v>0.01</v>
      </c>
      <c r="E6574" t="inlineStr">
        <is>
          <t>NA</t>
        </is>
      </c>
      <c r="F6574" s="600" t="n">
        <v>45576.46091435185</v>
      </c>
      <c r="G6574" t="inlineStr">
        <is>
          <t>sian6</t>
        </is>
      </c>
    </row>
    <row r="6575">
      <c r="A6575" t="n">
        <v>6642</v>
      </c>
      <c r="B6575" t="inlineStr">
        <is>
          <t>偈</t>
        </is>
      </c>
      <c r="C6575" t="inlineStr">
        <is>
          <t>khi3</t>
        </is>
      </c>
      <c r="D6575" t="n">
        <v>0.6</v>
      </c>
      <c r="E6575" t="inlineStr">
        <is>
          <t>NA</t>
        </is>
      </c>
      <c r="F6575" s="600" t="n">
        <v>45576.46091435185</v>
      </c>
      <c r="G6575" t="inlineStr">
        <is>
          <t>ki3</t>
        </is>
      </c>
    </row>
    <row r="6576">
      <c r="A6576" t="n">
        <v>6644</v>
      </c>
      <c r="B6576" t="inlineStr">
        <is>
          <t>舍</t>
        </is>
      </c>
      <c r="C6576" t="inlineStr">
        <is>
          <t>sia2</t>
        </is>
      </c>
      <c r="D6576" t="n">
        <v>0.8</v>
      </c>
      <c r="E6576" t="inlineStr">
        <is>
          <t>NA</t>
        </is>
      </c>
      <c r="F6576" s="600" t="n">
        <v>45576.46091435185</v>
      </c>
      <c r="G6576" t="inlineStr">
        <is>
          <t>sia2</t>
        </is>
      </c>
    </row>
    <row r="6577">
      <c r="A6577" t="n">
        <v>6645</v>
      </c>
      <c r="B6577" t="inlineStr">
        <is>
          <t>與</t>
        </is>
      </c>
      <c r="C6577" t="inlineStr">
        <is>
          <t>u2</t>
        </is>
      </c>
      <c r="D6577" t="n">
        <v>0.8</v>
      </c>
      <c r="E6577" t="inlineStr">
        <is>
          <t>NA</t>
        </is>
      </c>
      <c r="F6577" s="600" t="n">
        <v>45576.46091435185</v>
      </c>
      <c r="G6577" t="inlineStr">
        <is>
          <t>u2</t>
        </is>
      </c>
    </row>
    <row r="6578">
      <c r="A6578" t="n">
        <v>6647</v>
      </c>
      <c r="B6578" t="inlineStr">
        <is>
          <t>眾</t>
        </is>
      </c>
      <c r="C6578" t="inlineStr">
        <is>
          <t>tsiong3</t>
        </is>
      </c>
      <c r="D6578" t="n">
        <v>0.8</v>
      </c>
      <c r="E6578" t="inlineStr">
        <is>
          <t>NA</t>
        </is>
      </c>
      <c r="F6578" s="600" t="n">
        <v>45576.46091435185</v>
      </c>
      <c r="G6578" t="inlineStr">
        <is>
          <t>ziong3</t>
        </is>
      </c>
    </row>
    <row r="6579">
      <c r="A6579" t="n">
        <v>6648</v>
      </c>
      <c r="B6579" t="inlineStr">
        <is>
          <t>次</t>
        </is>
      </c>
      <c r="C6579" t="inlineStr">
        <is>
          <t>tshu3</t>
        </is>
      </c>
      <c r="D6579" t="n">
        <v>0.8</v>
      </c>
      <c r="E6579" t="inlineStr">
        <is>
          <t>NA</t>
        </is>
      </c>
      <c r="F6579" s="600" t="n">
        <v>45576.46091435185</v>
      </c>
      <c r="G6579" t="inlineStr">
        <is>
          <t>cu3</t>
        </is>
      </c>
    </row>
    <row r="6580">
      <c r="A6580" t="n">
        <v>6649</v>
      </c>
      <c r="B6580" t="inlineStr">
        <is>
          <t>次</t>
        </is>
      </c>
      <c r="C6580" t="inlineStr">
        <is>
          <t>pai2</t>
        </is>
      </c>
      <c r="D6580" t="n">
        <v>0.5</v>
      </c>
      <c r="E6580" t="inlineStr">
        <is>
          <t>數次 (sò͘-pái), 無數次; 就是與這(kap chit)字【回】相像.</t>
        </is>
      </c>
      <c r="F6580" s="600" t="n">
        <v>45576.46091435185</v>
      </c>
      <c r="G6580" t="inlineStr">
        <is>
          <t>bai2</t>
        </is>
      </c>
    </row>
    <row r="6581">
      <c r="A6581" t="n">
        <v>6650</v>
      </c>
      <c r="B6581" t="inlineStr">
        <is>
          <t>次</t>
        </is>
      </c>
      <c r="C6581" t="inlineStr">
        <is>
          <t>su3</t>
        </is>
      </c>
      <c r="D6581" t="n">
        <v>0.6</v>
      </c>
      <c r="E6581" t="inlineStr">
        <is>
          <t>次序, 就是 創物 到 好勢, 齊嶄的意思.</t>
        </is>
      </c>
      <c r="F6581" s="600" t="n">
        <v>45576.46091435185</v>
      </c>
      <c r="G6581" t="inlineStr">
        <is>
          <t>su3</t>
        </is>
      </c>
    </row>
    <row r="6582">
      <c r="A6582" t="n">
        <v>6651</v>
      </c>
      <c r="B6582" t="inlineStr">
        <is>
          <t>處</t>
        </is>
      </c>
      <c r="C6582" t="inlineStr">
        <is>
          <t>tshu2</t>
        </is>
      </c>
      <c r="D6582" t="n">
        <v>0.8</v>
      </c>
      <c r="E6582" t="inlineStr">
        <is>
          <t>分別, 料理; 約束, 定tio̍h, 路用, 調處, 處和.</t>
        </is>
      </c>
      <c r="F6582" s="600" t="n">
        <v>45576.46091435185</v>
      </c>
      <c r="G6582" t="inlineStr">
        <is>
          <t>cu2</t>
        </is>
      </c>
    </row>
    <row r="6583">
      <c r="A6583" t="n">
        <v>6652</v>
      </c>
      <c r="B6583" t="inlineStr">
        <is>
          <t>處</t>
        </is>
      </c>
      <c r="C6583" t="inlineStr">
        <is>
          <t>tshu3</t>
        </is>
      </c>
      <c r="D6583" t="n">
        <v>0.7</v>
      </c>
      <c r="E6583" t="inlineStr">
        <is>
          <t>彼地, 彼位, 勢面, 所在; 位處.</t>
        </is>
      </c>
      <c r="F6583" s="600" t="n">
        <v>45576.46091435185</v>
      </c>
      <c r="G6583" t="inlineStr">
        <is>
          <t>cu3</t>
        </is>
      </c>
    </row>
    <row r="6584">
      <c r="A6584" t="n">
        <v>6653</v>
      </c>
      <c r="B6584" t="inlineStr">
        <is>
          <t>坐</t>
        </is>
      </c>
      <c r="C6584" t="inlineStr">
        <is>
          <t>tse7</t>
        </is>
      </c>
      <c r="D6584" t="n">
        <v>0.6</v>
      </c>
      <c r="E6584" t="inlineStr">
        <is>
          <t>NA</t>
        </is>
      </c>
      <c r="F6584" s="600" t="n">
        <v>45576.46091435185</v>
      </c>
      <c r="G6584" t="inlineStr">
        <is>
          <t>ze7</t>
        </is>
      </c>
    </row>
    <row r="6585">
      <c r="A6585" t="n">
        <v>6654</v>
      </c>
      <c r="B6585" t="inlineStr">
        <is>
          <t>坐</t>
        </is>
      </c>
      <c r="C6585" t="inlineStr">
        <is>
          <t>tshe7</t>
        </is>
      </c>
      <c r="D6585" t="n">
        <v>0.5</v>
      </c>
      <c r="E6585" t="inlineStr">
        <is>
          <t>NA</t>
        </is>
      </c>
      <c r="F6585" s="600" t="n">
        <v>45576.46091435185</v>
      </c>
      <c r="G6585" t="inlineStr">
        <is>
          <t>ce7</t>
        </is>
      </c>
    </row>
    <row r="6586">
      <c r="A6586" t="n">
        <v>6655</v>
      </c>
      <c r="B6586" t="inlineStr">
        <is>
          <t>善</t>
        </is>
      </c>
      <c r="C6586" t="inlineStr">
        <is>
          <t>ho2</t>
        </is>
      </c>
      <c r="D6586" t="n">
        <v>0.6</v>
      </c>
      <c r="E6586" t="inlineStr">
        <is>
          <t>1895《臺灣語》</t>
        </is>
      </c>
      <c r="F6586" s="600" t="n">
        <v>45576.46091435185</v>
      </c>
      <c r="G6586" t="inlineStr">
        <is>
          <t>hor2</t>
        </is>
      </c>
    </row>
    <row r="6587">
      <c r="A6587" t="n">
        <v>6656</v>
      </c>
      <c r="B6587" t="inlineStr">
        <is>
          <t>女</t>
        </is>
      </c>
      <c r="C6587" t="inlineStr">
        <is>
          <t>lu2</t>
        </is>
      </c>
      <c r="D6587" t="n">
        <v>0.8</v>
      </c>
      <c r="E6587" t="inlineStr">
        <is>
          <t>NA</t>
        </is>
      </c>
      <c r="F6587" s="600" t="n">
        <v>45576.46091435185</v>
      </c>
      <c r="G6587" t="inlineStr">
        <is>
          <t>lu2</t>
        </is>
      </c>
    </row>
    <row r="6588">
      <c r="A6588" t="n">
        <v>6657</v>
      </c>
      <c r="B6588" t="inlineStr">
        <is>
          <t>女</t>
        </is>
      </c>
      <c r="C6588" t="inlineStr">
        <is>
          <t>ju2</t>
        </is>
      </c>
      <c r="D6588" t="n">
        <v>0.6</v>
      </c>
      <c r="E6588" t="inlineStr">
        <is>
          <t>NA</t>
        </is>
      </c>
      <c r="F6588" s="600" t="n">
        <v>45576.46091435185</v>
      </c>
      <c r="G6588" t="inlineStr">
        <is>
          <t>ju2</t>
        </is>
      </c>
    </row>
    <row r="6589">
      <c r="A6589" t="n">
        <v>6658</v>
      </c>
      <c r="B6589" t="inlineStr">
        <is>
          <t>降</t>
        </is>
      </c>
      <c r="C6589" t="inlineStr">
        <is>
          <t>kang3</t>
        </is>
      </c>
      <c r="D6589" t="n">
        <v>0.6</v>
      </c>
      <c r="E6589" t="inlineStr">
        <is>
          <t>NA</t>
        </is>
      </c>
      <c r="F6589" s="600" t="n">
        <v>45576.46091435185</v>
      </c>
      <c r="G6589" t="inlineStr">
        <is>
          <t>gang3</t>
        </is>
      </c>
    </row>
    <row r="6590">
      <c r="A6590" t="n">
        <v>6659</v>
      </c>
      <c r="B6590" t="inlineStr">
        <is>
          <t>欲</t>
        </is>
      </c>
      <c r="C6590" t="inlineStr">
        <is>
          <t>ai3</t>
        </is>
      </c>
      <c r="D6590" t="n">
        <v>0.5</v>
      </c>
      <c r="E6590" t="inlineStr">
        <is>
          <t>1895《臺灣語》</t>
        </is>
      </c>
      <c r="F6590" s="600" t="n">
        <v>45576.46091435185</v>
      </c>
      <c r="G6590" t="inlineStr">
        <is>
          <t>ai3</t>
        </is>
      </c>
    </row>
    <row r="6591">
      <c r="A6591" t="n">
        <v>6660</v>
      </c>
      <c r="B6591" t="inlineStr">
        <is>
          <t>欲</t>
        </is>
      </c>
      <c r="C6591" t="inlineStr">
        <is>
          <t>iok8</t>
        </is>
      </c>
      <c r="D6591" t="n">
        <v>0.8</v>
      </c>
      <c r="E6591" t="inlineStr">
        <is>
          <t>欣慕, 愛, 貪, beh, teh-beh; 婉轉 ê 款式; 私慾, 情慾</t>
        </is>
      </c>
      <c r="F6591" s="600" t="n">
        <v>45576.46091435185</v>
      </c>
      <c r="G6591" t="inlineStr">
        <is>
          <t>iok8</t>
        </is>
      </c>
    </row>
    <row r="6592">
      <c r="A6592" t="n">
        <v>6661</v>
      </c>
      <c r="B6592" t="inlineStr">
        <is>
          <t>四</t>
        </is>
      </c>
      <c r="C6592" t="inlineStr">
        <is>
          <t>su3</t>
        </is>
      </c>
      <c r="D6592" t="n">
        <v>0.8</v>
      </c>
      <c r="E6592" t="inlineStr">
        <is>
          <t>NA</t>
        </is>
      </c>
      <c r="F6592" s="600" t="n">
        <v>45576.46091435185</v>
      </c>
      <c r="G6592" t="inlineStr">
        <is>
          <t>su3</t>
        </is>
      </c>
    </row>
    <row r="6593">
      <c r="A6593" t="n">
        <v>6662</v>
      </c>
      <c r="B6593" t="inlineStr">
        <is>
          <t>香</t>
        </is>
      </c>
      <c r="C6593" t="inlineStr">
        <is>
          <t>hiong1</t>
        </is>
      </c>
      <c r="D6593" t="n">
        <v>0.8</v>
      </c>
      <c r="E6593" t="inlineStr">
        <is>
          <t>NA</t>
        </is>
      </c>
      <c r="F6593" s="600" t="n">
        <v>45576.46091435185</v>
      </c>
      <c r="G6593" t="inlineStr">
        <is>
          <t>hiong1</t>
        </is>
      </c>
    </row>
    <row r="6594">
      <c r="A6594" t="n">
        <v>6663</v>
      </c>
      <c r="B6594" t="inlineStr">
        <is>
          <t>觸</t>
        </is>
      </c>
      <c r="C6594" t="inlineStr">
        <is>
          <t>tshiok4</t>
        </is>
      </c>
      <c r="D6594" t="n">
        <v>0.8</v>
      </c>
      <c r="E6594" t="inlineStr">
        <is>
          <t>NA</t>
        </is>
      </c>
      <c r="F6594" s="600" t="n">
        <v>45576.46091435185</v>
      </c>
      <c r="G6594" t="inlineStr">
        <is>
          <t>ciok4</t>
        </is>
      </c>
    </row>
    <row r="6595">
      <c r="A6595" t="n">
        <v>6664</v>
      </c>
      <c r="B6595" t="inlineStr">
        <is>
          <t>觸</t>
        </is>
      </c>
      <c r="C6595" t="inlineStr">
        <is>
          <t>tshok4</t>
        </is>
      </c>
      <c r="D6595" t="n">
        <v>0.1</v>
      </c>
      <c r="E6595" t="inlineStr">
        <is>
          <t>試看māi。</t>
        </is>
      </c>
      <c r="F6595" s="600" t="n">
        <v>45576.46091435185</v>
      </c>
      <c r="G6595" t="inlineStr">
        <is>
          <t>cok4</t>
        </is>
      </c>
    </row>
    <row r="6596">
      <c r="A6596" t="n">
        <v>6665</v>
      </c>
      <c r="B6596" t="inlineStr">
        <is>
          <t>思</t>
        </is>
      </c>
      <c r="C6596" t="inlineStr">
        <is>
          <t>su1</t>
        </is>
      </c>
      <c r="D6596" t="n">
        <v>1</v>
      </c>
      <c r="E6596" t="inlineStr">
        <is>
          <t>NA</t>
        </is>
      </c>
      <c r="F6596" s="600" t="n">
        <v>45576.46091435185</v>
      </c>
      <c r="G6596" t="inlineStr">
        <is>
          <t>su1</t>
        </is>
      </c>
    </row>
    <row r="6597">
      <c r="A6597" t="n">
        <v>6666</v>
      </c>
      <c r="B6597" t="inlineStr">
        <is>
          <t>量</t>
        </is>
      </c>
      <c r="C6597" t="inlineStr">
        <is>
          <t>liong7</t>
        </is>
      </c>
      <c r="D6597" t="n">
        <v>0.8</v>
      </c>
      <c r="E6597" t="inlineStr">
        <is>
          <t>NA</t>
        </is>
      </c>
      <c r="F6597" s="600" t="n">
        <v>45576.46091435185</v>
      </c>
      <c r="G6597" t="inlineStr">
        <is>
          <t>liong7</t>
        </is>
      </c>
    </row>
    <row r="6598">
      <c r="A6598" t="n">
        <v>6667</v>
      </c>
      <c r="B6598" t="inlineStr">
        <is>
          <t>若</t>
        </is>
      </c>
      <c r="C6598" t="inlineStr">
        <is>
          <t>jiok8</t>
        </is>
      </c>
      <c r="D6598" t="n">
        <v>0.8</v>
      </c>
      <c r="E6598" t="inlineStr">
        <is>
          <t>NA</t>
        </is>
      </c>
      <c r="F6598" s="600" t="n">
        <v>45576.46091435185</v>
      </c>
      <c r="G6598" t="inlineStr">
        <is>
          <t>zziok8</t>
        </is>
      </c>
    </row>
    <row r="6599">
      <c r="A6599" t="n">
        <v>6668</v>
      </c>
      <c r="B6599" t="inlineStr">
        <is>
          <t>不</t>
        </is>
      </c>
      <c r="C6599" t="inlineStr">
        <is>
          <t>hiu2</t>
        </is>
      </c>
      <c r="D6599" t="n">
        <v>0.7</v>
      </c>
      <c r="E6599" t="inlineStr">
        <is>
          <t xml:space="preserve">《韻會》俯(hu2)九(kiu2)切，音缶(hiu2)。與可否之否通。《說文》鳥飛上翔，不下來也。从一，一猶天也。象形。　</t>
        </is>
      </c>
      <c r="F6599" s="600" t="n">
        <v>45576.46091435185</v>
      </c>
      <c r="G6599" t="inlineStr">
        <is>
          <t>hiu2</t>
        </is>
      </c>
    </row>
    <row r="6600">
      <c r="A6600" t="n">
        <v>6669</v>
      </c>
      <c r="B6600" t="inlineStr">
        <is>
          <t>西</t>
        </is>
      </c>
      <c r="C6600" t="inlineStr">
        <is>
          <t>si1</t>
        </is>
      </c>
      <c r="D6600" t="n">
        <v>0.5</v>
      </c>
      <c r="E6600" t="inlineStr">
        <is>
          <t>西方極樂世界</t>
        </is>
      </c>
      <c r="F6600" s="600" t="n">
        <v>45576.46091435185</v>
      </c>
      <c r="G6600" t="inlineStr">
        <is>
          <t>si1</t>
        </is>
      </c>
    </row>
    <row r="6601">
      <c r="A6601" t="n">
        <v>6670</v>
      </c>
      <c r="B6601" t="inlineStr">
        <is>
          <t>六</t>
        </is>
      </c>
      <c r="C6601" t="inlineStr">
        <is>
          <t>liok8</t>
        </is>
      </c>
      <c r="D6601" t="n">
        <v>0.8</v>
      </c>
      <c r="E6601" t="inlineStr">
        <is>
          <t>NA</t>
        </is>
      </c>
      <c r="F6601" s="600" t="n">
        <v>45576.46091435185</v>
      </c>
      <c r="G6601" t="inlineStr">
        <is>
          <t>liok8</t>
        </is>
      </c>
    </row>
    <row r="6602">
      <c r="A6602" t="n">
        <v>6671</v>
      </c>
      <c r="B6602" t="inlineStr">
        <is>
          <t>頗</t>
        </is>
      </c>
      <c r="C6602" t="inlineStr">
        <is>
          <t>phoo2</t>
        </is>
      </c>
      <c r="D6602" t="n">
        <v>0.6</v>
      </c>
      <c r="E6602" t="inlineStr">
        <is>
          <t>NA</t>
        </is>
      </c>
      <c r="F6602" s="600" t="n">
        <v>45576.46091435185</v>
      </c>
      <c r="G6602" t="inlineStr">
        <is>
          <t>poo2</t>
        </is>
      </c>
    </row>
    <row r="6603">
      <c r="A6603" t="n">
        <v>6672</v>
      </c>
      <c r="B6603" t="inlineStr">
        <is>
          <t>此</t>
        </is>
      </c>
      <c r="C6603" t="inlineStr">
        <is>
          <t>tshu2</t>
        </is>
      </c>
      <c r="D6603" t="n">
        <v>1</v>
      </c>
      <c r="E6603" t="inlineStr">
        <is>
          <t>NA</t>
        </is>
      </c>
      <c r="F6603" s="600" t="n">
        <v>45576.46091435185</v>
      </c>
      <c r="G6603" t="inlineStr">
        <is>
          <t>cu2</t>
        </is>
      </c>
    </row>
    <row r="6604">
      <c r="A6604" t="n">
        <v>6673</v>
      </c>
      <c r="B6604" t="inlineStr">
        <is>
          <t>耶</t>
        </is>
      </c>
      <c r="C6604" t="inlineStr">
        <is>
          <t>ia5</t>
        </is>
      </c>
      <c r="D6604" t="n">
        <v>0.8</v>
      </c>
      <c r="E6604" t="inlineStr">
        <is>
          <t>NA</t>
        </is>
      </c>
      <c r="F6604" s="600" t="n">
        <v>45576.46091435185</v>
      </c>
      <c r="G6604" t="inlineStr">
        <is>
          <t>ia5</t>
        </is>
      </c>
    </row>
    <row r="6605">
      <c r="A6605" t="n">
        <v>6674</v>
      </c>
      <c r="B6605" t="inlineStr">
        <is>
          <t>解</t>
        </is>
      </c>
      <c r="C6605" t="inlineStr">
        <is>
          <t>thau2</t>
        </is>
      </c>
      <c r="D6605" t="n">
        <v>0.6</v>
      </c>
      <c r="E6605" t="inlineStr">
        <is>
          <t>消tháu, tháu開, 預先tháu, 透鼓, tháu結, tháu竅.</t>
        </is>
      </c>
      <c r="F6605" s="600" t="n">
        <v>45576.46091435185</v>
      </c>
      <c r="G6605" t="inlineStr">
        <is>
          <t>tau2</t>
        </is>
      </c>
    </row>
    <row r="6606">
      <c r="A6606" t="n">
        <v>6675</v>
      </c>
      <c r="B6606" t="inlineStr">
        <is>
          <t>亦</t>
        </is>
      </c>
      <c r="C6606" t="inlineStr">
        <is>
          <t>ia7</t>
        </is>
      </c>
      <c r="D6606" t="n">
        <v>0.6</v>
      </c>
      <c r="E6606" t="inlineStr">
        <is>
          <t>iā=ia̍h, 也好, 也無; 有 也好 無 也好</t>
        </is>
      </c>
      <c r="F6606" s="600" t="n">
        <v>45576.46091435185</v>
      </c>
      <c r="G6606" t="inlineStr">
        <is>
          <t>ia7</t>
        </is>
      </c>
    </row>
    <row r="6607">
      <c r="A6607" t="n">
        <v>6676</v>
      </c>
      <c r="B6607" t="inlineStr">
        <is>
          <t>用</t>
        </is>
      </c>
      <c r="C6607" t="inlineStr">
        <is>
          <t>iong7</t>
        </is>
      </c>
      <c r="D6607" t="n">
        <v>0.8</v>
      </c>
      <c r="E6607" t="inlineStr">
        <is>
          <t>NA</t>
        </is>
      </c>
      <c r="F6607" s="600" t="n">
        <v>45576.46091435185</v>
      </c>
      <c r="G6607" t="inlineStr">
        <is>
          <t>iong7</t>
        </is>
      </c>
    </row>
    <row r="6608">
      <c r="A6608" t="n">
        <v>6677</v>
      </c>
      <c r="B6608" t="inlineStr">
        <is>
          <t>甚</t>
        </is>
      </c>
      <c r="C6608" t="inlineStr">
        <is>
          <t>sim2</t>
        </is>
      </c>
      <c r="D6608" t="n">
        <v>0.5</v>
      </c>
      <c r="E6608" t="inlineStr">
        <is>
          <t>甚物, 就是 問人 ê 意思.</t>
        </is>
      </c>
      <c r="F6608" s="600" t="n">
        <v>45576.46091435185</v>
      </c>
      <c r="G6608" t="inlineStr">
        <is>
          <t>sim2</t>
        </is>
      </c>
    </row>
    <row r="6609">
      <c r="A6609" t="n">
        <v>6678</v>
      </c>
      <c r="B6609" t="inlineStr">
        <is>
          <t>受</t>
        </is>
      </c>
      <c r="C6609" t="inlineStr">
        <is>
          <t>siu1</t>
        </is>
      </c>
      <c r="D6609" t="n">
        <v>0.5</v>
      </c>
      <c r="E6609" t="inlineStr">
        <is>
          <t>今世做, 今世修, 就是 現做 現 擔當 ê 意思.</t>
        </is>
      </c>
      <c r="F6609" s="600" t="n">
        <v>45576.46091435185</v>
      </c>
      <c r="G6609" t="inlineStr">
        <is>
          <t>siu1</t>
        </is>
      </c>
    </row>
    <row r="6610">
      <c r="A6610" t="n">
        <v>6679</v>
      </c>
      <c r="B6610" t="inlineStr">
        <is>
          <t>他</t>
        </is>
      </c>
      <c r="C6610" t="inlineStr">
        <is>
          <t>tha1</t>
        </is>
      </c>
      <c r="D6610" t="n">
        <v>0.7</v>
      </c>
      <c r="E6610" t="inlineStr">
        <is>
          <t>NA</t>
        </is>
      </c>
      <c r="F6610" s="600" t="n">
        <v>45576.46091435185</v>
      </c>
      <c r="G6610" t="inlineStr">
        <is>
          <t>ta1</t>
        </is>
      </c>
    </row>
    <row r="6611">
      <c r="A6611" t="n">
        <v>6680</v>
      </c>
      <c r="B6611" t="inlineStr">
        <is>
          <t>他</t>
        </is>
      </c>
      <c r="C6611" t="inlineStr">
        <is>
          <t>to5</t>
        </is>
      </c>
      <c r="D6611" t="n">
        <v>0.65</v>
      </c>
      <c r="E6611" t="inlineStr">
        <is>
          <t>NA</t>
        </is>
      </c>
      <c r="F6611" s="600" t="n">
        <v>45576.46091435185</v>
      </c>
      <c r="G6611" t="inlineStr">
        <is>
          <t>dor5</t>
        </is>
      </c>
    </row>
    <row r="6612">
      <c r="A6612" t="n">
        <v>6681</v>
      </c>
      <c r="B6612" t="inlineStr">
        <is>
          <t>洹</t>
        </is>
      </c>
      <c r="C6612" t="inlineStr">
        <is>
          <t>huan5</t>
        </is>
      </c>
      <c r="D6612" t="n">
        <v>0.8</v>
      </c>
      <c r="E6612" t="inlineStr">
        <is>
          <t>NA</t>
        </is>
      </c>
      <c r="F6612" s="600" t="n">
        <v>45576.46091435185</v>
      </c>
      <c r="G6612" t="inlineStr">
        <is>
          <t>huan5</t>
        </is>
      </c>
    </row>
    <row r="6613">
      <c r="A6613" t="n">
        <v>6682</v>
      </c>
      <c r="B6613" t="inlineStr">
        <is>
          <t>流</t>
        </is>
      </c>
      <c r="C6613" t="inlineStr">
        <is>
          <t>liu3</t>
        </is>
      </c>
      <c r="D6613" t="n">
        <v>0.65</v>
      </c>
      <c r="E6613" t="inlineStr">
        <is>
          <t>NA</t>
        </is>
      </c>
      <c r="F6613" s="600" t="n">
        <v>45576.46091435185</v>
      </c>
      <c r="G6613" t="inlineStr">
        <is>
          <t>liu3</t>
        </is>
      </c>
    </row>
    <row r="6614">
      <c r="A6614" t="n">
        <v>6683</v>
      </c>
      <c r="B6614" t="inlineStr">
        <is>
          <t>斯</t>
        </is>
      </c>
      <c r="C6614" t="inlineStr">
        <is>
          <t>si1</t>
        </is>
      </c>
      <c r="D6614" t="n">
        <v>0.8</v>
      </c>
      <c r="E6614" t="inlineStr">
        <is>
          <t>按呢生, 就是 kā人 講 決斷 定tio̍h ê 意思.</t>
        </is>
      </c>
      <c r="F6614" s="600" t="n">
        <v>45576.46091435185</v>
      </c>
      <c r="G6614" t="inlineStr">
        <is>
          <t>si1</t>
        </is>
      </c>
    </row>
    <row r="6615">
      <c r="A6615" t="n">
        <v>6684</v>
      </c>
      <c r="B6615" t="inlineStr">
        <is>
          <t>道</t>
        </is>
      </c>
      <c r="C6615" t="inlineStr">
        <is>
          <t>thau5</t>
        </is>
      </c>
      <c r="D6615" t="n">
        <v>0.5</v>
      </c>
      <c r="E6615" t="inlineStr">
        <is>
          <t>頭路, 食 頭路, 文文 有路; m̄知 頭.</t>
        </is>
      </c>
      <c r="F6615" s="600" t="n">
        <v>45576.46091435185</v>
      </c>
      <c r="G6615" t="inlineStr">
        <is>
          <t>tau5</t>
        </is>
      </c>
    </row>
    <row r="6616">
      <c r="A6616" t="n">
        <v>6685</v>
      </c>
      <c r="B6616" t="inlineStr">
        <is>
          <t>諍</t>
        </is>
      </c>
      <c r="C6616" t="inlineStr">
        <is>
          <t>tsing1</t>
        </is>
      </c>
      <c r="D6616" t="n">
        <v>0.8</v>
      </c>
      <c r="E6616" t="inlineStr">
        <is>
          <t>苦勸, 諫諍 王 ê m̄-tio̍h, suah tāi-chì.</t>
        </is>
      </c>
      <c r="F6616" s="600" t="n">
        <v>45576.46091435185</v>
      </c>
      <c r="G6616" t="inlineStr">
        <is>
          <t>zing1</t>
        </is>
      </c>
    </row>
    <row r="6617">
      <c r="A6617" t="n">
        <v>6686</v>
      </c>
      <c r="B6617" t="inlineStr">
        <is>
          <t>土</t>
        </is>
      </c>
      <c r="C6617" t="inlineStr">
        <is>
          <t>thoo5</t>
        </is>
      </c>
      <c r="D6617" t="n">
        <v>0.6</v>
      </c>
      <c r="E6617" t="inlineStr">
        <is>
          <t>NA</t>
        </is>
      </c>
      <c r="F6617" s="600" t="n">
        <v>45576.46091435185</v>
      </c>
      <c r="G6617" t="inlineStr">
        <is>
          <t>too5</t>
        </is>
      </c>
    </row>
    <row r="6618">
      <c r="A6618" t="n">
        <v>6687</v>
      </c>
      <c r="B6618" t="inlineStr">
        <is>
          <t>彌</t>
        </is>
      </c>
      <c r="C6618" t="inlineStr">
        <is>
          <t>mi5</t>
        </is>
      </c>
      <c r="D6618" t="n">
        <v>0.6</v>
      </c>
      <c r="E6618" t="inlineStr">
        <is>
          <t>阿彌陀佛</t>
        </is>
      </c>
      <c r="F6618" s="600" t="n">
        <v>45576.46091435185</v>
      </c>
      <c r="G6618" t="inlineStr">
        <is>
          <t>mi5</t>
        </is>
      </c>
    </row>
    <row r="6619">
      <c r="A6619" t="n">
        <v>6688</v>
      </c>
      <c r="B6619" t="inlineStr">
        <is>
          <t>讀</t>
        </is>
      </c>
      <c r="C6619" t="inlineStr">
        <is>
          <t>too7</t>
        </is>
      </c>
      <c r="D6619" t="n">
        <v>0.7</v>
      </c>
      <c r="E6619" t="inlineStr">
        <is>
          <t>冊句 點明, 句讀, 讀點, 句讀.</t>
        </is>
      </c>
      <c r="F6619" s="600" t="n">
        <v>45576.46091435185</v>
      </c>
      <c r="G6619" t="inlineStr">
        <is>
          <t>doo7</t>
        </is>
      </c>
    </row>
    <row r="6620">
      <c r="A6620" t="n">
        <v>6689</v>
      </c>
      <c r="B6620" t="inlineStr">
        <is>
          <t>重</t>
        </is>
      </c>
      <c r="C6620" t="inlineStr">
        <is>
          <t>tiong5</t>
        </is>
      </c>
      <c r="D6620" t="n">
        <v>0.7</v>
      </c>
      <c r="E6620" t="inlineStr">
        <is>
          <t>koh再, 霎霎, 積累, 車名, 字姓, 重倍, 幾若 重.</t>
        </is>
      </c>
      <c r="F6620" s="600" t="n">
        <v>45576.46091435185</v>
      </c>
      <c r="G6620" t="inlineStr">
        <is>
          <t>diong5</t>
        </is>
      </c>
    </row>
    <row r="6621">
      <c r="A6621" t="n">
        <v>6690</v>
      </c>
      <c r="B6621" t="inlineStr">
        <is>
          <t>重</t>
        </is>
      </c>
      <c r="C6621" t="inlineStr">
        <is>
          <t>tiong7</t>
        </is>
      </c>
      <c r="D6621" t="n">
        <v>0.8</v>
      </c>
      <c r="E6621" t="inlineStr">
        <is>
          <t>輕 ê 對反; 艱過, 尊貴, 要緊, 厚, 好,koh再, 濟濟; 星, 山.</t>
        </is>
      </c>
      <c r="F6621" s="600" t="n">
        <v>45576.46091435185</v>
      </c>
      <c r="G6621" t="inlineStr">
        <is>
          <t>diong7</t>
        </is>
      </c>
    </row>
    <row r="6622">
      <c r="A6622" t="n">
        <v>6691</v>
      </c>
      <c r="B6622" t="inlineStr">
        <is>
          <t>辱</t>
        </is>
      </c>
      <c r="C6622" t="inlineStr">
        <is>
          <t>jiok8</t>
        </is>
      </c>
      <c r="D6622" t="n">
        <v>0.8</v>
      </c>
      <c r="E6622" t="inlineStr">
        <is>
          <t>NA</t>
        </is>
      </c>
      <c r="F6622" s="600" t="n">
        <v>45576.46091435185</v>
      </c>
      <c r="G6622" t="inlineStr">
        <is>
          <t>zziok8</t>
        </is>
      </c>
    </row>
    <row r="6623">
      <c r="A6623" t="n">
        <v>6692</v>
      </c>
      <c r="B6623" t="inlineStr">
        <is>
          <t>辱</t>
        </is>
      </c>
      <c r="C6623" t="inlineStr">
        <is>
          <t>liok8</t>
        </is>
      </c>
      <c r="D6623" t="n">
        <v>0.6</v>
      </c>
      <c r="E6623" t="inlineStr">
        <is>
          <t>NA</t>
        </is>
      </c>
      <c r="F6623" s="600" t="n">
        <v>45576.46091435185</v>
      </c>
      <c r="G6623" t="inlineStr">
        <is>
          <t>liok8</t>
        </is>
      </c>
    </row>
    <row r="6624">
      <c r="A6624" t="n">
        <v>6693</v>
      </c>
      <c r="B6624" t="inlineStr">
        <is>
          <t>截</t>
        </is>
      </c>
      <c r="C6624" t="inlineStr">
        <is>
          <t>tsah8</t>
        </is>
      </c>
      <c r="D6624" t="n">
        <v>0.6</v>
      </c>
      <c r="E6624" t="inlineStr">
        <is>
          <t>NA</t>
        </is>
      </c>
      <c r="F6624" s="600" t="n">
        <v>45576.46091435185</v>
      </c>
      <c r="G6624" t="inlineStr">
        <is>
          <t>zah8</t>
        </is>
      </c>
    </row>
    <row r="6625">
      <c r="A6625" t="n">
        <v>6694</v>
      </c>
      <c r="B6625" t="inlineStr">
        <is>
          <t>瞋</t>
        </is>
      </c>
      <c r="C6625" t="inlineStr">
        <is>
          <t>thian5</t>
        </is>
      </c>
      <c r="D6625" t="n">
        <v>0.7</v>
      </c>
      <c r="E6625" t="inlineStr">
        <is>
          <t>thí開 目睭; 無 歡喜 teh 看 ê 意思; 受氣.</t>
        </is>
      </c>
      <c r="F6625" s="600" t="n">
        <v>45576.46091435185</v>
      </c>
      <c r="G6625" t="inlineStr">
        <is>
          <t>tian5</t>
        </is>
      </c>
    </row>
    <row r="6626">
      <c r="A6626" t="n">
        <v>6695</v>
      </c>
      <c r="B6626" t="inlineStr">
        <is>
          <t>誦</t>
        </is>
      </c>
      <c r="C6626" t="inlineStr">
        <is>
          <t>siong7</t>
        </is>
      </c>
      <c r="D6626" t="n">
        <v>0.8</v>
      </c>
      <c r="E6626" t="inlineStr">
        <is>
          <t>NA</t>
        </is>
      </c>
      <c r="F6626" s="600" t="n">
        <v>45576.46091435185</v>
      </c>
      <c r="G6626" t="inlineStr">
        <is>
          <t>siong7</t>
        </is>
      </c>
    </row>
    <row r="6627">
      <c r="A6627" t="n">
        <v>6696</v>
      </c>
      <c r="B6627" t="inlineStr">
        <is>
          <t>誑</t>
        </is>
      </c>
      <c r="C6627" t="inlineStr">
        <is>
          <t>kong3</t>
        </is>
      </c>
      <c r="D6627" t="n">
        <v>0.8</v>
      </c>
      <c r="E6627" t="inlineStr">
        <is>
          <t>NA</t>
        </is>
      </c>
      <c r="F6627" s="600" t="n">
        <v>45576.46091435185</v>
      </c>
      <c r="G6627" t="inlineStr">
        <is>
          <t>gong3</t>
        </is>
      </c>
    </row>
    <row r="6628">
      <c r="A6628" t="n">
        <v>6697</v>
      </c>
      <c r="B6628" t="inlineStr">
        <is>
          <t>語</t>
        </is>
      </c>
      <c r="C6628" t="inlineStr">
        <is>
          <t>gu2</t>
        </is>
      </c>
      <c r="D6628" t="n">
        <v>0.8</v>
      </c>
      <c r="E6628" t="inlineStr">
        <is>
          <t>NA</t>
        </is>
      </c>
      <c r="F6628" s="600" t="n">
        <v>45576.46091435185</v>
      </c>
      <c r="G6628" t="inlineStr">
        <is>
          <t>ggu2</t>
        </is>
      </c>
    </row>
    <row r="6629">
      <c r="A6629" t="n">
        <v>6698</v>
      </c>
      <c r="B6629" t="inlineStr">
        <is>
          <t>書</t>
        </is>
      </c>
      <c r="C6629" t="inlineStr">
        <is>
          <t>su1</t>
        </is>
      </c>
      <c r="D6629" t="n">
        <v>0.8</v>
      </c>
      <c r="E6629" t="inlineStr">
        <is>
          <t>NA</t>
        </is>
      </c>
      <c r="F6629" s="600" t="n">
        <v>45576.46091435185</v>
      </c>
      <c r="G6629" t="inlineStr">
        <is>
          <t>su1</t>
        </is>
      </c>
    </row>
    <row r="6630">
      <c r="A6630" t="n">
        <v>6699</v>
      </c>
      <c r="B6630" t="inlineStr">
        <is>
          <t>書</t>
        </is>
      </c>
      <c r="C6630" t="inlineStr">
        <is>
          <t>tsu1</t>
        </is>
      </c>
      <c r="D6630" t="n">
        <v>0.6</v>
      </c>
      <c r="E6630" t="inlineStr">
        <is>
          <t>NA</t>
        </is>
      </c>
      <c r="F6630" s="600" t="n">
        <v>45576.46091435185</v>
      </c>
      <c r="G6630" t="inlineStr">
        <is>
          <t>zu1</t>
        </is>
      </c>
    </row>
    <row r="6631">
      <c r="A6631" t="n">
        <v>6700</v>
      </c>
      <c r="B6631" t="inlineStr">
        <is>
          <t>寫</t>
        </is>
      </c>
      <c r="C6631" t="inlineStr">
        <is>
          <t>sia2</t>
        </is>
      </c>
      <c r="D6631" t="n">
        <v>0.8</v>
      </c>
      <c r="E6631" t="inlineStr">
        <is>
          <t>NA</t>
        </is>
      </c>
      <c r="F6631" s="600" t="n">
        <v>45576.46091435185</v>
      </c>
      <c r="G6631" t="inlineStr">
        <is>
          <t>sia2</t>
        </is>
      </c>
    </row>
    <row r="6632">
      <c r="A6632" t="n">
        <v>6702</v>
      </c>
      <c r="B6632" t="inlineStr">
        <is>
          <t>要</t>
        </is>
      </c>
      <c r="C6632" t="inlineStr">
        <is>
          <t>beh4</t>
        </is>
      </c>
      <c r="D6632" t="n">
        <v>0.6</v>
      </c>
      <c r="E6632" t="inlineStr">
        <is>
          <t>NA</t>
        </is>
      </c>
      <c r="F6632" s="600" t="n">
        <v>45576.46091435185</v>
      </c>
      <c r="G6632" t="inlineStr">
        <is>
          <t>bbeh4</t>
        </is>
      </c>
    </row>
    <row r="6633">
      <c r="A6633" t="n">
        <v>6703</v>
      </c>
      <c r="B6633" t="inlineStr">
        <is>
          <t>間</t>
        </is>
      </c>
      <c r="C6633" t="inlineStr">
        <is>
          <t>han5</t>
        </is>
      </c>
      <c r="D6633" t="n">
        <v>0.01</v>
      </c>
      <c r="E6633" t="inlineStr">
        <is>
          <t>空空, 貧惰; 寬容, 安然 恬靜; 相近, 閒閒; 閒暇.</t>
        </is>
      </c>
      <c r="F6633" s="600" t="n">
        <v>45576.46091435185</v>
      </c>
      <c r="G6633" t="inlineStr">
        <is>
          <t>han5</t>
        </is>
      </c>
    </row>
    <row r="6634">
      <c r="A6634" t="n">
        <v>6704</v>
      </c>
      <c r="B6634" t="inlineStr">
        <is>
          <t>恭</t>
        </is>
      </c>
      <c r="C6634" t="inlineStr">
        <is>
          <t>kiong1</t>
        </is>
      </c>
      <c r="D6634" t="n">
        <v>0.8</v>
      </c>
      <c r="E6634" t="inlineStr">
        <is>
          <t>NA</t>
        </is>
      </c>
      <c r="F6634" s="600" t="n">
        <v>45576.46091435185</v>
      </c>
      <c r="G6634" t="inlineStr">
        <is>
          <t>giong1</t>
        </is>
      </c>
    </row>
    <row r="6635">
      <c r="A6635" t="n">
        <v>6705</v>
      </c>
      <c r="B6635" t="inlineStr">
        <is>
          <t>遶</t>
        </is>
      </c>
      <c r="C6635" t="inlineStr">
        <is>
          <t>jiau2</t>
        </is>
      </c>
      <c r="D6635" t="n">
        <v>0.8</v>
      </c>
      <c r="E6635" t="inlineStr">
        <is>
          <t>NA</t>
        </is>
      </c>
      <c r="F6635" s="600" t="n">
        <v>45576.46091435185</v>
      </c>
      <c r="G6635" t="inlineStr">
        <is>
          <t>zziau2</t>
        </is>
      </c>
    </row>
    <row r="6636">
      <c r="A6636" t="n">
        <v>6706</v>
      </c>
      <c r="B6636" t="inlineStr">
        <is>
          <t>遶</t>
        </is>
      </c>
      <c r="C6636" t="inlineStr">
        <is>
          <t>jiau5</t>
        </is>
      </c>
      <c r="D6636" t="n">
        <v>0.7</v>
      </c>
      <c r="E6636" t="inlineStr">
        <is>
          <t>NA</t>
        </is>
      </c>
      <c r="F6636" s="600" t="n">
        <v>45576.46091435185</v>
      </c>
      <c r="G6636" t="inlineStr">
        <is>
          <t>zziau5</t>
        </is>
      </c>
    </row>
    <row r="6637">
      <c r="A6637" t="n">
        <v>6707</v>
      </c>
      <c r="B6637" t="inlineStr">
        <is>
          <t>惡</t>
        </is>
      </c>
      <c r="C6637" t="inlineStr">
        <is>
          <t>bai2</t>
        </is>
      </c>
      <c r="D6637" t="n">
        <v>0.5</v>
      </c>
      <c r="E6637" t="inlineStr">
        <is>
          <t>NA</t>
        </is>
      </c>
      <c r="F6637" s="600" t="n">
        <v>45576.46091435185</v>
      </c>
      <c r="G6637" t="inlineStr">
        <is>
          <t>bbai2</t>
        </is>
      </c>
    </row>
    <row r="6638">
      <c r="A6638" t="n">
        <v>6708</v>
      </c>
      <c r="B6638" t="inlineStr">
        <is>
          <t>值</t>
        </is>
      </c>
      <c r="C6638" t="inlineStr">
        <is>
          <t>tat8</t>
        </is>
      </c>
      <c r="D6638" t="n">
        <v>0.6</v>
      </c>
      <c r="E6638" t="inlineStr">
        <is>
          <t>NA</t>
        </is>
      </c>
      <c r="F6638" s="600" t="n">
        <v>45576.46091435185</v>
      </c>
      <c r="G6638" t="inlineStr">
        <is>
          <t>dat8</t>
        </is>
      </c>
    </row>
    <row r="6639">
      <c r="A6639" t="n">
        <v>6709</v>
      </c>
      <c r="B6639" t="inlineStr">
        <is>
          <t>事</t>
        </is>
      </c>
      <c r="C6639" t="inlineStr">
        <is>
          <t>sai7</t>
        </is>
      </c>
      <c r="D6639" t="n">
        <v>0.5</v>
      </c>
      <c r="E6639" t="inlineStr">
        <is>
          <t>服事</t>
        </is>
      </c>
      <c r="F6639" s="600" t="n">
        <v>45576.46091435185</v>
      </c>
      <c r="G6639" t="inlineStr">
        <is>
          <t>sai7</t>
        </is>
      </c>
    </row>
    <row r="6640">
      <c r="A6640" t="n">
        <v>6710</v>
      </c>
      <c r="B6640" t="inlineStr">
        <is>
          <t>事</t>
        </is>
      </c>
      <c r="C6640" t="inlineStr">
        <is>
          <t>tai7</t>
        </is>
      </c>
      <c r="D6640" t="n">
        <v>0.6</v>
      </c>
      <c r="E6640" t="inlineStr">
        <is>
          <t>tāi-chì, 好代, pháiⁿ代, 無 我 ê 代, 無 啥代, 無tī代.</t>
        </is>
      </c>
      <c r="F6640" s="600" t="n">
        <v>45576.46091435185</v>
      </c>
      <c r="G6640" t="inlineStr">
        <is>
          <t>dai7</t>
        </is>
      </c>
    </row>
    <row r="6641">
      <c r="A6641" t="n">
        <v>6711</v>
      </c>
      <c r="B6641" t="inlineStr">
        <is>
          <t>算</t>
        </is>
      </c>
      <c r="C6641" t="inlineStr">
        <is>
          <t>siau3</t>
        </is>
      </c>
      <c r="D6641" t="n">
        <v>0.5</v>
      </c>
      <c r="E6641" t="inlineStr">
        <is>
          <t>算數, 記數, 結數, kap chit字 數siàu 字 同.</t>
        </is>
      </c>
      <c r="F6641" s="600" t="n">
        <v>45576.46091435185</v>
      </c>
      <c r="G6641" t="inlineStr">
        <is>
          <t>siau3</t>
        </is>
      </c>
    </row>
    <row r="6642">
      <c r="A6642" t="n">
        <v>6712</v>
      </c>
      <c r="B6642" t="inlineStr">
        <is>
          <t>種</t>
        </is>
      </c>
      <c r="C6642" t="inlineStr">
        <is>
          <t>tsiong3</t>
        </is>
      </c>
      <c r="D6642" t="n">
        <v>0.8</v>
      </c>
      <c r="E6642" t="inlineStr">
        <is>
          <t>播 種子, 作穡, 播揚, 生湠, 栽種.</t>
        </is>
      </c>
      <c r="F6642" s="600" t="n">
        <v>45576.46091435185</v>
      </c>
      <c r="G6642" t="inlineStr">
        <is>
          <t>ziong3</t>
        </is>
      </c>
    </row>
    <row r="6643">
      <c r="A6643" t="n">
        <v>6713</v>
      </c>
      <c r="B6643" t="inlineStr">
        <is>
          <t>種</t>
        </is>
      </c>
      <c r="C6643" t="inlineStr">
        <is>
          <t>tsiong2</t>
        </is>
      </c>
      <c r="D6643" t="n">
        <v>0.7</v>
      </c>
      <c r="E6643" t="inlineStr">
        <is>
          <t>草木 所結 ê 子, 種子, 種類.</t>
        </is>
      </c>
      <c r="F6643" s="600" t="n">
        <v>45576.46091435185</v>
      </c>
      <c r="G6643" t="inlineStr">
        <is>
          <t>ziong2</t>
        </is>
      </c>
    </row>
    <row r="6644">
      <c r="A6644" t="n">
        <v>6714</v>
      </c>
      <c r="B6644" t="inlineStr">
        <is>
          <t>緣</t>
        </is>
      </c>
      <c r="C6644" t="inlineStr">
        <is>
          <t>ian7</t>
        </is>
      </c>
      <c r="D6644" t="n">
        <v>0.7</v>
      </c>
      <c r="E6644" t="inlineStr">
        <is>
          <t>鑲 袞緣, 緣領; 緣衫褲.</t>
        </is>
      </c>
      <c r="F6644" s="600" t="n">
        <v>45576.46091435185</v>
      </c>
      <c r="G6644" t="inlineStr">
        <is>
          <t>ian7</t>
        </is>
      </c>
    </row>
    <row r="6645">
      <c r="A6645" t="n">
        <v>6715</v>
      </c>
      <c r="B6645" t="inlineStr">
        <is>
          <t>邪</t>
        </is>
      </c>
      <c r="C6645" t="inlineStr">
        <is>
          <t>sia5</t>
        </is>
      </c>
      <c r="D6645" t="n">
        <v>0.8</v>
      </c>
      <c r="E6645" t="inlineStr">
        <is>
          <t>斜斜 ê 意思; 無 正經, 奸邪.</t>
        </is>
      </c>
      <c r="F6645" s="600" t="n">
        <v>45576.46091435185</v>
      </c>
      <c r="G6645" t="inlineStr">
        <is>
          <t>sia5</t>
        </is>
      </c>
    </row>
    <row r="6646">
      <c r="A6646" t="n">
        <v>6716</v>
      </c>
      <c r="B6646" t="inlineStr">
        <is>
          <t>邪</t>
        </is>
      </c>
      <c r="C6646" t="inlineStr">
        <is>
          <t>ia5</t>
        </is>
      </c>
      <c r="D6646" t="n">
        <v>0.7</v>
      </c>
      <c r="E6646" t="inlineStr">
        <is>
          <t>所在 kap 物 ê 名; 幫贊 ê 話, 疑騃 ê 意思, 怎樣.</t>
        </is>
      </c>
      <c r="F6646" s="600" t="n">
        <v>45576.46091435185</v>
      </c>
      <c r="G6646" t="inlineStr">
        <is>
          <t>ia5</t>
        </is>
      </c>
    </row>
    <row r="6647">
      <c r="A6647" t="n">
        <v>6717</v>
      </c>
      <c r="B6647" t="inlineStr">
        <is>
          <t>碎</t>
        </is>
      </c>
      <c r="C6647" t="inlineStr">
        <is>
          <t>sui3</t>
        </is>
      </c>
      <c r="D6647" t="n">
        <v>0.8</v>
      </c>
      <c r="E6647" t="inlineStr">
        <is>
          <t>NA</t>
        </is>
      </c>
      <c r="F6647" s="600" t="n">
        <v>45576.46091435185</v>
      </c>
      <c r="G6647" t="inlineStr">
        <is>
          <t>sui3</t>
        </is>
      </c>
    </row>
    <row r="6648">
      <c r="A6648" t="n">
        <v>6720</v>
      </c>
      <c r="B6648" t="inlineStr">
        <is>
          <t>魚</t>
        </is>
      </c>
      <c r="C6648" t="inlineStr">
        <is>
          <t>hi5</t>
        </is>
      </c>
      <c r="D6648" t="n">
        <v>0.6</v>
      </c>
      <c r="E6648" t="inlineStr">
        <is>
          <t>NA</t>
        </is>
      </c>
      <c r="F6648" s="600" t="n">
        <v>45576.46091435185</v>
      </c>
      <c r="G6648" t="inlineStr">
        <is>
          <t>hi5</t>
        </is>
      </c>
    </row>
    <row r="6649">
      <c r="A6649" t="n">
        <v>6721</v>
      </c>
      <c r="B6649" t="inlineStr">
        <is>
          <t>近</t>
        </is>
      </c>
      <c r="C6649" t="inlineStr">
        <is>
          <t>kin7</t>
        </is>
      </c>
      <c r="D6649" t="n">
        <v>0.8</v>
      </c>
      <c r="E6649" t="inlineStr">
        <is>
          <t>NA</t>
        </is>
      </c>
      <c r="F6649" s="600" t="n">
        <v>45576.46091435185</v>
      </c>
      <c r="G6649" t="inlineStr">
        <is>
          <t>gin7</t>
        </is>
      </c>
    </row>
    <row r="6650">
      <c r="A6650" t="n">
        <v>6722</v>
      </c>
      <c r="B6650" t="inlineStr">
        <is>
          <t>漁</t>
        </is>
      </c>
      <c r="C6650" t="inlineStr">
        <is>
          <t>hi5</t>
        </is>
      </c>
      <c r="D6650" t="n">
        <v>0.6</v>
      </c>
      <c r="E6650" t="inlineStr">
        <is>
          <t>NA</t>
        </is>
      </c>
      <c r="F6650" s="600" t="n">
        <v>45576.46091435185</v>
      </c>
      <c r="G6650" t="inlineStr">
        <is>
          <t>hi5</t>
        </is>
      </c>
    </row>
    <row r="6651">
      <c r="A6651" t="n">
        <v>6723</v>
      </c>
      <c r="B6651" t="inlineStr">
        <is>
          <t>陵</t>
        </is>
      </c>
      <c r="C6651" t="inlineStr">
        <is>
          <t>nia7</t>
        </is>
      </c>
      <c r="D6651" t="n">
        <v>0.6</v>
      </c>
      <c r="E6651" t="inlineStr">
        <is>
          <t>NA</t>
        </is>
      </c>
      <c r="F6651" s="600" t="n">
        <v>45576.49135416667</v>
      </c>
      <c r="G6651" t="inlineStr">
        <is>
          <t>nia7</t>
        </is>
      </c>
    </row>
    <row r="6652">
      <c r="A6652" t="n">
        <v>6725</v>
      </c>
      <c r="B6652" t="inlineStr">
        <is>
          <t>美</t>
        </is>
      </c>
      <c r="C6652" t="inlineStr">
        <is>
          <t>sui2</t>
        </is>
      </c>
      <c r="D6652" t="n">
        <v>0.6</v>
      </c>
      <c r="E6652" t="inlineStr">
        <is>
          <t>NA</t>
        </is>
      </c>
      <c r="F6652" s="600" t="n">
        <v>45576.6105787037</v>
      </c>
      <c r="G6652" t="inlineStr">
        <is>
          <t>sui2</t>
        </is>
      </c>
    </row>
    <row r="6653">
      <c r="A6653" t="n">
        <v>6726</v>
      </c>
      <c r="B6653" t="inlineStr">
        <is>
          <t>窮</t>
        </is>
      </c>
      <c r="C6653" t="inlineStr">
        <is>
          <t>kiong5</t>
        </is>
      </c>
      <c r="D6653" t="n">
        <v>0.8</v>
      </c>
      <c r="E6653" t="inlineStr">
        <is>
          <t>NA</t>
        </is>
      </c>
      <c r="F6653" s="600" t="n">
        <v>45576.61979166666</v>
      </c>
      <c r="G6653" t="inlineStr">
        <is>
          <t>giong5</t>
        </is>
      </c>
    </row>
    <row r="6654">
      <c r="A6654" t="n">
        <v>6727</v>
      </c>
      <c r="B6654" t="inlineStr">
        <is>
          <t>竹</t>
        </is>
      </c>
      <c r="C6654" t="inlineStr">
        <is>
          <t>tiok4</t>
        </is>
      </c>
      <c r="D6654" t="n">
        <v>0.8</v>
      </c>
      <c r="E6654" t="inlineStr">
        <is>
          <t>NA</t>
        </is>
      </c>
      <c r="F6654" s="600" t="n">
        <v>45577.4609837963</v>
      </c>
      <c r="G6654" t="inlineStr">
        <is>
          <t>diok4</t>
        </is>
      </c>
    </row>
    <row r="6655">
      <c r="A6655" t="n">
        <v>6728</v>
      </c>
      <c r="B6655" t="inlineStr">
        <is>
          <t>屬</t>
        </is>
      </c>
      <c r="C6655" t="inlineStr">
        <is>
          <t>tsiok</t>
        </is>
      </c>
      <c r="D6655" t="n">
        <v>0.7</v>
      </c>
      <c r="E6655" t="inlineStr">
        <is>
          <t>吩咐, 託仗, 憐憫, 堅固, 充足.</t>
        </is>
      </c>
      <c r="F6655" s="600" t="n">
        <v>45577.46226851852</v>
      </c>
      <c r="G6655" t="inlineStr">
        <is>
          <t>tsiok</t>
        </is>
      </c>
    </row>
    <row r="6656">
      <c r="A6656" t="n">
        <v>6729</v>
      </c>
      <c r="B6656" t="inlineStr">
        <is>
          <t>屬</t>
        </is>
      </c>
      <c r="C6656" t="inlineStr">
        <is>
          <t>siok8</t>
        </is>
      </c>
      <c r="D6656" t="n">
        <v>0.8</v>
      </c>
      <c r="E6656" t="inlineStr">
        <is>
          <t>連續, 同類; 聚集, 親像; 近oá, 下屬; 眷屬.</t>
        </is>
      </c>
      <c r="F6656" s="600" t="n">
        <v>45577.46226851852</v>
      </c>
      <c r="G6656" t="inlineStr">
        <is>
          <t>siok8</t>
        </is>
      </c>
    </row>
    <row r="6657">
      <c r="A6657" t="n">
        <v>6730</v>
      </c>
      <c r="B6657" t="inlineStr">
        <is>
          <t>垂</t>
        </is>
      </c>
      <c r="C6657" t="inlineStr">
        <is>
          <t>sue5</t>
        </is>
      </c>
      <c r="D6657" t="n">
        <v>0.6</v>
      </c>
      <c r="E6657" t="inlineStr">
        <is>
          <t>NA</t>
        </is>
      </c>
      <c r="F6657" s="600" t="n">
        <v>45577.47099537037</v>
      </c>
      <c r="G6657" t="inlineStr">
        <is>
          <t>sue5</t>
        </is>
      </c>
    </row>
    <row r="6658">
      <c r="A6658" t="n">
        <v>6731</v>
      </c>
      <c r="B6658" t="inlineStr">
        <is>
          <t>髫</t>
        </is>
      </c>
      <c r="C6658" t="inlineStr">
        <is>
          <t>tiau5</t>
        </is>
      </c>
      <c r="D6658" t="n">
        <v>0.8</v>
      </c>
      <c r="E6658" t="inlineStr">
        <is>
          <t>NA</t>
        </is>
      </c>
      <c r="F6658" s="600" t="n">
        <v>45577.4725</v>
      </c>
      <c r="G6658" t="inlineStr">
        <is>
          <t>diau5</t>
        </is>
      </c>
    </row>
    <row r="6659">
      <c r="A6659" t="n">
        <v>6732</v>
      </c>
      <c r="B6659" t="inlineStr">
        <is>
          <t>並</t>
        </is>
      </c>
      <c r="C6659" t="inlineStr">
        <is>
          <t>piann3</t>
        </is>
      </c>
      <c r="D6659" t="n">
        <v>0.5</v>
      </c>
      <c r="E6659" t="inlineStr">
        <is>
          <t>NA</t>
        </is>
      </c>
      <c r="F6659" s="600" t="n">
        <v>45577.47424768518</v>
      </c>
      <c r="G6659" t="inlineStr">
        <is>
          <t>biann3</t>
        </is>
      </c>
    </row>
    <row r="6660">
      <c r="A6660" t="n">
        <v>6733</v>
      </c>
      <c r="B6660" t="inlineStr">
        <is>
          <t>佁</t>
        </is>
      </c>
      <c r="C6660" t="inlineStr">
        <is>
          <t>i2</t>
        </is>
      </c>
      <c r="D6660" t="n">
        <v>0.8</v>
      </c>
      <c r="E6660" t="inlineStr">
        <is>
          <t>NA</t>
        </is>
      </c>
      <c r="F6660" s="600" t="n">
        <v>45577.47553240741</v>
      </c>
      <c r="G6660" t="inlineStr">
        <is>
          <t>i2</t>
        </is>
      </c>
    </row>
    <row r="6661">
      <c r="A6661" t="n">
        <v>6734</v>
      </c>
      <c r="B6661" t="inlineStr">
        <is>
          <t>自</t>
        </is>
      </c>
      <c r="C6661" t="inlineStr">
        <is>
          <t>tsu7</t>
        </is>
      </c>
      <c r="D6661" t="n">
        <v>0.8</v>
      </c>
      <c r="E6661" t="inlineStr">
        <is>
          <t>NA</t>
        </is>
      </c>
      <c r="F6661" s="600" t="n">
        <v>45577.47673611111</v>
      </c>
      <c r="G6661" t="inlineStr">
        <is>
          <t>zu7</t>
        </is>
      </c>
    </row>
    <row r="6662">
      <c r="A6662" t="n">
        <v>6735</v>
      </c>
      <c r="B6662" t="inlineStr">
        <is>
          <t>漁</t>
        </is>
      </c>
      <c r="C6662" t="inlineStr">
        <is>
          <t>gu5</t>
        </is>
      </c>
      <c r="D6662" t="n">
        <v>0.8</v>
      </c>
      <c r="E6662" t="inlineStr">
        <is>
          <t>NA</t>
        </is>
      </c>
      <c r="F6662" s="600" t="n">
        <v>45577.47847222222</v>
      </c>
      <c r="G6662" t="inlineStr">
        <is>
          <t>ggu5</t>
        </is>
      </c>
    </row>
    <row r="6663">
      <c r="A6663" t="n">
        <v>6736</v>
      </c>
      <c r="B6663" t="inlineStr">
        <is>
          <t>殺</t>
        </is>
      </c>
      <c r="C6663" t="inlineStr">
        <is>
          <t>thai5</t>
        </is>
      </c>
      <c r="D6663" t="n">
        <v>0.6</v>
      </c>
      <c r="E6663" t="inlineStr">
        <is>
          <t>NA</t>
        </is>
      </c>
      <c r="F6663" s="600" t="n">
        <v>45577.48259259259</v>
      </c>
      <c r="G6663" t="inlineStr">
        <is>
          <t>tai5</t>
        </is>
      </c>
    </row>
    <row r="6664">
      <c r="A6664" t="n">
        <v>6737</v>
      </c>
      <c r="B6664" t="inlineStr">
        <is>
          <t>食</t>
        </is>
      </c>
      <c r="C6664" t="inlineStr">
        <is>
          <t>tsiah8</t>
        </is>
      </c>
      <c r="D6664" t="n">
        <v>0.6</v>
      </c>
      <c r="E6664" t="inlineStr">
        <is>
          <t>NA</t>
        </is>
      </c>
      <c r="F6664" s="600" t="n">
        <v>45577.4846412037</v>
      </c>
      <c r="G6664" t="inlineStr">
        <is>
          <t>ziah8</t>
        </is>
      </c>
    </row>
    <row r="6665">
      <c r="A6665" t="n">
        <v>6738</v>
      </c>
      <c r="B6665" t="inlineStr">
        <is>
          <t>避</t>
        </is>
      </c>
      <c r="C6665" t="inlineStr">
        <is>
          <t>piah4</t>
        </is>
      </c>
      <c r="D6665" t="n">
        <v>0.5</v>
      </c>
      <c r="E6665" t="inlineStr">
        <is>
          <t>NA</t>
        </is>
      </c>
      <c r="F6665" s="600" t="n">
        <v>45577.48887731481</v>
      </c>
      <c r="G6665" t="inlineStr">
        <is>
          <t>biah4</t>
        </is>
      </c>
    </row>
    <row r="6666">
      <c r="A6666" t="n">
        <v>6739</v>
      </c>
      <c r="B6666" t="inlineStr">
        <is>
          <t>歎</t>
        </is>
      </c>
      <c r="C6666" t="inlineStr">
        <is>
          <t>than3</t>
        </is>
      </c>
      <c r="D6666" t="n">
        <v>0.8</v>
      </c>
      <c r="E6666" t="inlineStr">
        <is>
          <t>NA</t>
        </is>
      </c>
      <c r="F6666" s="600" t="n">
        <v>45577.49445601852</v>
      </c>
      <c r="G6666" t="inlineStr">
        <is>
          <t>tan3</t>
        </is>
      </c>
    </row>
    <row r="6667">
      <c r="A6667" t="n">
        <v>6740</v>
      </c>
      <c r="B6667" t="inlineStr">
        <is>
          <t>各</t>
        </is>
      </c>
      <c r="C6667" t="inlineStr">
        <is>
          <t>koh4</t>
        </is>
      </c>
      <c r="D6667" t="n">
        <v>0.6</v>
      </c>
      <c r="E6667" t="inlineStr">
        <is>
          <t>NA</t>
        </is>
      </c>
      <c r="F6667" s="600" t="n">
        <v>45577.49790509259</v>
      </c>
      <c r="G6667" t="inlineStr">
        <is>
          <t>goh4</t>
        </is>
      </c>
    </row>
    <row r="6668">
      <c r="A6668" t="n">
        <v>6741</v>
      </c>
      <c r="B6668" t="inlineStr">
        <is>
          <t>尋</t>
        </is>
      </c>
      <c r="C6668" t="inlineStr">
        <is>
          <t>tshe7</t>
        </is>
      </c>
      <c r="D6668" t="n">
        <v>0.5</v>
      </c>
      <c r="E6668" t="inlineStr">
        <is>
          <t>NA</t>
        </is>
      </c>
      <c r="F6668" s="600" t="n">
        <v>45577.68726851852</v>
      </c>
      <c r="G6668" t="inlineStr">
        <is>
          <t>ce7</t>
        </is>
      </c>
    </row>
    <row r="6669">
      <c r="A6669" t="n">
        <v>6742</v>
      </c>
      <c r="B6669" t="inlineStr">
        <is>
          <t>便</t>
        </is>
      </c>
      <c r="C6669" t="inlineStr">
        <is>
          <t>pan1</t>
        </is>
      </c>
      <c r="D6669" t="n">
        <v>0.6</v>
      </c>
      <c r="E6669" t="inlineStr">
        <is>
          <t>便宜, 就是 物 俗 ê 意思.</t>
        </is>
      </c>
      <c r="F6669" s="600" t="n">
        <v>45577.68936342592</v>
      </c>
      <c r="G6669" t="inlineStr">
        <is>
          <t>ban1</t>
        </is>
      </c>
    </row>
    <row r="6670">
      <c r="A6670" t="n">
        <v>6743</v>
      </c>
      <c r="B6670" t="inlineStr">
        <is>
          <t>魚</t>
        </is>
      </c>
      <c r="C6670" t="inlineStr">
        <is>
          <t>gu5</t>
        </is>
      </c>
      <c r="D6670" t="n">
        <v>0.8</v>
      </c>
      <c r="E6670" t="inlineStr">
        <is>
          <t>NA</t>
        </is>
      </c>
      <c r="F6670" s="600" t="n">
        <v>45577.85300925926</v>
      </c>
      <c r="G6670" t="inlineStr">
        <is>
          <t>ggu5</t>
        </is>
      </c>
    </row>
    <row r="6671">
      <c r="A6671" t="n">
        <v>6744</v>
      </c>
      <c r="B6671" t="inlineStr">
        <is>
          <t>欣</t>
        </is>
      </c>
      <c r="C6671" t="inlineStr">
        <is>
          <t>him1</t>
        </is>
      </c>
      <c r="D6671" t="n">
        <v>0.8</v>
      </c>
      <c r="E6671" t="inlineStr">
        <is>
          <t>NA</t>
        </is>
      </c>
      <c r="F6671" s="600" t="n">
        <v>45577.87719907407</v>
      </c>
      <c r="G6671" t="inlineStr">
        <is>
          <t>him1</t>
        </is>
      </c>
    </row>
    <row r="6672">
      <c r="A6672" t="n">
        <v>6745</v>
      </c>
      <c r="B6672" t="inlineStr">
        <is>
          <t>歲</t>
        </is>
      </c>
      <c r="C6672" t="inlineStr">
        <is>
          <t>hue3</t>
        </is>
      </c>
      <c r="D6672" t="n">
        <v>0.6</v>
      </c>
      <c r="E6672" t="inlineStr">
        <is>
          <t>NA</t>
        </is>
      </c>
      <c r="F6672" s="600" t="n">
        <v>45579.41321759259</v>
      </c>
      <c r="G6672" t="inlineStr">
        <is>
          <t>hue3</t>
        </is>
      </c>
    </row>
    <row r="6673">
      <c r="A6673" t="n">
        <v>6746</v>
      </c>
      <c r="B6673" t="inlineStr">
        <is>
          <t>稧</t>
        </is>
      </c>
      <c r="C6673" t="inlineStr">
        <is>
          <t>he3</t>
        </is>
      </c>
      <c r="D6673" t="n">
        <v>0.7</v>
      </c>
      <c r="E6673" t="inlineStr">
        <is>
          <t>《廣韻》胡計切：稧事，換秧。</t>
        </is>
      </c>
      <c r="F6673" s="600" t="n">
        <v>45579.44422453704</v>
      </c>
      <c r="G6673" t="inlineStr">
        <is>
          <t>he3</t>
        </is>
      </c>
    </row>
    <row r="6674">
      <c r="A6674" t="n">
        <v>6747</v>
      </c>
      <c r="B6674" t="inlineStr">
        <is>
          <t>禊</t>
        </is>
      </c>
      <c r="C6674" t="inlineStr">
        <is>
          <t>khiat4</t>
        </is>
      </c>
      <c r="D6674" t="n">
        <v>0.8</v>
      </c>
      <c r="E6674" t="inlineStr">
        <is>
          <t>除去 罪惡 ê 祭獻; 也 讀 做 Khè.</t>
        </is>
      </c>
      <c r="F6674" s="600" t="n">
        <v>45579.44636574074</v>
      </c>
      <c r="G6674" t="inlineStr">
        <is>
          <t>kiat4</t>
        </is>
      </c>
    </row>
    <row r="6675">
      <c r="A6675" t="n">
        <v>6748</v>
      </c>
      <c r="B6675" t="inlineStr">
        <is>
          <t>羣</t>
        </is>
      </c>
      <c r="C6675" t="inlineStr">
        <is>
          <t>kun5</t>
        </is>
      </c>
      <c r="D6675" t="n">
        <v>0.8</v>
      </c>
      <c r="E6675" t="inlineStr">
        <is>
          <t>結黨, 成群, 羊 kui群; 羊群, kui群.</t>
        </is>
      </c>
      <c r="F6675" s="600" t="n">
        <v>45579.44747685185</v>
      </c>
      <c r="G6675" t="inlineStr">
        <is>
          <t>gun5</t>
        </is>
      </c>
    </row>
    <row r="6676">
      <c r="A6676" t="n">
        <v>6749</v>
      </c>
      <c r="B6676" t="inlineStr">
        <is>
          <t>此</t>
        </is>
      </c>
      <c r="C6676" t="inlineStr">
        <is>
          <t>tsia1</t>
        </is>
      </c>
      <c r="D6676" t="n">
        <v>0.6</v>
      </c>
      <c r="E6676" t="inlineStr">
        <is>
          <t>NA</t>
        </is>
      </c>
      <c r="F6676" s="600" t="n">
        <v>45579.45</v>
      </c>
      <c r="G6676" t="inlineStr">
        <is>
          <t>zia1</t>
        </is>
      </c>
    </row>
    <row r="6677">
      <c r="A6677" t="n">
        <v>6750</v>
      </c>
      <c r="B6677" t="inlineStr">
        <is>
          <t>映</t>
        </is>
      </c>
      <c r="C6677" t="inlineStr">
        <is>
          <t>iong3</t>
        </is>
      </c>
      <c r="D6677" t="n">
        <v>0.8</v>
      </c>
      <c r="E6677" t="inlineStr">
        <is>
          <t>NA</t>
        </is>
      </c>
      <c r="F6677" s="600" t="n">
        <v>45579.45515046296</v>
      </c>
      <c r="G6677" t="inlineStr">
        <is>
          <t>iong3</t>
        </is>
      </c>
    </row>
    <row r="6678">
      <c r="A6678" t="n">
        <v>6751</v>
      </c>
      <c r="B6678" t="inlineStr">
        <is>
          <t>觴</t>
        </is>
      </c>
      <c r="C6678" t="inlineStr">
        <is>
          <t>siong1</t>
        </is>
      </c>
      <c r="D6678" t="n">
        <v>0.8</v>
      </c>
      <c r="E6678" t="inlineStr">
        <is>
          <t>NA</t>
        </is>
      </c>
      <c r="F6678" s="600" t="n">
        <v>45579.4566550926</v>
      </c>
      <c r="G6678" t="inlineStr">
        <is>
          <t>siong1</t>
        </is>
      </c>
    </row>
    <row r="6679">
      <c r="A6679" t="n">
        <v>6752</v>
      </c>
      <c r="B6679" t="inlineStr">
        <is>
          <t>敘</t>
        </is>
      </c>
      <c r="C6679" t="inlineStr">
        <is>
          <t>su7</t>
        </is>
      </c>
      <c r="D6679" t="n">
        <v>0.8</v>
      </c>
      <c r="E6679" t="inlineStr">
        <is>
          <t>NA</t>
        </is>
      </c>
      <c r="F6679" s="600" t="n">
        <v>45579.46009259259</v>
      </c>
      <c r="G6679" t="inlineStr">
        <is>
          <t>su7</t>
        </is>
      </c>
    </row>
    <row r="6680">
      <c r="A6680" t="n">
        <v>6753</v>
      </c>
      <c r="B6680" t="inlineStr">
        <is>
          <t>和</t>
        </is>
      </c>
      <c r="C6680" t="inlineStr">
        <is>
          <t>he5</t>
        </is>
      </c>
      <c r="D6680" t="n">
        <v>0.6</v>
      </c>
      <c r="E6680" t="inlineStr">
        <is>
          <t>NA</t>
        </is>
      </c>
      <c r="F6680" s="600" t="n">
        <v>45579.46129629629</v>
      </c>
      <c r="G6680" t="inlineStr">
        <is>
          <t>he5</t>
        </is>
      </c>
    </row>
    <row r="6681">
      <c r="A6681" t="n">
        <v>6754</v>
      </c>
      <c r="B6681" t="inlineStr">
        <is>
          <t>與</t>
        </is>
      </c>
      <c r="C6681" t="inlineStr">
        <is>
          <t>gap4</t>
        </is>
      </c>
      <c r="D6681" t="n">
        <v>0.6</v>
      </c>
      <c r="E6681" t="inlineStr">
        <is>
          <t>NA</t>
        </is>
      </c>
      <c r="F6681" s="600" t="n">
        <v>45579.46363425926</v>
      </c>
      <c r="G6681" t="inlineStr">
        <is>
          <t>ggap4</t>
        </is>
      </c>
    </row>
    <row r="6682">
      <c r="A6682" t="n">
        <v>6755</v>
      </c>
      <c r="B6682" t="inlineStr">
        <is>
          <t>或</t>
        </is>
      </c>
      <c r="C6682" t="inlineStr">
        <is>
          <t>iah8</t>
        </is>
      </c>
      <c r="D6682" t="n">
        <v>0.6</v>
      </c>
      <c r="E6682" t="inlineStr">
        <is>
          <t>NA</t>
        </is>
      </c>
      <c r="F6682" s="600" t="n">
        <v>45579.46502314815</v>
      </c>
      <c r="G6682" t="inlineStr">
        <is>
          <t>iah8</t>
        </is>
      </c>
    </row>
    <row r="6683">
      <c r="A6683" t="n">
        <v>6756</v>
      </c>
      <c r="B6683" t="inlineStr">
        <is>
          <t>抱</t>
        </is>
      </c>
      <c r="C6683" t="inlineStr">
        <is>
          <t>phau7</t>
        </is>
      </c>
      <c r="D6683" t="n">
        <v>0.8</v>
      </c>
      <c r="E6683" t="inlineStr">
        <is>
          <t>NA</t>
        </is>
      </c>
      <c r="F6683" s="600" t="n">
        <v>45579.46587962963</v>
      </c>
      <c r="G6683" t="inlineStr">
        <is>
          <t>pau7</t>
        </is>
      </c>
    </row>
    <row r="6684">
      <c r="A6684" t="n">
        <v>6757</v>
      </c>
      <c r="B6684" t="inlineStr">
        <is>
          <t>寄</t>
        </is>
      </c>
      <c r="C6684" t="inlineStr">
        <is>
          <t>kia3</t>
        </is>
      </c>
      <c r="D6684" t="n">
        <v>0.6</v>
      </c>
      <c r="E6684" t="inlineStr">
        <is>
          <t>NA</t>
        </is>
      </c>
      <c r="F6684" s="600" t="n">
        <v>45579.46862268518</v>
      </c>
      <c r="G6684" t="inlineStr">
        <is>
          <t>gia3</t>
        </is>
      </c>
    </row>
    <row r="6685">
      <c r="A6685" t="n">
        <v>6758</v>
      </c>
      <c r="B6685" t="inlineStr">
        <is>
          <t>骸</t>
        </is>
      </c>
      <c r="C6685" t="inlineStr">
        <is>
          <t>kai1</t>
        </is>
      </c>
      <c r="D6685" t="n">
        <v>0.7</v>
      </c>
      <c r="E6685" t="inlineStr">
        <is>
          <t>腳 大步拇 ê 毛.</t>
        </is>
      </c>
      <c r="F6685" s="600" t="n">
        <v>45579.47067129629</v>
      </c>
      <c r="G6685" t="inlineStr">
        <is>
          <t>gai1</t>
        </is>
      </c>
    </row>
    <row r="6686">
      <c r="A6686" t="n">
        <v>6759</v>
      </c>
      <c r="B6686" t="inlineStr">
        <is>
          <t>殊</t>
        </is>
      </c>
      <c r="C6686" t="inlineStr">
        <is>
          <t>su7</t>
        </is>
      </c>
      <c r="D6686" t="n">
        <v>0.6</v>
      </c>
      <c r="E6686" t="inlineStr">
        <is>
          <t>NA</t>
        </is>
      </c>
      <c r="F6686" s="600" t="n">
        <v>45579.47168981482</v>
      </c>
      <c r="G6686" t="inlineStr">
        <is>
          <t>su7</t>
        </is>
      </c>
    </row>
    <row r="6687">
      <c r="A6687" t="n">
        <v>6760</v>
      </c>
      <c r="B6687" t="inlineStr">
        <is>
          <t>同</t>
        </is>
      </c>
      <c r="C6687" t="inlineStr">
        <is>
          <t>siang5</t>
        </is>
      </c>
      <c r="D6687" t="n">
        <v>0.5</v>
      </c>
      <c r="E6687" t="inlineStr">
        <is>
          <t>無siâng, 相siâng; siâng款, siâng款式; siâng 這樣, siâng心.</t>
        </is>
      </c>
      <c r="F6687" s="600" t="n">
        <v>45579.47331018518</v>
      </c>
      <c r="G6687" t="inlineStr">
        <is>
          <t>siang5</t>
        </is>
      </c>
    </row>
    <row r="6688">
      <c r="A6688" t="n">
        <v>6761</v>
      </c>
      <c r="B6688" t="inlineStr">
        <is>
          <t>己</t>
        </is>
      </c>
      <c r="C6688" t="inlineStr">
        <is>
          <t>ti7</t>
        </is>
      </c>
      <c r="D6688" t="n">
        <v>0.5</v>
      </c>
      <c r="E6688" t="inlineStr">
        <is>
          <t>NA</t>
        </is>
      </c>
      <c r="F6688" s="600" t="n">
        <v>45579.47540509259</v>
      </c>
      <c r="G6688" t="inlineStr">
        <is>
          <t>di7</t>
        </is>
      </c>
    </row>
    <row r="6689">
      <c r="A6689" t="n">
        <v>6762</v>
      </c>
      <c r="B6689" t="inlineStr">
        <is>
          <t>怏</t>
        </is>
      </c>
      <c r="C6689" t="inlineStr">
        <is>
          <t>iong3</t>
        </is>
      </c>
      <c r="D6689" t="n">
        <v>0.8</v>
      </c>
      <c r="E6689" t="inlineStr">
        <is>
          <t>恨神 人, 心 無 滿足, 鬱卒</t>
        </is>
      </c>
      <c r="F6689" s="600" t="n">
        <v>45579.47642361111</v>
      </c>
      <c r="G6689" t="inlineStr">
        <is>
          <t>iong3</t>
        </is>
      </c>
    </row>
    <row r="6690">
      <c r="A6690" t="n">
        <v>6763</v>
      </c>
      <c r="B6690" t="inlineStr">
        <is>
          <t>嘗</t>
        </is>
      </c>
      <c r="C6690" t="inlineStr">
        <is>
          <t>tam1</t>
        </is>
      </c>
      <c r="D6690" t="n">
        <v>0.6</v>
      </c>
      <c r="E6690" t="inlineStr">
        <is>
          <t>試滋味等。</t>
        </is>
      </c>
      <c r="F6690" s="600" t="n">
        <v>45579.4972337963</v>
      </c>
      <c r="G6690" t="inlineStr">
        <is>
          <t>dam1</t>
        </is>
      </c>
    </row>
    <row r="6691">
      <c r="A6691" t="n">
        <v>6764</v>
      </c>
      <c r="B6691" t="inlineStr">
        <is>
          <t>嗟</t>
        </is>
      </c>
      <c r="C6691" t="inlineStr">
        <is>
          <t>tsia1</t>
        </is>
      </c>
      <c r="D6691" t="n">
        <v>0.8</v>
      </c>
      <c r="E6691" t="inlineStr">
        <is>
          <t>吐氣, 吐氣 ê 聲, 哀傷, 哀慘.</t>
        </is>
      </c>
      <c r="F6691" s="600" t="n">
        <v>45579.49797453704</v>
      </c>
      <c r="G6691" t="inlineStr">
        <is>
          <t>zia1</t>
        </is>
      </c>
    </row>
    <row r="6692">
      <c r="A6692" t="n">
        <v>6765</v>
      </c>
      <c r="B6692" t="inlineStr">
        <is>
          <t>彭</t>
        </is>
      </c>
      <c r="C6692" t="inlineStr">
        <is>
          <t>phinn5</t>
        </is>
      </c>
      <c r="D6692" t="n">
        <v>0.6</v>
      </c>
      <c r="E6692" t="inlineStr">
        <is>
          <t>NA</t>
        </is>
      </c>
      <c r="F6692" s="600" t="n">
        <v>45579.49958333333</v>
      </c>
      <c r="G6692" t="inlineStr">
        <is>
          <t>pinn5</t>
        </is>
      </c>
    </row>
    <row r="6693">
      <c r="A6693" t="n">
        <v>6766</v>
      </c>
      <c r="B6693" t="inlineStr">
        <is>
          <t>彭</t>
        </is>
      </c>
      <c r="C6693" t="inlineStr">
        <is>
          <t>phenn5</t>
        </is>
      </c>
      <c r="D6693" t="n">
        <v>0.5</v>
      </c>
      <c r="E6693" t="inlineStr">
        <is>
          <t>NA</t>
        </is>
      </c>
      <c r="F6693" s="600" t="n">
        <v>45579.5000462963</v>
      </c>
      <c r="G6693" t="inlineStr">
        <is>
          <t>penn5</t>
        </is>
      </c>
    </row>
    <row r="6694">
      <c r="A6694" t="n">
        <v>6767</v>
      </c>
      <c r="B6694" t="inlineStr">
        <is>
          <t>少</t>
        </is>
      </c>
      <c r="C6694" t="inlineStr">
        <is>
          <t xml:space="preserve"> sio2</t>
        </is>
      </c>
      <c r="D6694" t="n">
        <v>0.6</v>
      </c>
      <c r="E6694" t="inlineStr">
        <is>
          <t>NA</t>
        </is>
      </c>
      <c r="F6694" s="600" t="n">
        <v>45579.52341435185</v>
      </c>
      <c r="G6694" t="inlineStr">
        <is>
          <t>sior2</t>
        </is>
      </c>
    </row>
    <row r="6695">
      <c r="A6695" t="n">
        <v>6768</v>
      </c>
      <c r="B6695" t="inlineStr">
        <is>
          <t>園</t>
        </is>
      </c>
      <c r="C6695" t="inlineStr">
        <is>
          <t>hng5</t>
        </is>
      </c>
      <c r="D6695" t="n">
        <v>0.6</v>
      </c>
      <c r="E6695" t="inlineStr">
        <is>
          <t>NA</t>
        </is>
      </c>
      <c r="F6695" s="600" t="n">
        <v>45579.81118055555</v>
      </c>
      <c r="G6695" t="inlineStr">
        <is>
          <t>hng5</t>
        </is>
      </c>
    </row>
    <row r="6696">
      <c r="A6696" t="n">
        <v>6769</v>
      </c>
      <c r="B6696" t="inlineStr">
        <is>
          <t>囑</t>
        </is>
      </c>
      <c r="C6696" t="inlineStr">
        <is>
          <t>tsiok4</t>
        </is>
      </c>
      <c r="D6696" t="n">
        <v>0.8</v>
      </c>
      <c r="E6696" t="inlineStr">
        <is>
          <t>NA</t>
        </is>
      </c>
      <c r="F6696" s="600" t="n">
        <v>45579.86708333333</v>
      </c>
      <c r="G6696" t="inlineStr">
        <is>
          <t>ziok4</t>
        </is>
      </c>
    </row>
    <row r="6697">
      <c r="A6697" t="n">
        <v>6770</v>
      </c>
      <c r="B6697" t="inlineStr">
        <is>
          <t>想</t>
        </is>
      </c>
      <c r="C6697" t="inlineStr">
        <is>
          <t>siong2</t>
        </is>
      </c>
      <c r="D6697" t="n">
        <v>0.8</v>
      </c>
      <c r="E6697" t="inlineStr">
        <is>
          <t>NA</t>
        </is>
      </c>
      <c r="F6697" s="600" t="n">
        <v>45580.39944444445</v>
      </c>
      <c r="G6697" t="inlineStr">
        <is>
          <t>siong2</t>
        </is>
      </c>
    </row>
    <row r="6698">
      <c r="A6698" t="n">
        <v>6771</v>
      </c>
      <c r="B6698" t="inlineStr">
        <is>
          <t>卵</t>
        </is>
      </c>
      <c r="C6698" t="inlineStr">
        <is>
          <t>nng7</t>
        </is>
      </c>
      <c r="D6698" t="n">
        <v>0.6</v>
      </c>
      <c r="E6698" t="inlineStr">
        <is>
          <t>NA</t>
        </is>
      </c>
      <c r="F6698" s="600" t="n">
        <v>45580.4024074074</v>
      </c>
      <c r="G6698" t="inlineStr">
        <is>
          <t>nng7</t>
        </is>
      </c>
    </row>
    <row r="6699">
      <c r="A6699" t="n">
        <v>6772</v>
      </c>
      <c r="B6699" t="inlineStr">
        <is>
          <t>度</t>
        </is>
      </c>
      <c r="C6699" t="inlineStr">
        <is>
          <t>to5</t>
        </is>
      </c>
      <c r="D6699" t="n">
        <v>0.6</v>
      </c>
      <c r="E6699" t="inlineStr">
        <is>
          <t>度食, 度 一嘴食, 度飽, 四界度 四界當.</t>
        </is>
      </c>
      <c r="F6699" s="600" t="n">
        <v>45580.4031712963</v>
      </c>
      <c r="G6699" t="inlineStr">
        <is>
          <t>dor5</t>
        </is>
      </c>
    </row>
    <row r="6700">
      <c r="A6700" t="n">
        <v>6773</v>
      </c>
      <c r="B6700" t="inlineStr">
        <is>
          <t>化</t>
        </is>
      </c>
      <c r="C6700" t="inlineStr">
        <is>
          <t>hue3</t>
        </is>
      </c>
      <c r="D6700" t="n">
        <v>0.6</v>
      </c>
      <c r="E6700" t="inlineStr">
        <is>
          <t>NA</t>
        </is>
      </c>
      <c r="F6700" s="600" t="n">
        <v>45580.40464120371</v>
      </c>
      <c r="G6700" t="inlineStr">
        <is>
          <t>hue3</t>
        </is>
      </c>
    </row>
    <row r="6701">
      <c r="A6701" t="n">
        <v>6774</v>
      </c>
      <c r="B6701" t="inlineStr">
        <is>
          <t>菩</t>
        </is>
      </c>
      <c r="C6701" t="inlineStr">
        <is>
          <t>phoo1</t>
        </is>
      </c>
      <c r="D6701" t="n">
        <v>0.8</v>
      </c>
      <c r="E6701" t="inlineStr">
        <is>
          <t>NA</t>
        </is>
      </c>
      <c r="F6701" s="600" t="n">
        <v>45580.4112037037</v>
      </c>
      <c r="G6701" t="inlineStr">
        <is>
          <t>poo1</t>
        </is>
      </c>
    </row>
    <row r="6702">
      <c r="A6702" t="n">
        <v>6775</v>
      </c>
      <c r="B6702" t="inlineStr">
        <is>
          <t>提</t>
        </is>
      </c>
      <c r="C6702" t="inlineStr">
        <is>
          <t>thueh8</t>
        </is>
      </c>
      <c r="D6702" t="n">
        <v>0.6</v>
      </c>
      <c r="E6702" t="inlineStr">
        <is>
          <t>the̍h 起來, the̍h來 the̍h去; 偷the̍h, the̍h定.</t>
        </is>
      </c>
      <c r="F6702" s="600" t="n">
        <v>45580.41216435185</v>
      </c>
      <c r="G6702" t="inlineStr">
        <is>
          <t>tueh8</t>
        </is>
      </c>
    </row>
    <row r="6703">
      <c r="A6703" t="n">
        <v>6776</v>
      </c>
      <c r="B6703" t="inlineStr">
        <is>
          <t>我</t>
        </is>
      </c>
      <c r="C6703" t="inlineStr">
        <is>
          <t>gun2</t>
        </is>
      </c>
      <c r="D6703" t="n">
        <v>0.5</v>
      </c>
      <c r="E6703" t="inlineStr">
        <is>
          <t>NA</t>
        </is>
      </c>
      <c r="F6703" s="600" t="n">
        <v>45580.41380787037</v>
      </c>
      <c r="G6703" t="inlineStr">
        <is>
          <t>ggun2</t>
        </is>
      </c>
    </row>
    <row r="6704">
      <c r="A6704" t="n">
        <v>6777</v>
      </c>
      <c r="B6704" t="inlineStr">
        <is>
          <t>我</t>
        </is>
      </c>
      <c r="C6704" t="inlineStr">
        <is>
          <t>guan2</t>
        </is>
      </c>
      <c r="D6704" t="n">
        <v>0.5</v>
      </c>
      <c r="E6704" t="inlineStr">
        <is>
          <t>NA</t>
        </is>
      </c>
      <c r="F6704" s="600" t="n">
        <v>45580.41380787037</v>
      </c>
      <c r="G6704" t="inlineStr">
        <is>
          <t>gguan2</t>
        </is>
      </c>
    </row>
    <row r="6705">
      <c r="A6705" t="n">
        <v>6778</v>
      </c>
      <c r="B6705" t="inlineStr">
        <is>
          <t>摩</t>
        </is>
      </c>
      <c r="C6705" t="inlineStr">
        <is>
          <t>moo7</t>
        </is>
      </c>
      <c r="D6705" t="n">
        <v>0.6</v>
      </c>
      <c r="E6705" t="inlineStr">
        <is>
          <t>ta̍t-mō͘=達摩, 就是 釋迦 ê 一個 名.</t>
        </is>
      </c>
      <c r="F6705" s="600" t="n">
        <v>45580.4218287037</v>
      </c>
      <c r="G6705" t="inlineStr">
        <is>
          <t>moo7</t>
        </is>
      </c>
    </row>
    <row r="6706">
      <c r="A6706" t="n">
        <v>6779</v>
      </c>
      <c r="B6706" t="inlineStr">
        <is>
          <t>是</t>
        </is>
      </c>
      <c r="C6706" t="inlineStr">
        <is>
          <t>ti7</t>
        </is>
      </c>
      <c r="D6706" t="n">
        <v>0.3</v>
      </c>
      <c r="E6706" t="inlineStr">
        <is>
          <t>tī時, tī這日, tī倒落, tī tah-lo̍h, tī tah-lo̍h 一個.</t>
        </is>
      </c>
      <c r="F6706" s="600" t="n">
        <v>45580.42506944444</v>
      </c>
      <c r="G6706" t="inlineStr">
        <is>
          <t>di7</t>
        </is>
      </c>
    </row>
    <row r="6707">
      <c r="A6707" t="n">
        <v>6780</v>
      </c>
      <c r="B6707" t="inlineStr">
        <is>
          <t>其</t>
        </is>
      </c>
      <c r="C6707" t="inlineStr">
        <is>
          <t>e5</t>
        </is>
      </c>
      <c r="D6707" t="n">
        <v>0.3</v>
      </c>
      <c r="E6707" t="inlineStr">
        <is>
          <t>我ê, 伊ê, 人 ê 腳; 好ê, 金ê, hit-ê, chit-ê.</t>
        </is>
      </c>
      <c r="F6707" s="600" t="n">
        <v>45580.4271875</v>
      </c>
      <c r="G6707" t="inlineStr">
        <is>
          <t>e5</t>
        </is>
      </c>
    </row>
    <row r="6708">
      <c r="A6708" t="n">
        <v>6781</v>
      </c>
      <c r="B6708" t="inlineStr">
        <is>
          <t>胎</t>
        </is>
      </c>
      <c r="C6708" t="inlineStr">
        <is>
          <t>the1</t>
        </is>
      </c>
      <c r="D6708" t="n">
        <v>0.6</v>
      </c>
      <c r="E6708" t="inlineStr">
        <is>
          <t>胎神, 胎毛, 頭胎, 翻胎, 落胎; gín-á 胎; 猴á 胎.</t>
        </is>
      </c>
      <c r="F6708" s="600" t="n">
        <v>45580.42972222222</v>
      </c>
      <c r="G6708" t="inlineStr">
        <is>
          <t>te1</t>
        </is>
      </c>
    </row>
    <row r="6709">
      <c r="A6709" t="n">
        <v>6782</v>
      </c>
      <c r="B6709" t="inlineStr">
        <is>
          <t>槃</t>
        </is>
      </c>
      <c r="C6709" t="inlineStr">
        <is>
          <t>phuan5</t>
        </is>
      </c>
      <c r="D6709" t="n">
        <v>0.7</v>
      </c>
      <c r="E6709" t="inlineStr">
        <is>
          <t>面桶, 貯物 ê 盤, 也 kap chit字 盤 相像.</t>
        </is>
      </c>
      <c r="F6709" s="600" t="n">
        <v>45580.43394675926</v>
      </c>
      <c r="G6709" t="inlineStr">
        <is>
          <t>puan5</t>
        </is>
      </c>
    </row>
    <row r="6710">
      <c r="A6710" t="n">
        <v>6783</v>
      </c>
      <c r="B6710" t="inlineStr">
        <is>
          <t>復</t>
        </is>
      </c>
      <c r="C6710" t="inlineStr">
        <is>
          <t>hiu3</t>
        </is>
      </c>
      <c r="D6710" t="n">
        <v>0.7</v>
      </c>
      <c r="E6710" t="inlineStr">
        <is>
          <t xml:space="preserve">koh, koh再 ê 意思.	</t>
        </is>
      </c>
      <c r="F6710" s="600" t="n">
        <v>45580.43979166666</v>
      </c>
      <c r="G6710" t="inlineStr">
        <is>
          <t>hiu3</t>
        </is>
      </c>
    </row>
    <row r="6711">
      <c r="A6711" t="n">
        <v>6784</v>
      </c>
      <c r="B6711" t="inlineStr">
        <is>
          <t>復</t>
        </is>
      </c>
      <c r="C6711" t="inlineStr">
        <is>
          <t>koh4</t>
        </is>
      </c>
      <c r="D6711" t="n">
        <v>0.6</v>
      </c>
      <c r="E6711" t="inlineStr">
        <is>
          <t>koh再, 又koh, koh活, koh來, 各樣.</t>
        </is>
      </c>
      <c r="F6711" s="600" t="n">
        <v>45580.43979166666</v>
      </c>
      <c r="G6711" t="inlineStr">
        <is>
          <t>goh4</t>
        </is>
      </c>
    </row>
    <row r="6712">
      <c r="A6712" t="n">
        <v>6785</v>
      </c>
      <c r="B6712" t="inlineStr">
        <is>
          <t>夭</t>
        </is>
      </c>
      <c r="C6712" t="inlineStr">
        <is>
          <t>iau1</t>
        </is>
      </c>
      <c r="D6712" t="n">
        <v>0.8</v>
      </c>
      <c r="E6712" t="inlineStr">
        <is>
          <t>歡喜 ê 面色; 媠, 茈, 軟, 少年, iáu-kú 茈; 茂盛 ê 款式, 災禍.</t>
        </is>
      </c>
      <c r="F6712" s="600" t="n">
        <v>45580.85674768518</v>
      </c>
      <c r="G6712" t="inlineStr">
        <is>
          <t>iau1</t>
        </is>
      </c>
    </row>
    <row r="6713">
      <c r="A6713" t="n">
        <v>6786</v>
      </c>
      <c r="B6713" t="inlineStr">
        <is>
          <t>灼</t>
        </is>
      </c>
      <c r="C6713" t="inlineStr">
        <is>
          <t>tsik4</t>
        </is>
      </c>
      <c r="D6713" t="n">
        <v>0.5</v>
      </c>
      <c r="E6713" t="inlineStr">
        <is>
          <t>NA</t>
        </is>
      </c>
      <c r="F6713" s="600" t="n">
        <v>45580.85771990741</v>
      </c>
      <c r="G6713" t="inlineStr">
        <is>
          <t>zik4</t>
        </is>
      </c>
    </row>
    <row r="6714">
      <c r="A6714" t="n">
        <v>6787</v>
      </c>
      <c r="B6714" t="inlineStr">
        <is>
          <t>灼</t>
        </is>
      </c>
      <c r="C6714" t="inlineStr">
        <is>
          <t>tshio7</t>
        </is>
      </c>
      <c r="D6714" t="n">
        <v>0.6</v>
      </c>
      <c r="E6714" t="inlineStr">
        <is>
          <t>NA</t>
        </is>
      </c>
      <c r="F6714" s="600" t="n">
        <v>45580.85854166667</v>
      </c>
      <c r="G6714" t="inlineStr">
        <is>
          <t>cio7</t>
        </is>
      </c>
    </row>
    <row r="6715">
      <c r="A6715" t="n">
        <v>6788</v>
      </c>
      <c r="B6715" t="inlineStr">
        <is>
          <t>華</t>
        </is>
      </c>
      <c r="C6715" t="inlineStr">
        <is>
          <t>hua1</t>
        </is>
      </c>
      <c r="D6715" t="n">
        <v>0.5</v>
      </c>
      <c r="E6715" t="inlineStr">
        <is>
          <t>剖做 兩爿; 草木 ê 莓; 媠, 好看.</t>
        </is>
      </c>
      <c r="F6715" s="600" t="n">
        <v>45580.8608912037</v>
      </c>
      <c r="G6715" t="inlineStr">
        <is>
          <t>hua1</t>
        </is>
      </c>
    </row>
    <row r="6716">
      <c r="A6716" t="n">
        <v>6789</v>
      </c>
      <c r="B6716" t="inlineStr">
        <is>
          <t>于</t>
        </is>
      </c>
      <c r="C6716" t="inlineStr">
        <is>
          <t>u5</t>
        </is>
      </c>
      <c r="D6716" t="n">
        <v>0.8</v>
      </c>
      <c r="E6716" t="inlineStr">
        <is>
          <t>幫贊 ê 字, 論到, 屬tī我, chí, chiah, tī.</t>
        </is>
      </c>
      <c r="F6716" s="600" t="n">
        <v>45580.86273148148</v>
      </c>
      <c r="G6716" t="inlineStr">
        <is>
          <t>u5</t>
        </is>
      </c>
    </row>
    <row r="6717">
      <c r="A6717" t="n">
        <v>6790</v>
      </c>
      <c r="B6717" t="inlineStr">
        <is>
          <t>于</t>
        </is>
      </c>
      <c r="C6717" t="inlineStr">
        <is>
          <t>u1</t>
        </is>
      </c>
      <c r="D6717" t="n">
        <v>0.7</v>
      </c>
      <c r="E6717" t="inlineStr">
        <is>
          <t>NA</t>
        </is>
      </c>
      <c r="F6717" s="600" t="n">
        <v>45580.86273148148</v>
      </c>
      <c r="G6717" t="inlineStr">
        <is>
          <t>u1</t>
        </is>
      </c>
    </row>
    <row r="6718">
      <c r="A6718" t="n">
        <v>6792</v>
      </c>
      <c r="B6718" t="inlineStr">
        <is>
          <t>蕡</t>
        </is>
      </c>
      <c r="C6718" t="inlineStr">
        <is>
          <t>hun5</t>
        </is>
      </c>
      <c r="D6718" t="n">
        <v>0.8</v>
      </c>
      <c r="E6718" t="inlineStr">
        <is>
          <t>草木 濟濟 籽, 樹木 茂盛; 插雜 ê 芳草.</t>
        </is>
      </c>
      <c r="F6718" s="600" t="n">
        <v>45580.86584490741</v>
      </c>
      <c r="G6718" t="inlineStr">
        <is>
          <t>hun5</t>
        </is>
      </c>
    </row>
    <row r="6719">
      <c r="A6719" t="n">
        <v>6793</v>
      </c>
      <c r="B6719" t="inlineStr">
        <is>
          <t>人</t>
        </is>
      </c>
      <c r="C6719" t="inlineStr">
        <is>
          <t>lin5</t>
        </is>
      </c>
      <c r="D6719" t="n">
        <v>0.5</v>
      </c>
      <c r="E6719" t="inlineStr">
        <is>
          <t>NA</t>
        </is>
      </c>
      <c r="F6719" s="600" t="n">
        <v>45580.86761574074</v>
      </c>
      <c r="G6719" t="inlineStr">
        <is>
          <t>lin5</t>
        </is>
      </c>
    </row>
    <row r="6720">
      <c r="A6720" t="n">
        <v>6794</v>
      </c>
      <c r="B6720" t="inlineStr">
        <is>
          <t>靡</t>
        </is>
      </c>
      <c r="C6720" t="inlineStr">
        <is>
          <t>bi2</t>
        </is>
      </c>
      <c r="D6720" t="n">
        <v>0.8</v>
      </c>
      <c r="E6720" t="inlineStr">
        <is>
          <t>奢華, 媠, 盡頭, 無, 偃倒; 披開, 四散; 敗陣, 拚落.</t>
        </is>
      </c>
      <c r="F6720" s="600" t="n">
        <v>45581.44077546296</v>
      </c>
      <c r="G6720" t="inlineStr">
        <is>
          <t>bbi2</t>
        </is>
      </c>
    </row>
    <row r="6721">
      <c r="A6721" t="n">
        <v>6795</v>
      </c>
      <c r="B6721" t="inlineStr">
        <is>
          <t>玁</t>
        </is>
      </c>
      <c r="C6721" t="inlineStr">
        <is>
          <t>hiam2</t>
        </is>
      </c>
      <c r="D6721" t="n">
        <v>0.8</v>
      </c>
      <c r="E6721" t="inlineStr">
        <is>
          <t>匈奴 ê 別號; 夷狄; 長嘴 狗, 烏狗, 黃頷.</t>
        </is>
      </c>
      <c r="F6721" s="600" t="n">
        <v>45581.44127314815</v>
      </c>
      <c r="G6721" t="inlineStr">
        <is>
          <t>hiam2</t>
        </is>
      </c>
    </row>
    <row r="6722">
      <c r="A6722" t="n">
        <v>6796</v>
      </c>
      <c r="B6722" t="inlineStr">
        <is>
          <t>狁</t>
        </is>
      </c>
      <c r="C6722" t="inlineStr">
        <is>
          <t>un2</t>
        </is>
      </c>
      <c r="D6722" t="n">
        <v>0.8</v>
      </c>
      <c r="E6722" t="inlineStr">
        <is>
          <t>就是 匈奴 ê 別名; 番 ê 號.</t>
        </is>
      </c>
      <c r="F6722" s="600" t="n">
        <v>45581.44206018518</v>
      </c>
      <c r="G6722" t="inlineStr">
        <is>
          <t>un2</t>
        </is>
      </c>
    </row>
    <row r="6723">
      <c r="A6723" t="n">
        <v>6797</v>
      </c>
      <c r="B6723" t="inlineStr">
        <is>
          <t>遑</t>
        </is>
      </c>
      <c r="C6723" t="inlineStr">
        <is>
          <t>hong5</t>
        </is>
      </c>
      <c r="D6723" t="n">
        <v>0.8</v>
      </c>
      <c r="E6723" t="inlineStr">
        <is>
          <t>無 tāi-chì, 閒閒, 無 要緊; 遑遑, 就是 tāi-chì 濟, 趕緊.</t>
        </is>
      </c>
      <c r="F6723" s="600" t="n">
        <v>45581.44263888889</v>
      </c>
      <c r="G6723" t="inlineStr">
        <is>
          <t>hong5</t>
        </is>
      </c>
    </row>
    <row r="6724">
      <c r="A6724" t="n">
        <v>6798</v>
      </c>
      <c r="B6724" t="inlineStr">
        <is>
          <t>使</t>
        </is>
      </c>
      <c r="C6724" t="inlineStr">
        <is>
          <t>su2</t>
        </is>
      </c>
      <c r="D6724" t="n">
        <v>0.8</v>
      </c>
      <c r="E6724" t="inlineStr">
        <is>
          <t>NA</t>
        </is>
      </c>
      <c r="F6724" s="600" t="n">
        <v>45581.44850694444</v>
      </c>
      <c r="G6724" t="inlineStr">
        <is>
          <t>su2</t>
        </is>
      </c>
    </row>
    <row r="6725">
      <c r="A6725" t="n">
        <v>6799</v>
      </c>
      <c r="B6725" t="inlineStr">
        <is>
          <t>使</t>
        </is>
      </c>
      <c r="C6725" t="inlineStr">
        <is>
          <t>su3</t>
        </is>
      </c>
      <c r="D6725" t="n">
        <v>0.7</v>
      </c>
      <c r="E6725" t="inlineStr">
        <is>
          <t>NA</t>
        </is>
      </c>
      <c r="F6725" s="600" t="n">
        <v>45581.44850694444</v>
      </c>
      <c r="G6725" t="inlineStr">
        <is>
          <t>su3</t>
        </is>
      </c>
    </row>
    <row r="6726">
      <c r="A6726" t="n">
        <v>6800</v>
      </c>
      <c r="B6726" t="inlineStr">
        <is>
          <t>盬</t>
        </is>
      </c>
      <c r="C6726" t="inlineStr">
        <is>
          <t>koo2</t>
        </is>
      </c>
      <c r="D6726" t="n">
        <v>0.8</v>
      </c>
      <c r="E6726" t="inlineStr">
        <is>
          <t xml:space="preserve">出 鹽 ê 所在; 無 堅固, 暫時; 罔, koh; 趕緊; chhìn-chhái.	</t>
        </is>
      </c>
      <c r="F6726" s="600" t="n">
        <v>45581.45012731481</v>
      </c>
      <c r="G6726" t="inlineStr">
        <is>
          <t>goo2</t>
        </is>
      </c>
    </row>
    <row r="6727">
      <c r="A6727" t="n">
        <v>6801</v>
      </c>
      <c r="B6727" t="inlineStr">
        <is>
          <t>孔</t>
        </is>
      </c>
      <c r="C6727" t="inlineStr">
        <is>
          <t>khong2</t>
        </is>
      </c>
      <c r="D6727" t="n">
        <v>0.8</v>
      </c>
      <c r="E6727" t="inlineStr">
        <is>
          <t>NA</t>
        </is>
      </c>
      <c r="F6727" s="600" t="n">
        <v>45581.45112268518</v>
      </c>
      <c r="G6727" t="inlineStr">
        <is>
          <t>kong2</t>
        </is>
      </c>
    </row>
    <row r="6728">
      <c r="A6728" t="n">
        <v>6802</v>
      </c>
      <c r="B6728" t="inlineStr">
        <is>
          <t>疚</t>
        </is>
      </c>
      <c r="C6728" t="inlineStr">
        <is>
          <t>kiu7</t>
        </is>
      </c>
      <c r="D6728" t="n">
        <v>0.6</v>
      </c>
      <c r="E6728" t="inlineStr">
        <is>
          <t>NA</t>
        </is>
      </c>
      <c r="F6728" s="600" t="n">
        <v>45581.45188657408</v>
      </c>
      <c r="G6728" t="inlineStr">
        <is>
          <t>giu7</t>
        </is>
      </c>
    </row>
    <row r="6729">
      <c r="A6729" t="n">
        <v>6803</v>
      </c>
      <c r="B6729" t="inlineStr">
        <is>
          <t>車</t>
        </is>
      </c>
      <c r="C6729" t="inlineStr">
        <is>
          <t>ku1</t>
        </is>
      </c>
      <c r="D6729" t="n">
        <v>0.8</v>
      </c>
      <c r="E6729" t="inlineStr">
        <is>
          <t>NA</t>
        </is>
      </c>
      <c r="F6729" s="600" t="n">
        <v>45581.46027777778</v>
      </c>
      <c r="G6729" t="inlineStr">
        <is>
          <t>gu1</t>
        </is>
      </c>
    </row>
    <row r="6730">
      <c r="A6730" t="n">
        <v>6804</v>
      </c>
      <c r="B6730" t="inlineStr">
        <is>
          <t>車</t>
        </is>
      </c>
      <c r="C6730" t="inlineStr">
        <is>
          <t>ki1</t>
        </is>
      </c>
      <c r="D6730" t="n">
        <v>0.5</v>
      </c>
      <c r="E6730" t="inlineStr">
        <is>
          <t>NA</t>
        </is>
      </c>
      <c r="F6730" s="600" t="n">
        <v>45581.46027777778</v>
      </c>
      <c r="G6730" t="inlineStr">
        <is>
          <t>gi1</t>
        </is>
      </c>
    </row>
    <row r="6731">
      <c r="A6731" t="n">
        <v>6805</v>
      </c>
      <c r="B6731" t="inlineStr">
        <is>
          <t>車</t>
        </is>
      </c>
      <c r="C6731" t="inlineStr">
        <is>
          <t>tshia1</t>
        </is>
      </c>
      <c r="D6731" t="n">
        <v>0.6</v>
      </c>
      <c r="E6731" t="inlineStr">
        <is>
          <t>NA</t>
        </is>
      </c>
      <c r="F6731" s="600" t="n">
        <v>45581.46027777778</v>
      </c>
      <c r="G6731" t="inlineStr">
        <is>
          <t>cia1</t>
        </is>
      </c>
    </row>
    <row r="6732">
      <c r="A6732" t="n">
        <v>6806</v>
      </c>
      <c r="B6732" t="inlineStr">
        <is>
          <t>戎</t>
        </is>
      </c>
      <c r="C6732" t="inlineStr">
        <is>
          <t>jiong5</t>
        </is>
      </c>
      <c r="D6732" t="n">
        <v>1</v>
      </c>
      <c r="E6732" t="inlineStr">
        <is>
          <t>NA</t>
        </is>
      </c>
      <c r="F6732" s="600" t="n">
        <v>45581.46104166667</v>
      </c>
      <c r="G6732" t="inlineStr">
        <is>
          <t>zziong5</t>
        </is>
      </c>
    </row>
    <row r="6733">
      <c r="A6733" t="n">
        <v>6807</v>
      </c>
      <c r="B6733" t="inlineStr">
        <is>
          <t>牡</t>
        </is>
      </c>
      <c r="C6733" t="inlineStr">
        <is>
          <t>bu2</t>
        </is>
      </c>
      <c r="D6733" t="n">
        <v>0.6</v>
      </c>
      <c r="E6733" t="inlineStr">
        <is>
          <t>NA</t>
        </is>
      </c>
      <c r="F6733" s="600" t="n">
        <v>45581.46569444444</v>
      </c>
      <c r="G6733" t="inlineStr">
        <is>
          <t>bbu2</t>
        </is>
      </c>
    </row>
    <row r="6734">
      <c r="A6734" t="n">
        <v>6808</v>
      </c>
      <c r="B6734" t="inlineStr">
        <is>
          <t>腓</t>
        </is>
      </c>
      <c r="C6734" t="inlineStr">
        <is>
          <t>hui5</t>
        </is>
      </c>
      <c r="D6734" t="n">
        <v>0.8</v>
      </c>
      <c r="E6734" t="inlineStr">
        <is>
          <t>腳 肚肉; 閃避, 遮閘; 破病, 變換.</t>
        </is>
      </c>
      <c r="F6734" s="600" t="n">
        <v>45581.46648148148</v>
      </c>
      <c r="G6734" t="inlineStr">
        <is>
          <t>hui5</t>
        </is>
      </c>
    </row>
    <row r="6735">
      <c r="A6735" t="n">
        <v>6809</v>
      </c>
      <c r="B6735" t="inlineStr">
        <is>
          <t>楊</t>
        </is>
      </c>
      <c r="C6735" t="inlineStr">
        <is>
          <t>iong5</t>
        </is>
      </c>
      <c r="D6735" t="n">
        <v>1</v>
      </c>
      <c r="E6735" t="inlineStr">
        <is>
          <t>NA</t>
        </is>
      </c>
      <c r="F6735" s="600" t="n">
        <v>45581.47195601852</v>
      </c>
      <c r="G6735" t="inlineStr">
        <is>
          <t>iong5</t>
        </is>
      </c>
    </row>
    <row r="6736">
      <c r="A6736" t="n">
        <v>6810</v>
      </c>
      <c r="B6736" t="inlineStr">
        <is>
          <t>雪</t>
        </is>
      </c>
      <c r="C6736" t="inlineStr">
        <is>
          <t>seh4</t>
        </is>
      </c>
      <c r="D6736" t="n">
        <v>0.6</v>
      </c>
      <c r="E6736" t="inlineStr">
        <is>
          <t>NA</t>
        </is>
      </c>
      <c r="F6736" s="600" t="n">
        <v>45581.47490740741</v>
      </c>
      <c r="G6736" t="inlineStr">
        <is>
          <t>seh4</t>
        </is>
      </c>
    </row>
    <row r="6737">
      <c r="A6737" t="n">
        <v>6811</v>
      </c>
      <c r="B6737" t="inlineStr">
        <is>
          <t>傷</t>
        </is>
      </c>
      <c r="C6737" t="inlineStr">
        <is>
          <t>siong1</t>
        </is>
      </c>
      <c r="D6737" t="n">
        <v>0.8</v>
      </c>
      <c r="E6737" t="inlineStr">
        <is>
          <t>NA</t>
        </is>
      </c>
      <c r="F6737" s="600" t="n">
        <v>45581.47918981482</v>
      </c>
      <c r="G6737" t="inlineStr">
        <is>
          <t>siong1</t>
        </is>
      </c>
    </row>
    <row r="6738">
      <c r="A6738" t="n">
        <v>6812</v>
      </c>
      <c r="B6738" t="inlineStr">
        <is>
          <t>傷</t>
        </is>
      </c>
      <c r="C6738" t="inlineStr">
        <is>
          <t>sng1</t>
        </is>
      </c>
      <c r="D6738" t="n">
        <v>0.5</v>
      </c>
      <c r="E6738" t="inlineStr">
        <is>
          <t>NA</t>
        </is>
      </c>
      <c r="F6738" s="600" t="n">
        <v>45581.47918981482</v>
      </c>
      <c r="G6738" t="inlineStr">
        <is>
          <t>sng1</t>
        </is>
      </c>
    </row>
    <row r="6739">
      <c r="A6739" t="n">
        <v>6814</v>
      </c>
      <c r="B6739" t="inlineStr">
        <is>
          <t>騤</t>
        </is>
      </c>
      <c r="C6739" t="inlineStr">
        <is>
          <t>kui5</t>
        </is>
      </c>
      <c r="D6739" t="n">
        <v>0.8</v>
      </c>
      <c r="E6739" t="inlineStr">
        <is>
          <t>馬 teh 行 ê 威形; 勇壯, 無soah.</t>
        </is>
      </c>
      <c r="F6739" s="600" t="n">
        <v>45581.48283564814</v>
      </c>
      <c r="G6739" t="inlineStr">
        <is>
          <t>gui5</t>
        </is>
      </c>
    </row>
    <row r="6740">
      <c r="A6740" t="n">
        <v>6816</v>
      </c>
      <c r="B6740" t="inlineStr">
        <is>
          <t>筏</t>
        </is>
      </c>
      <c r="C6740" t="inlineStr">
        <is>
          <t>huat8</t>
        </is>
      </c>
      <c r="D6740" t="n">
        <v>0.8</v>
      </c>
      <c r="E6740" t="inlineStr">
        <is>
          <t>NA</t>
        </is>
      </c>
      <c r="F6740" s="600" t="n">
        <v>45581.67489583333</v>
      </c>
      <c r="G6740" t="inlineStr">
        <is>
          <t>huat8</t>
        </is>
      </c>
    </row>
    <row r="6741">
      <c r="A6741" t="n">
        <v>6817</v>
      </c>
      <c r="B6741" t="inlineStr">
        <is>
          <t>筏</t>
        </is>
      </c>
      <c r="C6741" t="inlineStr">
        <is>
          <t>pai5</t>
        </is>
      </c>
      <c r="D6741" t="n">
        <v>0.6</v>
      </c>
      <c r="E6741" t="inlineStr">
        <is>
          <t>NA</t>
        </is>
      </c>
      <c r="F6741" s="600" t="n">
        <v>45581.67489583333</v>
      </c>
      <c r="G6741" t="inlineStr">
        <is>
          <t>bai5</t>
        </is>
      </c>
    </row>
    <row r="6742">
      <c r="A6742" t="n">
        <v>6818</v>
      </c>
      <c r="B6742" t="inlineStr">
        <is>
          <t>捨</t>
        </is>
      </c>
      <c r="C6742" t="inlineStr">
        <is>
          <t>sia2</t>
        </is>
      </c>
      <c r="D6742" t="n">
        <v>0.8</v>
      </c>
      <c r="E6742" t="inlineStr">
        <is>
          <t>放捒, hiat-ka̍k, hō͘人, 字姓, 捨, 捨施.</t>
        </is>
      </c>
      <c r="F6742" s="600" t="n">
        <v>45581.67586805556</v>
      </c>
      <c r="G6742" t="inlineStr">
        <is>
          <t>sia2</t>
        </is>
      </c>
    </row>
    <row r="6743">
      <c r="A6743" t="n">
        <v>6819</v>
      </c>
      <c r="B6743" t="inlineStr">
        <is>
          <t>他</t>
        </is>
      </c>
      <c r="C6743" t="inlineStr">
        <is>
          <t>i1</t>
        </is>
      </c>
      <c r="D6743" t="n">
        <v>0.5</v>
      </c>
      <c r="E6743" t="inlineStr">
        <is>
          <t>NA</t>
        </is>
      </c>
      <c r="F6743" s="600" t="n">
        <v>45581.68355324074</v>
      </c>
      <c r="G6743" t="inlineStr">
        <is>
          <t>i1</t>
        </is>
      </c>
    </row>
    <row r="6744">
      <c r="A6744" t="n">
        <v>6820</v>
      </c>
      <c r="B6744" t="inlineStr">
        <is>
          <t>余</t>
        </is>
      </c>
      <c r="C6744" t="inlineStr">
        <is>
          <t>u5</t>
        </is>
      </c>
      <c r="D6744" t="n">
        <v>0.6</v>
      </c>
      <c r="E6744" t="inlineStr">
        <is>
          <t>NA</t>
        </is>
      </c>
      <c r="F6744" s="600" t="n">
        <v>45599.74384259259</v>
      </c>
      <c r="G6744" t="inlineStr">
        <is>
          <t>u5</t>
        </is>
      </c>
    </row>
    <row r="6745">
      <c r="A6745" t="n">
        <v>6821</v>
      </c>
      <c r="B6745" t="inlineStr">
        <is>
          <t>尋</t>
        </is>
      </c>
      <c r="C6745" t="inlineStr">
        <is>
          <t>tshue7</t>
        </is>
      </c>
      <c r="D6745" t="n">
        <v>0.6</v>
      </c>
      <c r="E6745" t="inlineStr">
        <is>
          <t>NA</t>
        </is>
      </c>
      <c r="F6745" s="600" t="n">
        <v>45599.86634259259</v>
      </c>
      <c r="G6745" t="inlineStr">
        <is>
          <t>cue7</t>
        </is>
      </c>
    </row>
    <row r="6746">
      <c r="A6746" t="n">
        <v>6822</v>
      </c>
      <c r="B6746" t="inlineStr">
        <is>
          <t>窄</t>
        </is>
      </c>
      <c r="C6746" t="inlineStr">
        <is>
          <t>te3</t>
        </is>
      </c>
      <c r="D6746" t="n">
        <v>0.8</v>
      </c>
      <c r="E6746" t="inlineStr">
        <is>
          <t>NA</t>
        </is>
      </c>
      <c r="F6746" s="600" t="n">
        <v>45599.86840277778</v>
      </c>
      <c r="G6746" t="inlineStr">
        <is>
          <t>de3</t>
        </is>
      </c>
    </row>
    <row r="6747">
      <c r="A6747" t="n">
        <v>6823</v>
      </c>
      <c r="B6747" t="inlineStr">
        <is>
          <t>日</t>
        </is>
      </c>
      <c r="C6747" t="inlineStr">
        <is>
          <t>lit8</t>
        </is>
      </c>
      <c r="D6747" t="n">
        <v>0.6</v>
      </c>
      <c r="E6747" t="inlineStr">
        <is>
          <t>NA</t>
        </is>
      </c>
      <c r="F6747" s="600" t="n">
        <v>45599.86991898148</v>
      </c>
      <c r="G6747" t="inlineStr">
        <is>
          <t>lit8</t>
        </is>
      </c>
    </row>
    <row r="6748">
      <c r="A6748" t="n">
        <v>6824</v>
      </c>
      <c r="B6748" t="inlineStr">
        <is>
          <t>然</t>
        </is>
      </c>
      <c r="C6748" t="inlineStr">
        <is>
          <t>lian5</t>
        </is>
      </c>
      <c r="D6748" t="n">
        <v>0.6</v>
      </c>
      <c r="E6748" t="inlineStr">
        <is>
          <t>NA</t>
        </is>
      </c>
      <c r="F6748" s="600" t="n">
        <v>45599.87078703703</v>
      </c>
      <c r="G6748" t="inlineStr">
        <is>
          <t>lian5</t>
        </is>
      </c>
    </row>
    <row r="6749">
      <c r="A6749" t="n">
        <v>6825</v>
      </c>
      <c r="B6749" t="inlineStr">
        <is>
          <t>涂</t>
        </is>
      </c>
      <c r="C6749" t="inlineStr">
        <is>
          <t>too5</t>
        </is>
      </c>
      <c r="D6749" t="n">
        <v>0.8</v>
      </c>
      <c r="E6749" t="inlineStr">
        <is>
          <t>NA</t>
        </is>
      </c>
      <c r="F6749" s="600" t="n">
        <v>45599.87578703704</v>
      </c>
      <c r="G6749" t="inlineStr">
        <is>
          <t>doo5</t>
        </is>
      </c>
    </row>
    <row r="6750">
      <c r="A6750" t="n">
        <v>6828</v>
      </c>
      <c r="B6750" t="inlineStr">
        <is>
          <t>檐</t>
        </is>
      </c>
      <c r="C6750" t="inlineStr">
        <is>
          <t>ian5</t>
        </is>
      </c>
      <c r="D6750" t="n">
        <v>0.6</v>
      </c>
      <c r="E6750" t="inlineStr">
        <is>
          <t>NA</t>
        </is>
      </c>
      <c r="F6750" s="600" t="n">
        <v>45599.88435185186</v>
      </c>
      <c r="G6750" t="inlineStr">
        <is>
          <t>ian5</t>
        </is>
      </c>
    </row>
    <row r="6751">
      <c r="A6751" t="n">
        <v>6829</v>
      </c>
      <c r="B6751" t="inlineStr">
        <is>
          <t>虐</t>
        </is>
      </c>
      <c r="C6751" t="inlineStr">
        <is>
          <t>liok8</t>
        </is>
      </c>
      <c r="D6751" t="n">
        <v>0.45</v>
      </c>
      <c r="E6751" t="inlineStr">
        <is>
          <t>NA</t>
        </is>
      </c>
      <c r="F6751" s="600" t="n">
        <v>45599.8867824074</v>
      </c>
      <c r="G6751" t="inlineStr">
        <is>
          <t>liok8</t>
        </is>
      </c>
    </row>
    <row r="6752">
      <c r="A6752" t="n">
        <v>6830</v>
      </c>
      <c r="B6752" t="inlineStr">
        <is>
          <t>虐</t>
        </is>
      </c>
      <c r="C6752" t="inlineStr">
        <is>
          <t>gik8</t>
        </is>
      </c>
      <c r="D6752" t="n">
        <v>0.6</v>
      </c>
      <c r="E6752" t="inlineStr">
        <is>
          <t>NA</t>
        </is>
      </c>
      <c r="F6752" s="600" t="n">
        <v>45599.88780092593</v>
      </c>
      <c r="G6752" t="inlineStr">
        <is>
          <t>ggik8</t>
        </is>
      </c>
    </row>
    <row r="6753">
      <c r="A6753" t="n">
        <v>6831</v>
      </c>
      <c r="B6753" t="inlineStr">
        <is>
          <t>火</t>
        </is>
      </c>
      <c r="C6753" t="inlineStr">
        <is>
          <t>hue2</t>
        </is>
      </c>
      <c r="D6753" t="n">
        <v>0.6</v>
      </c>
      <c r="E6753" t="inlineStr">
        <is>
          <t>NA</t>
        </is>
      </c>
      <c r="F6753" s="600" t="n">
        <v>45599.88920138889</v>
      </c>
      <c r="G6753" t="inlineStr">
        <is>
          <t>hue2</t>
        </is>
      </c>
    </row>
    <row r="6754">
      <c r="A6754" t="n">
        <v>6832</v>
      </c>
      <c r="B6754" t="inlineStr">
        <is>
          <t>火</t>
        </is>
      </c>
      <c r="C6754" t="inlineStr">
        <is>
          <t>he2</t>
        </is>
      </c>
      <c r="D6754" t="n">
        <v>0.5</v>
      </c>
      <c r="E6754" t="inlineStr">
        <is>
          <t>NA</t>
        </is>
      </c>
      <c r="F6754" s="600" t="n">
        <v>45599.88920138889</v>
      </c>
      <c r="G6754" t="inlineStr">
        <is>
          <t>he2</t>
        </is>
      </c>
    </row>
    <row r="6755">
      <c r="A6755" t="n">
        <v>6833</v>
      </c>
      <c r="B6755" t="inlineStr">
        <is>
          <t>火</t>
        </is>
      </c>
      <c r="C6755" t="inlineStr">
        <is>
          <t>hoo2</t>
        </is>
      </c>
      <c r="D6755" t="n">
        <v>0.5</v>
      </c>
      <c r="E6755" t="inlineStr">
        <is>
          <t>NA</t>
        </is>
      </c>
      <c r="F6755" s="600" t="n">
        <v>45599.88920138889</v>
      </c>
      <c r="G6755" t="inlineStr">
        <is>
          <t>hoo2</t>
        </is>
      </c>
    </row>
    <row r="6756">
      <c r="A6756" t="n">
        <v>6834</v>
      </c>
      <c r="B6756" t="inlineStr">
        <is>
          <t>陳</t>
        </is>
      </c>
      <c r="C6756" t="inlineStr">
        <is>
          <t>tin7</t>
        </is>
      </c>
      <c r="D6756" t="n">
        <v>0.8</v>
      </c>
      <c r="E6756" t="inlineStr">
        <is>
          <t>NA</t>
        </is>
      </c>
      <c r="F6756" s="600" t="n">
        <v>45599.89188657407</v>
      </c>
      <c r="G6756" t="inlineStr">
        <is>
          <t>din7</t>
        </is>
      </c>
    </row>
    <row r="6757">
      <c r="A6757" t="n">
        <v>6837</v>
      </c>
      <c r="B6757" t="inlineStr">
        <is>
          <t>腥</t>
        </is>
      </c>
      <c r="C6757" t="inlineStr">
        <is>
          <t>sing1</t>
        </is>
      </c>
      <c r="D6757" t="n">
        <v>0.8</v>
      </c>
      <c r="E6757" t="inlineStr">
        <is>
          <t>NA</t>
        </is>
      </c>
      <c r="F6757" s="600" t="n">
        <v>45599.89461805556</v>
      </c>
      <c r="G6757" t="inlineStr">
        <is>
          <t>sing1</t>
        </is>
      </c>
    </row>
    <row r="6758">
      <c r="A6758" t="n">
        <v>6838</v>
      </c>
      <c r="B6758" t="inlineStr">
        <is>
          <t>臊</t>
        </is>
      </c>
      <c r="C6758" t="inlineStr">
        <is>
          <t>so1</t>
        </is>
      </c>
      <c r="D6758" t="n">
        <v>0.7</v>
      </c>
      <c r="E6758" t="inlineStr">
        <is>
          <t>NA</t>
        </is>
      </c>
      <c r="F6758" s="600" t="n">
        <v>45599.89555555556</v>
      </c>
      <c r="G6758" t="inlineStr">
        <is>
          <t>sor1</t>
        </is>
      </c>
    </row>
    <row r="6759">
      <c r="A6759" t="n">
        <v>6839</v>
      </c>
      <c r="B6759" t="inlineStr">
        <is>
          <t>垢</t>
        </is>
      </c>
      <c r="C6759" t="inlineStr">
        <is>
          <t>koo2</t>
        </is>
      </c>
      <c r="D6759" t="n">
        <v>0.8</v>
      </c>
      <c r="E6759" t="inlineStr">
        <is>
          <t>NA</t>
        </is>
      </c>
      <c r="F6759" s="600" t="n">
        <v>45599.89623842593</v>
      </c>
      <c r="G6759" t="inlineStr">
        <is>
          <t>goo2</t>
        </is>
      </c>
    </row>
    <row r="6760">
      <c r="A6760" t="n">
        <v>6840</v>
      </c>
      <c r="B6760" t="inlineStr">
        <is>
          <t>鼠</t>
        </is>
      </c>
      <c r="C6760" t="inlineStr">
        <is>
          <t>tshu2</t>
        </is>
      </c>
      <c r="D6760" t="n">
        <v>0.8</v>
      </c>
      <c r="E6760" t="inlineStr">
        <is>
          <t>NA</t>
        </is>
      </c>
      <c r="F6760" s="600" t="n">
        <v>45599.89807870371</v>
      </c>
      <c r="G6760" t="inlineStr">
        <is>
          <t>cu2</t>
        </is>
      </c>
    </row>
    <row r="6761">
      <c r="A6761" t="n">
        <v>6841</v>
      </c>
      <c r="B6761" t="inlineStr">
        <is>
          <t>鼠</t>
        </is>
      </c>
      <c r="C6761" t="inlineStr">
        <is>
          <t>tshi2</t>
        </is>
      </c>
      <c r="D6761" t="n">
        <v>0.6</v>
      </c>
      <c r="E6761" t="inlineStr">
        <is>
          <t>NA</t>
        </is>
      </c>
      <c r="F6761" s="600" t="n">
        <v>45599.89807870371</v>
      </c>
      <c r="G6761" t="inlineStr">
        <is>
          <t>ci2</t>
        </is>
      </c>
    </row>
    <row r="6762">
      <c r="A6762" t="n">
        <v>6842</v>
      </c>
      <c r="B6762" t="inlineStr">
        <is>
          <t>茲</t>
        </is>
      </c>
      <c r="C6762" t="inlineStr">
        <is>
          <t>tsu1</t>
        </is>
      </c>
      <c r="D6762" t="n">
        <v>0.8</v>
      </c>
      <c r="E6762" t="inlineStr">
        <is>
          <t>NA</t>
        </is>
      </c>
      <c r="F6762" s="600" t="n">
        <v>45599.91195601852</v>
      </c>
      <c r="G6762" t="inlineStr">
        <is>
          <t>zu1</t>
        </is>
      </c>
    </row>
    <row r="6763">
      <c r="A6763" t="n">
        <v>6843</v>
      </c>
      <c r="B6763" t="inlineStr">
        <is>
          <t>而</t>
        </is>
      </c>
      <c r="C6763" t="inlineStr">
        <is>
          <t>li5</t>
        </is>
      </c>
      <c r="D6763" t="n">
        <v>0.6</v>
      </c>
      <c r="E6763" t="inlineStr">
        <is>
          <t>NA</t>
        </is>
      </c>
      <c r="F6763" s="600" t="n">
        <v>45599.91335648148</v>
      </c>
      <c r="G6763" t="inlineStr">
        <is>
          <t>li5</t>
        </is>
      </c>
    </row>
    <row r="6764">
      <c r="A6764" t="n">
        <v>6844</v>
      </c>
      <c r="B6764" t="inlineStr">
        <is>
          <t>恙</t>
        </is>
      </c>
      <c r="C6764" t="inlineStr">
        <is>
          <t>iong7</t>
        </is>
      </c>
      <c r="D6764" t="n">
        <v>0.8</v>
      </c>
      <c r="E6764" t="inlineStr">
        <is>
          <t>NA</t>
        </is>
      </c>
      <c r="F6764" s="600" t="n">
        <v>45599.91430555555</v>
      </c>
      <c r="G6764" t="inlineStr">
        <is>
          <t>iong7</t>
        </is>
      </c>
    </row>
    <row r="6765">
      <c r="A6765" t="n">
        <v>6846</v>
      </c>
      <c r="B6765" t="inlineStr">
        <is>
          <t>沛</t>
        </is>
      </c>
      <c r="C6765" t="inlineStr">
        <is>
          <t>phue3</t>
        </is>
      </c>
      <c r="D6765" t="n">
        <v>0.6</v>
      </c>
      <c r="E6765" t="inlineStr">
        <is>
          <t>NA</t>
        </is>
      </c>
      <c r="F6765" s="600" t="n">
        <v>45600.39208333333</v>
      </c>
      <c r="G6765" t="inlineStr">
        <is>
          <t>pue3</t>
        </is>
      </c>
    </row>
    <row r="6766">
      <c r="A6766" t="n">
        <v>6847</v>
      </c>
      <c r="B6766" t="inlineStr">
        <is>
          <t>乎</t>
        </is>
      </c>
      <c r="C6766" t="inlineStr">
        <is>
          <t>hoonn3</t>
        </is>
      </c>
      <c r="D6766" t="n">
        <v>0.6</v>
      </c>
      <c r="E6766" t="inlineStr">
        <is>
          <t>NA</t>
        </is>
      </c>
      <c r="F6766" s="600" t="n">
        <v>45600.39305555556</v>
      </c>
      <c r="G6766" t="inlineStr">
        <is>
          <t>hoonn3</t>
        </is>
      </c>
    </row>
    <row r="6767">
      <c r="A6767" t="n">
        <v>6848</v>
      </c>
      <c r="B6767" t="inlineStr">
        <is>
          <t>在</t>
        </is>
      </c>
      <c r="C6767" t="inlineStr">
        <is>
          <t>ti7</t>
        </is>
      </c>
      <c r="D6767" t="n">
        <v>0.6</v>
      </c>
      <c r="E6767" t="inlineStr">
        <is>
          <t>NA</t>
        </is>
      </c>
      <c r="F6767" s="600" t="n">
        <v>45600.39923611111</v>
      </c>
      <c r="G6767" t="inlineStr">
        <is>
          <t>di7</t>
        </is>
      </c>
    </row>
    <row r="6768">
      <c r="A6768" t="n">
        <v>6849</v>
      </c>
      <c r="B6768" t="inlineStr">
        <is>
          <t>在</t>
        </is>
      </c>
      <c r="C6768" t="inlineStr">
        <is>
          <t>tshai7</t>
        </is>
      </c>
      <c r="D6768" t="n">
        <v>0.5</v>
      </c>
      <c r="E6768" t="inlineStr">
        <is>
          <t>目睭 chhāi-chhāi; 頷頸 chhāi-chhāi; chhāi佛.</t>
        </is>
      </c>
      <c r="F6768" s="600" t="n">
        <v>45600.39923611111</v>
      </c>
      <c r="G6768" t="inlineStr">
        <is>
          <t>cai7</t>
        </is>
      </c>
    </row>
    <row r="6769">
      <c r="A6769" t="n">
        <v>6850</v>
      </c>
      <c r="B6769" t="inlineStr">
        <is>
          <t>嵇</t>
        </is>
      </c>
      <c r="C6769" t="inlineStr">
        <is>
          <t>ke1</t>
        </is>
      </c>
      <c r="D6769" t="n">
        <v>0.8</v>
      </c>
      <c r="E6769" t="inlineStr">
        <is>
          <t>就是 山 ê 名; 字姓.</t>
        </is>
      </c>
      <c r="F6769" s="600" t="n">
        <v>45600.40310185185</v>
      </c>
      <c r="G6769" t="inlineStr">
        <is>
          <t>ge1</t>
        </is>
      </c>
    </row>
    <row r="6770">
      <c r="A6770" t="n">
        <v>6851</v>
      </c>
      <c r="B6770" t="inlineStr">
        <is>
          <t>嵇</t>
        </is>
      </c>
      <c r="C6770" t="inlineStr">
        <is>
          <t>he5</t>
        </is>
      </c>
      <c r="D6770" t="n">
        <v>0.7</v>
      </c>
      <c r="E6770" t="inlineStr">
        <is>
          <t>就是 山 ê 名, 字姓, 也 讀 khe1 字.</t>
        </is>
      </c>
      <c r="F6770" s="600" t="n">
        <v>45600.40310185185</v>
      </c>
      <c r="G6770" t="inlineStr">
        <is>
          <t>he5</t>
        </is>
      </c>
    </row>
    <row r="6771">
      <c r="A6771" t="n">
        <v>6852</v>
      </c>
      <c r="B6771" t="inlineStr">
        <is>
          <t>侍</t>
        </is>
      </c>
      <c r="C6771" t="inlineStr">
        <is>
          <t>su7</t>
        </is>
      </c>
      <c r="D6771" t="n">
        <v>0.8</v>
      </c>
      <c r="E6771" t="inlineStr">
        <is>
          <t>NA</t>
        </is>
      </c>
      <c r="F6771" s="600" t="n">
        <v>45600.40414351852</v>
      </c>
      <c r="G6771" t="inlineStr">
        <is>
          <t>su7</t>
        </is>
      </c>
    </row>
    <row r="6772">
      <c r="A6772" t="n">
        <v>6853</v>
      </c>
      <c r="B6772" t="inlineStr">
        <is>
          <t>血</t>
        </is>
      </c>
      <c r="C6772" t="inlineStr">
        <is>
          <t>hueh4</t>
        </is>
      </c>
      <c r="D6772" t="n">
        <v>0.6</v>
      </c>
      <c r="E6772" t="inlineStr">
        <is>
          <t>NA</t>
        </is>
      </c>
      <c r="F6772" s="600" t="n">
        <v>45600.40575231481</v>
      </c>
      <c r="G6772" t="inlineStr">
        <is>
          <t>hueh4</t>
        </is>
      </c>
    </row>
    <row r="6773">
      <c r="A6773" t="n">
        <v>6854</v>
      </c>
      <c r="B6773" t="inlineStr">
        <is>
          <t>睢</t>
        </is>
      </c>
      <c r="C6773" t="inlineStr">
        <is>
          <t>tsui1</t>
        </is>
      </c>
      <c r="D6773" t="n">
        <v>0.6</v>
      </c>
      <c r="E6773" t="inlineStr">
        <is>
          <t>受氣 ê 款式, 攑目 看, 縣名.</t>
        </is>
      </c>
      <c r="F6773" s="600" t="n">
        <v>45600.41005787037</v>
      </c>
      <c r="G6773" t="inlineStr">
        <is>
          <t>zui1</t>
        </is>
      </c>
    </row>
    <row r="6774">
      <c r="A6774" t="n">
        <v>6855</v>
      </c>
      <c r="B6774" t="inlineStr">
        <is>
          <t>睢</t>
        </is>
      </c>
      <c r="C6774" t="inlineStr">
        <is>
          <t>sui1</t>
        </is>
      </c>
      <c r="D6774" t="n">
        <v>0.8</v>
      </c>
      <c r="E6774" t="inlineStr">
        <is>
          <t>受氣 ê 款式, 攑目 看, 縣名.</t>
        </is>
      </c>
      <c r="F6774" s="600" t="n">
        <v>45600.41005787037</v>
      </c>
      <c r="G6774" t="inlineStr">
        <is>
          <t>sui1</t>
        </is>
      </c>
    </row>
    <row r="6775">
      <c r="A6775" t="n">
        <v>6856</v>
      </c>
      <c r="B6775" t="inlineStr">
        <is>
          <t>裂</t>
        </is>
      </c>
      <c r="C6775" t="inlineStr">
        <is>
          <t>leh8</t>
        </is>
      </c>
      <c r="D6775" t="n">
        <v>0.5</v>
      </c>
      <c r="E6775" t="inlineStr">
        <is>
          <t>NA</t>
        </is>
      </c>
      <c r="F6775" s="600" t="n">
        <v>45600.41362268518</v>
      </c>
      <c r="G6775" t="inlineStr">
        <is>
          <t>leh8</t>
        </is>
      </c>
    </row>
    <row r="6776">
      <c r="A6776" t="n">
        <v>6857</v>
      </c>
      <c r="B6776" t="inlineStr">
        <is>
          <t>生</t>
        </is>
      </c>
      <c r="C6776" t="inlineStr">
        <is>
          <t>sinn1</t>
        </is>
      </c>
      <c r="D6776" t="n">
        <v>0.5</v>
      </c>
      <c r="E6776" t="inlineStr">
        <is>
          <t>NA</t>
        </is>
      </c>
      <c r="F6776" s="600" t="n">
        <v>45600.4165162037</v>
      </c>
      <c r="G6776" t="inlineStr">
        <is>
          <t>sinn1</t>
        </is>
      </c>
    </row>
    <row r="6777">
      <c r="A6777" t="n">
        <v>6858</v>
      </c>
      <c r="B6777" t="inlineStr">
        <is>
          <t>柱</t>
        </is>
      </c>
      <c r="C6777" t="inlineStr">
        <is>
          <t>tu2</t>
        </is>
      </c>
      <c r="D6777" t="n">
        <v>0.7</v>
      </c>
      <c r="E6777" t="inlineStr">
        <is>
          <t>NA</t>
        </is>
      </c>
      <c r="F6777" s="600" t="n">
        <v>45600.41766203703</v>
      </c>
      <c r="G6777" t="inlineStr">
        <is>
          <t>du2</t>
        </is>
      </c>
    </row>
    <row r="6778">
      <c r="A6778" t="n">
        <v>6859</v>
      </c>
      <c r="B6778" t="inlineStr">
        <is>
          <t>根</t>
        </is>
      </c>
      <c r="C6778" t="inlineStr">
        <is>
          <t>kin1</t>
        </is>
      </c>
      <c r="D6778" t="n">
        <v>0.6</v>
      </c>
      <c r="E6778" t="inlineStr">
        <is>
          <t>NA</t>
        </is>
      </c>
      <c r="F6778" s="600" t="n">
        <v>45600.41866898148</v>
      </c>
      <c r="G6778" t="inlineStr">
        <is>
          <t>gin1</t>
        </is>
      </c>
    </row>
    <row r="6779">
      <c r="A6779" t="n">
        <v>6860</v>
      </c>
      <c r="B6779" t="inlineStr">
        <is>
          <t>楚</t>
        </is>
      </c>
      <c r="C6779" t="inlineStr">
        <is>
          <t>tsho2</t>
        </is>
      </c>
      <c r="D6779" t="n">
        <v>0.6</v>
      </c>
      <c r="E6779" t="inlineStr">
        <is>
          <t>NA</t>
        </is>
      </c>
      <c r="F6779" s="600" t="n">
        <v>45600.42041666667</v>
      </c>
      <c r="G6779" t="inlineStr">
        <is>
          <t>cor2</t>
        </is>
      </c>
    </row>
    <row r="6780">
      <c r="A6780" t="n">
        <v>6861</v>
      </c>
      <c r="B6780" t="inlineStr">
        <is>
          <t>冠</t>
        </is>
      </c>
      <c r="C6780" t="inlineStr">
        <is>
          <t>kuann1</t>
        </is>
      </c>
      <c r="D6780" t="n">
        <v>0.6</v>
      </c>
      <c r="E6780" t="inlineStr">
        <is>
          <t>NA</t>
        </is>
      </c>
      <c r="F6780" s="600" t="n">
        <v>45600.42239583333</v>
      </c>
      <c r="G6780" t="inlineStr">
        <is>
          <t>guann1</t>
        </is>
      </c>
    </row>
    <row r="6781">
      <c r="A6781" t="n">
        <v>6862</v>
      </c>
      <c r="B6781" t="inlineStr">
        <is>
          <t>鑊</t>
        </is>
      </c>
      <c r="C6781" t="inlineStr">
        <is>
          <t>hoo7</t>
        </is>
      </c>
      <c r="D6781" t="n">
        <v>0.8</v>
      </c>
      <c r="E6781" t="inlineStr">
        <is>
          <t>NA</t>
        </is>
      </c>
      <c r="F6781" s="600" t="n">
        <v>45600.42586805556</v>
      </c>
      <c r="G6781" t="inlineStr">
        <is>
          <t>hoo7</t>
        </is>
      </c>
    </row>
    <row r="6782">
      <c r="A6782" t="n">
        <v>6863</v>
      </c>
      <c r="B6782" t="inlineStr">
        <is>
          <t>闐</t>
        </is>
      </c>
      <c r="C6782" t="inlineStr">
        <is>
          <t>thian5</t>
        </is>
      </c>
      <c r="D6782" t="n">
        <v>0.8</v>
      </c>
      <c r="E6782" t="inlineStr">
        <is>
          <t>NA</t>
        </is>
      </c>
      <c r="F6782" s="600" t="n">
        <v>45600.42693287037</v>
      </c>
      <c r="G6782" t="inlineStr">
        <is>
          <t>tian5</t>
        </is>
      </c>
    </row>
    <row r="6783">
      <c r="A6783" t="n">
        <v>6864</v>
      </c>
      <c r="B6783" t="inlineStr">
        <is>
          <t>黑</t>
        </is>
      </c>
      <c r="C6783" t="inlineStr">
        <is>
          <t>oo1</t>
        </is>
      </c>
      <c r="D6783" t="n">
        <v>0.6</v>
      </c>
      <c r="E6783" t="inlineStr">
        <is>
          <t>NA</t>
        </is>
      </c>
      <c r="F6783" s="600" t="n">
        <v>45600.42777777778</v>
      </c>
      <c r="G6783" t="inlineStr">
        <is>
          <t>oo1</t>
        </is>
      </c>
    </row>
    <row r="6784">
      <c r="A6784" t="n">
        <v>6865</v>
      </c>
      <c r="B6784" t="inlineStr">
        <is>
          <t>皁</t>
        </is>
      </c>
      <c r="C6784" t="inlineStr">
        <is>
          <t>tso7</t>
        </is>
      </c>
      <c r="D6784" t="n">
        <v>0.8</v>
      </c>
      <c r="E6784" t="inlineStr">
        <is>
          <t>NA</t>
        </is>
      </c>
      <c r="F6784" s="600" t="n">
        <v>45600.42915509259</v>
      </c>
      <c r="G6784" t="inlineStr">
        <is>
          <t>zor7</t>
        </is>
      </c>
    </row>
    <row r="6785">
      <c r="A6785" t="n">
        <v>6866</v>
      </c>
      <c r="B6785" t="inlineStr">
        <is>
          <t>皁</t>
        </is>
      </c>
      <c r="C6785" t="inlineStr">
        <is>
          <t>tso5</t>
        </is>
      </c>
      <c r="D6785" t="n">
        <v>0.6</v>
      </c>
      <c r="E6785" t="inlineStr">
        <is>
          <t>NA</t>
        </is>
      </c>
      <c r="F6785" s="600" t="n">
        <v>45600.42915509259</v>
      </c>
      <c r="G6785" t="inlineStr">
        <is>
          <t>zor5</t>
        </is>
      </c>
    </row>
    <row r="6786">
      <c r="A6786" t="n">
        <v>6867</v>
      </c>
      <c r="B6786" t="inlineStr">
        <is>
          <t>暑</t>
        </is>
      </c>
      <c r="C6786" t="inlineStr">
        <is>
          <t>su2</t>
        </is>
      </c>
      <c r="D6786" t="n">
        <v>0.8</v>
      </c>
      <c r="E6786" t="inlineStr">
        <is>
          <t>NA</t>
        </is>
      </c>
      <c r="F6786" s="600" t="n">
        <v>45600.43023148148</v>
      </c>
      <c r="G6786" t="inlineStr">
        <is>
          <t>su2</t>
        </is>
      </c>
    </row>
    <row r="6787">
      <c r="A6787" t="n">
        <v>6868</v>
      </c>
      <c r="B6787" t="inlineStr">
        <is>
          <t>辟</t>
        </is>
      </c>
      <c r="C6787" t="inlineStr">
        <is>
          <t>pi7</t>
        </is>
      </c>
      <c r="D6787" t="n">
        <v>0.7</v>
      </c>
      <c r="E6787" t="inlineStr">
        <is>
          <t>NA</t>
        </is>
      </c>
      <c r="F6787" s="600" t="n">
        <v>45600.43160879629</v>
      </c>
      <c r="G6787" t="inlineStr">
        <is>
          <t>bi7</t>
        </is>
      </c>
    </row>
    <row r="6788">
      <c r="A6788" t="n">
        <v>6869</v>
      </c>
      <c r="B6788" t="inlineStr">
        <is>
          <t>辟</t>
        </is>
      </c>
      <c r="C6788" t="inlineStr">
        <is>
          <t>phiah8</t>
        </is>
      </c>
      <c r="D6788" t="n">
        <v>0.6</v>
      </c>
      <c r="E6788" t="inlineStr">
        <is>
          <t>NA</t>
        </is>
      </c>
      <c r="F6788" s="600" t="n">
        <v>45600.43160879629</v>
      </c>
      <c r="G6788" t="inlineStr">
        <is>
          <t>piah8</t>
        </is>
      </c>
    </row>
    <row r="6789">
      <c r="A6789" t="n">
        <v>6870</v>
      </c>
      <c r="B6789" t="inlineStr">
        <is>
          <t>沮</t>
        </is>
      </c>
      <c r="C6789" t="inlineStr">
        <is>
          <t>tsu1</t>
        </is>
      </c>
      <c r="D6789" t="n">
        <v>0.8</v>
      </c>
      <c r="E6789" t="inlineStr">
        <is>
          <t>水名, 水 小khoá 流出; 就是; 字姓.</t>
        </is>
      </c>
      <c r="F6789" s="600" t="n">
        <v>45600.43386574074</v>
      </c>
      <c r="G6789" t="inlineStr">
        <is>
          <t>zu1</t>
        </is>
      </c>
    </row>
    <row r="6790">
      <c r="A6790" t="n">
        <v>6871</v>
      </c>
      <c r="B6790" t="inlineStr">
        <is>
          <t>沮</t>
        </is>
      </c>
      <c r="C6790" t="inlineStr">
        <is>
          <t>tsoo2</t>
        </is>
      </c>
      <c r="D6790" t="n">
        <v>0.7</v>
      </c>
      <c r="E6790" t="inlineStr">
        <is>
          <t>阻止, soah, 懍懾, 半遂, 敗壞, 漏出.</t>
        </is>
      </c>
      <c r="F6790" s="600" t="n">
        <v>45600.43386574074</v>
      </c>
      <c r="G6790" t="inlineStr">
        <is>
          <t>zoo2</t>
        </is>
      </c>
    </row>
    <row r="6791">
      <c r="A6791" t="n">
        <v>6872</v>
      </c>
      <c r="B6791" t="inlineStr">
        <is>
          <t>洳</t>
        </is>
      </c>
      <c r="C6791" t="inlineStr">
        <is>
          <t>ju5</t>
        </is>
      </c>
      <c r="D6791" t="n">
        <v>0.8</v>
      </c>
      <c r="E6791" t="inlineStr">
        <is>
          <t>南郡 ê 水名; 浸水.</t>
        </is>
      </c>
      <c r="F6791" s="600" t="n">
        <v>45600.43443287037</v>
      </c>
      <c r="G6791" t="inlineStr">
        <is>
          <t>ju5</t>
        </is>
      </c>
    </row>
    <row r="6792">
      <c r="A6792" t="n">
        <v>6873</v>
      </c>
      <c r="B6792" t="inlineStr">
        <is>
          <t>樂</t>
        </is>
      </c>
      <c r="C6792" t="inlineStr">
        <is>
          <t>loh8</t>
        </is>
      </c>
      <c r="D6792" t="n">
        <v>0.6</v>
      </c>
      <c r="E6792" t="inlineStr">
        <is>
          <t>長樂, 就是 縣 ê 名, 離 福州 城 無 偌遠.</t>
        </is>
      </c>
      <c r="F6792" s="600" t="n">
        <v>45600.43560185185</v>
      </c>
      <c r="G6792" t="inlineStr">
        <is>
          <t>loh8</t>
        </is>
      </c>
    </row>
    <row r="6793">
      <c r="A6793" t="n">
        <v>6875</v>
      </c>
      <c r="B6793" t="inlineStr">
        <is>
          <t>曷</t>
        </is>
      </c>
      <c r="C6793" t="inlineStr">
        <is>
          <t>hat4</t>
        </is>
      </c>
      <c r="D6793" t="n">
        <v>0.8</v>
      </c>
      <c r="E6793" t="inlineStr">
        <is>
          <t xml:space="preserve">啥事, 甚物, beh-thái, 啥事 m̄, 阻止, 哄; 忍凹, 怎樣.	</t>
        </is>
      </c>
      <c r="F6793" s="600" t="n">
        <v>45600.4413425926</v>
      </c>
      <c r="G6793" t="inlineStr">
        <is>
          <t>hat4</t>
        </is>
      </c>
    </row>
    <row r="6794">
      <c r="A6794" t="n">
        <v>6876</v>
      </c>
      <c r="B6794" t="inlineStr">
        <is>
          <t>曷</t>
        </is>
      </c>
      <c r="C6794" t="inlineStr">
        <is>
          <t>at4</t>
        </is>
      </c>
      <c r="D6794" t="n">
        <v>0.7</v>
      </c>
      <c r="E6794" t="inlineStr">
        <is>
          <t>問 ê 意思; beh-thái; 甚物, 啥事; 阻止; 哄.</t>
        </is>
      </c>
      <c r="F6794" s="600" t="n">
        <v>45600.4413425926</v>
      </c>
      <c r="G6794" t="inlineStr">
        <is>
          <t>at4</t>
        </is>
      </c>
    </row>
    <row r="6795">
      <c r="A6795" t="n">
        <v>6877</v>
      </c>
      <c r="B6795" t="inlineStr">
        <is>
          <t>狹</t>
        </is>
      </c>
      <c r="C6795" t="inlineStr">
        <is>
          <t>ueh8</t>
        </is>
      </c>
      <c r="D6795" t="n">
        <v>0.6</v>
      </c>
      <c r="E6795" t="inlineStr">
        <is>
          <t>NA</t>
        </is>
      </c>
      <c r="F6795" s="600" t="n">
        <v>45601.47314814815</v>
      </c>
      <c r="G6795" t="inlineStr">
        <is>
          <t>ueh8</t>
        </is>
      </c>
    </row>
    <row r="6796">
      <c r="A6796" t="n">
        <v>6878</v>
      </c>
      <c r="B6796" t="inlineStr">
        <is>
          <t>避</t>
        </is>
      </c>
      <c r="C6796" t="inlineStr">
        <is>
          <t>phiah4</t>
        </is>
      </c>
      <c r="D6796" t="n">
        <v>0.6</v>
      </c>
      <c r="E6796" t="inlineStr">
        <is>
          <t>NA</t>
        </is>
      </c>
      <c r="F6796" s="600" t="n">
        <v>45601.47585648148</v>
      </c>
      <c r="G6796" t="inlineStr">
        <is>
          <t>piah4</t>
        </is>
      </c>
    </row>
    <row r="6797">
      <c r="A6797" t="n">
        <v>6879</v>
      </c>
      <c r="B6797" t="inlineStr">
        <is>
          <t>華</t>
        </is>
      </c>
      <c r="C6797" t="inlineStr">
        <is>
          <t>hue1</t>
        </is>
      </c>
      <c r="D6797" t="n">
        <v>0.6</v>
      </c>
      <c r="E6797" t="inlineStr">
        <is>
          <t>NA</t>
        </is>
      </c>
      <c r="F6797" s="600" t="n">
        <v>45601.60288194445</v>
      </c>
      <c r="G6797" t="inlineStr">
        <is>
          <t>hue1</t>
        </is>
      </c>
    </row>
    <row r="6798">
      <c r="A6798" t="n">
        <v>6880</v>
      </c>
      <c r="B6798" t="inlineStr">
        <is>
          <t>回</t>
        </is>
      </c>
      <c r="C6798" t="inlineStr">
        <is>
          <t>pai2</t>
        </is>
      </c>
      <c r="D6798" t="n">
        <v>0.6</v>
      </c>
      <c r="E6798" t="inlineStr">
        <is>
          <t>ta̍k-pái, 一 poàⁿ-pái; 三pái; chêng-pái, 後回（āu-pái）; 好 lâu-pái.</t>
        </is>
      </c>
      <c r="F6798" s="600" t="n">
        <v>45601.6594212963</v>
      </c>
      <c r="G6798" t="inlineStr">
        <is>
          <t>bai2</t>
        </is>
      </c>
    </row>
    <row r="6799">
      <c r="A6799" t="n">
        <v>6881</v>
      </c>
      <c r="B6799" t="inlineStr">
        <is>
          <t>暢</t>
        </is>
      </c>
      <c r="C6799" t="inlineStr">
        <is>
          <t>thiong3</t>
        </is>
      </c>
      <c r="D6799" t="n">
        <v>1</v>
      </c>
      <c r="E6799" t="inlineStr">
        <is>
          <t>NA</t>
        </is>
      </c>
      <c r="F6799" s="600" t="n">
        <v>45601.66042824074</v>
      </c>
      <c r="G6799" t="inlineStr">
        <is>
          <t>tiong3</t>
        </is>
      </c>
    </row>
    <row r="6800">
      <c r="A6800" t="n">
        <v>6882</v>
      </c>
      <c r="B6800" t="inlineStr">
        <is>
          <t>跡</t>
        </is>
      </c>
      <c r="C6800" t="inlineStr">
        <is>
          <t>jiah4</t>
        </is>
      </c>
      <c r="D6800" t="n">
        <v>0.6</v>
      </c>
      <c r="E6800" t="inlineStr">
        <is>
          <t>NA</t>
        </is>
      </c>
      <c r="F6800" s="600" t="n">
        <v>45601.66685185185</v>
      </c>
      <c r="G6800" t="inlineStr">
        <is>
          <t>zziah4</t>
        </is>
      </c>
    </row>
    <row r="6801">
      <c r="A6801" t="n">
        <v>6883</v>
      </c>
      <c r="B6801" t="inlineStr">
        <is>
          <t>与</t>
        </is>
      </c>
      <c r="C6801" t="inlineStr">
        <is>
          <t>kap4</t>
        </is>
      </c>
      <c r="D6801" t="n">
        <v>0.6</v>
      </c>
      <c r="E6801" t="inlineStr">
        <is>
          <t>NA</t>
        </is>
      </c>
      <c r="F6801" s="600" t="n">
        <v>45601.68521990741</v>
      </c>
      <c r="G6801" t="inlineStr">
        <is>
          <t>gap4</t>
        </is>
      </c>
    </row>
    <row r="6802">
      <c r="A6802" t="n">
        <v>6884</v>
      </c>
      <c r="B6802" t="inlineStr">
        <is>
          <t>的</t>
        </is>
      </c>
      <c r="C6802" t="inlineStr">
        <is>
          <t>e5</t>
        </is>
      </c>
      <c r="D6802" t="n">
        <v>0.6</v>
      </c>
      <c r="E6802" t="inlineStr">
        <is>
          <t>NA</t>
        </is>
      </c>
      <c r="F6802" s="600" t="n">
        <v>45601.68614583334</v>
      </c>
      <c r="G6802" t="inlineStr">
        <is>
          <t>e5</t>
        </is>
      </c>
    </row>
    <row r="6803">
      <c r="A6803" t="n">
        <v>6885</v>
      </c>
      <c r="B6803" t="inlineStr">
        <is>
          <t>伊</t>
        </is>
      </c>
      <c r="C6803" t="inlineStr">
        <is>
          <t>in1</t>
        </is>
      </c>
      <c r="D6803" t="n">
        <v>0.6</v>
      </c>
      <c r="E6803" t="inlineStr">
        <is>
          <t>NA</t>
        </is>
      </c>
      <c r="F6803" s="600" t="n">
        <v>45601.68703703704</v>
      </c>
      <c r="G6803" t="inlineStr">
        <is>
          <t>in1</t>
        </is>
      </c>
    </row>
    <row r="6804">
      <c r="A6804" t="n">
        <v>6886</v>
      </c>
      <c r="B6804" t="inlineStr">
        <is>
          <t>謝</t>
        </is>
      </c>
      <c r="C6804" t="inlineStr">
        <is>
          <t>sia7</t>
        </is>
      </c>
      <c r="D6804" t="n">
        <v>1</v>
      </c>
      <c r="E6804" t="inlineStr">
        <is>
          <t>NA</t>
        </is>
      </c>
      <c r="F6804" s="600" t="n">
        <v>45601.68835648148</v>
      </c>
      <c r="G6804" t="inlineStr">
        <is>
          <t>sia7</t>
        </is>
      </c>
    </row>
    <row r="6805">
      <c r="A6805" t="n">
        <v>6887</v>
      </c>
      <c r="B6805" t="inlineStr">
        <is>
          <t>謝</t>
        </is>
      </c>
      <c r="C6805" t="inlineStr">
        <is>
          <t>tsia7</t>
        </is>
      </c>
      <c r="D6805" t="n">
        <v>0.6</v>
      </c>
      <c r="E6805" t="inlineStr">
        <is>
          <t>NA</t>
        </is>
      </c>
      <c r="F6805" s="600" t="n">
        <v>45601.68835648148</v>
      </c>
      <c r="G6805" t="inlineStr">
        <is>
          <t>zia7</t>
        </is>
      </c>
    </row>
    <row r="6806">
      <c r="A6806" t="n">
        <v>6888</v>
      </c>
      <c r="B6806" t="inlineStr">
        <is>
          <t>賜</t>
        </is>
      </c>
      <c r="C6806" t="inlineStr">
        <is>
          <t>su3</t>
        </is>
      </c>
      <c r="D6806" t="n">
        <v>1</v>
      </c>
      <c r="E6806" t="inlineStr">
        <is>
          <t>NA</t>
        </is>
      </c>
      <c r="F6806" s="600" t="n">
        <v>45601.69571759259</v>
      </c>
      <c r="G6806" t="inlineStr">
        <is>
          <t>su3</t>
        </is>
      </c>
    </row>
    <row r="6807">
      <c r="A6807" t="n">
        <v>6889</v>
      </c>
      <c r="B6807" t="inlineStr">
        <is>
          <t>子</t>
        </is>
      </c>
      <c r="C6807" t="inlineStr">
        <is>
          <t>kiann2</t>
        </is>
      </c>
      <c r="D6807" t="n">
        <v>0.6</v>
      </c>
      <c r="E6807" t="inlineStr">
        <is>
          <t>NA</t>
        </is>
      </c>
      <c r="F6807" s="600" t="n">
        <v>45601.6971875</v>
      </c>
      <c r="G6807" t="inlineStr">
        <is>
          <t>giann2</t>
        </is>
      </c>
    </row>
    <row r="6808">
      <c r="A6808" t="n">
        <v>6890</v>
      </c>
      <c r="B6808" t="inlineStr">
        <is>
          <t>師</t>
        </is>
      </c>
      <c r="C6808" t="inlineStr">
        <is>
          <t>su1</t>
        </is>
      </c>
      <c r="D6808" t="n">
        <v>1</v>
      </c>
      <c r="E6808" t="inlineStr">
        <is>
          <t>NA</t>
        </is>
      </c>
      <c r="F6808" s="600" t="n">
        <v>45601.69810185185</v>
      </c>
      <c r="G6808" t="inlineStr">
        <is>
          <t>su1</t>
        </is>
      </c>
    </row>
    <row r="6809">
      <c r="A6809" t="n">
        <v>6891</v>
      </c>
      <c r="B6809" t="inlineStr">
        <is>
          <t>贖</t>
        </is>
      </c>
      <c r="C6809" t="inlineStr">
        <is>
          <t>siok8</t>
        </is>
      </c>
      <c r="D6809" t="n">
        <v>1</v>
      </c>
      <c r="E6809" t="inlineStr">
        <is>
          <t>NA</t>
        </is>
      </c>
      <c r="F6809" s="600" t="n">
        <v>45601.69979166667</v>
      </c>
      <c r="G6809" t="inlineStr">
        <is>
          <t>siok8</t>
        </is>
      </c>
    </row>
    <row r="6810">
      <c r="A6810" t="n">
        <v>6892</v>
      </c>
      <c r="B6810" t="inlineStr">
        <is>
          <t>衿</t>
        </is>
      </c>
      <c r="C6810" t="inlineStr">
        <is>
          <t>kim1</t>
        </is>
      </c>
      <c r="D6810" t="n">
        <v>0.8</v>
      </c>
      <c r="E6810" t="inlineStr">
        <is>
          <t>NA</t>
        </is>
      </c>
      <c r="F6810" s="600" t="n">
        <v>45601.85833333333</v>
      </c>
      <c r="G6810" t="inlineStr">
        <is>
          <t>gim1</t>
        </is>
      </c>
    </row>
    <row r="6811">
      <c r="A6811" t="n">
        <v>6893</v>
      </c>
      <c r="B6811" t="inlineStr">
        <is>
          <t>呦</t>
        </is>
      </c>
      <c r="C6811" t="inlineStr">
        <is>
          <t>iu1</t>
        </is>
      </c>
      <c r="D6811" t="n">
        <v>0.8</v>
      </c>
      <c r="E6811" t="inlineStr">
        <is>
          <t>NA</t>
        </is>
      </c>
      <c r="F6811" s="600" t="n">
        <v>45601.85952546296</v>
      </c>
      <c r="G6811" t="inlineStr">
        <is>
          <t>iu1</t>
        </is>
      </c>
    </row>
    <row r="6812">
      <c r="A6812" t="n">
        <v>6894</v>
      </c>
      <c r="B6812" t="inlineStr">
        <is>
          <t>野</t>
        </is>
      </c>
      <c r="C6812" t="inlineStr">
        <is>
          <t>ia2</t>
        </is>
      </c>
      <c r="D6812" t="n">
        <v>1</v>
      </c>
      <c r="E6812" t="inlineStr">
        <is>
          <t>NA</t>
        </is>
      </c>
      <c r="F6812" s="600" t="n">
        <v>45601.86010416667</v>
      </c>
      <c r="G6812" t="inlineStr">
        <is>
          <t>ia2</t>
        </is>
      </c>
    </row>
    <row r="6813">
      <c r="A6813" t="n">
        <v>6895</v>
      </c>
      <c r="B6813" t="inlineStr">
        <is>
          <t>從</t>
        </is>
      </c>
      <c r="C6813" t="inlineStr">
        <is>
          <t>tsiong5</t>
        </is>
      </c>
      <c r="D6813" t="n">
        <v>1</v>
      </c>
      <c r="E6813" t="inlineStr">
        <is>
          <t>NA</t>
        </is>
      </c>
      <c r="F6813" s="600" t="n">
        <v>45601.86251157407</v>
      </c>
      <c r="G6813" t="inlineStr">
        <is>
          <t>ziong5</t>
        </is>
      </c>
    </row>
    <row r="6814">
      <c r="A6814" t="n">
        <v>6896</v>
      </c>
      <c r="B6814" t="inlineStr">
        <is>
          <t>從</t>
        </is>
      </c>
      <c r="C6814" t="inlineStr">
        <is>
          <t>te3</t>
        </is>
      </c>
      <c r="D6814" t="n">
        <v>0.5</v>
      </c>
      <c r="E6814" t="inlineStr">
        <is>
          <t>NA</t>
        </is>
      </c>
      <c r="F6814" s="600" t="n">
        <v>45601.86251157407</v>
      </c>
      <c r="G6814" t="inlineStr">
        <is>
          <t>de3</t>
        </is>
      </c>
    </row>
    <row r="6815">
      <c r="A6815" t="n">
        <v>6897</v>
      </c>
      <c r="B6815" t="inlineStr">
        <is>
          <t>讌</t>
        </is>
      </c>
      <c r="C6815" t="inlineStr">
        <is>
          <t>ian3</t>
        </is>
      </c>
      <c r="D6815" t="n">
        <v>0.8</v>
      </c>
      <c r="E6815" t="inlineStr">
        <is>
          <t>講話, 筵席, 快活, 安歇, 安穩, 靜靜.</t>
        </is>
      </c>
      <c r="F6815" s="600" t="n">
        <v>45601.86493055556</v>
      </c>
      <c r="G6815" t="inlineStr">
        <is>
          <t>ian3</t>
        </is>
      </c>
    </row>
    <row r="6816">
      <c r="A6816" t="n">
        <v>6898</v>
      </c>
      <c r="B6816" t="inlineStr">
        <is>
          <t>恩</t>
        </is>
      </c>
      <c r="C6816" t="inlineStr">
        <is>
          <t>in1</t>
        </is>
      </c>
      <c r="D6816" t="n">
        <v>0.5</v>
      </c>
      <c r="E6816" t="inlineStr">
        <is>
          <t>漳</t>
        </is>
      </c>
      <c r="F6816" s="600" t="n">
        <v>45601.86577546296</v>
      </c>
      <c r="G6816" t="inlineStr">
        <is>
          <t>in1</t>
        </is>
      </c>
    </row>
    <row r="6817">
      <c r="A6817" t="n">
        <v>6899</v>
      </c>
      <c r="B6817" t="inlineStr">
        <is>
          <t>匝</t>
        </is>
      </c>
      <c r="C6817" t="inlineStr">
        <is>
          <t>tsat4</t>
        </is>
      </c>
      <c r="D6817" t="n">
        <v>0.8</v>
      </c>
      <c r="E6817" t="inlineStr">
        <is>
          <t>運轉, 周圍; 變滿, 周至成逝.</t>
        </is>
      </c>
      <c r="F6817" s="600" t="n">
        <v>45601.86797453704</v>
      </c>
      <c r="G6817" t="inlineStr">
        <is>
          <t>zat4</t>
        </is>
      </c>
    </row>
    <row r="6818">
      <c r="A6818" t="n">
        <v>6900</v>
      </c>
      <c r="B6818" t="inlineStr">
        <is>
          <t>殂</t>
        </is>
      </c>
      <c r="C6818" t="inlineStr">
        <is>
          <t>tsoo1</t>
        </is>
      </c>
      <c r="D6818" t="n">
        <v>0.8</v>
      </c>
      <c r="E6818" t="inlineStr">
        <is>
          <t>NA</t>
        </is>
      </c>
      <c r="F6818" s="600" t="n">
        <v>45602.43160879629</v>
      </c>
      <c r="G6818" t="inlineStr">
        <is>
          <t>zoo1</t>
        </is>
      </c>
    </row>
    <row r="6819">
      <c r="A6819" t="n">
        <v>6901</v>
      </c>
      <c r="B6819" t="inlineStr">
        <is>
          <t>弊</t>
        </is>
      </c>
      <c r="C6819" t="inlineStr">
        <is>
          <t>pe7</t>
        </is>
      </c>
      <c r="D6819" t="n">
        <v>0.8</v>
      </c>
      <c r="E6819" t="inlineStr">
        <is>
          <t>NA</t>
        </is>
      </c>
      <c r="F6819" s="600" t="n">
        <v>45602.43802083333</v>
      </c>
      <c r="G6819" t="inlineStr">
        <is>
          <t>be7</t>
        </is>
      </c>
    </row>
    <row r="6820">
      <c r="A6820" t="n">
        <v>6902</v>
      </c>
      <c r="B6820" t="inlineStr">
        <is>
          <t>忠</t>
        </is>
      </c>
      <c r="C6820" t="inlineStr">
        <is>
          <t>tiong1</t>
        </is>
      </c>
      <c r="D6820" t="n">
        <v>0.8</v>
      </c>
      <c r="E6820" t="inlineStr">
        <is>
          <t>NA</t>
        </is>
      </c>
      <c r="F6820" s="600" t="n">
        <v>45602.44037037037</v>
      </c>
      <c r="G6820" t="inlineStr">
        <is>
          <t>diong1</t>
        </is>
      </c>
    </row>
    <row r="6821">
      <c r="A6821" t="n">
        <v>6903</v>
      </c>
      <c r="B6821" t="inlineStr">
        <is>
          <t>蓋</t>
        </is>
      </c>
      <c r="C6821" t="inlineStr">
        <is>
          <t>kham3</t>
        </is>
      </c>
      <c r="D6821" t="n">
        <v>0.5</v>
      </c>
      <c r="E6821" t="inlineStr">
        <is>
          <t>NA</t>
        </is>
      </c>
      <c r="F6821" s="600" t="n">
        <v>45602.4416550926</v>
      </c>
      <c r="G6821" t="inlineStr">
        <is>
          <t>kam3</t>
        </is>
      </c>
    </row>
    <row r="6822">
      <c r="A6822" t="n">
        <v>6904</v>
      </c>
      <c r="B6822" t="inlineStr">
        <is>
          <t>蓋</t>
        </is>
      </c>
      <c r="C6822" t="inlineStr">
        <is>
          <t>khap4</t>
        </is>
      </c>
      <c r="D6822" t="n">
        <v>0.7</v>
      </c>
      <c r="E6822" t="inlineStr">
        <is>
          <t>物 顛倒 khàm, 蓋笑, 坦蓋.</t>
        </is>
      </c>
      <c r="F6822" s="600" t="n">
        <v>45602.4416550926</v>
      </c>
      <c r="G6822" t="inlineStr">
        <is>
          <t>kap4</t>
        </is>
      </c>
    </row>
    <row r="6823">
      <c r="A6823" t="n">
        <v>6905</v>
      </c>
      <c r="B6823" t="inlineStr">
        <is>
          <t>弘</t>
        </is>
      </c>
      <c r="C6823" t="inlineStr">
        <is>
          <t>hong5</t>
        </is>
      </c>
      <c r="D6823" t="n">
        <v>0.8</v>
      </c>
      <c r="E6823" t="inlineStr">
        <is>
          <t>NA</t>
        </is>
      </c>
      <c r="F6823" s="600" t="n">
        <v>45602.44444444445</v>
      </c>
      <c r="G6823" t="inlineStr">
        <is>
          <t>hong5</t>
        </is>
      </c>
    </row>
    <row r="6824">
      <c r="A6824" t="n">
        <v>6906</v>
      </c>
      <c r="B6824" t="inlineStr">
        <is>
          <t>宮</t>
        </is>
      </c>
      <c r="C6824" t="inlineStr">
        <is>
          <t>kiong1</t>
        </is>
      </c>
      <c r="D6824" t="n">
        <v>1</v>
      </c>
      <c r="E6824" t="inlineStr">
        <is>
          <t>NA</t>
        </is>
      </c>
      <c r="F6824" s="600" t="n">
        <v>45602.44614583333</v>
      </c>
      <c r="G6824" t="inlineStr">
        <is>
          <t>giong1</t>
        </is>
      </c>
    </row>
    <row r="6825">
      <c r="A6825" t="n">
        <v>6907</v>
      </c>
      <c r="B6825" t="inlineStr">
        <is>
          <t>俱</t>
        </is>
      </c>
      <c r="C6825" t="inlineStr">
        <is>
          <t>ku7</t>
        </is>
      </c>
      <c r="D6825" t="n">
        <v>0.6</v>
      </c>
      <c r="E6825" t="inlineStr">
        <is>
          <t>NA</t>
        </is>
      </c>
      <c r="F6825" s="600" t="n">
        <v>45602.44755787037</v>
      </c>
      <c r="G6825" t="inlineStr">
        <is>
          <t>gu7</t>
        </is>
      </c>
    </row>
    <row r="6826">
      <c r="A6826" t="n">
        <v>6908</v>
      </c>
      <c r="B6826" t="inlineStr">
        <is>
          <t>陟</t>
        </is>
      </c>
      <c r="C6826" t="inlineStr">
        <is>
          <t>thik4</t>
        </is>
      </c>
      <c r="D6826" t="n">
        <v>0.8</v>
      </c>
      <c r="E6826" t="inlineStr">
        <is>
          <t>NA</t>
        </is>
      </c>
      <c r="F6826" s="600" t="n">
        <v>45602.4487037037</v>
      </c>
      <c r="G6826" t="inlineStr">
        <is>
          <t>tik4</t>
        </is>
      </c>
    </row>
    <row r="6827">
      <c r="A6827" t="n">
        <v>6909</v>
      </c>
      <c r="B6827" t="inlineStr">
        <is>
          <t>司</t>
        </is>
      </c>
      <c r="C6827" t="inlineStr">
        <is>
          <t>su1</t>
        </is>
      </c>
      <c r="D6827" t="n">
        <v>0.8</v>
      </c>
      <c r="E6827" t="inlineStr">
        <is>
          <t>序大人, 辦 tāi-chì, 掌管, 跟tè, 行 職份, 縣, 份, 字姓, 有司官.</t>
        </is>
      </c>
      <c r="F6827" s="600" t="n">
        <v>45602.45851851852</v>
      </c>
      <c r="G6827" t="inlineStr">
        <is>
          <t>su1</t>
        </is>
      </c>
    </row>
    <row r="6828">
      <c r="A6828" t="n">
        <v>6910</v>
      </c>
      <c r="B6828" t="inlineStr">
        <is>
          <t>私</t>
        </is>
      </c>
      <c r="C6828" t="inlineStr">
        <is>
          <t>su1</t>
        </is>
      </c>
      <c r="D6828" t="n">
        <v>0.8</v>
      </c>
      <c r="E6828" t="inlineStr">
        <is>
          <t>NA</t>
        </is>
      </c>
      <c r="F6828" s="600" t="n">
        <v>45602.45957175926</v>
      </c>
      <c r="G6828" t="inlineStr">
        <is>
          <t>su1</t>
        </is>
      </c>
    </row>
    <row r="6829">
      <c r="A6829" t="n">
        <v>6911</v>
      </c>
      <c r="B6829" t="inlineStr">
        <is>
          <t>郭</t>
        </is>
      </c>
      <c r="C6829" t="inlineStr">
        <is>
          <t>keh4</t>
        </is>
      </c>
      <c r="D6829" t="n">
        <v>0.5</v>
      </c>
      <c r="E6829" t="inlineStr">
        <is>
          <t>NA</t>
        </is>
      </c>
      <c r="F6829" s="600" t="n">
        <v>45602.47020833333</v>
      </c>
      <c r="G6829" t="inlineStr">
        <is>
          <t>geh4</t>
        </is>
      </c>
    </row>
    <row r="6830">
      <c r="A6830" t="n">
        <v>6912</v>
      </c>
      <c r="B6830" t="inlineStr">
        <is>
          <t>郭</t>
        </is>
      </c>
      <c r="C6830" t="inlineStr">
        <is>
          <t>kueh4</t>
        </is>
      </c>
      <c r="D6830" t="n">
        <v>0.6</v>
      </c>
      <c r="E6830" t="inlineStr">
        <is>
          <t>NA</t>
        </is>
      </c>
      <c r="F6830" s="600" t="n">
        <v>45602.47071759259</v>
      </c>
      <c r="G6830" t="inlineStr">
        <is>
          <t>gueh4</t>
        </is>
      </c>
    </row>
    <row r="6831">
      <c r="A6831" t="n">
        <v>6913</v>
      </c>
      <c r="B6831" t="inlineStr">
        <is>
          <t>攸</t>
        </is>
      </c>
      <c r="C6831" t="inlineStr">
        <is>
          <t>iu1</t>
        </is>
      </c>
      <c r="D6831" t="n">
        <v>0.8</v>
      </c>
      <c r="E6831" t="inlineStr">
        <is>
          <t>NA</t>
        </is>
      </c>
      <c r="F6831" s="600" t="n">
        <v>45602.47157407407</v>
      </c>
      <c r="G6831" t="inlineStr">
        <is>
          <t>iu1</t>
        </is>
      </c>
    </row>
    <row r="6832">
      <c r="A6832" t="n">
        <v>6914</v>
      </c>
      <c r="B6832" t="inlineStr">
        <is>
          <t>褘</t>
        </is>
      </c>
      <c r="C6832" t="inlineStr">
        <is>
          <t>ui5</t>
        </is>
      </c>
      <c r="D6832" t="n">
        <v>0.8</v>
      </c>
      <c r="E6832" t="inlineStr">
        <is>
          <t>NA</t>
        </is>
      </c>
      <c r="F6832" s="600" t="n">
        <v>45602.47208333333</v>
      </c>
      <c r="G6832" t="inlineStr">
        <is>
          <t>ui5</t>
        </is>
      </c>
    </row>
    <row r="6833">
      <c r="A6833" t="n">
        <v>6915</v>
      </c>
      <c r="B6833" t="inlineStr">
        <is>
          <t>慮</t>
        </is>
      </c>
      <c r="C6833" t="inlineStr">
        <is>
          <t>lu7</t>
        </is>
      </c>
      <c r="D6833" t="n">
        <v>0.8</v>
      </c>
      <c r="E6833" t="inlineStr">
        <is>
          <t>NA</t>
        </is>
      </c>
      <c r="F6833" s="600" t="n">
        <v>45602.47289351852</v>
      </c>
      <c r="G6833" t="inlineStr">
        <is>
          <t>lu7</t>
        </is>
      </c>
    </row>
    <row r="6834">
      <c r="A6834" t="n">
        <v>6916</v>
      </c>
      <c r="B6834" t="inlineStr">
        <is>
          <t>慮</t>
        </is>
      </c>
      <c r="C6834" t="inlineStr">
        <is>
          <t>li7</t>
        </is>
      </c>
      <c r="D6834" t="n">
        <v>0.6</v>
      </c>
      <c r="E6834" t="inlineStr">
        <is>
          <t>NA</t>
        </is>
      </c>
      <c r="F6834" s="600" t="n">
        <v>45602.473125</v>
      </c>
      <c r="G6834" t="inlineStr">
        <is>
          <t>li7</t>
        </is>
      </c>
    </row>
    <row r="6835">
      <c r="A6835" t="n">
        <v>6917</v>
      </c>
      <c r="B6835" t="inlineStr">
        <is>
          <t>咨</t>
        </is>
      </c>
      <c r="C6835" t="inlineStr">
        <is>
          <t>tsu1</t>
        </is>
      </c>
      <c r="D6835" t="n">
        <v>0.8</v>
      </c>
      <c r="E6835" t="inlineStr">
        <is>
          <t>NA</t>
        </is>
      </c>
      <c r="F6835" s="600" t="n">
        <v>45602.47402777777</v>
      </c>
      <c r="G6835" t="inlineStr">
        <is>
          <t>zu1</t>
        </is>
      </c>
    </row>
    <row r="6836">
      <c r="A6836" t="n">
        <v>6918</v>
      </c>
      <c r="B6836" t="inlineStr">
        <is>
          <t>裨</t>
        </is>
      </c>
      <c r="C6836" t="inlineStr">
        <is>
          <t>pi1</t>
        </is>
      </c>
      <c r="D6836" t="n">
        <v>0.8</v>
      </c>
      <c r="E6836" t="inlineStr">
        <is>
          <t>NA</t>
        </is>
      </c>
      <c r="F6836" s="600" t="n">
        <v>45602.47671296296</v>
      </c>
      <c r="G6836" t="inlineStr">
        <is>
          <t>bi1</t>
        </is>
      </c>
    </row>
    <row r="6837">
      <c r="A6837" t="n">
        <v>6919</v>
      </c>
      <c r="B6837" t="inlineStr">
        <is>
          <t>淑</t>
        </is>
      </c>
      <c r="C6837" t="inlineStr">
        <is>
          <t>siok4</t>
        </is>
      </c>
      <c r="D6837" t="n">
        <v>0.8</v>
      </c>
      <c r="E6837" t="inlineStr">
        <is>
          <t>NA</t>
        </is>
      </c>
      <c r="F6837" s="600" t="n">
        <v>45602.47755787037</v>
      </c>
      <c r="G6837" t="inlineStr">
        <is>
          <t>siok4</t>
        </is>
      </c>
    </row>
    <row r="6838">
      <c r="A6838" t="n">
        <v>6920</v>
      </c>
      <c r="B6838" t="inlineStr">
        <is>
          <t>舉</t>
        </is>
      </c>
      <c r="C6838" t="inlineStr">
        <is>
          <t>ku2</t>
        </is>
      </c>
      <c r="D6838" t="n">
        <v>0.8</v>
      </c>
      <c r="E6838" t="inlineStr">
        <is>
          <t>NA</t>
        </is>
      </c>
      <c r="F6838" s="600" t="n">
        <v>45602.47913194444</v>
      </c>
      <c r="G6838" t="inlineStr">
        <is>
          <t>gu2</t>
        </is>
      </c>
    </row>
    <row r="6839">
      <c r="A6839" t="n">
        <v>6921</v>
      </c>
      <c r="B6839" t="inlineStr">
        <is>
          <t>舉</t>
        </is>
      </c>
      <c r="C6839" t="inlineStr">
        <is>
          <t>giah8</t>
        </is>
      </c>
      <c r="D6839" t="n">
        <v>0.5</v>
      </c>
      <c r="E6839" t="inlineStr">
        <is>
          <t>NA</t>
        </is>
      </c>
      <c r="F6839" s="600" t="n">
        <v>45602.47913194444</v>
      </c>
      <c r="G6839" t="inlineStr">
        <is>
          <t>ggiah8</t>
        </is>
      </c>
    </row>
    <row r="6840">
      <c r="A6840" t="n">
        <v>6922</v>
      </c>
      <c r="B6840" t="inlineStr">
        <is>
          <t>舉</t>
        </is>
      </c>
      <c r="C6840" t="inlineStr">
        <is>
          <t>ki2</t>
        </is>
      </c>
      <c r="D6840" t="n">
        <v>0.6</v>
      </c>
      <c r="E6840" t="inlineStr">
        <is>
          <t>NA</t>
        </is>
      </c>
      <c r="F6840" s="600" t="n">
        <v>45602.47913194444</v>
      </c>
      <c r="G6840" t="inlineStr">
        <is>
          <t>gi2</t>
        </is>
      </c>
    </row>
    <row r="6841">
      <c r="A6841" t="n">
        <v>6923</v>
      </c>
      <c r="B6841" t="inlineStr">
        <is>
          <t>隆</t>
        </is>
      </c>
      <c r="C6841" t="inlineStr">
        <is>
          <t>liong5</t>
        </is>
      </c>
      <c r="D6841" t="n">
        <v>1</v>
      </c>
      <c r="E6841" t="inlineStr">
        <is>
          <t>NA</t>
        </is>
      </c>
      <c r="F6841" s="600" t="n">
        <v>45602.4819212963</v>
      </c>
      <c r="G6841" t="inlineStr">
        <is>
          <t>liong5</t>
        </is>
      </c>
    </row>
    <row r="6842">
      <c r="A6842" t="n">
        <v>6924</v>
      </c>
      <c r="B6842" t="inlineStr">
        <is>
          <t>史</t>
        </is>
      </c>
      <c r="C6842" t="inlineStr">
        <is>
          <t>su3</t>
        </is>
      </c>
      <c r="D6842" t="n">
        <v>1</v>
      </c>
      <c r="E6842" t="inlineStr">
        <is>
          <t>NA</t>
        </is>
      </c>
      <c r="F6842" s="600" t="n">
        <v>45602.48490740741</v>
      </c>
      <c r="G6842" t="inlineStr">
        <is>
          <t>su3</t>
        </is>
      </c>
    </row>
    <row r="6843">
      <c r="A6843" t="n">
        <v>6925</v>
      </c>
      <c r="B6843" t="inlineStr">
        <is>
          <t>躬</t>
        </is>
      </c>
      <c r="C6843" t="inlineStr">
        <is>
          <t>kiong1</t>
        </is>
      </c>
      <c r="D6843" t="n">
        <v>0.8</v>
      </c>
      <c r="E6843" t="inlineStr">
        <is>
          <t>NA</t>
        </is>
      </c>
      <c r="F6843" s="600" t="n">
        <v>45602.48542824074</v>
      </c>
      <c r="G6843" t="inlineStr">
        <is>
          <t>giong1</t>
        </is>
      </c>
    </row>
    <row r="6844">
      <c r="A6844" t="n">
        <v>6926</v>
      </c>
      <c r="B6844" t="inlineStr">
        <is>
          <t>許</t>
        </is>
      </c>
      <c r="C6844" t="inlineStr">
        <is>
          <t>hoo2</t>
        </is>
      </c>
      <c r="D6844" t="n">
        <v>0.7</v>
      </c>
      <c r="E6844" t="inlineStr">
        <is>
          <t>剉柴 ê 聲; 眾人 出力 ê 聲.</t>
        </is>
      </c>
      <c r="F6844" s="600" t="n">
        <v>45602.48741898148</v>
      </c>
      <c r="G6844" t="inlineStr">
        <is>
          <t>hoo2</t>
        </is>
      </c>
    </row>
    <row r="6845">
      <c r="A6845" t="n">
        <v>6927</v>
      </c>
      <c r="B6845" t="inlineStr">
        <is>
          <t>許</t>
        </is>
      </c>
      <c r="C6845" t="inlineStr">
        <is>
          <t>hu2</t>
        </is>
      </c>
      <c r="D6845" t="n">
        <v>0.8</v>
      </c>
      <c r="E6845" t="inlineStr">
        <is>
          <t>應答 ê 聲, 應允, 趁意, 振起, ǹg望; 信, 和好, 濟濟, 不止.</t>
        </is>
      </c>
      <c r="F6845" s="600" t="n">
        <v>45602.48741898148</v>
      </c>
      <c r="G6845" t="inlineStr">
        <is>
          <t>hu2</t>
        </is>
      </c>
    </row>
    <row r="6846">
      <c r="A6846" t="n">
        <v>6928</v>
      </c>
      <c r="B6846" t="inlineStr">
        <is>
          <t>許</t>
        </is>
      </c>
      <c r="C6846" t="inlineStr">
        <is>
          <t>un2</t>
        </is>
      </c>
      <c r="D6846" t="n">
        <v>0.6</v>
      </c>
      <c r="E6846" t="inlineStr">
        <is>
          <t>容允, 應允, 相允伨, 允准.</t>
        </is>
      </c>
      <c r="F6846" s="600" t="n">
        <v>45602.48741898148</v>
      </c>
      <c r="G6846" t="inlineStr">
        <is>
          <t>un2</t>
        </is>
      </c>
    </row>
    <row r="6847">
      <c r="A6847" t="n">
        <v>6929</v>
      </c>
      <c r="B6847" t="inlineStr">
        <is>
          <t>覆</t>
        </is>
      </c>
      <c r="C6847" t="inlineStr">
        <is>
          <t>hu3</t>
        </is>
      </c>
      <c r="D6847" t="n">
        <v>0.7</v>
      </c>
      <c r="E6847" t="inlineStr">
        <is>
          <t>遮khàm, 攔閘, 埋伏.</t>
        </is>
      </c>
      <c r="F6847" s="600" t="n">
        <v>45602.48916666667</v>
      </c>
      <c r="G6847" t="inlineStr">
        <is>
          <t>hu3</t>
        </is>
      </c>
    </row>
    <row r="6848">
      <c r="A6848" t="n">
        <v>6930</v>
      </c>
      <c r="B6848" t="inlineStr">
        <is>
          <t>在</t>
        </is>
      </c>
      <c r="C6848" t="inlineStr">
        <is>
          <t>teh4</t>
        </is>
      </c>
      <c r="D6848" t="n">
        <v>0.3</v>
      </c>
      <c r="E6848" t="inlineStr">
        <is>
          <t>phak teh khùn（覆在睏）</t>
        </is>
      </c>
      <c r="F6848" s="600" t="n">
        <v>45602.49026620371</v>
      </c>
      <c r="G6848" t="inlineStr">
        <is>
          <t>deh4</t>
        </is>
      </c>
    </row>
    <row r="6849">
      <c r="A6849" t="n">
        <v>6931</v>
      </c>
      <c r="B6849" t="inlineStr">
        <is>
          <t>危</t>
        </is>
      </c>
      <c r="C6849" t="inlineStr">
        <is>
          <t>ui5</t>
        </is>
      </c>
      <c r="D6849" t="n">
        <v>0.6</v>
      </c>
      <c r="E6849" t="inlineStr">
        <is>
          <t>NA</t>
        </is>
      </c>
      <c r="F6849" s="600" t="n">
        <v>45602.49182870371</v>
      </c>
      <c r="G6849" t="inlineStr">
        <is>
          <t>ui5</t>
        </is>
      </c>
    </row>
    <row r="6850">
      <c r="A6850" t="n">
        <v>6932</v>
      </c>
      <c r="B6850" t="inlineStr">
        <is>
          <t>夙</t>
        </is>
      </c>
      <c r="C6850" t="inlineStr">
        <is>
          <t>siok4</t>
        </is>
      </c>
      <c r="D6850" t="n">
        <v>0.8</v>
      </c>
      <c r="E6850" t="inlineStr">
        <is>
          <t>NA</t>
        </is>
      </c>
      <c r="F6850" s="600" t="n">
        <v>45602.49296296296</v>
      </c>
      <c r="G6850" t="inlineStr">
        <is>
          <t>siok4</t>
        </is>
      </c>
    </row>
    <row r="6851">
      <c r="A6851" t="n">
        <v>6933</v>
      </c>
      <c r="B6851" t="inlineStr">
        <is>
          <t>恐</t>
        </is>
      </c>
      <c r="C6851" t="inlineStr">
        <is>
          <t>khiong2</t>
        </is>
      </c>
      <c r="D6851" t="n">
        <v>1</v>
      </c>
      <c r="E6851" t="inlineStr">
        <is>
          <t>NA</t>
        </is>
      </c>
      <c r="F6851" s="600" t="n">
        <v>45602.49365740741</v>
      </c>
      <c r="G6851" t="inlineStr">
        <is>
          <t>kiong2</t>
        </is>
      </c>
    </row>
    <row r="6852">
      <c r="A6852" t="n">
        <v>6934</v>
      </c>
      <c r="B6852" t="inlineStr">
        <is>
          <t>恐</t>
        </is>
      </c>
      <c r="C6852" t="inlineStr">
        <is>
          <t>khing</t>
        </is>
      </c>
      <c r="D6852" t="n">
        <v>0.5</v>
      </c>
      <c r="E6852" t="inlineStr">
        <is>
          <t>NA</t>
        </is>
      </c>
      <c r="F6852" s="600" t="n">
        <v>45602.49365740741</v>
      </c>
      <c r="G6852" t="inlineStr">
        <is>
          <t>khing</t>
        </is>
      </c>
    </row>
    <row r="6853">
      <c r="A6853" t="n">
        <v>6935</v>
      </c>
      <c r="B6853" t="inlineStr">
        <is>
          <t>瀘</t>
        </is>
      </c>
      <c r="C6853" t="inlineStr">
        <is>
          <t>loo5</t>
        </is>
      </c>
      <c r="D6853" t="n">
        <v>0.8</v>
      </c>
      <c r="E6853" t="inlineStr">
        <is>
          <t>NA</t>
        </is>
      </c>
      <c r="F6853" s="600" t="n">
        <v>45602.49475694444</v>
      </c>
      <c r="G6853" t="inlineStr">
        <is>
          <t>loo5</t>
        </is>
      </c>
    </row>
    <row r="6854">
      <c r="A6854" t="n">
        <v>6936</v>
      </c>
      <c r="B6854" t="inlineStr">
        <is>
          <t>瀘</t>
        </is>
      </c>
      <c r="C6854" t="inlineStr">
        <is>
          <t>lu7</t>
        </is>
      </c>
      <c r="D6854" t="n">
        <v>0.7</v>
      </c>
      <c r="E6854" t="inlineStr">
        <is>
          <t>NA</t>
        </is>
      </c>
      <c r="F6854" s="600" t="n">
        <v>45602.49475694444</v>
      </c>
      <c r="G6854" t="inlineStr">
        <is>
          <t>lu7</t>
        </is>
      </c>
    </row>
    <row r="6855">
      <c r="A6855" t="n">
        <v>6937</v>
      </c>
      <c r="B6855" t="inlineStr">
        <is>
          <t>率</t>
        </is>
      </c>
      <c r="C6855" t="inlineStr">
        <is>
          <t>tshua7</t>
        </is>
      </c>
      <c r="D6855" t="n">
        <v>0.6</v>
      </c>
      <c r="E6855" t="inlineStr">
        <is>
          <t>NA</t>
        </is>
      </c>
      <c r="F6855" s="600" t="n">
        <v>45602.4968287037</v>
      </c>
      <c r="G6855" t="inlineStr">
        <is>
          <t>cua7</t>
        </is>
      </c>
    </row>
    <row r="6856">
      <c r="A6856" t="n">
        <v>6938</v>
      </c>
      <c r="B6856" t="inlineStr">
        <is>
          <t>庶</t>
        </is>
      </c>
      <c r="C6856" t="inlineStr">
        <is>
          <t>su3</t>
        </is>
      </c>
      <c r="D6856" t="n">
        <v>0.8</v>
      </c>
      <c r="E6856" t="inlineStr">
        <is>
          <t>NA</t>
        </is>
      </c>
      <c r="F6856" s="600" t="n">
        <v>45602.49739583334</v>
      </c>
      <c r="G6856" t="inlineStr">
        <is>
          <t>su3</t>
        </is>
      </c>
    </row>
    <row r="6857">
      <c r="A6857" t="n">
        <v>6939</v>
      </c>
      <c r="B6857" t="inlineStr">
        <is>
          <t>駑</t>
        </is>
      </c>
      <c r="C6857" t="inlineStr">
        <is>
          <t>loo5</t>
        </is>
      </c>
      <c r="D6857" t="n">
        <v>0.8</v>
      </c>
      <c r="E6857" t="inlineStr">
        <is>
          <t>NA</t>
        </is>
      </c>
      <c r="F6857" s="600" t="n">
        <v>45602.49813657408</v>
      </c>
      <c r="G6857" t="inlineStr">
        <is>
          <t>loo5</t>
        </is>
      </c>
    </row>
    <row r="6858">
      <c r="A6858" t="n">
        <v>6940</v>
      </c>
      <c r="B6858" t="inlineStr">
        <is>
          <t>攘</t>
        </is>
      </c>
      <c r="C6858" t="inlineStr">
        <is>
          <t>jiong2</t>
        </is>
      </c>
      <c r="D6858" t="n">
        <v>0.7</v>
      </c>
      <c r="E6858" t="inlineStr">
        <is>
          <t>攪擾, 攪吵; phah亂, 亂亂.</t>
        </is>
      </c>
      <c r="F6858" s="600" t="n">
        <v>45602.49993055555</v>
      </c>
      <c r="G6858" t="inlineStr">
        <is>
          <t>zziong2</t>
        </is>
      </c>
    </row>
    <row r="6859">
      <c r="A6859" t="n">
        <v>6941</v>
      </c>
      <c r="B6859" t="inlineStr">
        <is>
          <t>攘</t>
        </is>
      </c>
      <c r="C6859" t="inlineStr">
        <is>
          <t>jiong5</t>
        </is>
      </c>
      <c r="D6859" t="n">
        <v>0.8</v>
      </c>
      <c r="E6859" t="inlineStr">
        <is>
          <t>牽來 捒去; 偷the̍h; 推辭; 遏止, 除去.</t>
        </is>
      </c>
      <c r="F6859" s="600" t="n">
        <v>45602.49993055555</v>
      </c>
      <c r="G6859" t="inlineStr">
        <is>
          <t>zziong5</t>
        </is>
      </c>
    </row>
    <row r="6860">
      <c r="A6860" t="n">
        <v>6942</v>
      </c>
      <c r="B6860" t="inlineStr">
        <is>
          <t>除</t>
        </is>
      </c>
      <c r="C6860" t="inlineStr">
        <is>
          <t>tu5</t>
        </is>
      </c>
      <c r="D6860" t="n">
        <v>0.8</v>
      </c>
      <c r="E6860" t="inlineStr">
        <is>
          <t>NA</t>
        </is>
      </c>
      <c r="F6860" s="600" t="n">
        <v>45602.50087962963</v>
      </c>
      <c r="G6860" t="inlineStr">
        <is>
          <t>du5</t>
        </is>
      </c>
    </row>
    <row r="6861">
      <c r="A6861" t="n">
        <v>6943</v>
      </c>
      <c r="B6861" t="inlineStr">
        <is>
          <t>酌</t>
        </is>
      </c>
      <c r="C6861" t="inlineStr">
        <is>
          <t>tsiok4</t>
        </is>
      </c>
      <c r="D6861" t="n">
        <v>0.8</v>
      </c>
      <c r="E6861" t="inlineStr">
        <is>
          <t>NA</t>
        </is>
      </c>
      <c r="F6861" s="600" t="n">
        <v>45602.50196759259</v>
      </c>
      <c r="G6861" t="inlineStr">
        <is>
          <t>ziok4</t>
        </is>
      </c>
    </row>
    <row r="6862">
      <c r="A6862" t="n">
        <v>6944</v>
      </c>
      <c r="B6862" t="inlineStr">
        <is>
          <t>治</t>
        </is>
      </c>
      <c r="C6862" t="inlineStr">
        <is>
          <t>ti5</t>
        </is>
      </c>
      <c r="D6862" t="n">
        <v>0.7</v>
      </c>
      <c r="E6862" t="inlineStr">
        <is>
          <t>掌管, 料理, 治理, 管轄 ê 意思.</t>
        </is>
      </c>
      <c r="F6862" s="600" t="n">
        <v>45602.50390046297</v>
      </c>
      <c r="G6862" t="inlineStr">
        <is>
          <t>di5</t>
        </is>
      </c>
    </row>
    <row r="6863">
      <c r="A6863" t="n">
        <v>6945</v>
      </c>
      <c r="B6863" t="inlineStr">
        <is>
          <t>罪</t>
        </is>
      </c>
      <c r="C6863" t="inlineStr">
        <is>
          <t>tse7</t>
        </is>
      </c>
      <c r="D6863" t="n">
        <v>0.5</v>
      </c>
      <c r="E6863" t="inlineStr">
        <is>
          <t>chē-kòa=罪過; 受罪; 洗罪; 死罪.</t>
        </is>
      </c>
      <c r="F6863" s="600" t="n">
        <v>45602.50506944444</v>
      </c>
      <c r="G6863" t="inlineStr">
        <is>
          <t>ze7</t>
        </is>
      </c>
    </row>
    <row r="6864">
      <c r="A6864" t="n">
        <v>6946</v>
      </c>
      <c r="B6864" t="inlineStr">
        <is>
          <t>謀</t>
        </is>
      </c>
      <c r="C6864" t="inlineStr">
        <is>
          <t>boo5</t>
        </is>
      </c>
      <c r="D6864" t="n">
        <v>1</v>
      </c>
      <c r="E6864" t="inlineStr">
        <is>
          <t>NA</t>
        </is>
      </c>
      <c r="F6864" s="600" t="n">
        <v>45602.50649305555</v>
      </c>
      <c r="G6864" t="inlineStr">
        <is>
          <t>bboo5</t>
        </is>
      </c>
    </row>
    <row r="6865">
      <c r="A6865" t="n">
        <v>6947</v>
      </c>
      <c r="B6865" t="inlineStr">
        <is>
          <t>諏</t>
        </is>
      </c>
      <c r="C6865" t="inlineStr">
        <is>
          <t>tsoo1</t>
        </is>
      </c>
      <c r="D6865" t="n">
        <v>0.8</v>
      </c>
      <c r="E6865" t="inlineStr">
        <is>
          <t>NA</t>
        </is>
      </c>
      <c r="F6865" s="600" t="n">
        <v>45602.50707175926</v>
      </c>
      <c r="G6865" t="inlineStr">
        <is>
          <t>zoo1</t>
        </is>
      </c>
    </row>
    <row r="6866">
      <c r="A6866" t="n">
        <v>6948</v>
      </c>
      <c r="B6866" t="inlineStr">
        <is>
          <t>禕</t>
        </is>
      </c>
      <c r="C6866" t="inlineStr">
        <is>
          <t>i1</t>
        </is>
      </c>
      <c r="D6866" t="n">
        <v>0.8</v>
      </c>
      <c r="E6866" t="inlineStr">
        <is>
          <t>NA</t>
        </is>
      </c>
      <c r="F6866" s="600" t="n">
        <v>45602.5359375</v>
      </c>
      <c r="G6866" t="inlineStr">
        <is>
          <t>i1</t>
        </is>
      </c>
    </row>
    <row r="6867">
      <c r="A6867" t="n">
        <v>6949</v>
      </c>
      <c r="B6867" t="inlineStr">
        <is>
          <t>階</t>
        </is>
      </c>
      <c r="C6867" t="inlineStr">
        <is>
          <t>kue1</t>
        </is>
      </c>
      <c r="D6867" t="n">
        <v>0.6</v>
      </c>
      <c r="E6867" t="inlineStr">
        <is>
          <t>NA</t>
        </is>
      </c>
      <c r="F6867" s="600" t="n">
        <v>45602.53805555555</v>
      </c>
      <c r="G6867" t="inlineStr">
        <is>
          <t>gue1</t>
        </is>
      </c>
    </row>
    <row r="6868">
      <c r="A6868" t="n">
        <v>6950</v>
      </c>
      <c r="B6868" t="inlineStr">
        <is>
          <t>陛</t>
        </is>
      </c>
      <c r="C6868" t="inlineStr">
        <is>
          <t>pe3</t>
        </is>
      </c>
      <c r="D6868" t="n">
        <v>0.6</v>
      </c>
      <c r="E6868" t="inlineStr">
        <is>
          <t>NA</t>
        </is>
      </c>
      <c r="F6868" s="600" t="n">
        <v>45602.53891203704</v>
      </c>
      <c r="G6868" t="inlineStr">
        <is>
          <t>be3</t>
        </is>
      </c>
    </row>
    <row r="6869">
      <c r="A6869" t="n">
        <v>6951</v>
      </c>
      <c r="B6869" t="inlineStr">
        <is>
          <t>蕪</t>
        </is>
      </c>
      <c r="C6869" t="inlineStr">
        <is>
          <t>bu5</t>
        </is>
      </c>
      <c r="D6869" t="n">
        <v>0.8</v>
      </c>
      <c r="E6869" t="inlineStr">
        <is>
          <t>NA</t>
        </is>
      </c>
      <c r="F6869" s="600" t="n">
        <v>45603.43665509259</v>
      </c>
      <c r="G6869" t="inlineStr">
        <is>
          <t>bbu5</t>
        </is>
      </c>
    </row>
    <row r="6870">
      <c r="A6870" t="n">
        <v>6952</v>
      </c>
      <c r="B6870" t="inlineStr">
        <is>
          <t>役</t>
        </is>
      </c>
      <c r="C6870" t="inlineStr">
        <is>
          <t>ia5</t>
        </is>
      </c>
      <c r="D6870" t="n">
        <v>0.5</v>
      </c>
      <c r="E6870" t="inlineStr">
        <is>
          <t xml:space="preserve">大爺, 門口 大爺; 將爺.	</t>
        </is>
      </c>
      <c r="F6870" s="600" t="n">
        <v>45603.4378125</v>
      </c>
      <c r="G6870" t="inlineStr">
        <is>
          <t>ia5</t>
        </is>
      </c>
    </row>
    <row r="6871">
      <c r="A6871" t="n">
        <v>6953</v>
      </c>
      <c r="B6871" t="inlineStr">
        <is>
          <t>役</t>
        </is>
      </c>
      <c r="C6871" t="inlineStr">
        <is>
          <t>iah8</t>
        </is>
      </c>
      <c r="D6871" t="n">
        <v>0.6</v>
      </c>
      <c r="E6871" t="inlineStr">
        <is>
          <t>差役, 衙役, 散役, 外役, 吏役.</t>
        </is>
      </c>
      <c r="F6871" s="600" t="n">
        <v>45603.4378125</v>
      </c>
      <c r="G6871" t="inlineStr">
        <is>
          <t>iah8</t>
        </is>
      </c>
    </row>
    <row r="6872">
      <c r="A6872" t="n">
        <v>6954</v>
      </c>
      <c r="B6872" t="inlineStr">
        <is>
          <t>悵</t>
        </is>
      </c>
      <c r="C6872" t="inlineStr">
        <is>
          <t>tiong3</t>
        </is>
      </c>
      <c r="D6872" t="n">
        <v>0.8</v>
      </c>
      <c r="E6872" t="inlineStr">
        <is>
          <t>NA</t>
        </is>
      </c>
      <c r="F6872" s="600" t="n">
        <v>45603.43872685185</v>
      </c>
      <c r="G6872" t="inlineStr">
        <is>
          <t>diong3</t>
        </is>
      </c>
    </row>
    <row r="6873">
      <c r="A6873" t="n">
        <v>6955</v>
      </c>
      <c r="B6873" t="inlineStr">
        <is>
          <t>揚</t>
        </is>
      </c>
      <c r="C6873" t="inlineStr">
        <is>
          <t>iong5</t>
        </is>
      </c>
      <c r="D6873" t="n">
        <v>1</v>
      </c>
      <c r="E6873" t="inlineStr">
        <is>
          <t>NA</t>
        </is>
      </c>
      <c r="F6873" s="600" t="n">
        <v>45603.43987268519</v>
      </c>
      <c r="G6873" t="inlineStr">
        <is>
          <t>iong5</t>
        </is>
      </c>
    </row>
    <row r="6874">
      <c r="A6874" t="n">
        <v>6956</v>
      </c>
      <c r="B6874" t="inlineStr">
        <is>
          <t>僮</t>
        </is>
      </c>
      <c r="C6874" t="inlineStr">
        <is>
          <t>tong5</t>
        </is>
      </c>
      <c r="D6874" t="n">
        <v>0.8</v>
      </c>
      <c r="E6874" t="inlineStr">
        <is>
          <t>NA</t>
        </is>
      </c>
      <c r="F6874" s="600" t="n">
        <v>45603.44038194444</v>
      </c>
      <c r="G6874" t="inlineStr">
        <is>
          <t>dong5</t>
        </is>
      </c>
    </row>
    <row r="6875">
      <c r="A6875" t="n">
        <v>6957</v>
      </c>
      <c r="B6875" t="inlineStr">
        <is>
          <t>迎</t>
        </is>
      </c>
      <c r="C6875" t="inlineStr">
        <is>
          <t>gia5</t>
        </is>
      </c>
      <c r="D6875" t="n">
        <v>0.5</v>
      </c>
      <c r="E6875" t="inlineStr">
        <is>
          <t>迎=ngiâ, 迎接, 就是 接接 ê 意思.</t>
        </is>
      </c>
      <c r="F6875" s="600" t="n">
        <v>45603.44188657407</v>
      </c>
      <c r="G6875" t="inlineStr">
        <is>
          <t>ggia5</t>
        </is>
      </c>
    </row>
    <row r="6876">
      <c r="A6876" t="n">
        <v>6958</v>
      </c>
      <c r="B6876" t="inlineStr">
        <is>
          <t>迎</t>
        </is>
      </c>
      <c r="C6876" t="inlineStr">
        <is>
          <t>ging7</t>
        </is>
      </c>
      <c r="D6876" t="n">
        <v>0.7</v>
      </c>
      <c r="E6876" t="inlineStr">
        <is>
          <t>去 人兜 迎接 伊; 親迎.</t>
        </is>
      </c>
      <c r="F6876" s="600" t="n">
        <v>45603.44188657407</v>
      </c>
      <c r="G6876" t="inlineStr">
        <is>
          <t>gging7</t>
        </is>
      </c>
    </row>
    <row r="6877">
      <c r="A6877" t="n">
        <v>6959</v>
      </c>
      <c r="B6877" t="inlineStr">
        <is>
          <t>松</t>
        </is>
      </c>
      <c r="C6877" t="inlineStr">
        <is>
          <t>siong5</t>
        </is>
      </c>
      <c r="D6877" t="n">
        <v>0.8</v>
      </c>
      <c r="E6877" t="inlineStr">
        <is>
          <t>NA</t>
        </is>
      </c>
      <c r="F6877" s="600" t="n">
        <v>45603.44385416667</v>
      </c>
      <c r="G6877" t="inlineStr">
        <is>
          <t>siong5</t>
        </is>
      </c>
    </row>
    <row r="6878">
      <c r="A6878" t="n">
        <v>6960</v>
      </c>
      <c r="B6878" t="inlineStr">
        <is>
          <t>菊</t>
        </is>
      </c>
      <c r="C6878" t="inlineStr">
        <is>
          <t>kiok4</t>
        </is>
      </c>
      <c r="D6878" t="n">
        <v>0.8</v>
      </c>
      <c r="E6878" t="inlineStr">
        <is>
          <t>NA</t>
        </is>
      </c>
      <c r="F6878" s="600" t="n">
        <v>45603.44452546296</v>
      </c>
      <c r="G6878" t="inlineStr">
        <is>
          <t>giok4</t>
        </is>
      </c>
    </row>
    <row r="6879">
      <c r="A6879" t="n">
        <v>6961</v>
      </c>
      <c r="B6879" t="inlineStr">
        <is>
          <t>眄</t>
        </is>
      </c>
      <c r="C6879" t="inlineStr">
        <is>
          <t>bian2</t>
        </is>
      </c>
      <c r="D6879" t="n">
        <v>0.8</v>
      </c>
      <c r="E6879" t="inlineStr">
        <is>
          <t>NA</t>
        </is>
      </c>
      <c r="F6879" s="600" t="n">
        <v>45603.44613425926</v>
      </c>
      <c r="G6879" t="inlineStr">
        <is>
          <t>bbian2</t>
        </is>
      </c>
    </row>
    <row r="6880">
      <c r="A6880" t="n">
        <v>6962</v>
      </c>
      <c r="B6880" t="inlineStr">
        <is>
          <t>遐</t>
        </is>
      </c>
      <c r="C6880" t="inlineStr">
        <is>
          <t>ha5</t>
        </is>
      </c>
      <c r="D6880" t="n">
        <v>0.8</v>
      </c>
      <c r="E6880" t="inlineStr">
        <is>
          <t>遠遠, 長長, 福氣 ê 意思.</t>
        </is>
      </c>
      <c r="F6880" s="600" t="n">
        <v>45603.44868055556</v>
      </c>
      <c r="G6880" t="inlineStr">
        <is>
          <t>ha5</t>
        </is>
      </c>
    </row>
    <row r="6881">
      <c r="A6881" t="n">
        <v>6963</v>
      </c>
      <c r="B6881" t="inlineStr">
        <is>
          <t>遺</t>
        </is>
      </c>
      <c r="C6881" t="inlineStr">
        <is>
          <t>i5</t>
        </is>
      </c>
      <c r="D6881" t="n">
        <v>0.6</v>
      </c>
      <c r="E6881" t="inlineStr">
        <is>
          <t>NA</t>
        </is>
      </c>
      <c r="F6881" s="600" t="n">
        <v>45603.45351851852</v>
      </c>
      <c r="G6881" t="inlineStr">
        <is>
          <t>i5</t>
        </is>
      </c>
    </row>
    <row r="6882">
      <c r="A6882" t="n">
        <v>6964</v>
      </c>
      <c r="B6882" t="inlineStr">
        <is>
          <t>言</t>
        </is>
      </c>
      <c r="C6882" t="inlineStr">
        <is>
          <t>kong2</t>
        </is>
      </c>
      <c r="D6882" t="n">
        <v>0.5</v>
      </c>
      <c r="E6882" t="inlineStr">
        <is>
          <t>NA</t>
        </is>
      </c>
      <c r="F6882" s="600" t="n">
        <v>45603.45424768519</v>
      </c>
      <c r="G6882" t="inlineStr">
        <is>
          <t>gong2</t>
        </is>
      </c>
    </row>
    <row r="6883">
      <c r="A6883" t="n">
        <v>6965</v>
      </c>
      <c r="B6883" t="inlineStr">
        <is>
          <t>崎</t>
        </is>
      </c>
      <c r="C6883" t="inlineStr">
        <is>
          <t>ki5</t>
        </is>
      </c>
      <c r="D6883" t="n">
        <v>0.7</v>
      </c>
      <c r="E6883" t="inlineStr">
        <is>
          <t>曲 ê 岸, 長長 趨趨, 崎á, 岑崎.</t>
        </is>
      </c>
      <c r="F6883" s="600" t="n">
        <v>45603.45644675926</v>
      </c>
      <c r="G6883" t="inlineStr">
        <is>
          <t>gi5</t>
        </is>
      </c>
    </row>
    <row r="6884">
      <c r="A6884" t="n">
        <v>6966</v>
      </c>
      <c r="B6884" t="inlineStr">
        <is>
          <t>崎</t>
        </is>
      </c>
      <c r="C6884" t="inlineStr">
        <is>
          <t>khi1</t>
        </is>
      </c>
      <c r="D6884" t="n">
        <v>0.8</v>
      </c>
      <c r="E6884" t="inlineStr">
        <is>
          <t>山路 磡硈, 無平, 危險.</t>
        </is>
      </c>
      <c r="F6884" s="600" t="n">
        <v>45603.45644675926</v>
      </c>
      <c r="G6884" t="inlineStr">
        <is>
          <t>ki1</t>
        </is>
      </c>
    </row>
    <row r="6885">
      <c r="A6885" t="n">
        <v>6967</v>
      </c>
      <c r="B6885" t="inlineStr">
        <is>
          <t>崎</t>
        </is>
      </c>
      <c r="C6885" t="inlineStr">
        <is>
          <t>kia7</t>
        </is>
      </c>
      <c r="D6885" t="n">
        <v>0.6</v>
      </c>
      <c r="E6885" t="inlineStr">
        <is>
          <t>NA</t>
        </is>
      </c>
      <c r="F6885" s="600" t="n">
        <v>45603.45644675926</v>
      </c>
      <c r="G6885" t="inlineStr">
        <is>
          <t>gia7</t>
        </is>
      </c>
    </row>
    <row r="6886">
      <c r="A6886" t="n">
        <v>6968</v>
      </c>
      <c r="B6886" t="inlineStr">
        <is>
          <t>杖</t>
        </is>
      </c>
      <c r="C6886" t="inlineStr">
        <is>
          <t>tiu7</t>
        </is>
      </c>
      <c r="D6886" t="n">
        <v>0.5</v>
      </c>
      <c r="E6886" t="inlineStr">
        <is>
          <t>NA</t>
        </is>
      </c>
      <c r="F6886" s="600" t="n">
        <v>45603.45986111111</v>
      </c>
      <c r="G6886" t="inlineStr">
        <is>
          <t>diu7</t>
        </is>
      </c>
    </row>
    <row r="6887">
      <c r="A6887" t="n">
        <v>6969</v>
      </c>
      <c r="B6887" t="inlineStr">
        <is>
          <t>耔</t>
        </is>
      </c>
      <c r="C6887" t="inlineStr">
        <is>
          <t>tsu2</t>
        </is>
      </c>
      <c r="D6887" t="n">
        <v>0.8</v>
      </c>
      <c r="E6887" t="inlineStr">
        <is>
          <t>NA</t>
        </is>
      </c>
      <c r="F6887" s="600" t="n">
        <v>45603.46090277778</v>
      </c>
      <c r="G6887" t="inlineStr">
        <is>
          <t>zu2</t>
        </is>
      </c>
    </row>
    <row r="6888">
      <c r="A6888" t="n">
        <v>6970</v>
      </c>
      <c r="B6888" t="inlineStr">
        <is>
          <t>臯</t>
        </is>
      </c>
      <c r="C6888" t="inlineStr">
        <is>
          <t>ko1</t>
        </is>
      </c>
      <c r="D6888" t="n">
        <v>0.8</v>
      </c>
      <c r="E6888" t="inlineStr">
        <is>
          <t>用 禮數 來 o-ló, 牽 長聲; 懸; 上 厝頂 喝聲; 水墘, 慢慢.</t>
        </is>
      </c>
      <c r="F6888" s="600" t="n">
        <v>45603.46447916667</v>
      </c>
      <c r="G6888" t="inlineStr">
        <is>
          <t>gor1</t>
        </is>
      </c>
    </row>
    <row r="6889">
      <c r="A6889" t="n">
        <v>6972</v>
      </c>
      <c r="B6889" t="inlineStr">
        <is>
          <t>皋</t>
        </is>
      </c>
      <c r="C6889" t="inlineStr">
        <is>
          <t>ho5</t>
        </is>
      </c>
      <c r="D6889" t="n">
        <v>0.7</v>
      </c>
      <c r="E6889" t="inlineStr">
        <is>
          <t>俗字 就是 kap 号 字 相像.</t>
        </is>
      </c>
      <c r="F6889" s="600" t="n">
        <v>45603.46942129629</v>
      </c>
      <c r="G6889" t="inlineStr">
        <is>
          <t>hor5</t>
        </is>
      </c>
    </row>
    <row r="6890">
      <c r="A6890" t="n">
        <v>6973</v>
      </c>
      <c r="B6890" t="inlineStr">
        <is>
          <t>皋</t>
        </is>
      </c>
      <c r="C6890" t="inlineStr">
        <is>
          <t>ho7</t>
        </is>
      </c>
      <c r="D6890" t="n">
        <v>0.8</v>
      </c>
      <c r="E6890" t="inlineStr">
        <is>
          <t>憑據; 兆頭; 俗字 就是 kap chit字 號 相像.</t>
        </is>
      </c>
      <c r="F6890" s="600" t="n">
        <v>45603.46942129629</v>
      </c>
      <c r="G6890" t="inlineStr">
        <is>
          <t>hor7</t>
        </is>
      </c>
    </row>
    <row r="6891">
      <c r="A6891" t="n">
        <v>6974</v>
      </c>
      <c r="B6891" t="inlineStr">
        <is>
          <t>舒</t>
        </is>
      </c>
      <c r="C6891" t="inlineStr">
        <is>
          <t>su1</t>
        </is>
      </c>
      <c r="D6891" t="n">
        <v>0.8</v>
      </c>
      <c r="E6891" t="inlineStr">
        <is>
          <t>NA</t>
        </is>
      </c>
      <c r="F6891" s="600" t="n">
        <v>45603.47012731482</v>
      </c>
      <c r="G6891" t="inlineStr">
        <is>
          <t>su1</t>
        </is>
      </c>
    </row>
    <row r="6892">
      <c r="A6892" t="n">
        <v>6975</v>
      </c>
      <c r="B6892" t="inlineStr">
        <is>
          <t>舒</t>
        </is>
      </c>
      <c r="C6892" t="inlineStr">
        <is>
          <t>soo1</t>
        </is>
      </c>
      <c r="D6892" t="n">
        <v>0.6</v>
      </c>
      <c r="E6892" t="inlineStr">
        <is>
          <t>NA</t>
        </is>
      </c>
      <c r="F6892" s="600" t="n">
        <v>45603.47012731482</v>
      </c>
      <c r="G6892" t="inlineStr">
        <is>
          <t>soo1</t>
        </is>
      </c>
    </row>
    <row r="6893">
      <c r="A6893" t="n">
        <v>6976</v>
      </c>
      <c r="B6893" t="inlineStr">
        <is>
          <t>予</t>
        </is>
      </c>
      <c r="C6893" t="inlineStr">
        <is>
          <t>hoo7</t>
        </is>
      </c>
      <c r="D6893" t="n">
        <v>0.6</v>
      </c>
      <c r="E6893" t="inlineStr">
        <is>
          <t>NA</t>
        </is>
      </c>
      <c r="F6893" s="600" t="n">
        <v>45606.49594907407</v>
      </c>
      <c r="G6893" t="inlineStr">
        <is>
          <t>hoo7</t>
        </is>
      </c>
    </row>
    <row r="6894">
      <c r="A6894" t="n">
        <v>6977</v>
      </c>
      <c r="B6894" t="inlineStr">
        <is>
          <t>盍</t>
        </is>
      </c>
      <c r="C6894" t="inlineStr">
        <is>
          <t>ap8</t>
        </is>
      </c>
      <c r="D6894" t="n">
        <v>0.6</v>
      </c>
      <c r="E6894" t="inlineStr">
        <is>
          <t>NA</t>
        </is>
      </c>
      <c r="F6894" s="600" t="n">
        <v>45606.49964120371</v>
      </c>
      <c r="G6894" t="inlineStr">
        <is>
          <t>ap8</t>
        </is>
      </c>
    </row>
    <row r="6895">
      <c r="A6895" t="n">
        <v>6978</v>
      </c>
      <c r="B6895" t="inlineStr">
        <is>
          <t>盍</t>
        </is>
      </c>
      <c r="C6895" t="inlineStr">
        <is>
          <t>hap8</t>
        </is>
      </c>
      <c r="D6895" t="n">
        <v>0.8</v>
      </c>
      <c r="E6895" t="inlineStr">
        <is>
          <t>NA</t>
        </is>
      </c>
      <c r="F6895" s="600" t="n">
        <v>45606.49964120371</v>
      </c>
      <c r="G6895" t="inlineStr">
        <is>
          <t>hap8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2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FF0000"/>
    <outlinePr summaryBelow="1" summaryRight="1"/>
    <pageSetUpPr/>
  </sheetPr>
  <dimension ref="A1:CM68"/>
  <sheetViews>
    <sheetView showGridLines="0" topLeftCell="L1" zoomScale="50" zoomScaleNormal="50" workbookViewId="0">
      <selection activeCell="BT4" sqref="BT4:BT55"/>
    </sheetView>
  </sheetViews>
  <sheetFormatPr baseColWidth="8" defaultColWidth="7.19921875" defaultRowHeight="32.25"/>
  <cols>
    <col width="6.59765625" customWidth="1" style="145" min="1" max="59"/>
    <col width="5.796875" customWidth="1" style="145" min="60" max="63"/>
    <col width="7.19921875" customWidth="1" style="145" min="64" max="65"/>
    <col width="3.8984375" customWidth="1" style="145" min="66" max="66"/>
    <col width="12.5" customWidth="1" style="145" min="67" max="67"/>
    <col width="12.5" customWidth="1" style="235" min="68" max="68"/>
    <col width="12.5" customWidth="1" style="145" min="69" max="70"/>
    <col width="7.19921875" customWidth="1" style="145" min="71" max="71"/>
    <col width="62.296875" customWidth="1" style="570" min="72" max="72"/>
    <col width="7.19921875" customWidth="1" style="145" min="73" max="73"/>
    <col width="7.19921875" customWidth="1" style="236" min="74" max="74"/>
    <col width="23.796875" bestFit="1" customWidth="1" style="237" min="75" max="75"/>
    <col width="23.796875" bestFit="1" customWidth="1" style="237" min="77" max="77"/>
    <col width="7.19921875" customWidth="1" min="78" max="79"/>
    <col width="7.19921875" customWidth="1" style="145" min="80" max="81"/>
    <col width="7.19921875" customWidth="1" style="145" min="82" max="16384"/>
  </cols>
  <sheetData>
    <row r="1" ht="45" customHeight="1" thickBot="1">
      <c r="A1" s="233" t="n"/>
      <c r="B1" s="233" t="n"/>
      <c r="C1" s="233" t="n"/>
      <c r="D1" s="233" t="n"/>
      <c r="E1" s="233" t="n"/>
      <c r="F1" s="233" t="n"/>
      <c r="G1" s="233" t="n"/>
      <c r="H1" s="233" t="n"/>
      <c r="I1" s="233" t="n"/>
      <c r="J1" s="233" t="n"/>
      <c r="K1" s="233" t="n"/>
      <c r="L1" s="233" t="n"/>
      <c r="M1" s="233" t="n"/>
      <c r="N1" s="233" t="n"/>
      <c r="O1" s="233" t="n"/>
      <c r="P1" s="233" t="n"/>
      <c r="Q1" s="233" t="n"/>
      <c r="R1" s="233" t="n"/>
      <c r="S1" s="233" t="n"/>
      <c r="T1" s="233" t="n"/>
      <c r="U1" s="233" t="n"/>
      <c r="V1" s="233" t="n"/>
      <c r="W1" s="233" t="n"/>
      <c r="X1" s="233" t="n"/>
      <c r="Y1" s="233" t="n"/>
      <c r="Z1" s="233" t="n"/>
      <c r="AA1" s="233" t="n"/>
      <c r="AB1" s="233" t="n"/>
      <c r="AC1" s="233" t="n"/>
      <c r="AD1" s="233" t="n"/>
      <c r="AE1" s="233" t="n"/>
      <c r="AF1" s="233" t="n"/>
      <c r="AG1" s="233" t="n"/>
      <c r="AH1" s="233" t="n"/>
      <c r="AI1" s="233" t="n"/>
      <c r="AJ1" s="233" t="n"/>
      <c r="AK1" s="233" t="n"/>
      <c r="AL1" s="233" t="n"/>
      <c r="AM1" s="233" t="n"/>
      <c r="AN1" s="233" t="n"/>
      <c r="AO1" s="233" t="n"/>
      <c r="AP1" s="233" t="n"/>
      <c r="AQ1" s="233" t="n"/>
      <c r="AR1" s="234" t="n"/>
      <c r="AS1" s="234" t="n"/>
      <c r="AT1" s="233" t="n"/>
      <c r="AU1" s="233" t="n"/>
      <c r="AV1" s="233" t="n"/>
    </row>
    <row r="2" ht="45" customFormat="1" customHeight="1" s="147">
      <c r="A2" s="238" t="n"/>
      <c r="B2" s="603" t="inlineStr">
        <is>
          <t>1 !</t>
        </is>
      </c>
      <c r="C2" s="604" t="n"/>
      <c r="D2" s="605" t="n"/>
      <c r="E2" s="603" t="inlineStr">
        <is>
          <t>2 @</t>
        </is>
      </c>
      <c r="F2" s="604" t="n"/>
      <c r="G2" s="605" t="n"/>
      <c r="H2" s="611" t="inlineStr">
        <is>
          <t>3 #</t>
        </is>
      </c>
      <c r="I2" s="604" t="n"/>
      <c r="J2" s="605" t="n"/>
      <c r="K2" s="611" t="inlineStr">
        <is>
          <t>4 $</t>
        </is>
      </c>
      <c r="L2" s="604" t="n"/>
      <c r="M2" s="605" t="n"/>
      <c r="N2" s="607" t="n">
        <v>0.05</v>
      </c>
      <c r="O2" s="604" t="n"/>
      <c r="P2" s="605" t="n"/>
      <c r="Q2" s="611" t="inlineStr">
        <is>
          <t>6 ^</t>
        </is>
      </c>
      <c r="R2" s="604" t="n"/>
      <c r="S2" s="605" t="n"/>
      <c r="T2" s="611" t="inlineStr">
        <is>
          <t>7 &amp;</t>
        </is>
      </c>
      <c r="U2" s="604" t="n"/>
      <c r="V2" s="605" t="n"/>
      <c r="W2" s="606" t="inlineStr">
        <is>
          <t>8 *</t>
        </is>
      </c>
      <c r="X2" s="604" t="n"/>
      <c r="Y2" s="605" t="n"/>
      <c r="Z2" s="606" t="inlineStr">
        <is>
          <t>9 (</t>
        </is>
      </c>
      <c r="AA2" s="604" t="n"/>
      <c r="AB2" s="605" t="n"/>
      <c r="AC2" s="606" t="inlineStr">
        <is>
          <t>0 )</t>
        </is>
      </c>
      <c r="AD2" s="604" t="n"/>
      <c r="AE2" s="605" t="n"/>
      <c r="AF2" s="608" t="inlineStr">
        <is>
          <t>- _</t>
        </is>
      </c>
      <c r="AG2" s="604" t="n"/>
      <c r="AH2" s="605" t="n"/>
      <c r="AI2" s="608" t="inlineStr">
        <is>
          <t>= +</t>
        </is>
      </c>
      <c r="AJ2" s="604" t="n"/>
      <c r="AK2" s="605" t="n"/>
      <c r="AL2" s="238" t="n"/>
      <c r="AM2" s="238" t="n"/>
      <c r="AN2" s="238" t="n"/>
      <c r="AO2" s="238" t="n"/>
      <c r="AP2" s="238" t="n"/>
      <c r="AQ2" s="238" t="n"/>
      <c r="AR2" s="239" t="n"/>
      <c r="AS2" s="239" t="n"/>
      <c r="AT2" s="238" t="n"/>
      <c r="AU2" s="238" t="n"/>
      <c r="AV2" s="238" t="n"/>
      <c r="BN2" s="6" t="inlineStr">
        <is>
          <t>對映總表</t>
        </is>
      </c>
      <c r="BO2" s="11" t="n"/>
      <c r="BP2" s="240" t="n"/>
      <c r="BQ2" s="11" t="n"/>
      <c r="BR2" s="145" t="n"/>
      <c r="BT2" s="570" t="n"/>
      <c r="BV2" s="241" t="n"/>
      <c r="BW2" s="242" t="n"/>
      <c r="BY2" s="242" t="n"/>
    </row>
    <row r="3" ht="45" customFormat="1" customHeight="1" s="147">
      <c r="A3" s="238" t="n"/>
      <c r="B3" s="623">
        <f>F19</f>
        <v/>
      </c>
      <c r="C3" s="537" t="n"/>
      <c r="D3" s="538" t="inlineStr">
        <is>
          <t>b</t>
        </is>
      </c>
      <c r="E3" s="539" t="n"/>
      <c r="F3" s="537" t="n"/>
      <c r="G3" s="536" t="n"/>
      <c r="H3" s="540" t="n"/>
      <c r="I3" s="541" t="n"/>
      <c r="J3" s="542" t="n"/>
      <c r="K3" s="540" t="n"/>
      <c r="L3" s="541" t="n"/>
      <c r="M3" s="542" t="n"/>
      <c r="N3" s="543" t="n"/>
      <c r="O3" s="544" t="n"/>
      <c r="P3" s="545" t="n"/>
      <c r="Q3" s="540" t="n"/>
      <c r="R3" s="541" t="n"/>
      <c r="S3" s="542" t="n"/>
      <c r="T3" s="540" t="n"/>
      <c r="U3" s="541" t="n"/>
      <c r="V3" s="542" t="n"/>
      <c r="W3" s="624">
        <f>Y19</f>
        <v/>
      </c>
      <c r="X3" s="546" t="n"/>
      <c r="Y3" s="625">
        <f>Y20</f>
        <v/>
      </c>
      <c r="Z3" s="624">
        <f>AF19</f>
        <v/>
      </c>
      <c r="AA3" s="626">
        <f>AA4</f>
        <v/>
      </c>
      <c r="AB3" s="625">
        <f>AF20</f>
        <v/>
      </c>
      <c r="AC3" s="549" t="n"/>
      <c r="AD3" s="546" t="n"/>
      <c r="AE3" s="550" t="n"/>
      <c r="AF3" s="551" t="n"/>
      <c r="AG3" s="552" t="n"/>
      <c r="AH3" s="553" t="n"/>
      <c r="AI3" s="551" t="n"/>
      <c r="AJ3" s="552" t="n"/>
      <c r="AK3" s="553" t="n"/>
      <c r="AL3" s="238" t="n"/>
      <c r="AM3" s="238" t="n"/>
      <c r="AN3" s="238" t="n"/>
      <c r="AO3" s="238" t="n"/>
      <c r="AP3" s="238" t="n"/>
      <c r="AQ3" s="238" t="n"/>
      <c r="AR3" s="239" t="n"/>
      <c r="AS3" s="239" t="n"/>
      <c r="AT3" s="238" t="n"/>
      <c r="AU3" s="238" t="n"/>
      <c r="AV3" s="238" t="n"/>
      <c r="BN3" s="2" t="n"/>
      <c r="BO3" s="245" t="inlineStr">
        <is>
          <t>按鍵字元</t>
        </is>
      </c>
      <c r="BP3" s="246" t="inlineStr">
        <is>
          <t>注音符號</t>
        </is>
      </c>
      <c r="BQ3" s="248" t="inlineStr">
        <is>
          <t>音標字母</t>
        </is>
      </c>
      <c r="BR3" s="247" t="inlineStr">
        <is>
          <t>按鍵編碼</t>
        </is>
      </c>
      <c r="BT3" s="570" t="n"/>
      <c r="BV3" s="241" t="n"/>
      <c r="BW3" s="242" t="n"/>
      <c r="BY3" s="242" t="n"/>
    </row>
    <row r="4" ht="45" customHeight="1" thickBot="1">
      <c r="A4" s="249" t="n"/>
      <c r="B4" s="627">
        <f>D19</f>
        <v/>
      </c>
      <c r="C4" s="628" t="n"/>
      <c r="D4" s="252" t="inlineStr">
        <is>
          <t>p</t>
        </is>
      </c>
      <c r="E4" s="627">
        <f>H19</f>
        <v/>
      </c>
      <c r="F4" s="628" t="n"/>
      <c r="G4" s="253" t="inlineStr">
        <is>
          <t>t</t>
        </is>
      </c>
      <c r="H4" s="609" t="inlineStr">
        <is>
          <t>˪</t>
        </is>
      </c>
      <c r="I4" s="610" t="n"/>
      <c r="J4" s="254" t="inlineStr">
        <is>
          <t>陰去</t>
        </is>
      </c>
      <c r="K4" s="612" t="inlineStr">
        <is>
          <t>ˋ</t>
        </is>
      </c>
      <c r="L4" s="610" t="n"/>
      <c r="M4" s="254" t="inlineStr">
        <is>
          <t>上声</t>
        </is>
      </c>
      <c r="N4" s="609" t="inlineStr">
        <is>
          <t>˫</t>
        </is>
      </c>
      <c r="O4" s="610" t="n"/>
      <c r="P4" s="254" t="inlineStr">
        <is>
          <t>陽去</t>
        </is>
      </c>
      <c r="Q4" s="612" t="inlineStr">
        <is>
          <t>ˊ</t>
        </is>
      </c>
      <c r="R4" s="610" t="n"/>
      <c r="S4" s="254" t="inlineStr">
        <is>
          <t>陽平</t>
        </is>
      </c>
      <c r="T4" s="609" t="inlineStr">
        <is>
          <t>·</t>
        </is>
      </c>
      <c r="U4" s="610" t="n"/>
      <c r="V4" s="254" t="inlineStr">
        <is>
          <t>入声</t>
        </is>
      </c>
      <c r="W4" s="629">
        <f>X19</f>
        <v/>
      </c>
      <c r="X4" s="630" t="n"/>
      <c r="Y4" s="631">
        <f>X20</f>
        <v/>
      </c>
      <c r="Z4" s="629">
        <f>AE19</f>
        <v/>
      </c>
      <c r="AA4" s="258" t="n"/>
      <c r="AB4" s="632">
        <f>AE20</f>
        <v/>
      </c>
      <c r="AC4" s="629">
        <f>AI19</f>
        <v/>
      </c>
      <c r="AD4" s="630">
        <f>W10</f>
        <v/>
      </c>
      <c r="AE4" s="631">
        <f>AI20</f>
        <v/>
      </c>
      <c r="AF4" s="260">
        <f>AL19</f>
        <v/>
      </c>
      <c r="AG4" s="258" t="n"/>
      <c r="AH4" s="632">
        <f>AL20</f>
        <v/>
      </c>
      <c r="AI4" s="613" t="n"/>
      <c r="AJ4" s="610" t="n"/>
      <c r="AK4" s="261" t="n"/>
      <c r="AL4" s="249" t="n"/>
      <c r="AM4" s="249" t="n"/>
      <c r="AN4" s="249" t="n"/>
      <c r="AO4" s="249" t="n"/>
      <c r="AP4" s="249" t="n"/>
      <c r="AQ4" s="249" t="n"/>
      <c r="AR4" s="234" t="n"/>
      <c r="AS4" s="234" t="n"/>
      <c r="AT4" s="249" t="n"/>
      <c r="AU4" s="249" t="n"/>
      <c r="AV4" s="249" t="n"/>
      <c r="BN4" s="262">
        <f>ROW() - 3</f>
        <v/>
      </c>
      <c r="BO4" s="71" t="inlineStr">
        <is>
          <t>1</t>
        </is>
      </c>
      <c r="BP4" s="32">
        <f t="array" ref="BP4">INDEX(注音編碼對照表[方音符號], MATCH(TRUE, EXACT(鍵盤設計!$BO4,注音編碼對照表[鍵盤按鍵]), 0))</f>
        <v/>
      </c>
      <c r="BQ4" s="107">
        <f t="array" ref="BQ4">INDEX(注音編碼對照表[注音二式], MATCH(TRUE, EXACT(鍵盤設計!$BO4,注音編碼對照表[鍵盤按鍵]), 0))</f>
        <v/>
      </c>
      <c r="BR4" s="34">
        <f t="array" ref="BR4">INDEX(注音編碼對照表[按鍵編碼], MATCH(TRUE, EXACT(鍵盤設計!$BO4,注音編碼對照表[鍵盤按鍵]), 0))</f>
        <v/>
      </c>
      <c r="BT4" s="571">
        <f>"    """ &amp; BO4 &amp; """: { commit: """ &amp; BP4 &amp; """ }" &amp; "  # " &amp; "/" &amp; BQ4 &amp; "/ ==&gt; " &amp; BR4</f>
        <v/>
      </c>
      <c r="BV4" s="241">
        <f>BN4</f>
        <v/>
      </c>
      <c r="BW4" s="263">
        <f>"- xform/" &amp; BR4 &amp; "/" &amp; BO4 &amp; "/"</f>
        <v/>
      </c>
      <c r="BY4" s="263">
        <f>"- xform/" &amp; BO4 &amp; "/" &amp;#REF! &amp; "/"</f>
        <v/>
      </c>
    </row>
    <row r="5" ht="45" customFormat="1" customHeight="1" s="147">
      <c r="A5" s="238" t="n"/>
      <c r="B5" s="238" t="n"/>
      <c r="C5" s="603" t="inlineStr">
        <is>
          <t>Q</t>
        </is>
      </c>
      <c r="D5" s="604" t="n"/>
      <c r="E5" s="605" t="n"/>
      <c r="F5" s="603" t="inlineStr">
        <is>
          <t>W</t>
        </is>
      </c>
      <c r="G5" s="604" t="n"/>
      <c r="H5" s="605" t="n"/>
      <c r="I5" s="603" t="inlineStr">
        <is>
          <t>E</t>
        </is>
      </c>
      <c r="J5" s="604" t="n"/>
      <c r="K5" s="605" t="n"/>
      <c r="L5" s="603" t="inlineStr">
        <is>
          <t>R</t>
        </is>
      </c>
      <c r="M5" s="604" t="n"/>
      <c r="N5" s="605" t="n"/>
      <c r="O5" s="603" t="inlineStr">
        <is>
          <t>T</t>
        </is>
      </c>
      <c r="P5" s="604" t="n"/>
      <c r="Q5" s="605" t="n"/>
      <c r="R5" s="603" t="inlineStr">
        <is>
          <t>Y</t>
        </is>
      </c>
      <c r="S5" s="604" t="n"/>
      <c r="T5" s="605" t="n"/>
      <c r="U5" s="606" t="inlineStr">
        <is>
          <t>U</t>
        </is>
      </c>
      <c r="V5" s="604" t="n"/>
      <c r="W5" s="605" t="n"/>
      <c r="X5" s="606" t="inlineStr">
        <is>
          <t>I</t>
        </is>
      </c>
      <c r="Y5" s="604" t="n"/>
      <c r="Z5" s="605" t="n"/>
      <c r="AA5" s="606" t="inlineStr">
        <is>
          <t>O</t>
        </is>
      </c>
      <c r="AB5" s="604" t="n"/>
      <c r="AC5" s="605" t="n"/>
      <c r="AD5" s="606" t="inlineStr">
        <is>
          <t>P</t>
        </is>
      </c>
      <c r="AE5" s="604" t="n"/>
      <c r="AF5" s="605" t="n"/>
      <c r="AG5" s="606" t="inlineStr">
        <is>
          <t>[ {</t>
        </is>
      </c>
      <c r="AH5" s="604" t="n"/>
      <c r="AI5" s="605" t="n"/>
      <c r="AJ5" s="606" t="inlineStr">
        <is>
          <t>] }</t>
        </is>
      </c>
      <c r="AK5" s="604" t="n"/>
      <c r="AL5" s="605" t="n"/>
      <c r="AM5" s="608" t="inlineStr">
        <is>
          <t>\ |</t>
        </is>
      </c>
      <c r="AN5" s="604" t="n"/>
      <c r="AO5" s="605" t="n"/>
      <c r="AP5" s="238" t="n"/>
      <c r="AQ5" s="238" t="n"/>
      <c r="AR5" s="239" t="n"/>
      <c r="AS5" s="239" t="n"/>
      <c r="AT5" s="238" t="n"/>
      <c r="AU5" s="238" t="n"/>
      <c r="AV5" s="238" t="n"/>
      <c r="BN5" s="262">
        <f>ROW() - 3</f>
        <v/>
      </c>
      <c r="BO5" s="71" t="inlineStr">
        <is>
          <t>q</t>
        </is>
      </c>
      <c r="BP5" s="32">
        <f t="array" ref="BP5">INDEX(注音編碼對照表[方音符號], MATCH(TRUE, EXACT(鍵盤設計!$BO5,注音編碼對照表[鍵盤按鍵]), 0))</f>
        <v/>
      </c>
      <c r="BQ5" s="107">
        <f t="array" ref="BQ5">INDEX(注音編碼對照表[注音二式], MATCH(TRUE, EXACT(鍵盤設計!$BO5,注音編碼對照表[鍵盤按鍵]), 0))</f>
        <v/>
      </c>
      <c r="BR5" s="34">
        <f t="array" ref="BR5">INDEX(注音編碼對照表[按鍵編碼], MATCH(TRUE, EXACT(鍵盤設計!$BO5,注音編碼對照表[鍵盤按鍵]), 0))</f>
        <v/>
      </c>
      <c r="BT5" s="571">
        <f>"    """ &amp; BO5 &amp; """: { commit: """ &amp; BP5 &amp; """ }" &amp; "  # " &amp; "/" &amp; BQ5 &amp; "/ ==&gt; " &amp; BR5</f>
        <v/>
      </c>
      <c r="BV5" s="241">
        <f>BN5</f>
        <v/>
      </c>
      <c r="BW5" s="263">
        <f>"- xform/" &amp; BR5 &amp; "/" &amp; BO5 &amp; "/"</f>
        <v/>
      </c>
      <c r="BY5" s="263">
        <f>"- xform/" &amp; BO5 &amp; "/" &amp;#REF! &amp; "/"</f>
        <v/>
      </c>
    </row>
    <row r="6" ht="45" customFormat="1" customHeight="1" s="147">
      <c r="A6" s="238" t="n"/>
      <c r="B6" s="238" t="n"/>
      <c r="C6" s="539" t="n"/>
      <c r="D6" s="537" t="n"/>
      <c r="E6" s="536" t="n"/>
      <c r="F6" s="539" t="n"/>
      <c r="G6" s="537" t="n"/>
      <c r="H6" s="536" t="n"/>
      <c r="I6" s="623">
        <f>N19</f>
        <v/>
      </c>
      <c r="J6" s="537" t="n"/>
      <c r="K6" s="536">
        <f>N20</f>
        <v/>
      </c>
      <c r="L6" s="633">
        <f>AV19</f>
        <v/>
      </c>
      <c r="M6" s="537" t="n"/>
      <c r="N6" s="634">
        <f>AV20</f>
        <v/>
      </c>
      <c r="O6" s="633" t="n"/>
      <c r="P6" s="635" t="n"/>
      <c r="Q6" s="634" t="n"/>
      <c r="R6" s="633">
        <f>R19</f>
        <v/>
      </c>
      <c r="S6" s="537" t="n"/>
      <c r="T6" s="634">
        <f>R20</f>
        <v/>
      </c>
      <c r="U6" s="624">
        <f>U19</f>
        <v/>
      </c>
      <c r="V6" s="546" t="n"/>
      <c r="W6" s="625">
        <f>U20</f>
        <v/>
      </c>
      <c r="X6" s="624">
        <f>AA19</f>
        <v/>
      </c>
      <c r="Y6" s="636" t="n"/>
      <c r="Z6" s="637">
        <f>AA20</f>
        <v/>
      </c>
      <c r="AA6" s="624" t="n"/>
      <c r="AB6" s="546" t="n"/>
      <c r="AC6" s="625" t="n"/>
      <c r="AD6" s="549" t="n"/>
      <c r="AE6" s="546" t="n"/>
      <c r="AF6" s="550" t="n"/>
      <c r="AG6" s="549" t="n"/>
      <c r="AH6" s="546" t="n"/>
      <c r="AI6" s="550" t="n"/>
      <c r="AJ6" s="549" t="n"/>
      <c r="AK6" s="546" t="n"/>
      <c r="AL6" s="550" t="n"/>
      <c r="AM6" s="624" t="n"/>
      <c r="AN6" s="636" t="n"/>
      <c r="AO6" s="637" t="n"/>
      <c r="AP6" s="238" t="n"/>
      <c r="AQ6" s="238" t="n"/>
      <c r="AR6" s="239" t="n"/>
      <c r="AS6" s="239" t="n"/>
      <c r="AT6" s="238" t="n"/>
      <c r="AU6" s="238" t="n"/>
      <c r="AV6" s="238" t="n"/>
      <c r="BN6" s="262">
        <f>ROW() - 3</f>
        <v/>
      </c>
      <c r="BO6" s="71" t="inlineStr">
        <is>
          <t>!</t>
        </is>
      </c>
      <c r="BP6" s="32">
        <f t="array" ref="BP6">INDEX(注音編碼對照表[方音符號], MATCH(TRUE, EXACT(鍵盤設計!$BO6,注音編碼對照表[鍵盤按鍵]), 0))</f>
        <v/>
      </c>
      <c r="BQ6" s="107">
        <f t="array" ref="BQ6">INDEX(注音編碼對照表[注音二式], MATCH(TRUE, EXACT(鍵盤設計!$BO6,注音編碼對照表[鍵盤按鍵]), 0))</f>
        <v/>
      </c>
      <c r="BR6" s="34">
        <f t="array" ref="BR6">INDEX(注音編碼對照表[按鍵編碼], MATCH(TRUE, EXACT(鍵盤設計!$BO6,注音編碼對照表[鍵盤按鍵]), 0))</f>
        <v/>
      </c>
      <c r="BT6" s="571">
        <f>"    """ &amp; BO6 &amp; """: { commit: """ &amp; BP6 &amp; """ }" &amp; "  # " &amp; "/" &amp; BQ6 &amp; "/ ==&gt; " &amp; BR6</f>
        <v/>
      </c>
      <c r="BV6" s="241">
        <f>BN6</f>
        <v/>
      </c>
      <c r="BW6" s="263">
        <f>"- xform/" &amp; BR6 &amp; "/" &amp; BO6 &amp; "/"</f>
        <v/>
      </c>
      <c r="BY6" s="263">
        <f>"- xform/" &amp; BO6 &amp; "/" &amp;#REF! &amp; "/"</f>
        <v/>
      </c>
    </row>
    <row r="7" ht="45" customHeight="1" thickBot="1">
      <c r="A7" s="249" t="n"/>
      <c r="B7" s="249" t="n"/>
      <c r="C7" s="627">
        <f>E19</f>
        <v/>
      </c>
      <c r="D7" s="628" t="n"/>
      <c r="E7" s="253" t="inlineStr">
        <is>
          <t>ph</t>
        </is>
      </c>
      <c r="F7" s="627">
        <f>I19</f>
        <v/>
      </c>
      <c r="G7" s="628" t="n"/>
      <c r="H7" s="253" t="inlineStr">
        <is>
          <t>th</t>
        </is>
      </c>
      <c r="I7" s="627">
        <f>L19</f>
        <v/>
      </c>
      <c r="J7" s="628">
        <f>S7</f>
        <v/>
      </c>
      <c r="K7" s="638">
        <f>L20</f>
        <v/>
      </c>
      <c r="L7" s="639">
        <f>AT19</f>
        <v/>
      </c>
      <c r="M7" s="628" t="n"/>
      <c r="N7" s="640">
        <f>AT20</f>
        <v/>
      </c>
      <c r="O7" s="627">
        <f>AY19</f>
        <v/>
      </c>
      <c r="P7" s="628" t="n"/>
      <c r="Q7" s="638">
        <f>AY20</f>
        <v/>
      </c>
      <c r="R7" s="639">
        <f>P19</f>
        <v/>
      </c>
      <c r="S7" s="628" t="n"/>
      <c r="T7" s="641">
        <f>P20</f>
        <v/>
      </c>
      <c r="U7" s="629">
        <f>T19</f>
        <v/>
      </c>
      <c r="V7" s="630" t="n"/>
      <c r="W7" s="632">
        <f>T20</f>
        <v/>
      </c>
      <c r="X7" s="629">
        <f>Z19</f>
        <v/>
      </c>
      <c r="Y7" s="630" t="n"/>
      <c r="Z7" s="632">
        <f>Z20</f>
        <v/>
      </c>
      <c r="AA7" s="629" t="n"/>
      <c r="AB7" s="630" t="n"/>
      <c r="AC7" s="631" t="n"/>
      <c r="AD7" s="629">
        <f>AJ19</f>
        <v/>
      </c>
      <c r="AE7" s="258" t="n"/>
      <c r="AF7" s="632">
        <f>AJ20</f>
        <v/>
      </c>
      <c r="AG7" s="629">
        <f>AM19</f>
        <v/>
      </c>
      <c r="AH7" s="258" t="n"/>
      <c r="AI7" s="632">
        <f>AM20</f>
        <v/>
      </c>
      <c r="AJ7" s="629">
        <f>AN19</f>
        <v/>
      </c>
      <c r="AK7" s="258" t="n"/>
      <c r="AL7" s="632">
        <f>AN20</f>
        <v/>
      </c>
      <c r="AM7" s="629" t="n"/>
      <c r="AN7" s="258" t="n"/>
      <c r="AO7" s="632" t="n"/>
      <c r="AP7" s="249" t="n"/>
      <c r="AQ7" s="249" t="n"/>
      <c r="AR7" s="234" t="n"/>
      <c r="AS7" s="234" t="n"/>
      <c r="AT7" s="249" t="n"/>
      <c r="AU7" s="249" t="n"/>
      <c r="AV7" s="249" t="n"/>
      <c r="BN7" s="262">
        <f>ROW() - 3</f>
        <v/>
      </c>
      <c r="BO7" s="71" t="inlineStr">
        <is>
          <t>a</t>
        </is>
      </c>
      <c r="BP7" s="32">
        <f t="array" ref="BP7">INDEX(注音編碼對照表[方音符號], MATCH(TRUE, EXACT(鍵盤設計!$BO7,注音編碼對照表[鍵盤按鍵]), 0))</f>
        <v/>
      </c>
      <c r="BQ7" s="107">
        <f t="array" ref="BQ7">INDEX(注音編碼對照表[注音二式], MATCH(TRUE, EXACT(鍵盤設計!$BO7,注音編碼對照表[鍵盤按鍵]), 0))</f>
        <v/>
      </c>
      <c r="BR7" s="34">
        <f t="array" ref="BR7">INDEX(注音編碼對照表[按鍵編碼], MATCH(TRUE, EXACT(鍵盤設計!$BO7,注音編碼對照表[鍵盤按鍵]), 0))</f>
        <v/>
      </c>
      <c r="BT7" s="571">
        <f>"    """ &amp; BO7 &amp; """: { commit: """ &amp; BP7 &amp; """ }" &amp; "  # " &amp; "/" &amp; BQ7 &amp; "/ ==&gt; " &amp; BR7</f>
        <v/>
      </c>
      <c r="BV7" s="236">
        <f>BN7</f>
        <v/>
      </c>
      <c r="BW7" s="263">
        <f>"- xform/" &amp; BR7 &amp; "/" &amp; BO7 &amp; "/"</f>
        <v/>
      </c>
      <c r="BY7" s="263">
        <f>"- xform/" &amp; BO7 &amp; "/" &amp;#REF! &amp; "/"</f>
        <v/>
      </c>
    </row>
    <row r="8" ht="45" customFormat="1" customHeight="1" s="147">
      <c r="A8" s="238" t="n"/>
      <c r="B8" s="238" t="n"/>
      <c r="C8" s="268" t="n"/>
      <c r="D8" s="603" t="inlineStr">
        <is>
          <t>A</t>
        </is>
      </c>
      <c r="E8" s="604" t="n"/>
      <c r="F8" s="605" t="n"/>
      <c r="G8" s="603" t="inlineStr">
        <is>
          <t>S</t>
        </is>
      </c>
      <c r="H8" s="604" t="n"/>
      <c r="I8" s="605" t="n"/>
      <c r="J8" s="603" t="inlineStr">
        <is>
          <t>D</t>
        </is>
      </c>
      <c r="K8" s="604" t="n"/>
      <c r="L8" s="605" t="n"/>
      <c r="M8" s="603" t="inlineStr">
        <is>
          <t>F</t>
        </is>
      </c>
      <c r="N8" s="604" t="n"/>
      <c r="O8" s="605" t="n"/>
      <c r="P8" s="603" t="inlineStr">
        <is>
          <t>G</t>
        </is>
      </c>
      <c r="Q8" s="604" t="n"/>
      <c r="R8" s="605" t="n"/>
      <c r="S8" s="603" t="inlineStr">
        <is>
          <t>H</t>
        </is>
      </c>
      <c r="T8" s="604" t="n"/>
      <c r="U8" s="605" t="n"/>
      <c r="V8" s="606" t="inlineStr">
        <is>
          <t>J</t>
        </is>
      </c>
      <c r="W8" s="604" t="n"/>
      <c r="X8" s="605" t="n"/>
      <c r="Y8" s="606" t="inlineStr">
        <is>
          <t>K</t>
        </is>
      </c>
      <c r="Z8" s="604" t="n"/>
      <c r="AA8" s="605" t="n"/>
      <c r="AB8" s="606" t="inlineStr">
        <is>
          <t>L</t>
        </is>
      </c>
      <c r="AC8" s="604" t="n"/>
      <c r="AD8" s="605" t="n"/>
      <c r="AE8" s="606" t="inlineStr">
        <is>
          <t>; :</t>
        </is>
      </c>
      <c r="AF8" s="604" t="n"/>
      <c r="AG8" s="605" t="n"/>
      <c r="AH8" s="608" t="inlineStr">
        <is>
          <t>' "</t>
        </is>
      </c>
      <c r="AI8" s="604" t="n"/>
      <c r="AJ8" s="605" t="n"/>
      <c r="AK8" s="238" t="n"/>
      <c r="AL8" s="238" t="n"/>
      <c r="AM8" s="238" t="n"/>
      <c r="AN8" s="238" t="n"/>
      <c r="AO8" s="238" t="n"/>
      <c r="AP8" s="238" t="n"/>
      <c r="AQ8" s="238" t="n"/>
      <c r="AR8" s="239" t="n"/>
      <c r="AS8" s="239" t="n"/>
      <c r="AT8" s="238" t="n"/>
      <c r="AU8" s="238" t="n"/>
      <c r="AV8" s="238" t="n"/>
      <c r="BN8" s="262">
        <f>ROW() - 3</f>
        <v/>
      </c>
      <c r="BO8" s="71" t="inlineStr">
        <is>
          <t>2</t>
        </is>
      </c>
      <c r="BP8" s="32">
        <f t="array" ref="BP8">INDEX(注音編碼對照表[方音符號], MATCH(TRUE, EXACT(鍵盤設計!$BO8,注音編碼對照表[鍵盤按鍵]), 0))</f>
        <v/>
      </c>
      <c r="BQ8" s="107">
        <f t="array" ref="BQ8">INDEX(注音編碼對照表[注音二式], MATCH(TRUE, EXACT(鍵盤設計!$BO8,注音編碼對照表[鍵盤按鍵]), 0))</f>
        <v/>
      </c>
      <c r="BR8" s="34">
        <f t="array" ref="BR8">INDEX(注音編碼對照表[按鍵編碼], MATCH(TRUE, EXACT(鍵盤設計!$BO8,注音編碼對照表[鍵盤按鍵]), 0))</f>
        <v/>
      </c>
      <c r="BT8" s="571">
        <f>"    """ &amp; BO8 &amp; """: { commit: """ &amp; BP8 &amp; """ }" &amp; "  # " &amp; "/" &amp; BQ8 &amp; "/ ==&gt; " &amp; BR8</f>
        <v/>
      </c>
      <c r="BV8" s="241">
        <f>BN8</f>
        <v/>
      </c>
      <c r="BW8" s="263">
        <f>"- xform/" &amp; BR8 &amp; "/" &amp; BO8 &amp; "/"</f>
        <v/>
      </c>
      <c r="BY8" s="263">
        <f>"- xform/" &amp; BO8 &amp; "/" &amp;#REF! &amp; "/"</f>
        <v/>
      </c>
    </row>
    <row r="9" ht="45" customFormat="1" customHeight="1" s="147">
      <c r="A9" s="238" t="n"/>
      <c r="B9" s="238" t="n"/>
      <c r="C9" s="268" t="n"/>
      <c r="D9" s="623" t="n"/>
      <c r="E9" s="537" t="n"/>
      <c r="F9" s="536">
        <f>AP18</f>
        <v/>
      </c>
      <c r="G9" s="539" t="n"/>
      <c r="H9" s="537" t="n"/>
      <c r="I9" s="536" t="n"/>
      <c r="J9" s="539" t="n"/>
      <c r="K9" s="537" t="n"/>
      <c r="L9" s="536" t="n"/>
      <c r="M9" s="539" t="n"/>
      <c r="N9" s="537" t="n"/>
      <c r="O9" s="536" t="n"/>
      <c r="P9" s="539" t="n"/>
      <c r="Q9" s="537" t="n"/>
      <c r="R9" s="536" t="n"/>
      <c r="S9" s="633" t="n"/>
      <c r="T9" s="537" t="n"/>
      <c r="U9" s="634" t="n"/>
      <c r="V9" s="624">
        <f>W19</f>
        <v/>
      </c>
      <c r="W9" s="626">
        <f>Y7</f>
        <v/>
      </c>
      <c r="X9" s="625">
        <f>W20</f>
        <v/>
      </c>
      <c r="Y9" s="549" t="n"/>
      <c r="Z9" s="546" t="n"/>
      <c r="AA9" s="550" t="n"/>
      <c r="AB9" s="624">
        <f>AH19</f>
        <v/>
      </c>
      <c r="AC9" s="546" t="n"/>
      <c r="AD9" s="625">
        <f>AH20</f>
        <v/>
      </c>
      <c r="AE9" s="624" t="n"/>
      <c r="AF9" s="546" t="n"/>
      <c r="AG9" s="625" t="n"/>
      <c r="AH9" s="551" t="n"/>
      <c r="AI9" s="552" t="n"/>
      <c r="AJ9" s="553" t="n"/>
      <c r="AK9" s="238" t="n"/>
      <c r="AL9" s="238" t="n"/>
      <c r="AM9" s="238" t="n"/>
      <c r="AN9" s="238" t="n"/>
      <c r="AO9" s="238" t="n"/>
      <c r="AP9" s="238" t="n"/>
      <c r="AQ9" s="238" t="n"/>
      <c r="AR9" s="239" t="n"/>
      <c r="AS9" s="239" t="n"/>
      <c r="AT9" s="238" t="n"/>
      <c r="AU9" s="238" t="n"/>
      <c r="AV9" s="238" t="n"/>
      <c r="BN9" s="262">
        <f>ROW() - 3</f>
        <v/>
      </c>
      <c r="BO9" s="71" t="inlineStr">
        <is>
          <t>w</t>
        </is>
      </c>
      <c r="BP9" s="32">
        <f t="array" ref="BP9">INDEX(注音編碼對照表[方音符號], MATCH(TRUE, EXACT(鍵盤設計!$BO9,注音編碼對照表[鍵盤按鍵]), 0))</f>
        <v/>
      </c>
      <c r="BQ9" s="107">
        <f t="array" ref="BQ9">INDEX(注音編碼對照表[注音二式], MATCH(TRUE, EXACT(鍵盤設計!$BO9,注音編碼對照表[鍵盤按鍵]), 0))</f>
        <v/>
      </c>
      <c r="BR9" s="34">
        <f t="array" ref="BR9">INDEX(注音編碼對照表[按鍵編碼], MATCH(TRUE, EXACT(鍵盤設計!$BO9,注音編碼對照表[鍵盤按鍵]), 0))</f>
        <v/>
      </c>
      <c r="BT9" s="571">
        <f>"    """ &amp; BO9 &amp; """: { commit: """ &amp; BP9 &amp; """ }" &amp; "  # " &amp; "/" &amp; BQ9 &amp; "/ ==&gt; " &amp; BR9</f>
        <v/>
      </c>
      <c r="BV9" s="241">
        <f>BN9</f>
        <v/>
      </c>
      <c r="BW9" s="263">
        <f>"- xform/" &amp; BR9 &amp; "/" &amp; BO9 &amp; "/"</f>
        <v/>
      </c>
      <c r="BY9" s="263">
        <f>"- xform/" &amp; BO9 &amp; "/" &amp;#REF! &amp; "/"</f>
        <v/>
      </c>
    </row>
    <row r="10" ht="45" customHeight="1" thickBot="1">
      <c r="A10" s="249" t="n"/>
      <c r="B10" s="249" t="n"/>
      <c r="C10" s="249" t="n"/>
      <c r="D10" s="627">
        <f>G19</f>
        <v/>
      </c>
      <c r="E10" s="628" t="n"/>
      <c r="F10" s="253" t="inlineStr">
        <is>
          <t>m</t>
        </is>
      </c>
      <c r="G10" s="627">
        <f>J19</f>
        <v/>
      </c>
      <c r="H10" s="628" t="n"/>
      <c r="I10" s="253" t="inlineStr">
        <is>
          <t>n</t>
        </is>
      </c>
      <c r="J10" s="627">
        <f>M19</f>
        <v/>
      </c>
      <c r="K10" s="628">
        <f>T10</f>
        <v/>
      </c>
      <c r="L10" s="641">
        <f>M20</f>
        <v/>
      </c>
      <c r="M10" s="639">
        <f>AU19</f>
        <v/>
      </c>
      <c r="N10" s="628" t="n"/>
      <c r="O10" s="642">
        <f>AU20</f>
        <v/>
      </c>
      <c r="P10" s="643">
        <f>AZ19</f>
        <v/>
      </c>
      <c r="Q10" s="628" t="n"/>
      <c r="R10" s="641">
        <f>AZ20</f>
        <v/>
      </c>
      <c r="S10" s="639">
        <f>Q19</f>
        <v/>
      </c>
      <c r="T10" s="628" t="n"/>
      <c r="U10" s="641">
        <f>Q20</f>
        <v/>
      </c>
      <c r="V10" s="629">
        <f>V19</f>
        <v/>
      </c>
      <c r="W10" s="630" t="n"/>
      <c r="X10" s="632">
        <f>V20</f>
        <v/>
      </c>
      <c r="Y10" s="629">
        <f>AB19</f>
        <v/>
      </c>
      <c r="Z10" s="630" t="n"/>
      <c r="AA10" s="632">
        <f>AB20</f>
        <v/>
      </c>
      <c r="AB10" s="629">
        <f>AG19</f>
        <v/>
      </c>
      <c r="AC10" s="630" t="n"/>
      <c r="AD10" s="632">
        <f>AG20</f>
        <v/>
      </c>
      <c r="AE10" s="629">
        <f>AK19</f>
        <v/>
      </c>
      <c r="AF10" s="258" t="n"/>
      <c r="AG10" s="632">
        <f>AK20</f>
        <v/>
      </c>
      <c r="AH10" s="629">
        <f>AO19</f>
        <v/>
      </c>
      <c r="AI10" s="258" t="n"/>
      <c r="AJ10" s="632">
        <f>AO20</f>
        <v/>
      </c>
      <c r="AK10" s="249" t="n"/>
      <c r="AL10" s="249" t="n"/>
      <c r="AM10" s="249" t="n"/>
      <c r="AN10" s="249" t="n"/>
      <c r="AO10" s="249" t="n"/>
      <c r="AP10" s="249" t="n"/>
      <c r="AQ10" s="249" t="n"/>
      <c r="AR10" s="234" t="n"/>
      <c r="AS10" s="234" t="n"/>
      <c r="AT10" s="249" t="n"/>
      <c r="AU10" s="249" t="n"/>
      <c r="AV10" s="249" t="n"/>
      <c r="BN10" s="262">
        <f>ROW() - 3</f>
        <v/>
      </c>
      <c r="BO10" s="71" t="inlineStr">
        <is>
          <t>s</t>
        </is>
      </c>
      <c r="BP10" s="32">
        <f t="array" ref="BP10">INDEX(注音編碼對照表[方音符號], MATCH(TRUE, EXACT(鍵盤設計!$BO10,注音編碼對照表[鍵盤按鍵]), 0))</f>
        <v/>
      </c>
      <c r="BQ10" s="107">
        <f t="array" ref="BQ10">INDEX(注音編碼對照表[注音二式], MATCH(TRUE, EXACT(鍵盤設計!$BO10,注音編碼對照表[鍵盤按鍵]), 0))</f>
        <v/>
      </c>
      <c r="BR10" s="34">
        <f t="array" ref="BR10">INDEX(注音編碼對照表[按鍵編碼], MATCH(TRUE, EXACT(鍵盤設計!$BO10,注音編碼對照表[鍵盤按鍵]), 0))</f>
        <v/>
      </c>
      <c r="BT10" s="571">
        <f>"    """ &amp; BO10 &amp; """: { commit: """ &amp; BP10 &amp; """ }" &amp; "  # " &amp; "/" &amp; BQ10 &amp; "/ ==&gt; " &amp; BR10</f>
        <v/>
      </c>
      <c r="BV10" s="236">
        <f>BN10</f>
        <v/>
      </c>
      <c r="BW10" s="263">
        <f>"- xform/" &amp; BR10 &amp; "/" &amp; BO10 &amp; "/"</f>
        <v/>
      </c>
      <c r="BY10" s="263">
        <f>"- xform/" &amp; BO10 &amp; "/" &amp;#REF! &amp; "/"</f>
        <v/>
      </c>
    </row>
    <row r="11" ht="45" customFormat="1" customHeight="1" s="147">
      <c r="A11" s="238" t="n"/>
      <c r="B11" s="238" t="n"/>
      <c r="C11" s="238" t="n"/>
      <c r="D11" s="238" t="n"/>
      <c r="E11" s="603" t="inlineStr">
        <is>
          <t>Z</t>
        </is>
      </c>
      <c r="F11" s="604" t="n"/>
      <c r="G11" s="605" t="n"/>
      <c r="H11" s="603" t="inlineStr">
        <is>
          <t>X</t>
        </is>
      </c>
      <c r="I11" s="604" t="n"/>
      <c r="J11" s="605" t="n"/>
      <c r="K11" s="603" t="inlineStr">
        <is>
          <t>C</t>
        </is>
      </c>
      <c r="L11" s="604" t="n"/>
      <c r="M11" s="605" t="n"/>
      <c r="N11" s="603" t="inlineStr">
        <is>
          <t>V</t>
        </is>
      </c>
      <c r="O11" s="604" t="n"/>
      <c r="P11" s="605" t="n"/>
      <c r="Q11" s="603" t="inlineStr">
        <is>
          <t>B</t>
        </is>
      </c>
      <c r="R11" s="604" t="n"/>
      <c r="S11" s="605" t="n"/>
      <c r="T11" s="603" t="inlineStr">
        <is>
          <t>N</t>
        </is>
      </c>
      <c r="U11" s="604" t="n"/>
      <c r="V11" s="605" t="n"/>
      <c r="W11" s="606" t="inlineStr">
        <is>
          <t>M</t>
        </is>
      </c>
      <c r="X11" s="604" t="n"/>
      <c r="Y11" s="605" t="n"/>
      <c r="Z11" s="606" t="inlineStr">
        <is>
          <t>, &lt;</t>
        </is>
      </c>
      <c r="AA11" s="604" t="n"/>
      <c r="AB11" s="605" t="n"/>
      <c r="AC11" s="606" t="inlineStr">
        <is>
          <t>. &gt;</t>
        </is>
      </c>
      <c r="AD11" s="604" t="n"/>
      <c r="AE11" s="605" t="n"/>
      <c r="AF11" s="608" t="inlineStr">
        <is>
          <t>/ ?</t>
        </is>
      </c>
      <c r="AG11" s="604" t="n"/>
      <c r="AH11" s="605" t="n"/>
      <c r="AI11" s="238" t="n"/>
      <c r="AJ11" s="238" t="n"/>
      <c r="AK11" s="238" t="n"/>
      <c r="AL11" s="238" t="n"/>
      <c r="AM11" s="238" t="n"/>
      <c r="AN11" s="238" t="n"/>
      <c r="AO11" s="238" t="n"/>
      <c r="AP11" s="238" t="n"/>
      <c r="AQ11" s="238" t="n"/>
      <c r="AR11" s="239" t="n"/>
      <c r="AS11" s="239" t="n"/>
      <c r="AT11" s="238" t="n"/>
      <c r="AU11" s="238" t="n"/>
      <c r="AV11" s="238" t="n"/>
      <c r="BN11" s="262">
        <f>ROW() - 3</f>
        <v/>
      </c>
      <c r="BO11" s="71" t="inlineStr">
        <is>
          <t>x</t>
        </is>
      </c>
      <c r="BP11" s="32">
        <f t="array" ref="BP11">INDEX(注音編碼對照表[方音符號], MATCH(TRUE, EXACT(鍵盤設計!$BO11,注音編碼對照表[鍵盤按鍵]), 0))</f>
        <v/>
      </c>
      <c r="BQ11" s="107">
        <f t="array" ref="BQ11">INDEX(注音編碼對照表[注音二式], MATCH(TRUE, EXACT(鍵盤設計!$BO11,注音編碼對照表[鍵盤按鍵]), 0))</f>
        <v/>
      </c>
      <c r="BR11" s="34">
        <f t="array" ref="BR11">INDEX(注音編碼對照表[按鍵編碼], MATCH(TRUE, EXACT(鍵盤設計!$BO11,注音編碼對照表[鍵盤按鍵]), 0))</f>
        <v/>
      </c>
      <c r="BT11" s="571">
        <f>"    """ &amp; BO11 &amp; """: { commit: """ &amp; BP11 &amp; """ }" &amp; "  # " &amp; "/" &amp; BQ11 &amp; "/ ==&gt; " &amp; BR11</f>
        <v/>
      </c>
      <c r="BV11" s="241">
        <f>BN11</f>
        <v/>
      </c>
      <c r="BW11" s="263">
        <f>"- xform/" &amp; BR11 &amp; "/" &amp; BO11 &amp; "/"</f>
        <v/>
      </c>
      <c r="BY11" s="263">
        <f>"- xform/" &amp; BO11 &amp; "/" &amp;#REF! &amp; "/"</f>
        <v/>
      </c>
    </row>
    <row r="12" ht="45" customFormat="1" customHeight="1" s="147">
      <c r="A12" s="238" t="n"/>
      <c r="B12" s="238" t="n"/>
      <c r="C12" s="238" t="n"/>
      <c r="D12" s="238" t="n"/>
      <c r="E12" s="539" t="n"/>
      <c r="F12" s="537" t="n"/>
      <c r="G12" s="536" t="n"/>
      <c r="H12" s="539" t="n"/>
      <c r="I12" s="537" t="n"/>
      <c r="J12" s="536" t="n"/>
      <c r="K12" s="539">
        <f>BA19</f>
        <v/>
      </c>
      <c r="L12" s="537" t="n"/>
      <c r="M12" s="536">
        <f>BA20</f>
        <v/>
      </c>
      <c r="N12" s="539" t="n"/>
      <c r="O12" s="537" t="n"/>
      <c r="P12" s="536" t="n"/>
      <c r="Q12" s="633" t="n"/>
      <c r="R12" s="537" t="n"/>
      <c r="S12" s="634" t="n"/>
      <c r="T12" s="539" t="n"/>
      <c r="U12" s="537" t="n"/>
      <c r="V12" s="536" t="n"/>
      <c r="W12" s="624" t="n"/>
      <c r="X12" s="546" t="n"/>
      <c r="Y12" s="625" t="n"/>
      <c r="Z12" s="624">
        <f>AD19</f>
        <v/>
      </c>
      <c r="AA12" s="626">
        <f>AA13</f>
        <v/>
      </c>
      <c r="AB12" s="625">
        <f>AD20</f>
        <v/>
      </c>
      <c r="AC12" s="624" t="n"/>
      <c r="AD12" s="546" t="n"/>
      <c r="AE12" s="550" t="n"/>
      <c r="AF12" s="644">
        <f>AP19</f>
        <v/>
      </c>
      <c r="AG12" s="546" t="n"/>
      <c r="AH12" s="625">
        <f>AP20</f>
        <v/>
      </c>
      <c r="AI12" s="238" t="n"/>
      <c r="AJ12" s="238" t="n"/>
      <c r="AK12" s="238" t="n"/>
      <c r="AL12" s="238" t="n"/>
      <c r="AM12" s="238" t="n"/>
      <c r="AN12" s="238" t="n"/>
      <c r="AO12" s="238" t="n"/>
      <c r="AP12" s="238" t="n"/>
      <c r="AQ12" s="238" t="n"/>
      <c r="AR12" s="239" t="n"/>
      <c r="AS12" s="239" t="n"/>
      <c r="AT12" s="238" t="n"/>
      <c r="AU12" s="238" t="n"/>
      <c r="AV12" s="238" t="n"/>
      <c r="BN12" s="262">
        <f>ROW() - 3</f>
        <v/>
      </c>
      <c r="BO12" s="71" t="inlineStr">
        <is>
          <t>e</t>
        </is>
      </c>
      <c r="BP12" s="32">
        <f t="array" ref="BP12">INDEX(注音編碼對照表[方音符號], MATCH(TRUE, EXACT(鍵盤設計!$BO12,注音編碼對照表[鍵盤按鍵]), 0))</f>
        <v/>
      </c>
      <c r="BQ12" s="107">
        <f t="array" ref="BQ12">INDEX(注音編碼對照表[注音二式], MATCH(TRUE, EXACT(鍵盤設計!$BO12,注音編碼對照表[鍵盤按鍵]), 0))</f>
        <v/>
      </c>
      <c r="BR12" s="34">
        <f t="array" ref="BR12">INDEX(注音編碼對照表[按鍵編碼], MATCH(TRUE, EXACT(鍵盤設計!$BO12,注音編碼對照表[鍵盤按鍵]), 0))</f>
        <v/>
      </c>
      <c r="BT12" s="571">
        <f>"    """ &amp; BO12 &amp; """: { commit: """ &amp; BP12 &amp; """ }" &amp; "  # " &amp; "/" &amp; BQ12 &amp; "/ ==&gt; " &amp; BR12</f>
        <v/>
      </c>
      <c r="BV12" s="241">
        <f>BN12</f>
        <v/>
      </c>
      <c r="BW12" s="263">
        <f>"- xform/" &amp; BR12 &amp; "/" &amp; BO12 &amp; "/"</f>
        <v/>
      </c>
      <c r="BY12" s="263">
        <f>"- xform/" &amp; BO12 &amp; "/" &amp;#REF! &amp; "/"</f>
        <v/>
      </c>
    </row>
    <row r="13" ht="45" customHeight="1" thickBot="1">
      <c r="A13" s="249" t="n"/>
      <c r="B13" s="249" t="n"/>
      <c r="C13" s="249" t="n"/>
      <c r="D13" s="249" t="n"/>
      <c r="E13" s="639">
        <f>AQ19</f>
        <v/>
      </c>
      <c r="F13" s="628" t="n"/>
      <c r="G13" s="266">
        <f>AQ20</f>
        <v/>
      </c>
      <c r="H13" s="627">
        <f>K19</f>
        <v/>
      </c>
      <c r="I13" s="628" t="n"/>
      <c r="J13" s="253" t="inlineStr">
        <is>
          <t>l</t>
        </is>
      </c>
      <c r="K13" s="627">
        <f>O19</f>
        <v/>
      </c>
      <c r="L13" s="628" t="n"/>
      <c r="M13" s="641">
        <f>O20</f>
        <v/>
      </c>
      <c r="N13" s="639">
        <f>AW19</f>
        <v/>
      </c>
      <c r="O13" s="628" t="n"/>
      <c r="P13" s="645">
        <f>AW20</f>
        <v/>
      </c>
      <c r="Q13" s="639">
        <f>AX19</f>
        <v/>
      </c>
      <c r="R13" s="628" t="n"/>
      <c r="S13" s="641">
        <f>AX20</f>
        <v/>
      </c>
      <c r="T13" s="627">
        <f>S19</f>
        <v/>
      </c>
      <c r="U13" s="628" t="n"/>
      <c r="V13" s="641">
        <f>S20</f>
        <v/>
      </c>
      <c r="W13" s="629">
        <f>AS19</f>
        <v/>
      </c>
      <c r="X13" s="630" t="n"/>
      <c r="Y13" s="632">
        <f>AS20</f>
        <v/>
      </c>
      <c r="Z13" s="629">
        <f>AC19</f>
        <v/>
      </c>
      <c r="AA13" s="630">
        <f>Z10</f>
        <v/>
      </c>
      <c r="AB13" s="632">
        <f>AC20</f>
        <v/>
      </c>
      <c r="AC13" s="629" t="n"/>
      <c r="AD13" s="630" t="n"/>
      <c r="AE13" s="273" t="n"/>
      <c r="AF13" s="629">
        <f>AR19</f>
        <v/>
      </c>
      <c r="AG13" s="630" t="n"/>
      <c r="AH13" s="632">
        <f>AR20</f>
        <v/>
      </c>
      <c r="AI13" s="249" t="n"/>
      <c r="AJ13" s="249" t="n"/>
      <c r="AK13" s="249" t="n"/>
      <c r="AL13" s="249" t="n"/>
      <c r="AM13" s="249" t="n"/>
      <c r="AN13" s="249" t="n"/>
      <c r="AO13" s="249" t="n"/>
      <c r="AP13" s="249" t="n"/>
      <c r="AQ13" s="249" t="n"/>
      <c r="AR13" s="234" t="n"/>
      <c r="AS13" s="234" t="n"/>
      <c r="AT13" s="249" t="n"/>
      <c r="AU13" s="249" t="n"/>
      <c r="AV13" s="249" t="n"/>
      <c r="BK13" s="147" t="n"/>
      <c r="BN13" s="262">
        <f>ROW() - 3</f>
        <v/>
      </c>
      <c r="BO13" s="71" t="inlineStr">
        <is>
          <t>d</t>
        </is>
      </c>
      <c r="BP13" s="32">
        <f t="array" ref="BP13">INDEX(注音編碼對照表[方音符號], MATCH(TRUE, EXACT(鍵盤設計!$BO13,注音編碼對照表[鍵盤按鍵]), 0))</f>
        <v/>
      </c>
      <c r="BQ13" s="107">
        <f t="array" ref="BQ13">INDEX(注音編碼對照表[注音二式], MATCH(TRUE, EXACT(鍵盤設計!$BO13,注音編碼對照表[鍵盤按鍵]), 0))</f>
        <v/>
      </c>
      <c r="BR13" s="34">
        <f t="array" ref="BR13">INDEX(注音編碼對照表[按鍵編碼], MATCH(TRUE, EXACT(鍵盤設計!$BO13,注音編碼對照表[鍵盤按鍵]), 0))</f>
        <v/>
      </c>
      <c r="BT13" s="571">
        <f>"    """ &amp; BO13 &amp; """: { commit: """ &amp; BP13 &amp; """ }" &amp; "  # " &amp; "/" &amp; BQ13 &amp; "/ ==&gt; " &amp; BR13</f>
        <v/>
      </c>
      <c r="BV13" s="236">
        <f>BN13</f>
        <v/>
      </c>
      <c r="BW13" s="263">
        <f>"- xform/" &amp; BR13 &amp; "/" &amp; BO13 &amp; "/"</f>
        <v/>
      </c>
      <c r="BY13" s="263">
        <f>"- xform/" &amp; BO13 &amp; "/" &amp;#REF! &amp; "/"</f>
        <v/>
      </c>
    </row>
    <row r="14" ht="45" customHeight="1">
      <c r="BK14" s="147" t="n"/>
      <c r="BN14" s="262">
        <f>ROW() - 3</f>
        <v/>
      </c>
      <c r="BO14" s="71" t="inlineStr">
        <is>
          <t>E</t>
        </is>
      </c>
      <c r="BP14" s="32">
        <f t="array" ref="BP14">INDEX(注音編碼對照表[方音符號], MATCH(TRUE, EXACT(鍵盤設計!$BO14,注音編碼對照表[鍵盤按鍵]), 0))</f>
        <v/>
      </c>
      <c r="BQ14" s="107">
        <f t="array" ref="BQ14">INDEX(注音編碼對照表[注音二式], MATCH(TRUE, EXACT(鍵盤設計!$BO14,注音編碼對照表[鍵盤按鍵]), 0))</f>
        <v/>
      </c>
      <c r="BR14" s="34">
        <f t="array" ref="BR14">INDEX(注音編碼對照表[按鍵編碼], MATCH(TRUE, EXACT(鍵盤設計!$BO14,注音編碼對照表[鍵盤按鍵]), 0))</f>
        <v/>
      </c>
      <c r="BT14" s="571">
        <f>"    """ &amp; BO14 &amp; """: { commit: """ &amp; BP14 &amp; """ }" &amp; "  # " &amp; "/" &amp; BQ14 &amp; "/ ==&gt; " &amp; BR14</f>
        <v/>
      </c>
      <c r="BV14" s="236">
        <f>BN14</f>
        <v/>
      </c>
      <c r="BW14" s="263">
        <f>"- xform/" &amp; BR14 &amp; "/" &amp; BO14 &amp; "/"</f>
        <v/>
      </c>
      <c r="BY14" s="263">
        <f>"- xform/" &amp; BO14 &amp; "/" &amp;#REF! &amp; "/"</f>
        <v/>
      </c>
    </row>
    <row r="15" ht="45" customFormat="1" customHeight="1" s="190">
      <c r="A15" s="249" t="n"/>
      <c r="B15" s="249" t="n"/>
      <c r="C15" s="249" t="n"/>
      <c r="D15" s="249" t="n"/>
      <c r="E15" s="249" t="n"/>
      <c r="F15" s="249" t="n"/>
      <c r="G15" s="249" t="n"/>
      <c r="H15" s="249" t="n"/>
      <c r="I15" s="249" t="n"/>
      <c r="J15" s="249" t="n"/>
      <c r="K15" s="249" t="n"/>
      <c r="L15" s="249" t="n"/>
      <c r="M15" s="249" t="n"/>
      <c r="N15" s="249" t="n"/>
      <c r="O15" s="249" t="n"/>
      <c r="P15" s="249" t="n"/>
      <c r="Q15" s="249" t="n"/>
      <c r="R15" s="249" t="n"/>
      <c r="S15" s="249" t="n"/>
      <c r="T15" s="249" t="n"/>
      <c r="U15" s="249" t="n"/>
      <c r="V15" s="249" t="n"/>
      <c r="W15" s="249" t="n"/>
      <c r="X15" s="249" t="n"/>
      <c r="Y15" s="249" t="n"/>
      <c r="Z15" s="249" t="n"/>
      <c r="AA15" s="249" t="n"/>
      <c r="AB15" s="249" t="n"/>
      <c r="AC15" s="249" t="n"/>
      <c r="AD15" s="249" t="n"/>
      <c r="AE15" s="249" t="n"/>
      <c r="AF15" s="249" t="n"/>
      <c r="AG15" s="249" t="n"/>
      <c r="AH15" s="249" t="n"/>
      <c r="AI15" s="249" t="n"/>
      <c r="AJ15" s="249" t="n"/>
      <c r="AK15" s="249" t="n"/>
      <c r="AL15" s="249" t="n"/>
      <c r="AM15" s="249" t="n"/>
      <c r="AN15" s="249" t="n"/>
      <c r="AO15" s="249" t="n"/>
      <c r="AP15" s="249" t="n"/>
      <c r="AQ15" s="249" t="n"/>
      <c r="AR15" s="234" t="n"/>
      <c r="AS15" s="234" t="n"/>
      <c r="AT15" s="249" t="n"/>
      <c r="AU15" s="249" t="n"/>
      <c r="AV15" s="249" t="n"/>
      <c r="AW15" s="145" t="n"/>
      <c r="AX15" s="145" t="n"/>
      <c r="AY15" s="145" t="n"/>
      <c r="AZ15" s="145" t="n"/>
      <c r="BA15" s="145" t="n"/>
      <c r="BB15" s="145" t="n"/>
      <c r="BC15" s="147" t="n"/>
      <c r="BD15" s="147" t="n"/>
      <c r="BE15" s="147" t="n"/>
      <c r="BF15" s="147" t="n"/>
      <c r="BG15" s="147" t="n"/>
      <c r="BH15" s="147" t="n"/>
      <c r="BI15" s="147" t="n"/>
      <c r="BJ15" s="147" t="n"/>
      <c r="BK15" s="147" t="n"/>
      <c r="BN15" s="262">
        <f>ROW() - 3</f>
        <v/>
      </c>
      <c r="BO15" s="71" t="inlineStr">
        <is>
          <t>c</t>
        </is>
      </c>
      <c r="BP15" s="32">
        <f t="array" ref="BP15">INDEX(注音編碼對照表[方音符號], MATCH(TRUE, EXACT(鍵盤設計!$BO15,注音編碼對照表[鍵盤按鍵]), 0))</f>
        <v/>
      </c>
      <c r="BQ15" s="107">
        <f t="array" ref="BQ15">INDEX(注音編碼對照表[注音二式], MATCH(TRUE, EXACT(鍵盤設計!$BO15,注音編碼對照表[鍵盤按鍵]), 0))</f>
        <v/>
      </c>
      <c r="BR15" s="34">
        <f t="array" ref="BR15">INDEX(注音編碼對照表[按鍵編碼], MATCH(TRUE, EXACT(鍵盤設計!$BO15,注音編碼對照表[鍵盤按鍵]), 0))</f>
        <v/>
      </c>
      <c r="BT15" s="571">
        <f>"    """ &amp; BO15 &amp; """: { commit: """ &amp; BP15 &amp; """ }" &amp; "  # " &amp; "/" &amp; BQ15 &amp; "/ ==&gt; " &amp; BR15</f>
        <v/>
      </c>
      <c r="BV15" s="274">
        <f>BN15</f>
        <v/>
      </c>
      <c r="BW15" s="263">
        <f>"- xform/" &amp; BR15 &amp; "/" &amp; BO15 &amp; "/"</f>
        <v/>
      </c>
      <c r="BY15" s="263">
        <f>"- xform/" &amp; BO15 &amp; "/" &amp;#REF! &amp; "/"</f>
        <v/>
      </c>
    </row>
    <row r="16" ht="45" customFormat="1" customHeight="1" s="193">
      <c r="A16" s="275" t="n"/>
      <c r="B16" s="276" t="inlineStr">
        <is>
          <t>序號</t>
        </is>
      </c>
      <c r="C16" s="277" t="n"/>
      <c r="D16" s="278">
        <f t="array" ref="D16">COLUMN() - COLUMN($C:$C)</f>
        <v/>
      </c>
      <c r="E16" s="278">
        <f t="array" ref="E16">COLUMN() - COLUMN($C:$C)</f>
        <v/>
      </c>
      <c r="F16" s="278">
        <f t="array" ref="F16">COLUMN() - COLUMN($C:$C)</f>
        <v/>
      </c>
      <c r="G16" s="278">
        <f t="array" ref="G16">COLUMN() - COLUMN($C:$C)</f>
        <v/>
      </c>
      <c r="H16" s="278">
        <f t="array" ref="H16">COLUMN() - COLUMN($C:$C)</f>
        <v/>
      </c>
      <c r="I16" s="278">
        <f t="array" ref="I16">COLUMN() - COLUMN($C:$C)</f>
        <v/>
      </c>
      <c r="J16" s="278">
        <f t="array" ref="J16">COLUMN() - COLUMN($C:$C)</f>
        <v/>
      </c>
      <c r="K16" s="278">
        <f t="array" ref="K16">COLUMN() - COLUMN($C:$C)</f>
        <v/>
      </c>
      <c r="L16" s="278">
        <f t="array" ref="L16">COLUMN() - COLUMN($C:$C)</f>
        <v/>
      </c>
      <c r="M16" s="278">
        <f t="array" ref="M16">COLUMN() - COLUMN($C:$C)</f>
        <v/>
      </c>
      <c r="N16" s="278">
        <f t="array" ref="N16">COLUMN() - COLUMN($C:$C)</f>
        <v/>
      </c>
      <c r="O16" s="278">
        <f t="array" ref="O16">COLUMN() - COLUMN($C:$C)</f>
        <v/>
      </c>
      <c r="P16" s="278">
        <f t="array" ref="P16">COLUMN() - COLUMN($C:$C)</f>
        <v/>
      </c>
      <c r="Q16" s="278">
        <f t="array" ref="Q16">COLUMN() - COLUMN($C:$C)</f>
        <v/>
      </c>
      <c r="R16" s="278">
        <f t="array" ref="R16">COLUMN() - COLUMN($C:$C)</f>
        <v/>
      </c>
      <c r="S16" s="278">
        <f t="array" ref="S16">COLUMN() - COLUMN($C:$C)</f>
        <v/>
      </c>
      <c r="T16" s="278">
        <f t="array" ref="T16">COLUMN() - COLUMN($C:$C)</f>
        <v/>
      </c>
      <c r="U16" s="278">
        <f t="array" ref="U16">COLUMN() - COLUMN($C:$C)</f>
        <v/>
      </c>
      <c r="V16" s="278">
        <f t="array" ref="V16">COLUMN() - COLUMN($C:$C)</f>
        <v/>
      </c>
      <c r="W16" s="278">
        <f t="array" ref="W16">COLUMN() - COLUMN($C:$C)</f>
        <v/>
      </c>
      <c r="X16" s="278">
        <f t="array" ref="X16">COLUMN() - COLUMN($C:$C)</f>
        <v/>
      </c>
      <c r="Y16" s="279">
        <f t="array" ref="Y16">COLUMN() - COLUMN($C:$C)</f>
        <v/>
      </c>
      <c r="Z16" s="279">
        <f t="array" ref="Z16">COLUMN() - COLUMN($C:$C)</f>
        <v/>
      </c>
      <c r="AA16" s="279">
        <f t="array" ref="AA16">COLUMN() - COLUMN($C:$C)</f>
        <v/>
      </c>
      <c r="AB16" s="279">
        <f t="array" ref="AB16">COLUMN() - COLUMN($C:$C)</f>
        <v/>
      </c>
      <c r="AC16" s="279">
        <f t="array" ref="AC16">COLUMN() - COLUMN($C:$C)</f>
        <v/>
      </c>
      <c r="AD16" s="279">
        <f t="array" ref="AD16">COLUMN() - COLUMN($C:$C)</f>
        <v/>
      </c>
      <c r="AE16" s="279">
        <f t="array" ref="AE16">COLUMN() - COLUMN($C:$C)</f>
        <v/>
      </c>
      <c r="AF16" s="279">
        <f t="array" ref="AF16">COLUMN() - COLUMN($C:$C)</f>
        <v/>
      </c>
      <c r="AG16" s="279">
        <f t="array" ref="AG16">COLUMN() - COLUMN($C:$C)</f>
        <v/>
      </c>
      <c r="AH16" s="279">
        <f t="array" ref="AH16">COLUMN() - COLUMN($C:$C)</f>
        <v/>
      </c>
      <c r="AI16" s="279">
        <f t="array" ref="AI16">COLUMN() - COLUMN($C:$C)</f>
        <v/>
      </c>
      <c r="AJ16" s="279">
        <f t="array" ref="AJ16">COLUMN() - COLUMN($C:$C)</f>
        <v/>
      </c>
      <c r="AK16" s="279">
        <f t="array" ref="AK16">COLUMN() - COLUMN($C:$C)</f>
        <v/>
      </c>
      <c r="AL16" s="279">
        <f t="array" ref="AL16">COLUMN() - COLUMN($C:$C)</f>
        <v/>
      </c>
      <c r="AM16" s="279">
        <f t="array" ref="AM16">COLUMN() - COLUMN($C:$C)</f>
        <v/>
      </c>
      <c r="AN16" s="279">
        <f t="array" ref="AN16">COLUMN() - COLUMN($C:$C)</f>
        <v/>
      </c>
      <c r="AO16" s="279">
        <f t="array" ref="AO16">COLUMN() - COLUMN($C:$C)</f>
        <v/>
      </c>
      <c r="AP16" s="279">
        <f t="array" ref="AP16">COLUMN() - COLUMN($C:$C)</f>
        <v/>
      </c>
      <c r="AQ16" s="279">
        <f t="array" ref="AQ16">COLUMN() - COLUMN($C:$C)</f>
        <v/>
      </c>
      <c r="AR16" s="279">
        <f t="array" ref="AR16">COLUMN() - COLUMN($C:$C)</f>
        <v/>
      </c>
      <c r="AS16" s="279">
        <f t="array" ref="AS16">COLUMN() - COLUMN($C:$C)</f>
        <v/>
      </c>
      <c r="AT16" s="279">
        <f t="array" ref="AT16">COLUMN() - COLUMN($C:$C)</f>
        <v/>
      </c>
      <c r="AU16" s="279">
        <f t="array" ref="AU16">COLUMN() - COLUMN($C:$C)</f>
        <v/>
      </c>
      <c r="AV16" s="279">
        <f t="array" ref="AV16">COLUMN() - COLUMN($C:$C)</f>
        <v/>
      </c>
      <c r="AW16" s="279">
        <f t="array" ref="AW16">COLUMN() - COLUMN($C:$C)</f>
        <v/>
      </c>
      <c r="AX16" s="280">
        <f t="array" ref="AX16">COLUMN() - COLUMN($C:$C)</f>
        <v/>
      </c>
      <c r="AY16" s="280">
        <f t="array" ref="AY16">COLUMN() - COLUMN($C:$C)</f>
        <v/>
      </c>
      <c r="AZ16" s="280">
        <f t="array" ref="AZ16">COLUMN() - COLUMN($C:$C)</f>
        <v/>
      </c>
      <c r="BA16" s="280">
        <f t="array" ref="BA16">COLUMN() - COLUMN($C:$C)</f>
        <v/>
      </c>
      <c r="BB16" s="280">
        <f t="array" ref="BB16">COLUMN() - COLUMN($C:$C)</f>
        <v/>
      </c>
      <c r="BC16" s="280">
        <f t="array" ref="BC16">COLUMN() - COLUMN($C:$C)</f>
        <v/>
      </c>
      <c r="BD16" s="565" t="n"/>
      <c r="BE16" s="565" t="n"/>
      <c r="BF16" s="565" t="n"/>
      <c r="BG16" s="565" t="n"/>
      <c r="BH16" s="147" t="n"/>
      <c r="BI16" s="147" t="n"/>
      <c r="BJ16" s="147" t="n"/>
      <c r="BK16" s="147" t="n"/>
      <c r="BN16" s="262">
        <f>ROW() - 3</f>
        <v/>
      </c>
      <c r="BO16" s="71" t="inlineStr">
        <is>
          <t>y</t>
        </is>
      </c>
      <c r="BP16" s="32">
        <f t="array" ref="BP16">INDEX(注音編碼對照表[方音符號], MATCH(TRUE, EXACT(鍵盤設計!$BO16,注音編碼對照表[鍵盤按鍵]), 0))</f>
        <v/>
      </c>
      <c r="BQ16" s="107">
        <f t="array" ref="BQ16">INDEX(注音編碼對照表[注音二式], MATCH(TRUE, EXACT(鍵盤設計!$BO16,注音編碼對照表[鍵盤按鍵]), 0))</f>
        <v/>
      </c>
      <c r="BR16" s="34">
        <f t="array" ref="BR16">INDEX(注音編碼對照表[按鍵編碼], MATCH(TRUE, EXACT(鍵盤設計!$BO16,注音編碼對照表[鍵盤按鍵]), 0))</f>
        <v/>
      </c>
      <c r="BT16" s="571">
        <f>"    """ &amp; BO16 &amp; """: { commit: """ &amp; BP16 &amp; """ }" &amp; "  # " &amp; "/" &amp; BQ16 &amp; "/ ==&gt; " &amp; BR16</f>
        <v/>
      </c>
      <c r="BV16" s="195">
        <f>BN16</f>
        <v/>
      </c>
      <c r="BW16" s="263">
        <f>"- xform/" &amp; BR16 &amp; "/" &amp; BO16 &amp; "/"</f>
        <v/>
      </c>
      <c r="BY16" s="263">
        <f>"- xform/" &amp; BO16 &amp; "/" &amp;#REF! &amp; "/"</f>
        <v/>
      </c>
    </row>
    <row r="17" ht="45" customFormat="1" customHeight="1" s="193">
      <c r="A17" s="281" t="n"/>
      <c r="B17" s="282" t="inlineStr">
        <is>
          <t>按鍵字元</t>
        </is>
      </c>
      <c r="C17" s="283" t="n"/>
      <c r="D17" s="284">
        <f t="array" ref="D17">INDIRECT(ADDRESS(ROW($BO$3)+D$16, COLUMN($BO$4)))</f>
        <v/>
      </c>
      <c r="E17" s="284">
        <f t="array" ref="E17">INDIRECT(ADDRESS(ROW($BO$3)+E$16, COLUMN($BO$4)))</f>
        <v/>
      </c>
      <c r="F17" s="284">
        <f t="array" ref="F17">INDIRECT(ADDRESS(ROW($BO$3)+F$16, COLUMN($BO$4)))</f>
        <v/>
      </c>
      <c r="G17" s="284">
        <f t="array" ref="G17">INDIRECT(ADDRESS(ROW($BO$3)+G$16, COLUMN($BO$4)))</f>
        <v/>
      </c>
      <c r="H17" s="284">
        <f t="array" ref="H17">INDIRECT(ADDRESS(ROW($BO$3)+H$16, COLUMN($BO$4)))</f>
        <v/>
      </c>
      <c r="I17" s="284">
        <f t="array" ref="I17">INDIRECT(ADDRESS(ROW($BO$3)+I$16, COLUMN($BO$4)))</f>
        <v/>
      </c>
      <c r="J17" s="284">
        <f t="array" ref="J17">INDIRECT(ADDRESS(ROW($BO$3)+J$16, COLUMN($BO$4)))</f>
        <v/>
      </c>
      <c r="K17" s="284">
        <f t="array" ref="K17">INDIRECT(ADDRESS(ROW($BO$3)+K$16, COLUMN($BO$4)))</f>
        <v/>
      </c>
      <c r="L17" s="284">
        <f t="array" ref="L17">INDIRECT(ADDRESS(ROW($BO$3)+L$16, COLUMN($BO$4)))</f>
        <v/>
      </c>
      <c r="M17" s="284">
        <f t="array" ref="M17">INDIRECT(ADDRESS(ROW($BO$3)+M$16, COLUMN($BO$4)))</f>
        <v/>
      </c>
      <c r="N17" s="284">
        <f t="array" ref="N17">INDIRECT(ADDRESS(ROW($BO$3)+N$16, COLUMN($BO$4)))</f>
        <v/>
      </c>
      <c r="O17" s="284">
        <f t="array" ref="O17">INDIRECT(ADDRESS(ROW($BO$3)+O$16, COLUMN($BO$4)))</f>
        <v/>
      </c>
      <c r="P17" s="284">
        <f t="array" ref="P17">INDIRECT(ADDRESS(ROW($BO$3)+P$16, COLUMN($BO$4)))</f>
        <v/>
      </c>
      <c r="Q17" s="284">
        <f t="array" ref="Q17">INDIRECT(ADDRESS(ROW($BO$3)+Q$16, COLUMN($BO$4)))</f>
        <v/>
      </c>
      <c r="R17" s="284">
        <f t="array" ref="R17">INDIRECT(ADDRESS(ROW($BO$3)+R$16, COLUMN($BO$4)))</f>
        <v/>
      </c>
      <c r="S17" s="284">
        <f t="array" ref="S17">INDIRECT(ADDRESS(ROW($BO$3)+S$16, COLUMN($BO$4)))</f>
        <v/>
      </c>
      <c r="T17" s="284">
        <f t="array" ref="T17">INDIRECT(ADDRESS(ROW($BO$3)+T$16, COLUMN($BO$4)))</f>
        <v/>
      </c>
      <c r="U17" s="284">
        <f t="array" ref="U17">INDIRECT(ADDRESS(ROW($BO$3)+U$16, COLUMN($BO$4)))</f>
        <v/>
      </c>
      <c r="V17" s="284">
        <f t="array" ref="V17">INDIRECT(ADDRESS(ROW($BO$3)+V$16, COLUMN($BO$4)))</f>
        <v/>
      </c>
      <c r="W17" s="284">
        <f t="array" ref="W17">INDIRECT(ADDRESS(ROW($BO$3)+W$16, COLUMN($BO$4)))</f>
        <v/>
      </c>
      <c r="X17" s="284">
        <f t="array" ref="X17">INDIRECT(ADDRESS(ROW($BO$3)+X$16, COLUMN($BO$4)))</f>
        <v/>
      </c>
      <c r="Y17" s="284">
        <f t="array" ref="Y17">INDIRECT(ADDRESS(ROW($BO$3)+Y$16, COLUMN($BO$4)))</f>
        <v/>
      </c>
      <c r="Z17" s="284">
        <f t="array" ref="Z17">INDIRECT(ADDRESS(ROW($BO$3)+Z$16, COLUMN($BO$4)))</f>
        <v/>
      </c>
      <c r="AA17" s="284">
        <f t="array" ref="AA17">INDIRECT(ADDRESS(ROW($BO$3)+AA$16, COLUMN($BO$4)))</f>
        <v/>
      </c>
      <c r="AB17" s="284">
        <f t="array" ref="AB17">INDIRECT(ADDRESS(ROW($BO$3)+AB$16, COLUMN($BO$4)))</f>
        <v/>
      </c>
      <c r="AC17" s="284">
        <f t="array" ref="AC17">INDIRECT(ADDRESS(ROW($BO$3)+AC$16, COLUMN($BO$4)))</f>
        <v/>
      </c>
      <c r="AD17" s="284">
        <f t="array" ref="AD17">INDIRECT(ADDRESS(ROW($BO$3)+AD$16, COLUMN($BO$4)))</f>
        <v/>
      </c>
      <c r="AE17" s="284">
        <f t="array" ref="AE17">INDIRECT(ADDRESS(ROW($BO$3)+AE$16, COLUMN($BO$4)))</f>
        <v/>
      </c>
      <c r="AF17" s="284">
        <f t="array" ref="AF17">INDIRECT(ADDRESS(ROW($BO$3)+AF$16, COLUMN($BO$4)))</f>
        <v/>
      </c>
      <c r="AG17" s="284">
        <f t="array" ref="AG17">INDIRECT(ADDRESS(ROW($BO$3)+AG$16, COLUMN($BO$4)))</f>
        <v/>
      </c>
      <c r="AH17" s="284">
        <f t="array" ref="AH17">INDIRECT(ADDRESS(ROW($BO$3)+AH$16, COLUMN($BO$4)))</f>
        <v/>
      </c>
      <c r="AI17" s="284">
        <f t="array" ref="AI17">INDIRECT(ADDRESS(ROW($BO$3)+AI$16, COLUMN($BO$4)))</f>
        <v/>
      </c>
      <c r="AJ17" s="284">
        <f t="array" ref="AJ17">INDIRECT(ADDRESS(ROW($BO$3)+AJ$16, COLUMN($BO$4)))</f>
        <v/>
      </c>
      <c r="AK17" s="284">
        <f t="array" ref="AK17">INDIRECT(ADDRESS(ROW($BO$3)+AK$16, COLUMN($BO$4)))</f>
        <v/>
      </c>
      <c r="AL17" s="284">
        <f t="array" ref="AL17">INDIRECT(ADDRESS(ROW($BO$3)+AL$16, COLUMN($BO$4)))</f>
        <v/>
      </c>
      <c r="AM17" s="284">
        <f t="array" ref="AM17">INDIRECT(ADDRESS(ROW($BO$3)+AM$16, COLUMN($BO$4)))</f>
        <v/>
      </c>
      <c r="AN17" s="284">
        <f t="array" ref="AN17">INDIRECT(ADDRESS(ROW($BO$3)+AN$16, COLUMN($BO$4)))</f>
        <v/>
      </c>
      <c r="AO17" s="284">
        <f t="array" ref="AO17">INDIRECT(ADDRESS(ROW($BO$3)+AO$16, COLUMN($BO$4)))</f>
        <v/>
      </c>
      <c r="AP17" s="284">
        <f t="array" ref="AP17">INDIRECT(ADDRESS(ROW($BO$3)+AP$16, COLUMN($BO$4)))</f>
        <v/>
      </c>
      <c r="AQ17" s="284">
        <f t="array" ref="AQ17">INDIRECT(ADDRESS(ROW($BO$3)+AQ$16, COLUMN($BO$4)))</f>
        <v/>
      </c>
      <c r="AR17" s="284">
        <f t="array" ref="AR17">INDIRECT(ADDRESS(ROW($BO$3)+AR$16, COLUMN($BO$4)))</f>
        <v/>
      </c>
      <c r="AS17" s="284">
        <f t="array" ref="AS17">INDIRECT(ADDRESS(ROW($BO$3)+AS$16, COLUMN($BO$4)))</f>
        <v/>
      </c>
      <c r="AT17" s="284">
        <f t="array" ref="AT17">INDIRECT(ADDRESS(ROW($BO$3)+AT$16, COLUMN($BO$4)))</f>
        <v/>
      </c>
      <c r="AU17" s="284">
        <f t="array" ref="AU17">INDIRECT(ADDRESS(ROW($BO$3)+AU$16, COLUMN($BO$4)))</f>
        <v/>
      </c>
      <c r="AV17" s="284">
        <f t="array" ref="AV17">INDIRECT(ADDRESS(ROW($BO$3)+AV$16, COLUMN($BO$4)))</f>
        <v/>
      </c>
      <c r="AW17" s="284">
        <f t="array" ref="AW17">INDIRECT(ADDRESS(ROW($BO$3)+AW$16, COLUMN($BO$4)))</f>
        <v/>
      </c>
      <c r="AX17" s="284">
        <f t="array" ref="AX17">INDIRECT(ADDRESS(ROW($BO$3)+AX$16, COLUMN($BO$4)))</f>
        <v/>
      </c>
      <c r="AY17" s="284">
        <f t="array" ref="AY17">INDIRECT(ADDRESS(ROW($BO$3)+AY$16, COLUMN($BO$4)))</f>
        <v/>
      </c>
      <c r="AZ17" s="284">
        <f t="array" ref="AZ17">INDIRECT(ADDRESS(ROW($BO$3)+AZ$16, COLUMN($BO$4)))</f>
        <v/>
      </c>
      <c r="BA17" s="284">
        <f t="array" ref="BA17">INDIRECT(ADDRESS(ROW($BO$3)+BA$16, COLUMN($BO$4)))</f>
        <v/>
      </c>
      <c r="BB17" s="284">
        <f t="array" ref="BB17">INDIRECT(ADDRESS(ROW($BO$3)+BB$16, COLUMN($BO$4)))</f>
        <v/>
      </c>
      <c r="BC17" s="284">
        <f t="array" ref="BC17">INDIRECT(ADDRESS(ROW($BO$3)+BC$16, COLUMN($BO$4)))</f>
        <v/>
      </c>
      <c r="BD17" s="566" t="n"/>
      <c r="BE17" s="566" t="n"/>
      <c r="BF17" s="566" t="n"/>
      <c r="BG17" s="566" t="n"/>
      <c r="BH17" s="147" t="n"/>
      <c r="BI17" s="147" t="n"/>
      <c r="BJ17" s="147" t="n"/>
      <c r="BK17" s="147" t="n"/>
      <c r="BN17" s="262">
        <f>ROW() - 3</f>
        <v/>
      </c>
      <c r="BO17" s="71" t="inlineStr">
        <is>
          <t>h</t>
        </is>
      </c>
      <c r="BP17" s="32">
        <f t="array" ref="BP17">INDEX(注音編碼對照表[方音符號], MATCH(TRUE, EXACT(鍵盤設計!$BO17,注音編碼對照表[鍵盤按鍵]), 0))</f>
        <v/>
      </c>
      <c r="BQ17" s="107">
        <f t="array" ref="BQ17">INDEX(注音編碼對照表[注音二式], MATCH(TRUE, EXACT(鍵盤設計!$BO17,注音編碼對照表[鍵盤按鍵]), 0))</f>
        <v/>
      </c>
      <c r="BR17" s="34">
        <f t="array" ref="BR17">INDEX(注音編碼對照表[按鍵編碼], MATCH(TRUE, EXACT(鍵盤設計!$BO17,注音編碼對照表[鍵盤按鍵]), 0))</f>
        <v/>
      </c>
      <c r="BT17" s="571">
        <f>"    """ &amp; BO17 &amp; """: { commit: """ &amp; BP17 &amp; """ }" &amp; "  # " &amp; "/" &amp; BQ17 &amp; "/ ==&gt; " &amp; BR17</f>
        <v/>
      </c>
      <c r="BV17" s="195">
        <f>BN17</f>
        <v/>
      </c>
      <c r="BW17" s="263">
        <f>"- xform/" &amp; BR17 &amp; "/" &amp; BO17 &amp; "/"</f>
        <v/>
      </c>
      <c r="BY17" s="263">
        <f>"- xform/" &amp; BO17 &amp; "/" &amp;#REF! &amp; "/"</f>
        <v/>
      </c>
    </row>
    <row r="18" ht="45" customFormat="1" customHeight="1" s="193">
      <c r="A18" s="281" t="n"/>
      <c r="B18" s="534" t="inlineStr">
        <is>
          <t>按鍵編碼</t>
        </is>
      </c>
      <c r="C18" s="285" t="n"/>
      <c r="D18" s="286">
        <f t="array" ref="D18">INDEX($BR$4:$BR$61, MATCH(TRUE, EXACT(D$17, $BO$4:$BO$61), 0))</f>
        <v/>
      </c>
      <c r="E18" s="286">
        <f t="array" ref="E18">INDEX($BR$4:$BR$61, MATCH(TRUE, EXACT(E$17, $BO$4:$BO$61), 0))</f>
        <v/>
      </c>
      <c r="F18" s="286">
        <f t="array" ref="F18">INDEX($BR$4:$BR$61, MATCH(TRUE, EXACT(F$17, $BO$4:$BO$61), 0))</f>
        <v/>
      </c>
      <c r="G18" s="286">
        <f t="array" ref="G18">INDEX($BR$4:$BR$61, MATCH(TRUE, EXACT(G$17, $BO$4:$BO$61), 0))</f>
        <v/>
      </c>
      <c r="H18" s="286">
        <f t="array" ref="H18">INDEX($BR$4:$BR$61, MATCH(TRUE, EXACT(H$17, $BO$4:$BO$61), 0))</f>
        <v/>
      </c>
      <c r="I18" s="286">
        <f t="array" ref="I18">INDEX($BR$4:$BR$61, MATCH(TRUE, EXACT(I$17, $BO$4:$BO$61), 0))</f>
        <v/>
      </c>
      <c r="J18" s="286">
        <f t="array" ref="J18">INDEX($BR$4:$BR$61, MATCH(TRUE, EXACT(J$17, $BO$4:$BO$61), 0))</f>
        <v/>
      </c>
      <c r="K18" s="286">
        <f t="array" ref="K18">INDEX($BR$4:$BR$61, MATCH(TRUE, EXACT(K$17, $BO$4:$BO$61), 0))</f>
        <v/>
      </c>
      <c r="L18" s="286">
        <f t="array" ref="L18">INDEX($BR$4:$BR$61, MATCH(TRUE, EXACT(L$17, $BO$4:$BO$61), 0))</f>
        <v/>
      </c>
      <c r="M18" s="286">
        <f t="array" ref="M18">INDEX($BR$4:$BR$61, MATCH(TRUE, EXACT(M$17, $BO$4:$BO$61), 0))</f>
        <v/>
      </c>
      <c r="N18" s="286">
        <f t="array" ref="N18">INDEX($BR$4:$BR$61, MATCH(TRUE, EXACT(N$17, $BO$4:$BO$61), 0))</f>
        <v/>
      </c>
      <c r="O18" s="286">
        <f t="array" ref="O18">INDEX($BR$4:$BR$61, MATCH(TRUE, EXACT(O$17, $BO$4:$BO$61), 0))</f>
        <v/>
      </c>
      <c r="P18" s="286">
        <f t="array" ref="P18">INDEX($BR$4:$BR$61, MATCH(TRUE, EXACT(P$17, $BO$4:$BO$61), 0))</f>
        <v/>
      </c>
      <c r="Q18" s="286">
        <f t="array" ref="Q18">INDEX($BR$4:$BR$61, MATCH(TRUE, EXACT(Q$17, $BO$4:$BO$61), 0))</f>
        <v/>
      </c>
      <c r="R18" s="286">
        <f t="array" ref="R18">INDEX($BR$4:$BR$61, MATCH(TRUE, EXACT(R$17, $BO$4:$BO$61), 0))</f>
        <v/>
      </c>
      <c r="S18" s="286">
        <f t="array" ref="S18">INDEX($BR$4:$BR$61, MATCH(TRUE, EXACT(S$17, $BO$4:$BO$61), 0))</f>
        <v/>
      </c>
      <c r="T18" s="286">
        <f t="array" ref="T18">INDEX($BR$4:$BR$61, MATCH(TRUE, EXACT(T$17, $BO$4:$BO$61), 0))</f>
        <v/>
      </c>
      <c r="U18" s="286">
        <f t="array" ref="U18">INDEX($BR$4:$BR$61, MATCH(TRUE, EXACT(U$17, $BO$4:$BO$61), 0))</f>
        <v/>
      </c>
      <c r="V18" s="286">
        <f t="array" ref="V18">INDEX($BR$4:$BR$61, MATCH(TRUE, EXACT(V$17, $BO$4:$BO$61), 0))</f>
        <v/>
      </c>
      <c r="W18" s="286">
        <f t="array" ref="W18">INDEX($BR$4:$BR$61, MATCH(TRUE, EXACT(W$17, $BO$4:$BO$61), 0))</f>
        <v/>
      </c>
      <c r="X18" s="286">
        <f t="array" ref="X18">INDEX($BR$4:$BR$61, MATCH(TRUE, EXACT(X$17, $BO$4:$BO$61), 0))</f>
        <v/>
      </c>
      <c r="Y18" s="286">
        <f t="array" ref="Y18">INDEX($BR$4:$BR$61, MATCH(TRUE, EXACT(Y$17, $BO$4:$BO$61), 0))</f>
        <v/>
      </c>
      <c r="Z18" s="286">
        <f t="array" ref="Z18">INDEX($BR$4:$BR$61, MATCH(TRUE, EXACT(Z$17, $BO$4:$BO$61), 0))</f>
        <v/>
      </c>
      <c r="AA18" s="286">
        <f t="array" ref="AA18">INDEX($BR$4:$BR$61, MATCH(TRUE, EXACT(AA$17, $BO$4:$BO$61), 0))</f>
        <v/>
      </c>
      <c r="AB18" s="286">
        <f t="array" ref="AB18">INDEX($BR$4:$BR$61, MATCH(TRUE, EXACT(AB$17, $BO$4:$BO$61), 0))</f>
        <v/>
      </c>
      <c r="AC18" s="286">
        <f t="array" ref="AC18">INDEX($BR$4:$BR$61, MATCH(TRUE, EXACT(AC$17, $BO$4:$BO$61), 0))</f>
        <v/>
      </c>
      <c r="AD18" s="286">
        <f t="array" ref="AD18">INDEX($BR$4:$BR$61, MATCH(TRUE, EXACT(AD$17, $BO$4:$BO$61), 0))</f>
        <v/>
      </c>
      <c r="AE18" s="286">
        <f t="array" ref="AE18">INDEX($BR$4:$BR$61, MATCH(TRUE, EXACT(AE$17, $BO$4:$BO$61), 0))</f>
        <v/>
      </c>
      <c r="AF18" s="286">
        <f t="array" ref="AF18">INDEX($BR$4:$BR$61, MATCH(TRUE, EXACT(AF$17, $BO$4:$BO$61), 0))</f>
        <v/>
      </c>
      <c r="AG18" s="286">
        <f t="array" ref="AG18">INDEX($BR$4:$BR$61, MATCH(TRUE, EXACT(AG$17, $BO$4:$BO$61), 0))</f>
        <v/>
      </c>
      <c r="AH18" s="286">
        <f t="array" ref="AH18">INDEX($BR$4:$BR$61, MATCH(TRUE, EXACT(AH$17, $BO$4:$BO$61), 0))</f>
        <v/>
      </c>
      <c r="AI18" s="286">
        <f t="array" ref="AI18">INDEX($BR$4:$BR$61, MATCH(TRUE, EXACT(AI$17, $BO$4:$BO$61), 0))</f>
        <v/>
      </c>
      <c r="AJ18" s="286">
        <f t="array" ref="AJ18">INDEX($BR$4:$BR$61, MATCH(TRUE, EXACT(AJ$17, $BO$4:$BO$61), 0))</f>
        <v/>
      </c>
      <c r="AK18" s="286">
        <f t="array" ref="AK18">INDEX($BR$4:$BR$61, MATCH(TRUE, EXACT(AK$17, $BO$4:$BO$61), 0))</f>
        <v/>
      </c>
      <c r="AL18" s="286">
        <f t="array" ref="AL18">INDEX($BR$4:$BR$61, MATCH(TRUE, EXACT(AL$17, $BO$4:$BO$61), 0))</f>
        <v/>
      </c>
      <c r="AM18" s="286">
        <f t="array" ref="AM18">INDEX($BR$4:$BR$61, MATCH(TRUE, EXACT(AM$17, $BO$4:$BO$61), 0))</f>
        <v/>
      </c>
      <c r="AN18" s="286">
        <f t="array" ref="AN18">INDEX($BR$4:$BR$61, MATCH(TRUE, EXACT(AN$17, $BO$4:$BO$61), 0))</f>
        <v/>
      </c>
      <c r="AO18" s="286">
        <f t="array" ref="AO18">INDEX($BR$4:$BR$61, MATCH(TRUE, EXACT(AO$17, $BO$4:$BO$61), 0))</f>
        <v/>
      </c>
      <c r="AP18" s="286">
        <f t="array" ref="AP18">INDEX($BR$4:$BR$61, MATCH(TRUE, EXACT(AP$17, $BO$4:$BO$61), 0))</f>
        <v/>
      </c>
      <c r="AQ18" s="286">
        <f t="array" ref="AQ18">INDEX($BR$4:$BR$61, MATCH(TRUE, EXACT(AQ$17, $BO$4:$BO$61), 0))</f>
        <v/>
      </c>
      <c r="AR18" s="286">
        <f t="array" ref="AR18">INDEX($BR$4:$BR$61, MATCH(TRUE, EXACT(AR$17, $BO$4:$BO$61), 0))</f>
        <v/>
      </c>
      <c r="AS18" s="286">
        <f t="array" ref="AS18">INDEX($BR$4:$BR$61, MATCH(TRUE, EXACT(AS$17, $BO$4:$BO$61), 0))</f>
        <v/>
      </c>
      <c r="AT18" s="286">
        <f t="array" ref="AT18">INDEX($BR$4:$BR$61, MATCH(TRUE, EXACT(AT$17, $BO$4:$BO$61), 0))</f>
        <v/>
      </c>
      <c r="AU18" s="286">
        <f t="array" ref="AU18">INDEX($BR$4:$BR$61, MATCH(TRUE, EXACT(AU$17, $BO$4:$BO$61), 0))</f>
        <v/>
      </c>
      <c r="AV18" s="286">
        <f t="array" ref="AV18">INDEX($BR$4:$BR$61, MATCH(TRUE, EXACT(AV$17, $BO$4:$BO$61), 0))</f>
        <v/>
      </c>
      <c r="AW18" s="286">
        <f t="array" ref="AW18">INDEX($BR$4:$BR$61, MATCH(TRUE, EXACT(AW$17, $BO$4:$BO$61), 0))</f>
        <v/>
      </c>
      <c r="AX18" s="286">
        <f t="array" ref="AX18">INDEX($BR$4:$BR$61, MATCH(TRUE, EXACT(AX$17, $BO$4:$BO$61), 0))</f>
        <v/>
      </c>
      <c r="AY18" s="286">
        <f t="array" ref="AY18">INDEX($BR$4:$BR$61, MATCH(TRUE, EXACT(AY$17, $BO$4:$BO$61), 0))</f>
        <v/>
      </c>
      <c r="AZ18" s="286">
        <f t="array" ref="AZ18">INDEX($BR$4:$BR$61, MATCH(TRUE, EXACT(AZ$17, $BO$4:$BO$61), 0))</f>
        <v/>
      </c>
      <c r="BA18" s="286">
        <f t="array" ref="BA18">INDEX($BR$4:$BR$61, MATCH(TRUE, EXACT(BA$17, $BO$4:$BO$61), 0))</f>
        <v/>
      </c>
      <c r="BB18" s="286">
        <f t="array" ref="BB18">INDEX($BR$4:$BR$61, MATCH(TRUE, EXACT(BB$17, $BO$4:$BO$61), 0))</f>
        <v/>
      </c>
      <c r="BC18" s="286">
        <f t="array" ref="BC18">INDEX($BR$4:$BR$61, MATCH(TRUE, EXACT(BC$17, $BO$4:$BO$61), 0))</f>
        <v/>
      </c>
      <c r="BD18" s="567" t="n"/>
      <c r="BE18" s="567" t="n"/>
      <c r="BF18" s="567" t="n"/>
      <c r="BG18" s="567" t="n"/>
      <c r="BH18" s="147" t="n"/>
      <c r="BI18" s="147" t="n"/>
      <c r="BJ18" s="147" t="n"/>
      <c r="BK18" s="147" t="n"/>
      <c r="BN18" s="262">
        <f>ROW() - 3</f>
        <v/>
      </c>
      <c r="BO18" s="71" t="inlineStr">
        <is>
          <t>Y</t>
        </is>
      </c>
      <c r="BP18" s="32">
        <f t="array" ref="BP18">INDEX(注音編碼對照表[方音符號], MATCH(TRUE, EXACT(鍵盤設計!$BO18,注音編碼對照表[鍵盤按鍵]), 0))</f>
        <v/>
      </c>
      <c r="BQ18" s="107">
        <f t="array" ref="BQ18">INDEX(注音編碼對照表[注音二式], MATCH(TRUE, EXACT(鍵盤設計!$BO18,注音編碼對照表[鍵盤按鍵]), 0))</f>
        <v/>
      </c>
      <c r="BR18" s="34">
        <f t="array" ref="BR18">INDEX(注音編碼對照表[按鍵編碼], MATCH(TRUE, EXACT(鍵盤設計!$BO18,注音編碼對照表[鍵盤按鍵]), 0))</f>
        <v/>
      </c>
      <c r="BT18" s="571">
        <f>"    """ &amp; BO18 &amp; """: { commit: """ &amp; BP18 &amp; """ }" &amp; "  # " &amp; "/" &amp; BQ18 &amp; "/ ==&gt; " &amp; BR18</f>
        <v/>
      </c>
      <c r="BV18" s="195">
        <f>BN18</f>
        <v/>
      </c>
      <c r="BW18" s="263">
        <f>"- xform/" &amp; BR18 &amp; "/" &amp; BO18 &amp; "/"</f>
        <v/>
      </c>
      <c r="BY18" s="263">
        <f>"- xform/" &amp; BO18 &amp; "/" &amp;#REF! &amp; "/"</f>
        <v/>
      </c>
    </row>
    <row r="19" ht="45" customFormat="1" customHeight="1" s="193">
      <c r="A19" s="281" t="n"/>
      <c r="B19" s="317" t="inlineStr">
        <is>
          <t>注音符號</t>
        </is>
      </c>
      <c r="C19" s="318" t="n"/>
      <c r="D19" s="319">
        <f t="array" ref="D19">INDEX($BP$4:$BP$61, MATCH(TRUE, EXACT(D$17, $BO$4:$BO$61), 0))</f>
        <v/>
      </c>
      <c r="E19" s="319">
        <f t="array" ref="E19">INDEX($BP$4:$BP$61, MATCH(TRUE, EXACT(E$17, $BO$4:$BO$61), 0))</f>
        <v/>
      </c>
      <c r="F19" s="319">
        <f t="array" ref="F19">INDEX($BP$4:$BP$61, MATCH(TRUE, EXACT(F$17, $BO$4:$BO$61), 0))</f>
        <v/>
      </c>
      <c r="G19" s="319">
        <f t="array" ref="G19">INDEX($BP$4:$BP$61, MATCH(TRUE, EXACT(G$17, $BO$4:$BO$61), 0))</f>
        <v/>
      </c>
      <c r="H19" s="319">
        <f t="array" ref="H19">INDEX($BP$4:$BP$61, MATCH(TRUE, EXACT(H$17, $BO$4:$BO$61), 0))</f>
        <v/>
      </c>
      <c r="I19" s="319">
        <f t="array" ref="I19">INDEX($BP$4:$BP$61, MATCH(TRUE, EXACT(I$17, $BO$4:$BO$61), 0))</f>
        <v/>
      </c>
      <c r="J19" s="319">
        <f t="array" ref="J19">INDEX($BP$4:$BP$61, MATCH(TRUE, EXACT(J$17, $BO$4:$BO$61), 0))</f>
        <v/>
      </c>
      <c r="K19" s="319">
        <f t="array" ref="K19">INDEX($BP$4:$BP$61, MATCH(TRUE, EXACT(K$17, $BO$4:$BO$61), 0))</f>
        <v/>
      </c>
      <c r="L19" s="319">
        <f t="array" ref="L19">INDEX($BP$4:$BP$61, MATCH(TRUE, EXACT(L$17, $BO$4:$BO$61), 0))</f>
        <v/>
      </c>
      <c r="M19" s="319">
        <f t="array" ref="M19">INDEX($BP$4:$BP$61, MATCH(TRUE, EXACT(M$17, $BO$4:$BO$61), 0))</f>
        <v/>
      </c>
      <c r="N19" s="319">
        <f t="array" ref="N19">INDEX($BP$4:$BP$61, MATCH(TRUE, EXACT(N$17, $BO$4:$BO$61), 0))</f>
        <v/>
      </c>
      <c r="O19" s="319">
        <f t="array" ref="O19">INDEX($BP$4:$BP$61, MATCH(TRUE, EXACT(O$17, $BO$4:$BO$61), 0))</f>
        <v/>
      </c>
      <c r="P19" s="319">
        <f t="array" ref="P19">INDEX($BP$4:$BP$61, MATCH(TRUE, EXACT(P$17, $BO$4:$BO$61), 0))</f>
        <v/>
      </c>
      <c r="Q19" s="319">
        <f t="array" ref="Q19">INDEX($BP$4:$BP$61, MATCH(TRUE, EXACT(Q$17, $BO$4:$BO$61), 0))</f>
        <v/>
      </c>
      <c r="R19" s="319">
        <f t="array" ref="R19">INDEX($BP$4:$BP$61, MATCH(TRUE, EXACT(R$17, $BO$4:$BO$61), 0))</f>
        <v/>
      </c>
      <c r="S19" s="319">
        <f t="array" ref="S19">INDEX($BP$4:$BP$61, MATCH(TRUE, EXACT(S$17, $BO$4:$BO$61), 0))</f>
        <v/>
      </c>
      <c r="T19" s="319">
        <f t="array" ref="T19">INDEX($BP$4:$BP$61, MATCH(TRUE, EXACT(T$17, $BO$4:$BO$61), 0))</f>
        <v/>
      </c>
      <c r="U19" s="319">
        <f t="array" ref="U19">INDEX($BP$4:$BP$61, MATCH(TRUE, EXACT(U$17, $BO$4:$BO$61), 0))</f>
        <v/>
      </c>
      <c r="V19" s="319">
        <f t="array" ref="V19">INDEX($BP$4:$BP$61, MATCH(TRUE, EXACT(V$17, $BO$4:$BO$61), 0))</f>
        <v/>
      </c>
      <c r="W19" s="319">
        <f t="array" ref="W19">INDEX($BP$4:$BP$61, MATCH(TRUE, EXACT(W$17, $BO$4:$BO$61), 0))</f>
        <v/>
      </c>
      <c r="X19" s="319">
        <f t="array" ref="X19">INDEX($BP$4:$BP$61, MATCH(TRUE, EXACT(X$17, $BO$4:$BO$61), 0))</f>
        <v/>
      </c>
      <c r="Y19" s="319">
        <f t="array" ref="Y19">INDEX($BP$4:$BP$61, MATCH(TRUE, EXACT(Y$17, $BO$4:$BO$61), 0))</f>
        <v/>
      </c>
      <c r="Z19" s="319">
        <f t="array" ref="Z19">INDEX($BP$4:$BP$61, MATCH(TRUE, EXACT(Z$17, $BO$4:$BO$61), 0))</f>
        <v/>
      </c>
      <c r="AA19" s="319">
        <f t="array" ref="AA19">INDEX($BP$4:$BP$61, MATCH(TRUE, EXACT(AA$17, $BO$4:$BO$61), 0))</f>
        <v/>
      </c>
      <c r="AB19" s="319">
        <f t="array" ref="AB19">INDEX($BP$4:$BP$61, MATCH(TRUE, EXACT(AB$17, $BO$4:$BO$61), 0))</f>
        <v/>
      </c>
      <c r="AC19" s="319">
        <f t="array" ref="AC19">INDEX($BP$4:$BP$61, MATCH(TRUE, EXACT(AC$17, $BO$4:$BO$61), 0))</f>
        <v/>
      </c>
      <c r="AD19" s="319">
        <f t="array" ref="AD19">INDEX($BP$4:$BP$61, MATCH(TRUE, EXACT(AD$17, $BO$4:$BO$61), 0))</f>
        <v/>
      </c>
      <c r="AE19" s="319">
        <f t="array" ref="AE19">INDEX($BP$4:$BP$61, MATCH(TRUE, EXACT(AE$17, $BO$4:$BO$61), 0))</f>
        <v/>
      </c>
      <c r="AF19" s="319">
        <f t="array" ref="AF19">INDEX($BP$4:$BP$61, MATCH(TRUE, EXACT(AF$17, $BO$4:$BO$61), 0))</f>
        <v/>
      </c>
      <c r="AG19" s="319">
        <f t="array" ref="AG19">INDEX($BP$4:$BP$61, MATCH(TRUE, EXACT(AG$17, $BO$4:$BO$61), 0))</f>
        <v/>
      </c>
      <c r="AH19" s="319">
        <f t="array" ref="AH19">INDEX($BP$4:$BP$61, MATCH(TRUE, EXACT(AH$17, $BO$4:$BO$61), 0))</f>
        <v/>
      </c>
      <c r="AI19" s="319">
        <f t="array" ref="AI19">INDEX($BP$4:$BP$61, MATCH(TRUE, EXACT(AI$17, $BO$4:$BO$61), 0))</f>
        <v/>
      </c>
      <c r="AJ19" s="319">
        <f t="array" ref="AJ19">INDEX($BP$4:$BP$61, MATCH(TRUE, EXACT(AJ$17, $BO$4:$BO$61), 0))</f>
        <v/>
      </c>
      <c r="AK19" s="319">
        <f t="array" ref="AK19">INDEX($BP$4:$BP$61, MATCH(TRUE, EXACT(AK$17, $BO$4:$BO$61), 0))</f>
        <v/>
      </c>
      <c r="AL19" s="319">
        <f t="array" ref="AL19">INDEX($BP$4:$BP$61, MATCH(TRUE, EXACT(AL$17, $BO$4:$BO$61), 0))</f>
        <v/>
      </c>
      <c r="AM19" s="319">
        <f t="array" ref="AM19">INDEX($BP$4:$BP$61, MATCH(TRUE, EXACT(AM$17, $BO$4:$BO$61), 0))</f>
        <v/>
      </c>
      <c r="AN19" s="319">
        <f t="array" ref="AN19">INDEX($BP$4:$BP$61, MATCH(TRUE, EXACT(AN$17, $BO$4:$BO$61), 0))</f>
        <v/>
      </c>
      <c r="AO19" s="319">
        <f t="array" ref="AO19">INDEX($BP$4:$BP$61, MATCH(TRUE, EXACT(AO$17, $BO$4:$BO$61), 0))</f>
        <v/>
      </c>
      <c r="AP19" s="319">
        <f t="array" ref="AP19">INDEX($BP$4:$BP$61, MATCH(TRUE, EXACT(AP$17, $BO$4:$BO$61), 0))</f>
        <v/>
      </c>
      <c r="AQ19" s="319">
        <f t="array" ref="AQ19">INDEX($BP$4:$BP$61, MATCH(TRUE, EXACT(AQ$17, $BO$4:$BO$61), 0))</f>
        <v/>
      </c>
      <c r="AR19" s="319">
        <f t="array" ref="AR19">INDEX($BP$4:$BP$61, MATCH(TRUE, EXACT(AR$17, $BO$4:$BO$61), 0))</f>
        <v/>
      </c>
      <c r="AS19" s="319">
        <f t="array" ref="AS19">INDEX($BP$4:$BP$61, MATCH(TRUE, EXACT(AS$17, $BO$4:$BO$61), 0))</f>
        <v/>
      </c>
      <c r="AT19" s="319">
        <f t="array" ref="AT19">INDEX($BP$4:$BP$61, MATCH(TRUE, EXACT(AT$17, $BO$4:$BO$61), 0))</f>
        <v/>
      </c>
      <c r="AU19" s="319">
        <f t="array" ref="AU19">INDEX($BP$4:$BP$61, MATCH(TRUE, EXACT(AU$17, $BO$4:$BO$61), 0))</f>
        <v/>
      </c>
      <c r="AV19" s="319">
        <f t="array" ref="AV19">INDEX($BP$4:$BP$61, MATCH(TRUE, EXACT(AV$17, $BO$4:$BO$61), 0))</f>
        <v/>
      </c>
      <c r="AW19" s="319">
        <f t="array" ref="AW19">INDEX($BP$4:$BP$61, MATCH(TRUE, EXACT(AW$17, $BO$4:$BO$61), 0))</f>
        <v/>
      </c>
      <c r="AX19" s="319">
        <f t="array" ref="AX19">INDEX($BP$4:$BP$61, MATCH(TRUE, EXACT(AX$17, $BO$4:$BO$61), 0))</f>
        <v/>
      </c>
      <c r="AY19" s="319">
        <f t="array" ref="AY19">INDEX($BP$4:$BP$61, MATCH(TRUE, EXACT(AY$17, $BO$4:$BO$61), 0))</f>
        <v/>
      </c>
      <c r="AZ19" s="319">
        <f t="array" ref="AZ19">INDEX($BP$4:$BP$61, MATCH(TRUE, EXACT(AZ$17, $BO$4:$BO$61), 0))</f>
        <v/>
      </c>
      <c r="BA19" s="319">
        <f t="array" ref="BA19">INDEX($BP$4:$BP$61, MATCH(TRUE, EXACT(BA$17, $BO$4:$BO$61), 0))</f>
        <v/>
      </c>
      <c r="BB19" s="319">
        <f t="array" ref="BB19">INDEX($BP$4:$BP$61, MATCH(TRUE, EXACT(BB$17, $BO$4:$BO$61), 0))</f>
        <v/>
      </c>
      <c r="BC19" s="319">
        <f t="array" ref="BC19">INDEX($BP$4:$BP$61, MATCH(TRUE, EXACT(BC$17, $BO$4:$BO$61), 0))</f>
        <v/>
      </c>
      <c r="BD19" s="568" t="n"/>
      <c r="BE19" s="568" t="n"/>
      <c r="BF19" s="568" t="n"/>
      <c r="BG19" s="568" t="n"/>
      <c r="BH19" s="145" t="n"/>
      <c r="BI19" s="145" t="n"/>
      <c r="BJ19" s="145" t="n"/>
      <c r="BK19" s="145" t="n"/>
      <c r="BL19" s="145" t="n"/>
      <c r="BN19" s="262">
        <f>ROW() - 3</f>
        <v/>
      </c>
      <c r="BO19" s="71" t="inlineStr">
        <is>
          <t>n</t>
        </is>
      </c>
      <c r="BP19" s="32">
        <f t="array" ref="BP19">INDEX(注音編碼對照表[方音符號], MATCH(TRUE, EXACT(鍵盤設計!$BO19,注音編碼對照表[鍵盤按鍵]), 0))</f>
        <v/>
      </c>
      <c r="BQ19" s="107">
        <f t="array" ref="BQ19">INDEX(注音編碼對照表[注音二式], MATCH(TRUE, EXACT(鍵盤設計!$BO19,注音編碼對照表[鍵盤按鍵]), 0))</f>
        <v/>
      </c>
      <c r="BR19" s="34">
        <f t="array" ref="BR19">INDEX(注音編碼對照表[按鍵編碼], MATCH(TRUE, EXACT(鍵盤設計!$BO19,注音編碼對照表[鍵盤按鍵]), 0))</f>
        <v/>
      </c>
      <c r="BT19" s="571">
        <f>"    """ &amp; BO19 &amp; """: { commit: """ &amp; BP19 &amp; """ }" &amp; "  # " &amp; "/" &amp; BQ19 &amp; "/ ==&gt; " &amp; BR19</f>
        <v/>
      </c>
      <c r="BV19" s="195">
        <f>BN19</f>
        <v/>
      </c>
      <c r="BW19" s="263">
        <f>"- xform/" &amp; BR19 &amp; "/" &amp; BO19 &amp; "/"</f>
        <v/>
      </c>
      <c r="BY19" s="263">
        <f>"- xform/" &amp; BO19 &amp; "/" &amp;#REF! &amp; "/"</f>
        <v/>
      </c>
    </row>
    <row r="20" ht="45" customHeight="1">
      <c r="A20" s="281" t="n"/>
      <c r="B20" s="287" t="inlineStr">
        <is>
          <t>音標字母</t>
        </is>
      </c>
      <c r="C20" s="288" t="n"/>
      <c r="D20" s="289">
        <f t="array" ref="D20">INDEX($BQ$4:$BQ$61, MATCH(TRUE, EXACT(D$17, $BO$4:$BO$61), 0))</f>
        <v/>
      </c>
      <c r="E20" s="289">
        <f t="array" ref="E20">INDEX($BQ$4:$BQ$61, MATCH(TRUE, EXACT(E$17, $BO$4:$BO$61), 0))</f>
        <v/>
      </c>
      <c r="F20" s="289">
        <f t="array" ref="F20">INDEX($BQ$4:$BQ$61, MATCH(TRUE, EXACT(F$17, $BO$4:$BO$61), 0))</f>
        <v/>
      </c>
      <c r="G20" s="289">
        <f t="array" ref="G20">INDEX($BQ$4:$BQ$61, MATCH(TRUE, EXACT(G$17, $BO$4:$BO$61), 0))</f>
        <v/>
      </c>
      <c r="H20" s="289">
        <f t="array" ref="H20">INDEX($BQ$4:$BQ$61, MATCH(TRUE, EXACT(H$17, $BO$4:$BO$61), 0))</f>
        <v/>
      </c>
      <c r="I20" s="289">
        <f t="array" ref="I20">INDEX($BQ$4:$BQ$61, MATCH(TRUE, EXACT(I$17, $BO$4:$BO$61), 0))</f>
        <v/>
      </c>
      <c r="J20" s="289">
        <f t="array" ref="J20">INDEX($BQ$4:$BQ$61, MATCH(TRUE, EXACT(J$17, $BO$4:$BO$61), 0))</f>
        <v/>
      </c>
      <c r="K20" s="289">
        <f t="array" ref="K20">INDEX($BQ$4:$BQ$61, MATCH(TRUE, EXACT(K$17, $BO$4:$BO$61), 0))</f>
        <v/>
      </c>
      <c r="L20" s="289">
        <f t="array" ref="L20">INDEX($BQ$4:$BQ$61, MATCH(TRUE, EXACT(L$17, $BO$4:$BO$61), 0))</f>
        <v/>
      </c>
      <c r="M20" s="289">
        <f t="array" ref="M20">INDEX($BQ$4:$BQ$61, MATCH(TRUE, EXACT(M$17, $BO$4:$BO$61), 0))</f>
        <v/>
      </c>
      <c r="N20" s="289">
        <f t="array" ref="N20">INDEX($BQ$4:$BQ$61, MATCH(TRUE, EXACT(N$17, $BO$4:$BO$61), 0))</f>
        <v/>
      </c>
      <c r="O20" s="289">
        <f t="array" ref="O20">INDEX($BQ$4:$BQ$61, MATCH(TRUE, EXACT(O$17, $BO$4:$BO$61), 0))</f>
        <v/>
      </c>
      <c r="P20" s="289">
        <f t="array" ref="P20">INDEX($BQ$4:$BQ$61, MATCH(TRUE, EXACT(P$17, $BO$4:$BO$61), 0))</f>
        <v/>
      </c>
      <c r="Q20" s="289">
        <f t="array" ref="Q20">INDEX($BQ$4:$BQ$61, MATCH(TRUE, EXACT(Q$17, $BO$4:$BO$61), 0))</f>
        <v/>
      </c>
      <c r="R20" s="289">
        <f t="array" ref="R20">INDEX($BQ$4:$BQ$61, MATCH(TRUE, EXACT(R$17, $BO$4:$BO$61), 0))</f>
        <v/>
      </c>
      <c r="S20" s="289">
        <f t="array" ref="S20">INDEX($BQ$4:$BQ$61, MATCH(TRUE, EXACT(S$17, $BO$4:$BO$61), 0))</f>
        <v/>
      </c>
      <c r="T20" s="289">
        <f t="array" ref="T20">INDEX($BQ$4:$BQ$61, MATCH(TRUE, EXACT(T$17, $BO$4:$BO$61), 0))</f>
        <v/>
      </c>
      <c r="U20" s="289">
        <f t="array" ref="U20">INDEX($BQ$4:$BQ$61, MATCH(TRUE, EXACT(U$17, $BO$4:$BO$61), 0))</f>
        <v/>
      </c>
      <c r="V20" s="289">
        <f t="array" ref="V20">INDEX($BQ$4:$BQ$61, MATCH(TRUE, EXACT(V$17, $BO$4:$BO$61), 0))</f>
        <v/>
      </c>
      <c r="W20" s="289">
        <f t="array" ref="W20">INDEX($BQ$4:$BQ$61, MATCH(TRUE, EXACT(W$17, $BO$4:$BO$61), 0))</f>
        <v/>
      </c>
      <c r="X20" s="289">
        <f t="array" ref="X20">INDEX($BQ$4:$BQ$61, MATCH(TRUE, EXACT(X$17, $BO$4:$BO$61), 0))</f>
        <v/>
      </c>
      <c r="Y20" s="289">
        <f t="array" ref="Y20">INDEX($BQ$4:$BQ$61, MATCH(TRUE, EXACT(Y$17, $BO$4:$BO$61), 0))</f>
        <v/>
      </c>
      <c r="Z20" s="289">
        <f t="array" ref="Z20">INDEX($BQ$4:$BQ$61, MATCH(TRUE, EXACT(Z$17, $BO$4:$BO$61), 0))</f>
        <v/>
      </c>
      <c r="AA20" s="289">
        <f t="array" ref="AA20">INDEX($BQ$4:$BQ$61, MATCH(TRUE, EXACT(AA$17, $BO$4:$BO$61), 0))</f>
        <v/>
      </c>
      <c r="AB20" s="289">
        <f t="array" ref="AB20">INDEX($BQ$4:$BQ$61, MATCH(TRUE, EXACT(AB$17, $BO$4:$BO$61), 0))</f>
        <v/>
      </c>
      <c r="AC20" s="289">
        <f t="array" ref="AC20">INDEX($BQ$4:$BQ$61, MATCH(TRUE, EXACT(AC$17, $BO$4:$BO$61), 0))</f>
        <v/>
      </c>
      <c r="AD20" s="289">
        <f t="array" ref="AD20">INDEX($BQ$4:$BQ$61, MATCH(TRUE, EXACT(AD$17, $BO$4:$BO$61), 0))</f>
        <v/>
      </c>
      <c r="AE20" s="289">
        <f t="array" ref="AE20">INDEX($BQ$4:$BQ$61, MATCH(TRUE, EXACT(AE$17, $BO$4:$BO$61), 0))</f>
        <v/>
      </c>
      <c r="AF20" s="289">
        <f t="array" ref="AF20">INDEX($BQ$4:$BQ$61, MATCH(TRUE, EXACT(AF$17, $BO$4:$BO$61), 0))</f>
        <v/>
      </c>
      <c r="AG20" s="289">
        <f t="array" ref="AG20">INDEX($BQ$4:$BQ$61, MATCH(TRUE, EXACT(AG$17, $BO$4:$BO$61), 0))</f>
        <v/>
      </c>
      <c r="AH20" s="289">
        <f t="array" ref="AH20">INDEX($BQ$4:$BQ$61, MATCH(TRUE, EXACT(AH$17, $BO$4:$BO$61), 0))</f>
        <v/>
      </c>
      <c r="AI20" s="289">
        <f t="array" ref="AI20">INDEX($BQ$4:$BQ$61, MATCH(TRUE, EXACT(AI$17, $BO$4:$BO$61), 0))</f>
        <v/>
      </c>
      <c r="AJ20" s="289">
        <f t="array" ref="AJ20">INDEX($BQ$4:$BQ$61, MATCH(TRUE, EXACT(AJ$17, $BO$4:$BO$61), 0))</f>
        <v/>
      </c>
      <c r="AK20" s="289">
        <f t="array" ref="AK20">INDEX($BQ$4:$BQ$61, MATCH(TRUE, EXACT(AK$17, $BO$4:$BO$61), 0))</f>
        <v/>
      </c>
      <c r="AL20" s="289">
        <f t="array" ref="AL20">INDEX($BQ$4:$BQ$61, MATCH(TRUE, EXACT(AL$17, $BO$4:$BO$61), 0))</f>
        <v/>
      </c>
      <c r="AM20" s="289">
        <f t="array" ref="AM20">INDEX($BQ$4:$BQ$61, MATCH(TRUE, EXACT(AM$17, $BO$4:$BO$61), 0))</f>
        <v/>
      </c>
      <c r="AN20" s="289">
        <f t="array" ref="AN20">INDEX($BQ$4:$BQ$61, MATCH(TRUE, EXACT(AN$17, $BO$4:$BO$61), 0))</f>
        <v/>
      </c>
      <c r="AO20" s="289">
        <f t="array" ref="AO20">INDEX($BQ$4:$BQ$61, MATCH(TRUE, EXACT(AO$17, $BO$4:$BO$61), 0))</f>
        <v/>
      </c>
      <c r="AP20" s="289">
        <f t="array" ref="AP20">INDEX($BQ$4:$BQ$61, MATCH(TRUE, EXACT(AP$17, $BO$4:$BO$61), 0))</f>
        <v/>
      </c>
      <c r="AQ20" s="289">
        <f t="array" ref="AQ20">INDEX($BQ$4:$BQ$61, MATCH(TRUE, EXACT(AQ$17, $BO$4:$BO$61), 0))</f>
        <v/>
      </c>
      <c r="AR20" s="289">
        <f t="array" ref="AR20">INDEX($BQ$4:$BQ$61, MATCH(TRUE, EXACT(AR$17, $BO$4:$BO$61), 0))</f>
        <v/>
      </c>
      <c r="AS20" s="289">
        <f t="array" ref="AS20">INDEX($BQ$4:$BQ$61, MATCH(TRUE, EXACT(AS$17, $BO$4:$BO$61), 0))</f>
        <v/>
      </c>
      <c r="AT20" s="289">
        <f t="array" ref="AT20">INDEX($BQ$4:$BQ$61, MATCH(TRUE, EXACT(AT$17, $BO$4:$BO$61), 0))</f>
        <v/>
      </c>
      <c r="AU20" s="289">
        <f t="array" ref="AU20">INDEX($BQ$4:$BQ$61, MATCH(TRUE, EXACT(AU$17, $BO$4:$BO$61), 0))</f>
        <v/>
      </c>
      <c r="AV20" s="289">
        <f t="array" ref="AV20">INDEX($BQ$4:$BQ$61, MATCH(TRUE, EXACT(AV$17, $BO$4:$BO$61), 0))</f>
        <v/>
      </c>
      <c r="AW20" s="289">
        <f t="array" ref="AW20">INDEX($BQ$4:$BQ$61, MATCH(TRUE, EXACT(AW$17, $BO$4:$BO$61), 0))</f>
        <v/>
      </c>
      <c r="AX20" s="289">
        <f t="array" ref="AX20">INDEX($BQ$4:$BQ$61, MATCH(TRUE, EXACT(AX$17, $BO$4:$BO$61), 0))</f>
        <v/>
      </c>
      <c r="AY20" s="289">
        <f t="array" ref="AY20">INDEX($BQ$4:$BQ$61, MATCH(TRUE, EXACT(AY$17, $BO$4:$BO$61), 0))</f>
        <v/>
      </c>
      <c r="AZ20" s="289">
        <f t="array" ref="AZ20">INDEX($BQ$4:$BQ$61, MATCH(TRUE, EXACT(AZ$17, $BO$4:$BO$61), 0))</f>
        <v/>
      </c>
      <c r="BA20" s="289">
        <f t="array" ref="BA20">INDEX($BQ$4:$BQ$61, MATCH(TRUE, EXACT(BA$17, $BO$4:$BO$61), 0))</f>
        <v/>
      </c>
      <c r="BB20" s="289">
        <f t="array" ref="BB20">INDEX($BQ$4:$BQ$61, MATCH(TRUE, EXACT(BB$17, $BO$4:$BO$61), 0))</f>
        <v/>
      </c>
      <c r="BC20" s="289">
        <f t="array" ref="BC20">INDEX($BQ$4:$BQ$61, MATCH(TRUE, EXACT(BC$17, $BO$4:$BO$61), 0))</f>
        <v/>
      </c>
      <c r="BD20" s="569" t="n"/>
      <c r="BE20" s="569" t="n"/>
      <c r="BF20" s="569" t="n"/>
      <c r="BG20" s="569" t="n"/>
      <c r="BK20" s="195" t="n"/>
      <c r="BL20" s="195" t="n"/>
      <c r="BN20" s="262">
        <f>ROW() - 3</f>
        <v/>
      </c>
      <c r="BO20" s="71" t="inlineStr">
        <is>
          <t>u</t>
        </is>
      </c>
      <c r="BP20" s="32">
        <f t="array" ref="BP20">INDEX(注音編碼對照表[方音符號], MATCH(TRUE, EXACT(鍵盤設計!$BO20,注音編碼對照表[鍵盤按鍵]), 0))</f>
        <v/>
      </c>
      <c r="BQ20" s="107">
        <f t="array" ref="BQ20">INDEX(注音編碼對照表[注音二式], MATCH(TRUE, EXACT(鍵盤設計!$BO20,注音編碼對照表[鍵盤按鍵]), 0))</f>
        <v/>
      </c>
      <c r="BR20" s="34">
        <f t="array" ref="BR20">INDEX(注音編碼對照表[按鍵編碼], MATCH(TRUE, EXACT(鍵盤設計!$BO20,注音編碼對照表[鍵盤按鍵]), 0))</f>
        <v/>
      </c>
      <c r="BT20" s="571">
        <f>"    """ &amp; BO20 &amp; """: { commit: """ &amp; BP20 &amp; """ }" &amp; "  # " &amp; "/" &amp; BQ20 &amp; "/ ==&gt; " &amp; BR20</f>
        <v/>
      </c>
      <c r="BV20" s="236">
        <f>BN20</f>
        <v/>
      </c>
      <c r="BW20" s="263">
        <f>"- xform/" &amp; BR20 &amp; "/" &amp; BO20 &amp; "/"</f>
        <v/>
      </c>
      <c r="BY20" s="263">
        <f>"- xform/" &amp; BO20 &amp; "/" &amp;#REF! &amp; "/"</f>
        <v/>
      </c>
    </row>
    <row r="21" ht="45" customFormat="1" customHeight="1" s="195">
      <c r="A21" s="249" t="n"/>
      <c r="B21" s="249" t="n"/>
      <c r="C21" s="249" t="n"/>
      <c r="D21" s="249" t="n"/>
      <c r="E21" s="249" t="n"/>
      <c r="F21" s="249" t="n"/>
      <c r="G21" s="249" t="n"/>
      <c r="H21" s="249" t="n"/>
      <c r="I21" s="249" t="n"/>
      <c r="J21" s="249" t="n"/>
      <c r="K21" s="249" t="n"/>
      <c r="L21" s="249" t="n"/>
      <c r="M21" s="249" t="n"/>
      <c r="N21" s="249" t="n"/>
      <c r="O21" s="249" t="n"/>
      <c r="P21" s="249" t="n"/>
      <c r="Q21" s="249" t="n"/>
      <c r="R21" s="249" t="n"/>
      <c r="S21" s="249" t="n"/>
      <c r="T21" s="249" t="n"/>
      <c r="U21" s="249" t="n"/>
      <c r="V21" s="249" t="n"/>
      <c r="W21" s="249" t="n"/>
      <c r="X21" s="249" t="n"/>
      <c r="Y21" s="249" t="n"/>
      <c r="Z21" s="249" t="n"/>
      <c r="AA21" s="249" t="n"/>
      <c r="AB21" s="249" t="n"/>
      <c r="AC21" s="249" t="n"/>
      <c r="AD21" s="249" t="n"/>
      <c r="AE21" s="249" t="n"/>
      <c r="AF21" s="249" t="n"/>
      <c r="AG21" s="249" t="n"/>
      <c r="AH21" s="249" t="n"/>
      <c r="AI21" s="249" t="n"/>
      <c r="AJ21" s="249" t="n"/>
      <c r="AK21" s="249" t="n"/>
      <c r="AL21" s="249" t="n"/>
      <c r="AM21" s="249" t="n"/>
      <c r="AN21" s="249" t="n"/>
      <c r="AO21" s="249" t="n"/>
      <c r="AP21" s="249" t="n"/>
      <c r="AQ21" s="249" t="n"/>
      <c r="AR21" s="234" t="n"/>
      <c r="AS21" s="234" t="n"/>
      <c r="AT21" s="249" t="n"/>
      <c r="AU21" s="249" t="n"/>
      <c r="AV21" s="249" t="n"/>
      <c r="AW21" s="145" t="n"/>
      <c r="AX21" s="145" t="n"/>
      <c r="AY21" s="145" t="n"/>
      <c r="AZ21" s="145" t="n"/>
      <c r="BA21" s="145" t="n"/>
      <c r="BB21" s="145" t="n"/>
      <c r="BK21" s="290" t="n"/>
      <c r="BL21" s="290" t="n"/>
      <c r="BN21" s="262">
        <f>ROW() - 3</f>
        <v/>
      </c>
      <c r="BO21" s="71" t="inlineStr">
        <is>
          <t>U</t>
        </is>
      </c>
      <c r="BP21" s="32">
        <f t="array" ref="BP21">INDEX(注音編碼對照表[方音符號], MATCH(TRUE, EXACT(鍵盤設計!$BO21,注音編碼對照表[鍵盤按鍵]), 0))</f>
        <v/>
      </c>
      <c r="BQ21" s="107">
        <f t="array" ref="BQ21">INDEX(注音編碼對照表[注音二式], MATCH(TRUE, EXACT(鍵盤設計!$BO21,注音編碼對照表[鍵盤按鍵]), 0))</f>
        <v/>
      </c>
      <c r="BR21" s="34">
        <f t="array" ref="BR21">INDEX(注音編碼對照表[按鍵編碼], MATCH(TRUE, EXACT(鍵盤設計!$BO21,注音編碼對照表[鍵盤按鍵]), 0))</f>
        <v/>
      </c>
      <c r="BT21" s="571">
        <f>"    """ &amp; BO21 &amp; """: { commit: """ &amp; BP21 &amp; """ }" &amp; "  # " &amp; "/" &amp; BQ21 &amp; "/ ==&gt; " &amp; BR21</f>
        <v/>
      </c>
      <c r="BV21" s="195">
        <f>BN21</f>
        <v/>
      </c>
      <c r="BW21" s="263">
        <f>"- xform/" &amp; BR21 &amp; "/" &amp; BO21 &amp; "/"</f>
        <v/>
      </c>
      <c r="BY21" s="263">
        <f>"- xform/" &amp; BO21 &amp; "/" &amp;#REF! &amp; "/"</f>
        <v/>
      </c>
    </row>
    <row r="22" ht="45" customFormat="1" customHeight="1" s="195">
      <c r="B22" s="291" t="inlineStr">
        <is>
          <t>拚音碼與鍵盤對映 (speller)</t>
        </is>
      </c>
      <c r="C22" s="292" t="n"/>
      <c r="D22" s="292" t="n"/>
      <c r="E22" s="292" t="n"/>
      <c r="F22" s="292" t="n"/>
      <c r="G22" s="292" t="n"/>
      <c r="H22" s="292" t="n"/>
      <c r="I22" s="292" t="n"/>
      <c r="J22" s="292" t="n"/>
      <c r="K22" s="292" t="n"/>
      <c r="L22" s="292" t="n"/>
      <c r="M22" s="1">
        <f>_xlfn.CONCAT(D20:Y20)</f>
        <v/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292" t="n"/>
      <c r="Y22" s="292" t="n"/>
      <c r="Z22" s="292" t="n"/>
      <c r="AA22" s="292" t="n"/>
      <c r="AB22" s="292" t="n"/>
      <c r="AC22" s="292" t="n"/>
      <c r="AD22" s="292" t="n"/>
      <c r="AE22" s="292" t="n"/>
      <c r="AF22" s="292" t="n"/>
      <c r="AG22" s="292" t="n"/>
      <c r="AH22" s="292" t="n"/>
      <c r="BC22" s="290" t="n"/>
      <c r="BD22" s="290" t="n"/>
      <c r="BE22" s="290" t="n"/>
      <c r="BF22" s="290" t="n"/>
      <c r="BG22" s="290" t="n"/>
      <c r="BH22" s="290" t="n"/>
      <c r="BI22" s="290" t="n"/>
      <c r="BJ22" s="290" t="n"/>
      <c r="BK22" s="290" t="n"/>
      <c r="BL22" s="290" t="n"/>
      <c r="BN22" s="262">
        <f>ROW() - 3</f>
        <v/>
      </c>
      <c r="BO22" s="71" t="inlineStr">
        <is>
          <t>j</t>
        </is>
      </c>
      <c r="BP22" s="32">
        <f t="array" ref="BP22">INDEX(注音編碼對照表[方音符號], MATCH(TRUE, EXACT(鍵盤設計!$BO22,注音編碼對照表[鍵盤按鍵]), 0))</f>
        <v/>
      </c>
      <c r="BQ22" s="107">
        <f t="array" ref="BQ22">INDEX(注音編碼對照表[注音二式], MATCH(TRUE, EXACT(鍵盤設計!$BO22,注音編碼對照表[鍵盤按鍵]), 0))</f>
        <v/>
      </c>
      <c r="BR22" s="34">
        <f t="array" ref="BR22">INDEX(注音編碼對照表[按鍵編碼], MATCH(TRUE, EXACT(鍵盤設計!$BO22,注音編碼對照表[鍵盤按鍵]), 0))</f>
        <v/>
      </c>
      <c r="BT22" s="571">
        <f>"    """ &amp; BO22 &amp; """: { commit: """ &amp; BP22 &amp; """ }" &amp; "  # " &amp; "/" &amp; BQ22 &amp; "/ ==&gt; " &amp; BR22</f>
        <v/>
      </c>
      <c r="BV22" s="195">
        <f>BN22</f>
        <v/>
      </c>
      <c r="BW22" s="263">
        <f>"- xform/" &amp; BR23 &amp; "/" &amp; BO23 &amp; "/"</f>
        <v/>
      </c>
      <c r="BY22" s="263">
        <f>"- xform/" &amp; BO23 &amp; "/" &amp;#REF! &amp; "/"</f>
        <v/>
      </c>
    </row>
    <row r="23" ht="45" customFormat="1" customHeight="1" s="195">
      <c r="B23" s="293" t="inlineStr">
        <is>
          <t xml:space="preserve">    # 設定「字典編碼」與「鍵盤位置」的對映關係：字典檔案中，漢字的 '拼音字母' ，轉成 '字典編碼' ，並與‘鍵盤位置’建立對映關聯</t>
        </is>
      </c>
      <c r="C23" s="293" t="n"/>
      <c r="D23" s="293" t="n"/>
      <c r="E23" s="293" t="n"/>
      <c r="F23" s="293" t="n"/>
      <c r="G23" s="293" t="n"/>
      <c r="H23" s="293" t="n"/>
      <c r="I23" s="293" t="n"/>
      <c r="J23" s="293" t="n"/>
      <c r="K23" s="293" t="n"/>
      <c r="L23" s="293" t="n"/>
      <c r="M23" s="293" t="n"/>
      <c r="N23" s="293" t="n"/>
      <c r="O23" s="293" t="n"/>
      <c r="P23" s="293" t="n"/>
      <c r="Q23" s="293" t="n"/>
      <c r="R23" s="293" t="n"/>
      <c r="S23" s="293" t="n"/>
      <c r="T23" s="294" t="n"/>
      <c r="U23" s="293" t="n"/>
      <c r="V23" s="293" t="n"/>
      <c r="W23" s="293" t="n"/>
      <c r="X23" s="293" t="n"/>
      <c r="Y23" s="293" t="n"/>
      <c r="Z23" s="293" t="n"/>
      <c r="AA23" s="293" t="inlineStr">
        <is>
          <t>:</t>
        </is>
      </c>
      <c r="AB23" s="293" t="n"/>
      <c r="AC23" s="293" t="n"/>
      <c r="AD23" s="293" t="n"/>
      <c r="AE23" s="293" t="n"/>
      <c r="AF23" s="293" t="n"/>
      <c r="AG23" s="293" t="n"/>
      <c r="AH23" s="293" t="n"/>
      <c r="AI23" s="290" t="n"/>
      <c r="AJ23" s="290" t="n"/>
      <c r="AK23" s="290" t="n"/>
      <c r="AL23" s="290" t="n"/>
      <c r="AN23" s="290" t="n"/>
      <c r="AO23" s="290" t="n"/>
      <c r="AP23" s="290" t="n"/>
      <c r="AQ23" s="290" t="n"/>
      <c r="AR23" s="290" t="n"/>
      <c r="AS23" s="290" t="n"/>
      <c r="AT23" s="290" t="n"/>
      <c r="AU23" s="290" t="n"/>
      <c r="AV23" s="290" t="n"/>
      <c r="AW23" s="290" t="n"/>
      <c r="AX23" s="290" t="n"/>
      <c r="AY23" s="290" t="n"/>
      <c r="AZ23" s="290" t="n"/>
      <c r="BA23" s="290" t="n"/>
      <c r="BB23" s="290" t="n"/>
      <c r="BC23" s="290" t="n"/>
      <c r="BD23" s="290" t="n"/>
      <c r="BE23" s="290" t="n"/>
      <c r="BF23" s="290" t="n"/>
      <c r="BG23" s="290" t="n"/>
      <c r="BH23" s="290" t="n"/>
      <c r="BI23" s="290" t="n"/>
      <c r="BJ23" s="290" t="n"/>
      <c r="BK23" s="290" t="n"/>
      <c r="BL23" s="290" t="n"/>
      <c r="BN23" s="262">
        <f>ROW() - 3</f>
        <v/>
      </c>
      <c r="BO23" s="71" t="inlineStr">
        <is>
          <t>J</t>
        </is>
      </c>
      <c r="BP23" s="32">
        <f t="array" ref="BP23">INDEX(注音編碼對照表[方音符號], MATCH(TRUE, EXACT(鍵盤設計!$BO23,注音編碼對照表[鍵盤按鍵]), 0))</f>
        <v/>
      </c>
      <c r="BQ23" s="107">
        <f t="array" ref="BQ23">INDEX(注音編碼對照表[注音二式], MATCH(TRUE, EXACT(鍵盤設計!$BO23,注音編碼對照表[鍵盤按鍵]), 0))</f>
        <v/>
      </c>
      <c r="BR23" s="34">
        <f t="array" ref="BR23">INDEX(注音編碼對照表[按鍵編碼], MATCH(TRUE, EXACT(鍵盤設計!$BO23,注音編碼對照表[鍵盤按鍵]), 0))</f>
        <v/>
      </c>
      <c r="BT23" s="571">
        <f>"    """ &amp; BO23 &amp; """: { commit: """ &amp; BP23 &amp; """ }" &amp; "  # " &amp; "/" &amp; BQ23 &amp; "/ ==&gt; " &amp; BR23</f>
        <v/>
      </c>
      <c r="BV23" s="195">
        <f>BN23</f>
        <v/>
      </c>
      <c r="BW23" s="263">
        <f>"- xform/" &amp; BR25 &amp; "/" &amp; BO25 &amp; "/"</f>
        <v/>
      </c>
      <c r="BY23" s="263">
        <f>"- xform/" &amp; BO25 &amp; "/" &amp;#REF! &amp; "/"</f>
        <v/>
      </c>
    </row>
    <row r="24" ht="45" customFormat="1" customHeight="1" s="195">
      <c r="B24" s="295" t="inlineStr">
        <is>
          <t>音標編碼</t>
        </is>
      </c>
      <c r="C24" s="296" t="n"/>
      <c r="D24" s="297">
        <f>LEN(E24)</f>
        <v/>
      </c>
      <c r="E24" s="297">
        <f>_xlfn.CONCAT(D20:BC20)</f>
        <v/>
      </c>
      <c r="F24" s="296" t="n"/>
      <c r="G24" s="296" t="n"/>
      <c r="H24" s="296" t="n"/>
      <c r="I24" s="296" t="n"/>
      <c r="J24" s="296" t="n"/>
      <c r="K24" s="296" t="n"/>
      <c r="L24" s="296" t="n"/>
      <c r="M24" s="296" t="n"/>
      <c r="N24" s="296" t="n"/>
      <c r="O24" s="296" t="n"/>
      <c r="P24" s="296" t="n"/>
      <c r="Q24" s="296" t="n"/>
      <c r="R24" s="296" t="n"/>
      <c r="S24" s="296" t="n"/>
      <c r="T24" s="296" t="n"/>
      <c r="U24" s="296" t="n"/>
      <c r="V24" s="296" t="n"/>
      <c r="W24" s="296" t="n"/>
      <c r="X24" s="296" t="n"/>
      <c r="Y24" s="296" t="n"/>
      <c r="Z24" s="296" t="n"/>
      <c r="AA24" s="296" t="n"/>
      <c r="AB24" s="296" t="n"/>
      <c r="AC24" s="296" t="n"/>
      <c r="AD24" s="296" t="n"/>
      <c r="AE24" s="296" t="n"/>
      <c r="AF24" s="296" t="n"/>
      <c r="AG24" s="296" t="n"/>
      <c r="AH24" s="296" t="n"/>
      <c r="AI24" s="296" t="n"/>
      <c r="AJ24" s="296" t="n"/>
      <c r="AN24" s="290" t="n"/>
      <c r="AO24" s="290" t="n"/>
      <c r="AP24" s="290" t="n"/>
      <c r="AQ24" s="290" t="n"/>
      <c r="AR24" s="290" t="n"/>
      <c r="AS24" s="290" t="n"/>
      <c r="AT24" s="290" t="n"/>
      <c r="AU24" s="290" t="n"/>
      <c r="AV24" s="290" t="n"/>
      <c r="AW24" s="290" t="n"/>
      <c r="AX24" s="290" t="n"/>
      <c r="AY24" s="290" t="n"/>
      <c r="AZ24" s="290" t="n"/>
      <c r="BA24" s="290" t="n"/>
      <c r="BB24" s="290" t="n"/>
      <c r="BC24" s="290" t="n"/>
      <c r="BD24" s="290" t="n"/>
      <c r="BE24" s="290" t="n"/>
      <c r="BF24" s="290" t="n"/>
      <c r="BG24" s="290" t="n"/>
      <c r="BH24" s="290" t="n"/>
      <c r="BI24" s="290" t="n"/>
      <c r="BJ24" s="290" t="n"/>
      <c r="BK24" s="290" t="n"/>
      <c r="BL24" s="290" t="n"/>
      <c r="BN24" s="262">
        <f>ROW() - 3</f>
        <v/>
      </c>
      <c r="BO24" s="71" t="inlineStr">
        <is>
          <t>8</t>
        </is>
      </c>
      <c r="BP24" s="32">
        <f t="array" ref="BP24">INDEX(注音編碼對照表[方音符號], MATCH(TRUE, EXACT(鍵盤設計!$BO24,注音編碼對照表[鍵盤按鍵]), 0))</f>
        <v/>
      </c>
      <c r="BQ24" s="107">
        <f t="array" ref="BQ24">INDEX(注音編碼對照表[注音二式], MATCH(TRUE, EXACT(鍵盤設計!$BO24,注音編碼對照表[鍵盤按鍵]), 0))</f>
        <v/>
      </c>
      <c r="BR24" s="34">
        <f t="array" ref="BR24">INDEX(注音編碼對照表[按鍵編碼], MATCH(TRUE, EXACT(鍵盤設計!$BO24,注音編碼對照表[鍵盤按鍵]), 0))</f>
        <v/>
      </c>
      <c r="BT24" s="571">
        <f>"    """ &amp; BO24 &amp; """: { commit: """ &amp; BP24 &amp; """ }" &amp; "  # " &amp; "/" &amp; BQ24 &amp; "/ ==&gt; " &amp; BR24</f>
        <v/>
      </c>
      <c r="BV24" s="195">
        <f>BN23</f>
        <v/>
      </c>
      <c r="BW24" s="263">
        <f>"- xform/" &amp; BR27 &amp; "/" &amp; BO27 &amp; "/"</f>
        <v/>
      </c>
      <c r="BY24" s="263">
        <f>"- xform/" &amp; BO27 &amp; "/" &amp;#REF! &amp; "/"</f>
        <v/>
      </c>
    </row>
    <row r="25" ht="45" customFormat="1" customHeight="1" s="195">
      <c r="B25" s="298" t="inlineStr">
        <is>
          <t>按鍵字元</t>
        </is>
      </c>
      <c r="C25" s="299" t="n"/>
      <c r="D25" s="300">
        <f>LEN(E25)</f>
        <v/>
      </c>
      <c r="E25" s="300">
        <f>_xlfn.CONCAT(D17:BC17)</f>
        <v/>
      </c>
      <c r="F25" s="299" t="n"/>
      <c r="G25" s="299" t="n"/>
      <c r="H25" s="299" t="n"/>
      <c r="I25" s="299" t="n"/>
      <c r="J25" s="299" t="n"/>
      <c r="K25" s="299" t="n"/>
      <c r="L25" s="299" t="n"/>
      <c r="M25" s="299" t="n"/>
      <c r="N25" s="299" t="n"/>
      <c r="O25" s="299" t="n"/>
      <c r="P25" s="299" t="n"/>
      <c r="Q25" s="299" t="n"/>
      <c r="R25" s="299" t="n"/>
      <c r="S25" s="299" t="n"/>
      <c r="T25" s="299" t="n"/>
      <c r="U25" s="299" t="n"/>
      <c r="V25" s="299" t="n"/>
      <c r="W25" s="299" t="n"/>
      <c r="X25" s="299" t="n"/>
      <c r="Y25" s="299" t="n"/>
      <c r="Z25" s="299" t="n"/>
      <c r="AA25" s="299" t="n"/>
      <c r="AB25" s="299" t="n"/>
      <c r="AC25" s="299" t="n"/>
      <c r="AD25" s="299" t="n"/>
      <c r="AE25" s="299" t="n"/>
      <c r="AF25" s="299" t="n"/>
      <c r="AG25" s="299" t="n"/>
      <c r="AH25" s="299" t="n"/>
      <c r="AI25" s="299" t="n"/>
      <c r="AJ25" s="299" t="n"/>
      <c r="AN25" s="290" t="n"/>
      <c r="AO25" s="290" t="n"/>
      <c r="AP25" s="290" t="n"/>
      <c r="AQ25" s="290" t="n"/>
      <c r="AR25" s="290" t="n"/>
      <c r="AS25" s="290" t="n"/>
      <c r="AT25" s="290" t="n"/>
      <c r="AU25" s="290" t="n"/>
      <c r="AV25" s="290" t="n"/>
      <c r="AW25" s="290" t="n"/>
      <c r="AX25" s="290" t="n"/>
      <c r="AY25" s="290" t="n"/>
      <c r="AZ25" s="290" t="n"/>
      <c r="BA25" s="290" t="n"/>
      <c r="BB25" s="290" t="n"/>
      <c r="BC25" s="290" t="n"/>
      <c r="BD25" s="290" t="n"/>
      <c r="BE25" s="290" t="n"/>
      <c r="BF25" s="290" t="n"/>
      <c r="BG25" s="290" t="n"/>
      <c r="BH25" s="290" t="n"/>
      <c r="BI25" s="290" t="n"/>
      <c r="BJ25" s="290" t="n"/>
      <c r="BK25" s="301" t="n"/>
      <c r="BL25" s="301" t="n"/>
      <c r="BN25" s="262">
        <f>ROW() - 3</f>
        <v/>
      </c>
      <c r="BO25" s="71" t="inlineStr">
        <is>
          <t>*</t>
        </is>
      </c>
      <c r="BP25" s="32">
        <f t="array" ref="BP25">INDEX(注音編碼對照表[方音符號], MATCH(TRUE, EXACT(鍵盤設計!$BO25,注音編碼對照表[鍵盤按鍵]), 0))</f>
        <v/>
      </c>
      <c r="BQ25" s="107">
        <f t="array" ref="BQ25">INDEX(注音編碼對照表[注音二式], MATCH(TRUE, EXACT(鍵盤設計!$BO25,注音編碼對照表[鍵盤按鍵]), 0))</f>
        <v/>
      </c>
      <c r="BR25" s="34">
        <f t="array" ref="BR25">INDEX(注音編碼對照表[按鍵編碼], MATCH(TRUE, EXACT(鍵盤設計!$BO25,注音編碼對照表[鍵盤按鍵]), 0))</f>
        <v/>
      </c>
      <c r="BT25" s="571">
        <f>"    """ &amp; BO25 &amp; """: { commit: """ &amp; BP25 &amp; """ }" &amp; "  # " &amp; "/" &amp; BQ25 &amp; "/ ==&gt; " &amp; BR25</f>
        <v/>
      </c>
      <c r="BV25" s="195">
        <f>BN24</f>
        <v/>
      </c>
      <c r="BW25" s="263">
        <f>"- xform/" &amp; BR29 &amp; "/" &amp; BO29 &amp; "/"</f>
        <v/>
      </c>
      <c r="BY25" s="263">
        <f>"- xform/" &amp; BO29 &amp; "/" &amp;#REF! &amp; "/"</f>
        <v/>
      </c>
    </row>
    <row r="26" ht="45" customFormat="1" customHeight="1" s="302">
      <c r="A26" s="195" t="n"/>
      <c r="B26" s="303">
        <f>"- xlit|" &amp; E24 &amp; "|" &amp; E25 &amp; "|"</f>
        <v/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4" t="n"/>
      <c r="V26" s="304" t="n"/>
      <c r="W26" s="304" t="n"/>
      <c r="X26" s="304" t="n"/>
      <c r="Y26" s="304" t="n"/>
      <c r="Z26" s="304" t="n"/>
      <c r="AA26" s="304" t="n"/>
      <c r="AB26" s="304" t="n"/>
      <c r="AC26" s="304" t="n"/>
      <c r="AD26" s="304" t="n"/>
      <c r="AE26" s="304" t="n"/>
      <c r="AF26" s="304" t="n"/>
      <c r="AG26" s="304" t="n"/>
      <c r="AH26" s="304" t="n"/>
      <c r="AI26" s="304" t="n"/>
      <c r="AJ26" s="304" t="n"/>
      <c r="AK26" s="290" t="n"/>
      <c r="AL26" s="290" t="n"/>
      <c r="AM26" s="195" t="n"/>
      <c r="AN26" s="290" t="n"/>
      <c r="AO26" s="290" t="n"/>
      <c r="AP26" s="290" t="n"/>
      <c r="AQ26" s="290" t="n"/>
      <c r="AR26" s="290" t="n"/>
      <c r="AS26" s="290" t="n"/>
      <c r="AT26" s="290" t="n"/>
      <c r="AU26" s="290" t="n"/>
      <c r="AV26" s="290" t="n"/>
      <c r="AW26" s="290" t="n"/>
      <c r="AX26" s="290" t="n"/>
      <c r="AY26" s="290" t="n"/>
      <c r="AZ26" s="290" t="n"/>
      <c r="BA26" s="290" t="n"/>
      <c r="BB26" s="290" t="n"/>
      <c r="BC26" s="301" t="n"/>
      <c r="BD26" s="301" t="n"/>
      <c r="BE26" s="301" t="n"/>
      <c r="BF26" s="301" t="n"/>
      <c r="BG26" s="301" t="n"/>
      <c r="BH26" s="301" t="n"/>
      <c r="BI26" s="301" t="n"/>
      <c r="BJ26" s="301" t="n"/>
      <c r="BK26" s="290" t="n"/>
      <c r="BL26" s="290" t="n"/>
      <c r="BN26" s="262">
        <f>ROW() - 3</f>
        <v/>
      </c>
      <c r="BO26" s="71" t="inlineStr">
        <is>
          <t>i</t>
        </is>
      </c>
      <c r="BP26" s="32">
        <f t="array" ref="BP26">INDEX(注音編碼對照表[方音符號], MATCH(TRUE, EXACT(鍵盤設計!$BO26,注音編碼對照表[鍵盤按鍵]), 0))</f>
        <v/>
      </c>
      <c r="BQ26" s="107">
        <f t="array" ref="BQ26">INDEX(注音編碼對照表[注音二式], MATCH(TRUE, EXACT(鍵盤設計!$BO26,注音編碼對照表[鍵盤按鍵]), 0))</f>
        <v/>
      </c>
      <c r="BR26" s="34">
        <f t="array" ref="BR26">INDEX(注音編碼對照表[按鍵編碼], MATCH(TRUE, EXACT(鍵盤設計!$BO26,注音編碼對照表[鍵盤按鍵]), 0))</f>
        <v/>
      </c>
      <c r="BS26" s="195" t="n"/>
      <c r="BT26" s="571">
        <f>"    """ &amp; BO26 &amp; """: { commit: """ &amp; BP26 &amp; """ }" &amp; "  # " &amp; "/" &amp; BQ26 &amp; "/ ==&gt; " &amp; BR26</f>
        <v/>
      </c>
      <c r="BU26" s="195" t="n"/>
      <c r="BV26" s="195">
        <f>BN25</f>
        <v/>
      </c>
      <c r="BW26" s="263">
        <f>"- xform/" &amp; BR30 &amp; "/" &amp; BO30 &amp; "/"</f>
        <v/>
      </c>
      <c r="BX26" s="195" t="n"/>
      <c r="BY26" s="263">
        <f>"- xform/" &amp; BO30 &amp; "/" &amp;#REF! &amp; "/"</f>
        <v/>
      </c>
      <c r="BZ26" s="195" t="n"/>
      <c r="CA26" s="195" t="n"/>
      <c r="CB26" s="195" t="n"/>
      <c r="CC26" s="195" t="n"/>
      <c r="CD26" s="195" t="n"/>
      <c r="CE26" s="195" t="n"/>
      <c r="CF26" s="195" t="n"/>
      <c r="CG26" s="195" t="n"/>
      <c r="CH26" s="195" t="n"/>
      <c r="CI26" s="195" t="n"/>
      <c r="CJ26" s="195" t="n"/>
      <c r="CK26" s="195" t="n"/>
      <c r="CL26" s="195" t="n"/>
      <c r="CM26" s="195" t="n"/>
    </row>
    <row r="27" ht="45" customFormat="1" customHeight="1" s="195">
      <c r="A27" s="302" t="n"/>
      <c r="B27" s="305" t="n"/>
      <c r="C27" s="306" t="n"/>
      <c r="D27" s="306" t="n"/>
      <c r="E27" s="306" t="n"/>
      <c r="F27" s="306" t="n"/>
      <c r="G27" s="306" t="n"/>
      <c r="H27" s="306" t="n"/>
      <c r="I27" s="306" t="n"/>
      <c r="J27" s="306" t="n"/>
      <c r="K27" s="306" t="n"/>
      <c r="L27" s="306" t="n"/>
      <c r="M27" s="306" t="n"/>
      <c r="N27" s="306" t="n"/>
      <c r="O27" s="306" t="n"/>
      <c r="P27" s="306" t="n"/>
      <c r="Q27" s="306" t="n"/>
      <c r="R27" s="306" t="n"/>
      <c r="S27" s="306" t="n"/>
      <c r="T27" s="306" t="n"/>
      <c r="U27" s="306" t="n"/>
      <c r="V27" s="306" t="n"/>
      <c r="W27" s="306" t="n"/>
      <c r="X27" s="306" t="n"/>
      <c r="Y27" s="306" t="n"/>
      <c r="Z27" s="306" t="n"/>
      <c r="AA27" s="306" t="n"/>
      <c r="AB27" s="306" t="n"/>
      <c r="AC27" s="306" t="n"/>
      <c r="AD27" s="306" t="n"/>
      <c r="AE27" s="306" t="n"/>
      <c r="AF27" s="306" t="n"/>
      <c r="AG27" s="306" t="n"/>
      <c r="AH27" s="306" t="n"/>
      <c r="AI27" s="306" t="n"/>
      <c r="AJ27" s="306" t="n"/>
      <c r="AK27" s="301" t="n"/>
      <c r="AL27" s="301" t="n"/>
      <c r="AN27" s="290" t="n"/>
      <c r="AO27" s="290" t="n"/>
      <c r="AP27" s="290" t="n"/>
      <c r="AQ27" s="290" t="n"/>
      <c r="AR27" s="290" t="n"/>
      <c r="AS27" s="290" t="n"/>
      <c r="AT27" s="301" t="n"/>
      <c r="AU27" s="301" t="n"/>
      <c r="AV27" s="301" t="n"/>
      <c r="AW27" s="301" t="n"/>
      <c r="AX27" s="301" t="n"/>
      <c r="AY27" s="301" t="n"/>
      <c r="AZ27" s="301" t="n"/>
      <c r="BA27" s="301" t="n"/>
      <c r="BB27" s="301" t="n"/>
      <c r="BC27" s="290" t="n"/>
      <c r="BD27" s="290" t="n"/>
      <c r="BE27" s="290" t="n"/>
      <c r="BF27" s="290" t="n"/>
      <c r="BG27" s="290" t="n"/>
      <c r="BH27" s="290" t="n"/>
      <c r="BI27" s="290" t="n"/>
      <c r="BJ27" s="290" t="n"/>
      <c r="BK27" s="290" t="n"/>
      <c r="BL27" s="290" t="n"/>
      <c r="BN27" s="262">
        <f>ROW() - 3</f>
        <v/>
      </c>
      <c r="BO27" s="71" t="inlineStr">
        <is>
          <t>I</t>
        </is>
      </c>
      <c r="BP27" s="32">
        <f t="array" ref="BP27">INDEX(注音編碼對照表[方音符號], MATCH(TRUE, EXACT(鍵盤設計!$BO27,注音編碼對照表[鍵盤按鍵]), 0))</f>
        <v/>
      </c>
      <c r="BQ27" s="107">
        <f t="array" ref="BQ27">INDEX(注音編碼對照表[注音二式], MATCH(TRUE, EXACT(鍵盤設計!$BO27,注音編碼對照表[鍵盤按鍵]), 0))</f>
        <v/>
      </c>
      <c r="BR27" s="34">
        <f t="array" ref="BR27">INDEX(注音編碼對照表[按鍵編碼], MATCH(TRUE, EXACT(鍵盤設計!$BO27,注音編碼對照表[鍵盤按鍵]), 0))</f>
        <v/>
      </c>
      <c r="BT27" s="571">
        <f>"    """ &amp; BO27 &amp; """: { commit: """ &amp; BP27 &amp; """ }" &amp; "  # " &amp; "/" &amp; BQ27 &amp; "/ ==&gt; " &amp; BR27</f>
        <v/>
      </c>
      <c r="BU27" s="302" t="n"/>
      <c r="BV27" s="302">
        <f>BN26</f>
        <v/>
      </c>
      <c r="BW27" s="263">
        <f>"- xform/" &amp; BR32 &amp; "/" &amp; BO32 &amp; "/"</f>
        <v/>
      </c>
      <c r="BX27" s="302" t="n"/>
      <c r="BY27" s="263">
        <f>"- xform/" &amp; BO32 &amp; "/" &amp;#REF! &amp; "/"</f>
        <v/>
      </c>
      <c r="BZ27" s="302" t="n"/>
      <c r="CA27" s="302" t="n"/>
      <c r="CB27" s="302" t="n"/>
      <c r="CC27" s="302" t="n"/>
      <c r="CD27" s="302" t="n"/>
      <c r="CE27" s="302" t="n"/>
      <c r="CF27" s="302" t="n"/>
      <c r="CG27" s="302" t="n"/>
      <c r="CH27" s="302" t="n"/>
      <c r="CI27" s="302" t="n"/>
      <c r="CJ27" s="302" t="n"/>
      <c r="CK27" s="302" t="n"/>
      <c r="CL27" s="302" t="n"/>
      <c r="CM27" s="302" t="n"/>
    </row>
    <row r="28" ht="45" customFormat="1" customHeight="1" s="195">
      <c r="B28" s="295" t="n"/>
      <c r="C28" s="296" t="n"/>
      <c r="D28" s="297">
        <f>LEN(E28)</f>
        <v/>
      </c>
      <c r="E28" s="297">
        <f>SUBSTITUTE(SUBSTITUTE(E24, "b", ""), "g", "")</f>
        <v/>
      </c>
      <c r="F28" s="296" t="n"/>
      <c r="G28" s="296" t="n"/>
      <c r="H28" s="296" t="n"/>
      <c r="I28" s="296" t="n"/>
      <c r="J28" s="296" t="n"/>
      <c r="K28" s="296" t="n"/>
      <c r="L28" s="296" t="n"/>
      <c r="M28" s="296" t="n"/>
      <c r="N28" s="296" t="n"/>
      <c r="O28" s="296" t="n"/>
      <c r="P28" s="296" t="n"/>
      <c r="Q28" s="296" t="n"/>
      <c r="R28" s="296" t="n"/>
      <c r="S28" s="296" t="n"/>
      <c r="T28" s="296" t="n"/>
      <c r="U28" s="296" t="n"/>
      <c r="V28" s="296" t="n"/>
      <c r="W28" s="296" t="n"/>
      <c r="X28" s="296" t="n"/>
      <c r="Y28" s="296" t="n"/>
      <c r="Z28" s="296" t="n"/>
      <c r="AA28" s="296" t="n"/>
      <c r="AB28" s="296" t="n"/>
      <c r="AC28" s="296" t="n"/>
      <c r="AD28" s="296" t="n"/>
      <c r="AE28" s="296" t="n"/>
      <c r="AF28" s="296" t="n"/>
      <c r="AG28" s="296" t="n"/>
      <c r="AH28" s="296" t="n"/>
      <c r="AI28" s="296" t="n"/>
      <c r="AJ28" s="296" t="n"/>
      <c r="AK28" s="290" t="n"/>
      <c r="AL28" s="290" t="n"/>
      <c r="AN28" s="290" t="n"/>
      <c r="AO28" s="290" t="n"/>
      <c r="AP28" s="290" t="n"/>
      <c r="AQ28" s="290" t="n"/>
      <c r="AR28" s="290" t="n"/>
      <c r="AS28" s="290" t="n"/>
      <c r="AT28" s="290" t="n"/>
      <c r="AU28" s="290" t="n"/>
      <c r="AV28" s="290" t="n"/>
      <c r="AW28" s="290" t="n"/>
      <c r="AX28" s="290" t="n"/>
      <c r="AY28" s="290" t="n"/>
      <c r="AZ28" s="290" t="n"/>
      <c r="BA28" s="290" t="n"/>
      <c r="BB28" s="290" t="n"/>
      <c r="BC28" s="290" t="n"/>
      <c r="BD28" s="290" t="n"/>
      <c r="BE28" s="290" t="n"/>
      <c r="BF28" s="290" t="n"/>
      <c r="BG28" s="290" t="n"/>
      <c r="BH28" s="290" t="n"/>
      <c r="BI28" s="290" t="n"/>
      <c r="BJ28" s="290" t="n"/>
      <c r="BK28" s="290" t="n"/>
      <c r="BL28" s="290" t="n"/>
      <c r="BN28" s="262">
        <f>ROW() - 3</f>
        <v/>
      </c>
      <c r="BO28" s="71" t="inlineStr">
        <is>
          <t>k</t>
        </is>
      </c>
      <c r="BP28" s="32">
        <f t="array" ref="BP28">INDEX(注音編碼對照表[方音符號], MATCH(TRUE, EXACT(鍵盤設計!$BO28,注音編碼對照表[鍵盤按鍵]), 0))</f>
        <v/>
      </c>
      <c r="BQ28" s="107">
        <f t="array" ref="BQ28">INDEX(注音編碼對照表[注音二式], MATCH(TRUE, EXACT(鍵盤設計!$BO28,注音編碼對照表[鍵盤按鍵]), 0))</f>
        <v/>
      </c>
      <c r="BR28" s="34">
        <f t="array" ref="BR28">INDEX(注音編碼對照表[按鍵編碼], MATCH(TRUE, EXACT(鍵盤設計!$BO28,注音編碼對照表[鍵盤按鍵]), 0))</f>
        <v/>
      </c>
      <c r="BS28" s="302" t="n"/>
      <c r="BT28" s="571">
        <f>"    """ &amp; BO28 &amp; """: { commit: """ &amp; BP28 &amp; """ }" &amp; "  # " &amp; "/" &amp; BQ28 &amp; "/ ==&gt; " &amp; BR28</f>
        <v/>
      </c>
      <c r="BV28" s="195">
        <f>BN27</f>
        <v/>
      </c>
      <c r="BW28" s="263">
        <f>"- xform/" &amp; BR34 &amp; "/" &amp; BO34 &amp; "/"</f>
        <v/>
      </c>
      <c r="BY28" s="263">
        <f>"- xform/" &amp; BO34 &amp; "/" &amp;#REF! &amp; "/"</f>
        <v/>
      </c>
    </row>
    <row r="29" ht="45" customFormat="1" customHeight="1" s="195">
      <c r="B29" s="298" t="n"/>
      <c r="C29" s="299" t="n"/>
      <c r="D29" s="300">
        <f>LEN(E29)</f>
        <v/>
      </c>
      <c r="E29" s="300">
        <f>SUBSTITUTE(SUBSTITUTE(E25, "!", ""), "E", "")</f>
        <v/>
      </c>
      <c r="F29" s="299" t="n"/>
      <c r="G29" s="299" t="n"/>
      <c r="H29" s="299" t="n"/>
      <c r="I29" s="299" t="n"/>
      <c r="J29" s="299" t="n"/>
      <c r="K29" s="299" t="n"/>
      <c r="L29" s="299" t="n"/>
      <c r="M29" s="299" t="n"/>
      <c r="N29" s="299" t="n"/>
      <c r="O29" s="299" t="n"/>
      <c r="P29" s="299" t="n"/>
      <c r="Q29" s="299" t="n"/>
      <c r="R29" s="299" t="n"/>
      <c r="S29" s="299" t="n"/>
      <c r="T29" s="299" t="n"/>
      <c r="U29" s="299" t="n"/>
      <c r="V29" s="299" t="n"/>
      <c r="W29" s="299" t="n"/>
      <c r="X29" s="299" t="n"/>
      <c r="Y29" s="299" t="n"/>
      <c r="Z29" s="299" t="n"/>
      <c r="AA29" s="299" t="n"/>
      <c r="AB29" s="299" t="n"/>
      <c r="AC29" s="299" t="n"/>
      <c r="AD29" s="299" t="n"/>
      <c r="AE29" s="299" t="n"/>
      <c r="AF29" s="299" t="n"/>
      <c r="AG29" s="299" t="n"/>
      <c r="AH29" s="299" t="n"/>
      <c r="AI29" s="299" t="n"/>
      <c r="AJ29" s="299" t="n"/>
      <c r="AK29" s="290" t="n"/>
      <c r="AL29" s="290" t="n"/>
      <c r="AN29" s="290" t="n"/>
      <c r="AO29" s="290" t="n"/>
      <c r="AP29" s="290" t="n"/>
      <c r="AQ29" s="290" t="n"/>
      <c r="AR29" s="290" t="n"/>
      <c r="AS29" s="290" t="n"/>
      <c r="AT29" s="290" t="n"/>
      <c r="AU29" s="290" t="n"/>
      <c r="AV29" s="290" t="n"/>
      <c r="AW29" s="290" t="n"/>
      <c r="AX29" s="290" t="n"/>
      <c r="AY29" s="290" t="n"/>
      <c r="AZ29" s="290" t="n"/>
      <c r="BA29" s="290" t="n"/>
      <c r="BB29" s="290" t="n"/>
      <c r="BC29" s="290" t="n"/>
      <c r="BD29" s="290" t="n"/>
      <c r="BE29" s="290" t="n"/>
      <c r="BF29" s="290" t="n"/>
      <c r="BG29" s="290" t="n"/>
      <c r="BH29" s="290" t="n"/>
      <c r="BI29" s="290" t="n"/>
      <c r="BJ29" s="290" t="n"/>
      <c r="BK29" s="290" t="n"/>
      <c r="BL29" s="290" t="n"/>
      <c r="BN29" s="262">
        <f>ROW() - 3</f>
        <v/>
      </c>
      <c r="BO29" s="71" t="inlineStr">
        <is>
          <t>,</t>
        </is>
      </c>
      <c r="BP29" s="32">
        <f t="array" ref="BP29">INDEX(注音編碼對照表[方音符號], MATCH(TRUE, EXACT(鍵盤設計!$BO29,注音編碼對照表[鍵盤按鍵]), 0))</f>
        <v/>
      </c>
      <c r="BQ29" s="107">
        <f t="array" ref="BQ29">INDEX(注音編碼對照表[注音二式], MATCH(TRUE, EXACT(鍵盤設計!$BO29,注音編碼對照表[鍵盤按鍵]), 0))</f>
        <v/>
      </c>
      <c r="BR29" s="34">
        <f t="array" ref="BR29">INDEX(注音編碼對照表[按鍵編碼], MATCH(TRUE, EXACT(鍵盤設計!$BO29,注音編碼對照表[鍵盤按鍵]), 0))</f>
        <v/>
      </c>
      <c r="BT29" s="571">
        <f>"    """ &amp; BO29 &amp; """: { commit: """ &amp; BP29 &amp; """ }" &amp; "  # " &amp; "/" &amp; BQ29 &amp; "/ ==&gt; " &amp; BR29</f>
        <v/>
      </c>
      <c r="BV29" s="195">
        <f>BN28</f>
        <v/>
      </c>
      <c r="BW29" s="263">
        <f>"- xform/" &amp; BR37 &amp; "/" &amp; BO37 &amp; "/"</f>
        <v/>
      </c>
      <c r="BY29" s="263">
        <f>"- xform/" &amp; BO37 &amp; "/" &amp;#REF! &amp; "/"</f>
        <v/>
      </c>
    </row>
    <row r="30" ht="45" customFormat="1" customHeight="1" s="195">
      <c r="B30" s="303">
        <f>"- xlit|" &amp; E28 &amp; "|" &amp; E29 &amp; "|"</f>
        <v/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4" t="n"/>
      <c r="V30" s="304" t="n"/>
      <c r="W30" s="304" t="n"/>
      <c r="X30" s="304" t="n"/>
      <c r="Y30" s="304" t="n"/>
      <c r="Z30" s="304" t="n"/>
      <c r="AA30" s="304" t="n"/>
      <c r="AB30" s="304" t="n"/>
      <c r="AC30" s="304" t="n"/>
      <c r="AD30" s="304" t="n"/>
      <c r="AE30" s="304" t="n"/>
      <c r="AF30" s="304" t="n"/>
      <c r="AG30" s="304" t="n"/>
      <c r="AH30" s="304" t="n"/>
      <c r="AI30" s="304" t="n"/>
      <c r="AJ30" s="304" t="n"/>
      <c r="AK30" s="290" t="n"/>
      <c r="AL30" s="290" t="n"/>
      <c r="AN30" s="290" t="n"/>
      <c r="AO30" s="290" t="n"/>
      <c r="AP30" s="290" t="n"/>
      <c r="AQ30" s="290" t="n"/>
      <c r="AR30" s="290" t="n"/>
      <c r="AS30" s="290" t="n"/>
      <c r="AT30" s="290" t="n"/>
      <c r="AU30" s="290" t="n"/>
      <c r="AV30" s="290" t="n"/>
      <c r="AW30" s="290" t="n"/>
      <c r="AX30" s="290" t="n"/>
      <c r="AY30" s="290" t="n"/>
      <c r="AZ30" s="290" t="n"/>
      <c r="BA30" s="290" t="n"/>
      <c r="BB30" s="290" t="n"/>
      <c r="BC30" s="290" t="n"/>
      <c r="BD30" s="290" t="n"/>
      <c r="BE30" s="290" t="n"/>
      <c r="BF30" s="290" t="n"/>
      <c r="BG30" s="290" t="n"/>
      <c r="BH30" s="290" t="n"/>
      <c r="BI30" s="290" t="n"/>
      <c r="BJ30" s="290" t="n"/>
      <c r="BK30" s="290" t="n"/>
      <c r="BL30" s="290" t="n"/>
      <c r="BN30" s="262">
        <f>ROW() - 3</f>
        <v/>
      </c>
      <c r="BO30" s="71" t="inlineStr">
        <is>
          <t>&lt;</t>
        </is>
      </c>
      <c r="BP30" s="32">
        <f t="array" ref="BP30">INDEX(注音編碼對照表[方音符號], MATCH(TRUE, EXACT(鍵盤設計!$BO30,注音編碼對照表[鍵盤按鍵]), 0))</f>
        <v/>
      </c>
      <c r="BQ30" s="107">
        <f t="array" ref="BQ30">INDEX(注音編碼對照表[注音二式], MATCH(TRUE, EXACT(鍵盤設計!$BO30,注音編碼對照表[鍵盤按鍵]), 0))</f>
        <v/>
      </c>
      <c r="BR30" s="34">
        <f t="array" ref="BR30">INDEX(注音編碼對照表[按鍵編碼], MATCH(TRUE, EXACT(鍵盤設計!$BO30,注音編碼對照表[鍵盤按鍵]), 0))</f>
        <v/>
      </c>
      <c r="BT30" s="571">
        <f>"    """ &amp; BO30 &amp; """: { commit: """ &amp; BP30 &amp; """ }" &amp; "  # " &amp; "/" &amp; BQ30 &amp; "/ ==&gt; " &amp; BR30</f>
        <v/>
      </c>
      <c r="BV30" s="195">
        <f>BN29</f>
        <v/>
      </c>
      <c r="BW30" s="263">
        <f>"- xform/" &amp; BR39 &amp; "/" &amp; BO39 &amp; "/"</f>
        <v/>
      </c>
      <c r="BY30" s="263">
        <f>"- xform/" &amp; BO39 &amp; "/" &amp;#REF! &amp; "/"</f>
        <v/>
      </c>
    </row>
    <row r="31" ht="45" customFormat="1" customHeight="1" s="195">
      <c r="AH31" s="290" t="n"/>
      <c r="AI31" s="290" t="n"/>
      <c r="AJ31" s="290" t="n"/>
      <c r="AK31" s="290" t="n"/>
      <c r="AL31" s="290" t="n"/>
      <c r="AN31" s="290" t="n"/>
      <c r="AO31" s="290" t="n"/>
      <c r="AP31" s="290" t="n"/>
      <c r="AQ31" s="290" t="n"/>
      <c r="AR31" s="290" t="n"/>
      <c r="AS31" s="290" t="n"/>
      <c r="AT31" s="290" t="n"/>
      <c r="AU31" s="290" t="n"/>
      <c r="AV31" s="290" t="n"/>
      <c r="AW31" s="290" t="n"/>
      <c r="AX31" s="290" t="n"/>
      <c r="AY31" s="290" t="n"/>
      <c r="AZ31" s="290" t="n"/>
      <c r="BA31" s="290" t="n"/>
      <c r="BB31" s="290" t="n"/>
      <c r="BC31" s="290" t="n"/>
      <c r="BD31" s="290" t="n"/>
      <c r="BE31" s="290" t="n"/>
      <c r="BF31" s="290" t="n"/>
      <c r="BG31" s="290" t="n"/>
      <c r="BH31" s="290" t="n"/>
      <c r="BI31" s="290" t="n"/>
      <c r="BJ31" s="290" t="n"/>
      <c r="BK31" s="290" t="n"/>
      <c r="BL31" s="290" t="n"/>
      <c r="BN31" s="262">
        <f>ROW() - 3</f>
        <v/>
      </c>
      <c r="BO31" s="71" t="inlineStr">
        <is>
          <t>9</t>
        </is>
      </c>
      <c r="BP31" s="32">
        <f t="array" ref="BP31">INDEX(注音編碼對照表[方音符號], MATCH(TRUE, EXACT(鍵盤設計!$BO31,注音編碼對照表[鍵盤按鍵]), 0))</f>
        <v/>
      </c>
      <c r="BQ31" s="107">
        <f t="array" ref="BQ31">INDEX(注音編碼對照表[注音二式], MATCH(TRUE, EXACT(鍵盤設計!$BO31,注音編碼對照表[鍵盤按鍵]), 0))</f>
        <v/>
      </c>
      <c r="BR31" s="34">
        <f t="array" ref="BR31">INDEX(注音編碼對照表[按鍵編碼], MATCH(TRUE, EXACT(鍵盤設計!$BO31,注音編碼對照表[鍵盤按鍵]), 0))</f>
        <v/>
      </c>
      <c r="BT31" s="571">
        <f>"    """ &amp; BO31 &amp; """: { commit: """ &amp; BP31 &amp; """ }" &amp; "  # " &amp; "/" &amp; BQ31 &amp; "/ ==&gt; " &amp; BR31</f>
        <v/>
      </c>
      <c r="BV31" s="195">
        <f>BN30</f>
        <v/>
      </c>
      <c r="BW31" s="263">
        <f>"- xform/" &amp; BR41 &amp; "/" &amp; BO41 &amp; "/"</f>
        <v/>
      </c>
      <c r="BY31" s="263">
        <f>"- xform/" &amp; BO41 &amp; "/" &amp;#REF! &amp; "/"</f>
        <v/>
      </c>
    </row>
    <row r="32" ht="45" customFormat="1" customHeight="1" s="195">
      <c r="B32" s="307" t="inlineStr">
        <is>
          <t>鍵盤與方音符號對映 (preedit_format)</t>
        </is>
      </c>
      <c r="C32" s="293" t="n"/>
      <c r="D32" s="293" t="n"/>
      <c r="E32" s="293" t="n"/>
      <c r="F32" s="293" t="n"/>
      <c r="G32" s="293" t="n"/>
      <c r="H32" s="293" t="n"/>
      <c r="I32" s="293" t="n"/>
      <c r="J32" s="293" t="n"/>
      <c r="K32" s="293" t="n"/>
      <c r="L32" s="293" t="n"/>
      <c r="M32" s="293" t="n"/>
      <c r="N32" s="293" t="n"/>
      <c r="O32" s="293" t="n"/>
      <c r="P32" s="293" t="n"/>
      <c r="Q32" s="293" t="n"/>
      <c r="R32" s="293" t="n"/>
      <c r="S32" s="293" t="n"/>
      <c r="T32" s="293" t="n"/>
      <c r="U32" s="293" t="n"/>
      <c r="V32" s="293" t="n"/>
      <c r="W32" s="293" t="n"/>
      <c r="X32" s="293" t="n"/>
      <c r="Y32" s="293" t="n"/>
      <c r="Z32" s="293" t="n"/>
      <c r="AA32" s="293" t="n"/>
      <c r="AB32" s="293" t="n"/>
      <c r="AC32" s="293" t="n"/>
      <c r="AD32" s="293" t="n"/>
      <c r="AE32" s="293" t="n"/>
      <c r="AF32" s="293" t="n"/>
      <c r="AG32" s="293" t="n"/>
      <c r="AH32" s="290" t="n"/>
      <c r="AI32" s="290" t="n"/>
      <c r="AJ32" s="290" t="n"/>
      <c r="AK32" s="290" t="n"/>
      <c r="AL32" s="290" t="n"/>
      <c r="AN32" s="290" t="n"/>
      <c r="AO32" s="290" t="n"/>
      <c r="AP32" s="290" t="n"/>
      <c r="AQ32" s="290" t="n"/>
      <c r="AR32" s="290" t="n"/>
      <c r="AS32" s="290" t="n"/>
      <c r="AT32" s="290" t="n"/>
      <c r="AU32" s="290" t="n"/>
      <c r="AV32" s="290" t="n"/>
      <c r="AW32" s="290" t="n"/>
      <c r="AX32" s="290" t="n"/>
      <c r="AY32" s="290" t="n"/>
      <c r="AZ32" s="290" t="n"/>
      <c r="BA32" s="290" t="n"/>
      <c r="BB32" s="290" t="n"/>
      <c r="BC32" s="290" t="n"/>
      <c r="BD32" s="290" t="n"/>
      <c r="BE32" s="290" t="n"/>
      <c r="BF32" s="290" t="n"/>
      <c r="BG32" s="290" t="n"/>
      <c r="BH32" s="290" t="n"/>
      <c r="BI32" s="290" t="n"/>
      <c r="BJ32" s="290" t="n"/>
      <c r="BK32" s="290" t="n"/>
      <c r="BL32" s="290" t="n"/>
      <c r="BN32" s="262">
        <f>ROW() - 3</f>
        <v/>
      </c>
      <c r="BO32" s="71" t="inlineStr">
        <is>
          <t>(</t>
        </is>
      </c>
      <c r="BP32" s="32">
        <f t="array" ref="BP32">INDEX(注音編碼對照表[方音符號], MATCH(TRUE, EXACT(鍵盤設計!$BO32,注音編碼對照表[鍵盤按鍵]), 0))</f>
        <v/>
      </c>
      <c r="BQ32" s="107">
        <f t="array" ref="BQ32">INDEX(注音編碼對照表[注音二式], MATCH(TRUE, EXACT(鍵盤設計!$BO32,注音編碼對照表[鍵盤按鍵]), 0))</f>
        <v/>
      </c>
      <c r="BR32" s="34">
        <f t="array" ref="BR32">INDEX(注音編碼對照表[按鍵編碼], MATCH(TRUE, EXACT(鍵盤設計!$BO32,注音編碼對照表[鍵盤按鍵]), 0))</f>
        <v/>
      </c>
      <c r="BT32" s="571">
        <f>"    """ &amp; BO32 &amp; """: { commit: """ &amp; BP32 &amp; """ }" &amp; "  # " &amp; "/" &amp; BQ32 &amp; "/ ==&gt; " &amp; BR32</f>
        <v/>
      </c>
      <c r="BV32" s="195">
        <f>BN31</f>
        <v/>
      </c>
      <c r="BW32" s="263">
        <f>"- xform/" &amp; BR22 &amp; "/" &amp; BO22 &amp; "/"</f>
        <v/>
      </c>
      <c r="BY32" s="263">
        <f>"- xform/" &amp; BO22 &amp; "/" &amp;#REF! &amp; "/"</f>
        <v/>
      </c>
    </row>
    <row r="33" ht="45" customFormat="1" customHeight="1" s="195">
      <c r="B33" s="293" t="inlineStr">
        <is>
          <t xml:space="preserve">  # 設定「鍵盤位置」與「注音符號」的對映關係：RIME 輸入法平台於接收到「鍵盤按鍵」輸入，依此規範於螢幕顯示ㄅㄆㄇ注音符號</t>
        </is>
      </c>
      <c r="C33" s="293" t="n"/>
      <c r="D33" s="293" t="n"/>
      <c r="E33" s="293" t="n"/>
      <c r="F33" s="293" t="n"/>
      <c r="G33" s="293" t="n"/>
      <c r="H33" s="293" t="n"/>
      <c r="I33" s="293" t="n"/>
      <c r="J33" s="293" t="n"/>
      <c r="K33" s="293" t="n"/>
      <c r="L33" s="293" t="n"/>
      <c r="M33" s="293" t="n"/>
      <c r="N33" s="293" t="n"/>
      <c r="O33" s="293" t="n"/>
      <c r="P33" s="293" t="n"/>
      <c r="Q33" s="293" t="n"/>
      <c r="R33" s="293" t="n"/>
      <c r="S33" s="294" t="n"/>
      <c r="T33" s="293" t="n"/>
      <c r="U33" s="293" t="n"/>
      <c r="V33" s="293" t="n"/>
      <c r="W33" s="293" t="n"/>
      <c r="X33" s="293" t="n"/>
      <c r="Y33" s="293" t="n"/>
      <c r="Z33" s="293" t="n"/>
      <c r="AA33" s="293" t="n"/>
      <c r="AB33" s="293" t="n"/>
      <c r="AC33" s="293" t="n"/>
      <c r="AD33" s="293" t="n"/>
      <c r="AE33" s="293" t="n"/>
      <c r="AF33" s="293" t="n"/>
      <c r="AG33" s="293" t="n"/>
      <c r="AH33" s="290" t="n"/>
      <c r="AI33" s="290" t="n"/>
      <c r="AJ33" s="290" t="n"/>
      <c r="AK33" s="290" t="n"/>
      <c r="AL33" s="290" t="n"/>
      <c r="AM33" s="290" t="n"/>
      <c r="AN33" s="290" t="n"/>
      <c r="AO33" s="290" t="n"/>
      <c r="AP33" s="290" t="n"/>
      <c r="AQ33" s="290" t="n"/>
      <c r="AR33" s="290" t="n"/>
      <c r="AS33" s="290" t="n"/>
      <c r="AT33" s="290" t="n"/>
      <c r="AU33" s="290" t="n"/>
      <c r="AV33" s="290" t="n"/>
      <c r="AW33" s="290" t="n"/>
      <c r="AX33" s="290" t="n"/>
      <c r="AY33" s="290" t="n"/>
      <c r="AZ33" s="290" t="n"/>
      <c r="BA33" s="290" t="n"/>
      <c r="BB33" s="290" t="n"/>
      <c r="BC33" s="290" t="n"/>
      <c r="BD33" s="290" t="n"/>
      <c r="BE33" s="290" t="n"/>
      <c r="BF33" s="290" t="n"/>
      <c r="BG33" s="290" t="n"/>
      <c r="BH33" s="290" t="n"/>
      <c r="BI33" s="290" t="n"/>
      <c r="BJ33" s="290" t="n"/>
      <c r="BK33" s="290" t="n"/>
      <c r="BL33" s="290" t="n"/>
      <c r="BN33" s="262">
        <f>ROW() - 3</f>
        <v/>
      </c>
      <c r="BO33" s="71" t="inlineStr">
        <is>
          <t>l</t>
        </is>
      </c>
      <c r="BP33" s="32">
        <f t="array" ref="BP33">INDEX(注音編碼對照表[方音符號], MATCH(TRUE, EXACT(鍵盤設計!$BO33,注音編碼對照表[鍵盤按鍵]), 0))</f>
        <v/>
      </c>
      <c r="BQ33" s="107">
        <f t="array" ref="BQ33">INDEX(注音編碼對照表[注音二式], MATCH(TRUE, EXACT(鍵盤設計!$BO33,注音編碼對照表[鍵盤按鍵]), 0))</f>
        <v/>
      </c>
      <c r="BR33" s="34">
        <f t="array" ref="BR33">INDEX(注音編碼對照表[按鍵編碼], MATCH(TRUE, EXACT(鍵盤設計!$BO33,注音編碼對照表[鍵盤按鍵]), 0))</f>
        <v/>
      </c>
      <c r="BT33" s="571">
        <f>"    """ &amp; BO33 &amp; """: { commit: """ &amp; BP33 &amp; """ }" &amp; "  # " &amp; "/" &amp; BQ33 &amp; "/ ==&gt; " &amp; BR33</f>
        <v/>
      </c>
      <c r="BV33" s="195">
        <f>BN32</f>
        <v/>
      </c>
      <c r="BW33" s="263">
        <f>"- xform/" &amp; BR24 &amp; "/" &amp; BO24 &amp; "/"</f>
        <v/>
      </c>
      <c r="BY33" s="263">
        <f>"- xform/" &amp; BO24 &amp; "/" &amp;#REF! &amp; "/"</f>
        <v/>
      </c>
    </row>
    <row r="34" ht="45" customFormat="1" customHeight="1" s="195">
      <c r="B34" s="308" t="inlineStr">
        <is>
          <t>按鍵字元</t>
        </is>
      </c>
      <c r="C34" s="309" t="n"/>
      <c r="D34" s="309">
        <f>LEN(E34)</f>
        <v/>
      </c>
      <c r="E34" s="310">
        <f>_xlfn.CONCAT(D17:BC17)</f>
        <v/>
      </c>
      <c r="F34" s="310" t="n"/>
      <c r="G34" s="310" t="n"/>
      <c r="H34" s="310" t="n"/>
      <c r="I34" s="310" t="n"/>
      <c r="J34" s="310" t="n"/>
      <c r="K34" s="310" t="n"/>
      <c r="L34" s="310" t="n"/>
      <c r="M34" s="310" t="n"/>
      <c r="N34" s="310" t="n"/>
      <c r="O34" s="310" t="n"/>
      <c r="P34" s="310" t="n"/>
      <c r="Q34" s="310" t="n"/>
      <c r="R34" s="310" t="n"/>
      <c r="S34" s="310" t="n"/>
      <c r="T34" s="310" t="n"/>
      <c r="U34" s="310" t="n"/>
      <c r="V34" s="310" t="n"/>
      <c r="W34" s="310" t="n"/>
      <c r="X34" s="310" t="n"/>
      <c r="Y34" s="310" t="n"/>
      <c r="Z34" s="310" t="n"/>
      <c r="AA34" s="310" t="n"/>
      <c r="AB34" s="310" t="n"/>
      <c r="AC34" s="310" t="n"/>
      <c r="AD34" s="310" t="n"/>
      <c r="AE34" s="310" t="n"/>
      <c r="AF34" s="310" t="n"/>
      <c r="AG34" s="310" t="n"/>
      <c r="AH34" s="310" t="n"/>
      <c r="AI34" s="310" t="n"/>
      <c r="AJ34" s="310" t="n"/>
      <c r="AK34" s="290" t="n"/>
      <c r="AL34" s="290" t="n"/>
      <c r="AM34" s="290" t="n"/>
      <c r="AN34" s="290" t="n"/>
      <c r="AO34" s="290" t="n"/>
      <c r="AP34" s="290" t="n"/>
      <c r="AQ34" s="290" t="n"/>
      <c r="AR34" s="290" t="n"/>
      <c r="AS34" s="290" t="n"/>
      <c r="AT34" s="290" t="n"/>
      <c r="AU34" s="290" t="n"/>
      <c r="AV34" s="290" t="n"/>
      <c r="AW34" s="290" t="n"/>
      <c r="AX34" s="290" t="n"/>
      <c r="AY34" s="290" t="n"/>
      <c r="AZ34" s="290" t="n"/>
      <c r="BA34" s="290" t="n"/>
      <c r="BB34" s="290" t="n"/>
      <c r="BC34" s="290" t="n"/>
      <c r="BD34" s="290" t="n"/>
      <c r="BE34" s="290" t="n"/>
      <c r="BF34" s="290" t="n"/>
      <c r="BG34" s="290" t="n"/>
      <c r="BH34" s="290" t="n"/>
      <c r="BI34" s="290" t="n"/>
      <c r="BJ34" s="290" t="n"/>
      <c r="BK34" s="290" t="n"/>
      <c r="BL34" s="290" t="n"/>
      <c r="BN34" s="262">
        <f>ROW() - 3</f>
        <v/>
      </c>
      <c r="BO34" s="71" t="inlineStr">
        <is>
          <t>L</t>
        </is>
      </c>
      <c r="BP34" s="32">
        <f t="array" ref="BP34">INDEX(注音編碼對照表[方音符號], MATCH(TRUE, EXACT(鍵盤設計!$BO34,注音編碼對照表[鍵盤按鍵]), 0))</f>
        <v/>
      </c>
      <c r="BQ34" s="107">
        <f t="array" ref="BQ34">INDEX(注音編碼對照表[注音二式], MATCH(TRUE, EXACT(鍵盤設計!$BO34,注音編碼對照表[鍵盤按鍵]), 0))</f>
        <v/>
      </c>
      <c r="BR34" s="34">
        <f t="array" ref="BR34">INDEX(注音編碼對照表[按鍵編碼], MATCH(TRUE, EXACT(鍵盤設計!$BO34,注音編碼對照表[鍵盤按鍵]), 0))</f>
        <v/>
      </c>
      <c r="BT34" s="571">
        <f>"    """ &amp; BO34 &amp; """: { commit: """ &amp; BP34 &amp; """ }" &amp; "  # " &amp; "/" &amp; BQ34 &amp; "/ ==&gt; " &amp; BR34</f>
        <v/>
      </c>
      <c r="BV34" s="195">
        <f>BN33</f>
        <v/>
      </c>
      <c r="BW34" s="263">
        <f>"- xform/" &amp; BR26 &amp; "/" &amp; BO26 &amp; "/"</f>
        <v/>
      </c>
      <c r="BY34" s="263">
        <f>"- xform/" &amp; BO26 &amp; "/" &amp;#REF! &amp; "/"</f>
        <v/>
      </c>
    </row>
    <row r="35" ht="45" customFormat="1" customHeight="1" s="195">
      <c r="B35" s="311" t="inlineStr">
        <is>
          <t>注音符號</t>
        </is>
      </c>
      <c r="C35" s="312" t="n"/>
      <c r="D35" s="312">
        <f>LEN(E35)</f>
        <v/>
      </c>
      <c r="E35" s="311">
        <f>_xlfn.CONCAT(D19:BC19)</f>
        <v/>
      </c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311" t="n"/>
      <c r="V35" s="311" t="n"/>
      <c r="W35" s="311" t="n"/>
      <c r="X35" s="311" t="n"/>
      <c r="Y35" s="311" t="n"/>
      <c r="Z35" s="311" t="n"/>
      <c r="AA35" s="311" t="n"/>
      <c r="AB35" s="311" t="n"/>
      <c r="AC35" s="311" t="n"/>
      <c r="AD35" s="311" t="n"/>
      <c r="AE35" s="311" t="n"/>
      <c r="AF35" s="311" t="n"/>
      <c r="AG35" s="311" t="n"/>
      <c r="AH35" s="311" t="n"/>
      <c r="AI35" s="311" t="n"/>
      <c r="AJ35" s="311" t="n"/>
      <c r="AK35" s="290" t="n"/>
      <c r="AL35" s="290" t="n"/>
      <c r="AM35" s="313" t="inlineStr">
        <is>
          <t>!</t>
        </is>
      </c>
      <c r="AN35" s="313" t="inlineStr">
        <is>
          <t>E</t>
        </is>
      </c>
      <c r="AO35" s="313" t="inlineStr">
        <is>
          <t>:</t>
        </is>
      </c>
      <c r="AP35" s="313" t="inlineStr">
        <is>
          <t>A</t>
        </is>
      </c>
      <c r="AQ35" s="313" t="inlineStr">
        <is>
          <t>O</t>
        </is>
      </c>
      <c r="AR35" s="290" t="n"/>
      <c r="AS35" s="290" t="n"/>
      <c r="AT35" s="290" t="n"/>
      <c r="AU35" s="290" t="n"/>
      <c r="AV35" s="290" t="n"/>
      <c r="AW35" s="290" t="n"/>
      <c r="AX35" s="290" t="n"/>
      <c r="AY35" s="290" t="n"/>
      <c r="AZ35" s="290" t="n"/>
      <c r="BA35" s="290" t="n"/>
      <c r="BB35" s="290" t="n"/>
      <c r="BC35" s="290" t="n"/>
      <c r="BD35" s="290" t="n"/>
      <c r="BE35" s="290" t="n"/>
      <c r="BF35" s="290" t="n"/>
      <c r="BG35" s="290" t="n"/>
      <c r="BH35" s="290" t="n"/>
      <c r="BI35" s="290" t="n"/>
      <c r="BJ35" s="290" t="n"/>
      <c r="BK35" s="290" t="n"/>
      <c r="BL35" s="290" t="n"/>
      <c r="BN35" s="262">
        <f>ROW() - 3</f>
        <v/>
      </c>
      <c r="BO35" s="71" t="inlineStr">
        <is>
          <t>0</t>
        </is>
      </c>
      <c r="BP35" s="32">
        <f t="array" ref="BP35">INDEX(注音編碼對照表[方音符號], MATCH(TRUE, EXACT(鍵盤設計!$BO35,注音編碼對照表[鍵盤按鍵]), 0))</f>
        <v/>
      </c>
      <c r="BQ35" s="107">
        <f t="array" ref="BQ35">INDEX(注音編碼對照表[注音二式], MATCH(TRUE, EXACT(鍵盤設計!$BO35,注音編碼對照表[鍵盤按鍵]), 0))</f>
        <v/>
      </c>
      <c r="BR35" s="34">
        <f t="array" ref="BR35">INDEX(注音編碼對照表[按鍵編碼], MATCH(TRUE, EXACT(鍵盤設計!$BO35,注音編碼對照表[鍵盤按鍵]), 0))</f>
        <v/>
      </c>
      <c r="BT35" s="571">
        <f>"    """ &amp; BO35 &amp; """: { commit: """ &amp; BP35 &amp; """ }" &amp; "  # " &amp; "/" &amp; BQ35 &amp; "/ ==&gt; " &amp; BR35</f>
        <v/>
      </c>
      <c r="BV35" s="195">
        <f>BN34</f>
        <v/>
      </c>
      <c r="BW35" s="263">
        <f>"- xform/" &amp; BR28 &amp; "/" &amp; BO28 &amp; "/"</f>
        <v/>
      </c>
      <c r="BY35" s="263">
        <f>"- xform/" &amp; BO28 &amp; "/" &amp;#REF! &amp; "/"</f>
        <v/>
      </c>
    </row>
    <row r="36" ht="45" customFormat="1" customHeight="1" s="195">
      <c r="B36" s="303">
        <f>"- xlit|" &amp; E34 &amp; "|" &amp; E35 &amp; "|"</f>
        <v/>
      </c>
      <c r="C36" s="314" t="n"/>
      <c r="D36" s="314" t="n"/>
      <c r="E36" s="314" t="n"/>
      <c r="F36" s="314" t="n"/>
      <c r="G36" s="314" t="n"/>
      <c r="H36" s="314" t="n"/>
      <c r="I36" s="314" t="n"/>
      <c r="J36" s="314" t="n"/>
      <c r="K36" s="314" t="n"/>
      <c r="L36" s="314" t="n"/>
      <c r="M36" s="314" t="n"/>
      <c r="N36" s="314" t="n"/>
      <c r="O36" s="314" t="n"/>
      <c r="P36" s="314" t="n"/>
      <c r="Q36" s="314" t="n"/>
      <c r="R36" s="314" t="n"/>
      <c r="S36" s="314" t="n"/>
      <c r="T36" s="314" t="n"/>
      <c r="U36" s="314" t="n"/>
      <c r="V36" s="314" t="n"/>
      <c r="W36" s="314" t="n"/>
      <c r="X36" s="314" t="n"/>
      <c r="Y36" s="314" t="n"/>
      <c r="Z36" s="314" t="n"/>
      <c r="AA36" s="314" t="n"/>
      <c r="AB36" s="314" t="n"/>
      <c r="AC36" s="314" t="n"/>
      <c r="AD36" s="314" t="n"/>
      <c r="AE36" s="314" t="n"/>
      <c r="AF36" s="314" t="n"/>
      <c r="AG36" s="304" t="n"/>
      <c r="AH36" s="304" t="n"/>
      <c r="AI36" s="304" t="n"/>
      <c r="AJ36" s="304" t="n"/>
      <c r="AK36" s="290" t="n"/>
      <c r="AL36" s="290" t="n"/>
      <c r="AM36" s="313">
        <f>FIND(AM35, $E$34)</f>
        <v/>
      </c>
      <c r="AN36" s="313">
        <f>FIND(AN35, $E$34)</f>
        <v/>
      </c>
      <c r="AO36" s="313">
        <f>FIND(AO35, $E$34)</f>
        <v/>
      </c>
      <c r="AP36" s="313">
        <f>FIND(AP35, $E$34)</f>
        <v/>
      </c>
      <c r="AQ36" s="313">
        <f>FIND(AQ35, $E$34)</f>
        <v/>
      </c>
      <c r="AR36" s="290" t="n"/>
      <c r="AS36" s="290" t="n"/>
      <c r="AT36" s="290" t="n"/>
      <c r="AU36" s="290" t="n"/>
      <c r="AV36" s="290" t="n"/>
      <c r="AW36" s="290" t="n"/>
      <c r="AX36" s="290" t="n"/>
      <c r="AY36" s="290" t="n"/>
      <c r="AZ36" s="290" t="n"/>
      <c r="BA36" s="290" t="n"/>
      <c r="BB36" s="290" t="n"/>
      <c r="BC36" s="290" t="n"/>
      <c r="BD36" s="290" t="n"/>
      <c r="BE36" s="290" t="n"/>
      <c r="BF36" s="290" t="n"/>
      <c r="BG36" s="290" t="n"/>
      <c r="BH36" s="290" t="n"/>
      <c r="BI36" s="290" t="n"/>
      <c r="BJ36" s="290" t="n"/>
      <c r="BK36" s="290" t="n"/>
      <c r="BL36" s="290" t="n"/>
      <c r="BN36" s="262">
        <f>ROW() - 3</f>
        <v/>
      </c>
      <c r="BO36" s="71" t="inlineStr">
        <is>
          <t>p</t>
        </is>
      </c>
      <c r="BP36" s="32">
        <f t="array" ref="BP36">INDEX(注音編碼對照表[方音符號], MATCH(TRUE, EXACT(鍵盤設計!$BO36,注音編碼對照表[鍵盤按鍵]), 0))</f>
        <v/>
      </c>
      <c r="BQ36" s="107">
        <f t="array" ref="BQ36">INDEX(注音編碼對照表[注音二式], MATCH(TRUE, EXACT(鍵盤設計!$BO36,注音編碼對照表[鍵盤按鍵]), 0))</f>
        <v/>
      </c>
      <c r="BR36" s="34">
        <f t="array" ref="BR36">INDEX(注音編碼對照表[按鍵編碼], MATCH(TRUE, EXACT(鍵盤設計!$BO36,注音編碼對照表[鍵盤按鍵]), 0))</f>
        <v/>
      </c>
      <c r="BT36" s="571">
        <f>"    """ &amp; BO36 &amp; """: { commit: """ &amp; BP36 &amp; """ }" &amp; "  # " &amp; "/" &amp; BQ36 &amp; "/ ==&gt; " &amp; BR36</f>
        <v/>
      </c>
      <c r="BV36" s="195">
        <f>BN35</f>
        <v/>
      </c>
      <c r="BW36" s="263">
        <f>"- xform/" &amp; BR31 &amp; "/" &amp; BO31 &amp; "/"</f>
        <v/>
      </c>
      <c r="BY36" s="263">
        <f>"- xform/" &amp; BO31 &amp; "/" &amp;#REF! &amp; "/"</f>
        <v/>
      </c>
    </row>
    <row r="37" ht="45" customFormat="1" customHeight="1" s="195">
      <c r="B37" s="305" t="n"/>
      <c r="C37" s="306" t="n"/>
      <c r="D37" s="306" t="n"/>
      <c r="E37" s="306" t="n"/>
      <c r="F37" s="306" t="n"/>
      <c r="G37" s="306" t="n"/>
      <c r="H37" s="306" t="n"/>
      <c r="I37" s="306" t="n"/>
      <c r="J37" s="306" t="n"/>
      <c r="K37" s="306" t="n"/>
      <c r="L37" s="306" t="n"/>
      <c r="M37" s="306" t="n"/>
      <c r="N37" s="306" t="n"/>
      <c r="O37" s="306" t="n"/>
      <c r="P37" s="306" t="n"/>
      <c r="Q37" s="306" t="n"/>
      <c r="R37" s="306" t="n"/>
      <c r="S37" s="306" t="n"/>
      <c r="T37" s="306" t="n"/>
      <c r="U37" s="306" t="n"/>
      <c r="V37" s="306" t="n"/>
      <c r="W37" s="306" t="n"/>
      <c r="X37" s="306" t="n"/>
      <c r="Y37" s="306" t="n"/>
      <c r="Z37" s="306" t="n"/>
      <c r="AA37" s="306" t="n"/>
      <c r="AB37" s="306" t="n"/>
      <c r="AC37" s="306" t="n"/>
      <c r="AD37" s="306" t="n"/>
      <c r="AE37" s="306" t="n"/>
      <c r="AF37" s="306" t="n"/>
      <c r="AG37" s="306" t="n"/>
      <c r="AH37" s="306" t="n"/>
      <c r="AI37" s="306" t="n"/>
      <c r="AJ37" s="306" t="n"/>
      <c r="AK37" s="290" t="n"/>
      <c r="AL37" s="290" t="n"/>
      <c r="AM37" s="313">
        <f>MID($E$35,AM36,1)</f>
        <v/>
      </c>
      <c r="AN37" s="313">
        <f>MID($E$35,AN36,1)</f>
        <v/>
      </c>
      <c r="AO37" s="313">
        <f>MID($E$35,AO36,1)</f>
        <v/>
      </c>
      <c r="AP37" s="313">
        <f>MID($E$35,AP36,1)</f>
        <v/>
      </c>
      <c r="AQ37" s="313">
        <f>MID($E$35,AQ36,1)</f>
        <v/>
      </c>
      <c r="AR37" s="290" t="n"/>
      <c r="AS37" s="290" t="n"/>
      <c r="AT37" s="290" t="n"/>
      <c r="AU37" s="290" t="n"/>
      <c r="AV37" s="290" t="n"/>
      <c r="AW37" s="290" t="n"/>
      <c r="AX37" s="290" t="n"/>
      <c r="AY37" s="290" t="n"/>
      <c r="AZ37" s="290" t="n"/>
      <c r="BA37" s="290" t="n"/>
      <c r="BB37" s="290" t="n"/>
      <c r="BC37" s="290" t="n"/>
      <c r="BD37" s="290" t="n"/>
      <c r="BE37" s="290" t="n"/>
      <c r="BF37" s="290" t="n"/>
      <c r="BG37" s="290" t="n"/>
      <c r="BH37" s="290" t="n"/>
      <c r="BI37" s="290" t="n"/>
      <c r="BJ37" s="290" t="n"/>
      <c r="BK37" s="290" t="n"/>
      <c r="BL37" s="290" t="n"/>
      <c r="BN37" s="262">
        <f>ROW() - 3</f>
        <v/>
      </c>
      <c r="BO37" s="71" t="inlineStr">
        <is>
          <t>;</t>
        </is>
      </c>
      <c r="BP37" s="32">
        <f t="array" ref="BP37">INDEX(注音編碼對照表[方音符號], MATCH(TRUE, EXACT(鍵盤設計!$BO37,注音編碼對照表[鍵盤按鍵]), 0))</f>
        <v/>
      </c>
      <c r="BQ37" s="107">
        <f t="array" ref="BQ37">INDEX(注音編碼對照表[注音二式], MATCH(TRUE, EXACT(鍵盤設計!$BO37,注音編碼對照表[鍵盤按鍵]), 0))</f>
        <v/>
      </c>
      <c r="BR37" s="34">
        <f t="array" ref="BR37">INDEX(注音編碼對照表[按鍵編碼], MATCH(TRUE, EXACT(鍵盤設計!$BO37,注音編碼對照表[鍵盤按鍵]), 0))</f>
        <v/>
      </c>
      <c r="BT37" s="571">
        <f>"    """ &amp; BO37 &amp; """: { commit: """ &amp; BP37 &amp; """ }" &amp; "  # " &amp; "/" &amp; BQ37 &amp; "/ ==&gt; " &amp; BR37</f>
        <v/>
      </c>
      <c r="BV37" s="195">
        <f>BN36</f>
        <v/>
      </c>
      <c r="BW37" s="263">
        <f>"- xform/" &amp; BR33 &amp; "/" &amp; BO33 &amp; "/"</f>
        <v/>
      </c>
      <c r="BY37" s="263">
        <f>"- xform/" &amp; BO33 &amp; "/" &amp;#REF! &amp; "/"</f>
        <v/>
      </c>
    </row>
    <row r="38" ht="45" customFormat="1" customHeight="1" s="195">
      <c r="B38" s="295" t="n"/>
      <c r="C38" s="296" t="n"/>
      <c r="D38" s="297">
        <f>LEN(E38)</f>
        <v/>
      </c>
      <c r="E38" s="297">
        <f>SUBSTITUTE(E34, _xlfn.CONCAT(AM35:AQ35), "")</f>
        <v/>
      </c>
      <c r="F38" s="296" t="n"/>
      <c r="G38" s="296" t="n"/>
      <c r="H38" s="296" t="n"/>
      <c r="I38" s="296" t="n"/>
      <c r="J38" s="296" t="n"/>
      <c r="K38" s="296" t="n"/>
      <c r="L38" s="296" t="n"/>
      <c r="M38" s="296" t="n"/>
      <c r="N38" s="296" t="n"/>
      <c r="O38" s="296" t="n"/>
      <c r="P38" s="296" t="n"/>
      <c r="Q38" s="296" t="n"/>
      <c r="R38" s="296" t="n"/>
      <c r="S38" s="296" t="n"/>
      <c r="T38" s="296" t="n"/>
      <c r="U38" s="296" t="n"/>
      <c r="V38" s="296" t="n"/>
      <c r="W38" s="296" t="n"/>
      <c r="X38" s="296" t="n"/>
      <c r="Y38" s="296" t="n"/>
      <c r="Z38" s="296" t="n"/>
      <c r="AA38" s="296" t="n"/>
      <c r="AB38" s="296" t="n"/>
      <c r="AC38" s="296" t="n"/>
      <c r="AD38" s="296" t="n"/>
      <c r="AE38" s="296" t="n"/>
      <c r="AF38" s="296" t="n"/>
      <c r="AG38" s="296" t="n"/>
      <c r="AH38" s="296" t="n"/>
      <c r="AI38" s="296" t="n"/>
      <c r="AJ38" s="296" t="n"/>
      <c r="AK38" s="290" t="n"/>
      <c r="AL38" s="290">
        <f>$E$34</f>
        <v/>
      </c>
      <c r="AM38" s="195">
        <f>SUBSTITUTE(AL38, MID(AL38, FIND(AM35,AL38), 1), "")</f>
        <v/>
      </c>
      <c r="AN38" s="195">
        <f>SUBSTITUTE(AM38, MID(AM38, FIND(AN35,AM38), 1), "")</f>
        <v/>
      </c>
      <c r="AO38" s="195">
        <f>SUBSTITUTE(AN38, MID(AN38, FIND(AO35,AN38), 1), "")</f>
        <v/>
      </c>
      <c r="AP38" s="195">
        <f>SUBSTITUTE(AO38, MID(AO38, FIND(AP35,AO38), 1), "")</f>
        <v/>
      </c>
      <c r="AQ38" s="315">
        <f>SUBSTITUTE(AP38, MID(AP38, FIND(AQ35,AP38), 1), "")</f>
        <v/>
      </c>
      <c r="AR38" s="290" t="n"/>
      <c r="AS38" s="290" t="n"/>
      <c r="AT38" s="290" t="n"/>
      <c r="AU38" s="290" t="n"/>
      <c r="AV38" s="290" t="n"/>
      <c r="AW38" s="290" t="n"/>
      <c r="AX38" s="290" t="n"/>
      <c r="AY38" s="290" t="n"/>
      <c r="AZ38" s="290" t="n"/>
      <c r="BA38" s="290" t="n"/>
      <c r="BB38" s="290" t="n"/>
      <c r="BC38" s="290" t="n"/>
      <c r="BD38" s="290" t="n"/>
      <c r="BE38" s="290" t="n"/>
      <c r="BF38" s="290" t="n"/>
      <c r="BG38" s="290" t="n"/>
      <c r="BH38" s="290" t="n"/>
      <c r="BI38" s="290" t="n"/>
      <c r="BJ38" s="290" t="n"/>
      <c r="BK38" s="290" t="n"/>
      <c r="BL38" s="290" t="n"/>
      <c r="BN38" s="262">
        <f>ROW() - 3</f>
        <v/>
      </c>
      <c r="BO38" s="71" t="inlineStr">
        <is>
          <t>-</t>
        </is>
      </c>
      <c r="BP38" s="32">
        <f t="array" ref="BP38">INDEX(注音編碼對照表[方音符號], MATCH(TRUE, EXACT(鍵盤設計!$BO38,注音編碼對照表[鍵盤按鍵]), 0))</f>
        <v/>
      </c>
      <c r="BQ38" s="107">
        <f t="array" ref="BQ38">INDEX(注音編碼對照表[注音二式], MATCH(TRUE, EXACT(鍵盤設計!$BO38,注音編碼對照表[鍵盤按鍵]), 0))</f>
        <v/>
      </c>
      <c r="BR38" s="34">
        <f t="array" ref="BR38">INDEX(注音編碼對照表[按鍵編碼], MATCH(TRUE, EXACT(鍵盤設計!$BO38,注音編碼對照表[鍵盤按鍵]), 0))</f>
        <v/>
      </c>
      <c r="BT38" s="571">
        <f>"    """ &amp; BO38 &amp; """: { commit: """ &amp; BP38 &amp; """ }" &amp; "  # " &amp; "/" &amp; BQ38 &amp; "/ ==&gt; " &amp; BR38</f>
        <v/>
      </c>
      <c r="BV38" s="195">
        <f>BN37</f>
        <v/>
      </c>
      <c r="BW38" s="263">
        <f>"- xform/" &amp; BR35 &amp; "/" &amp; BO35 &amp; "/"</f>
        <v/>
      </c>
      <c r="BY38" s="263">
        <f>"- xform/" &amp; BO35 &amp; "/" &amp;#REF! &amp; "/"</f>
        <v/>
      </c>
    </row>
    <row r="39" ht="45" customFormat="1" customHeight="1" s="195">
      <c r="B39" s="298" t="n"/>
      <c r="C39" s="299" t="n"/>
      <c r="D39" s="300">
        <f>LEN(E39)</f>
        <v/>
      </c>
      <c r="E39" s="300">
        <f>SUBSTITUTE( SUBSTITUTE(SUBSTITUTE(E35, AM39, ""), AN39, ""), AO39, "")</f>
        <v/>
      </c>
      <c r="F39" s="299" t="n"/>
      <c r="G39" s="299" t="n"/>
      <c r="H39" s="299" t="n"/>
      <c r="I39" s="299" t="n"/>
      <c r="J39" s="299" t="n"/>
      <c r="K39" s="299" t="n"/>
      <c r="L39" s="299" t="n"/>
      <c r="M39" s="299" t="n"/>
      <c r="N39" s="299" t="n"/>
      <c r="O39" s="299" t="n"/>
      <c r="P39" s="299" t="n"/>
      <c r="Q39" s="299" t="n"/>
      <c r="R39" s="299" t="n"/>
      <c r="S39" s="299" t="n"/>
      <c r="T39" s="299" t="n"/>
      <c r="U39" s="299" t="n"/>
      <c r="V39" s="299" t="n"/>
      <c r="W39" s="299" t="n"/>
      <c r="X39" s="299" t="n"/>
      <c r="Y39" s="299" t="n"/>
      <c r="Z39" s="299" t="n"/>
      <c r="AA39" s="299" t="n"/>
      <c r="AB39" s="299" t="n"/>
      <c r="AC39" s="299" t="n"/>
      <c r="AD39" s="299" t="n"/>
      <c r="AE39" s="299" t="n"/>
      <c r="AF39" s="299" t="n"/>
      <c r="AG39" s="299" t="n"/>
      <c r="AH39" s="299" t="n"/>
      <c r="AI39" s="299" t="n"/>
      <c r="AJ39" s="299" t="n"/>
      <c r="AK39" s="290" t="n"/>
      <c r="AL39" s="290">
        <f>$E$35</f>
        <v/>
      </c>
      <c r="AM39" s="195">
        <f>SUBSTITUTE(AL39, MID(AL39, FIND(AM37,AL39), 1), "")</f>
        <v/>
      </c>
      <c r="AN39" s="195">
        <f>SUBSTITUTE(AM39, MID(AM39, FIND(AN37,AM39), 1), "")</f>
        <v/>
      </c>
      <c r="AO39" s="195">
        <f>SUBSTITUTE(AN39, MID(AN39, FIND(AO37,AN39), 1), "")</f>
        <v/>
      </c>
      <c r="AP39" s="195">
        <f>SUBSTITUTE(AO39, MID(AO39, FIND(AP37,AO39), 1), "")</f>
        <v/>
      </c>
      <c r="AQ39" s="315">
        <f>SUBSTITUTE(AP39, MID(AP39, FIND(AQ37,AP39), 1), "")</f>
        <v/>
      </c>
      <c r="AR39" s="290" t="n"/>
      <c r="AS39" s="290" t="n"/>
      <c r="AT39" s="290" t="n"/>
      <c r="AU39" s="290" t="n"/>
      <c r="AV39" s="290" t="n"/>
      <c r="AW39" s="290" t="n"/>
      <c r="AX39" s="290" t="n"/>
      <c r="AY39" s="290" t="n"/>
      <c r="AZ39" s="290" t="n"/>
      <c r="BA39" s="290" t="n"/>
      <c r="BB39" s="290" t="n"/>
      <c r="BC39" s="316" t="n"/>
      <c r="BD39" s="316" t="n"/>
      <c r="BE39" s="316" t="n"/>
      <c r="BF39" s="316" t="n"/>
      <c r="BG39" s="316" t="n"/>
      <c r="BH39" s="290" t="n"/>
      <c r="BI39" s="290" t="n"/>
      <c r="BJ39" s="290" t="n"/>
      <c r="BK39" s="290" t="n"/>
      <c r="BL39" s="290" t="n"/>
      <c r="BN39" s="262">
        <f>ROW() - 3</f>
        <v/>
      </c>
      <c r="BO39" s="71" t="inlineStr">
        <is>
          <t>[</t>
        </is>
      </c>
      <c r="BP39" s="32">
        <f t="array" ref="BP39">INDEX(注音編碼對照表[方音符號], MATCH(TRUE, EXACT(鍵盤設計!$BO39,注音編碼對照表[鍵盤按鍵]), 0))</f>
        <v/>
      </c>
      <c r="BQ39" s="107">
        <f t="array" ref="BQ39">INDEX(注音編碼對照表[注音二式], MATCH(TRUE, EXACT(鍵盤設計!$BO39,注音編碼對照表[鍵盤按鍵]), 0))</f>
        <v/>
      </c>
      <c r="BR39" s="34">
        <f t="array" ref="BR39">INDEX(注音編碼對照表[按鍵編碼], MATCH(TRUE, EXACT(鍵盤設計!$BO39,注音編碼對照表[鍵盤按鍵]), 0))</f>
        <v/>
      </c>
      <c r="BT39" s="571">
        <f>"    """ &amp; BO39 &amp; """: { commit: """ &amp; BP39 &amp; """ }" &amp; "  # " &amp; "/" &amp; BQ39 &amp; "/ ==&gt; " &amp; BR39</f>
        <v/>
      </c>
      <c r="BV39" s="195">
        <f>BN38</f>
        <v/>
      </c>
      <c r="BW39" s="263">
        <f>"- xform/" &amp; BR44 &amp; "/" &amp; BO44 &amp; "/"</f>
        <v/>
      </c>
      <c r="BY39" s="263">
        <f>"- xform/" &amp; BO44 &amp; "/" &amp;#REF! &amp; "/"</f>
        <v/>
      </c>
    </row>
    <row r="40" ht="45" customFormat="1" customHeight="1" s="195">
      <c r="B40" s="303">
        <f>"- xlit|" &amp; E38 &amp; "|" &amp; E39 &amp; "|"</f>
        <v/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4" t="n"/>
      <c r="Q40" s="304" t="n"/>
      <c r="R40" s="304" t="n"/>
      <c r="S40" s="304" t="n"/>
      <c r="T40" s="304" t="n"/>
      <c r="U40" s="304" t="n"/>
      <c r="V40" s="304" t="n"/>
      <c r="W40" s="304" t="n"/>
      <c r="X40" s="304" t="n"/>
      <c r="Y40" s="304" t="n"/>
      <c r="Z40" s="304" t="n"/>
      <c r="AA40" s="304" t="n"/>
      <c r="AB40" s="304" t="n"/>
      <c r="AC40" s="304" t="n"/>
      <c r="AD40" s="304" t="n"/>
      <c r="AE40" s="304" t="n"/>
      <c r="AF40" s="304" t="n"/>
      <c r="AG40" s="304" t="n"/>
      <c r="AH40" s="304" t="n"/>
      <c r="AI40" s="304" t="n"/>
      <c r="AJ40" s="304" t="n"/>
      <c r="AK40" s="316" t="n"/>
      <c r="AL40" s="316" t="n"/>
      <c r="AM40" s="316" t="n"/>
      <c r="AN40" s="316" t="n"/>
      <c r="AO40" s="316" t="n"/>
      <c r="AP40" s="316" t="n"/>
      <c r="AQ40" s="316" t="n"/>
      <c r="AR40" s="316" t="n"/>
      <c r="AS40" s="316" t="n"/>
      <c r="AT40" s="316" t="n"/>
      <c r="AU40" s="316" t="n"/>
      <c r="AV40" s="316" t="n"/>
      <c r="AW40" s="316" t="n"/>
      <c r="AX40" s="316" t="n"/>
      <c r="AY40" s="316" t="n"/>
      <c r="AZ40" s="316" t="n"/>
      <c r="BA40" s="316" t="n"/>
      <c r="BB40" s="316" t="n"/>
      <c r="BC40" s="316" t="n"/>
      <c r="BD40" s="316" t="n"/>
      <c r="BE40" s="316" t="n"/>
      <c r="BF40" s="316" t="n"/>
      <c r="BG40" s="316" t="n"/>
      <c r="BH40" s="290" t="n"/>
      <c r="BI40" s="290" t="n"/>
      <c r="BJ40" s="290" t="n"/>
      <c r="BK40" s="290" t="n"/>
      <c r="BL40" s="290" t="n"/>
      <c r="BN40" s="262">
        <f>ROW() - 3</f>
        <v/>
      </c>
      <c r="BO40" s="71" t="inlineStr">
        <is>
          <t>]</t>
        </is>
      </c>
      <c r="BP40" s="32">
        <f t="array" ref="BP40">INDEX(注音編碼對照表[方音符號], MATCH(TRUE, EXACT(鍵盤設計!$BO40,注音編碼對照表[鍵盤按鍵]), 0))</f>
        <v/>
      </c>
      <c r="BQ40" s="107">
        <f t="array" ref="BQ40">INDEX(注音編碼對照表[注音二式], MATCH(TRUE, EXACT(鍵盤設計!$BO40,注音編碼對照表[鍵盤按鍵]), 0))</f>
        <v/>
      </c>
      <c r="BR40" s="34">
        <f t="array" ref="BR40">INDEX(注音編碼對照表[按鍵編碼], MATCH(TRUE, EXACT(鍵盤設計!$BO40,注音編碼對照表[鍵盤按鍵]), 0))</f>
        <v/>
      </c>
      <c r="BT40" s="571">
        <f>"    """ &amp; BO40 &amp; """: { commit: """ &amp; BP40 &amp; """ }" &amp; "  # " &amp; "/" &amp; BQ40 &amp; "/ ==&gt; " &amp; BR40</f>
        <v/>
      </c>
      <c r="BV40" s="195">
        <f>BN39</f>
        <v/>
      </c>
      <c r="BW40" s="263">
        <f>"- xform/" &amp; BR45 &amp; "/" &amp; BO45 &amp; "/"</f>
        <v/>
      </c>
      <c r="BY40" s="263">
        <f>"- xform/" &amp; BO45 &amp; "/" &amp;#REF! &amp; "/"</f>
        <v/>
      </c>
    </row>
    <row r="41" ht="45" customFormat="1" customHeight="1" s="195">
      <c r="AH41" s="290" t="n"/>
      <c r="AI41" s="290" t="n"/>
      <c r="AJ41" s="290" t="n"/>
      <c r="AK41" s="316" t="n"/>
      <c r="AL41" s="316" t="n"/>
      <c r="AM41" s="290">
        <f>AQ38</f>
        <v/>
      </c>
      <c r="AN41" s="316" t="n"/>
      <c r="AO41" s="316" t="n"/>
      <c r="AP41" s="316" t="n"/>
      <c r="AQ41" s="316" t="n"/>
      <c r="AR41" s="316" t="n"/>
      <c r="AS41" s="316" t="n"/>
      <c r="AT41" s="316" t="n"/>
      <c r="AU41" s="316" t="n"/>
      <c r="AV41" s="316" t="n"/>
      <c r="AW41" s="316" t="n"/>
      <c r="AX41" s="316" t="n"/>
      <c r="AY41" s="316" t="n"/>
      <c r="AZ41" s="316" t="n"/>
      <c r="BA41" s="316" t="n"/>
      <c r="BB41" s="316" t="n"/>
      <c r="BC41" s="316" t="n"/>
      <c r="BD41" s="316" t="n"/>
      <c r="BE41" s="316" t="n"/>
      <c r="BF41" s="316" t="n"/>
      <c r="BG41" s="316" t="n"/>
      <c r="BH41" s="290" t="n"/>
      <c r="BI41" s="290" t="n"/>
      <c r="BJ41" s="290" t="n"/>
      <c r="BK41" s="290" t="n"/>
      <c r="BL41" s="290" t="n"/>
      <c r="BN41" s="262">
        <f>ROW() - 3</f>
        <v/>
      </c>
      <c r="BO41" s="71" t="inlineStr">
        <is>
          <t>'</t>
        </is>
      </c>
      <c r="BP41" s="32">
        <f t="array" ref="BP41">INDEX(注音編碼對照表[方音符號], MATCH(TRUE, EXACT(鍵盤設計!$BO41,注音編碼對照表[鍵盤按鍵]), 0))</f>
        <v/>
      </c>
      <c r="BQ41" s="107">
        <f t="array" ref="BQ41">INDEX(注音編碼對照表[注音二式], MATCH(TRUE, EXACT(鍵盤設計!$BO41,注音編碼對照表[鍵盤按鍵]), 0))</f>
        <v/>
      </c>
      <c r="BR41" s="34">
        <f t="array" ref="BR41">INDEX(注音編碼對照表[按鍵編碼], MATCH(TRUE, EXACT(鍵盤設計!$BO41,注音編碼對照表[鍵盤按鍵]), 0))</f>
        <v/>
      </c>
      <c r="BT41" s="571">
        <f>"    """ &amp; BO41 &amp; """: { commit: """ &amp; BP41 &amp; """ }" &amp; "  # " &amp; "/" &amp; BQ41 &amp; "/ ==&gt; " &amp; BR41</f>
        <v/>
      </c>
      <c r="BV41" s="195">
        <f>BN40</f>
        <v/>
      </c>
      <c r="BW41" s="263">
        <f>"- xform/" &amp; BR40 &amp; "/" &amp; BO40 &amp; "/"</f>
        <v/>
      </c>
      <c r="BY41" s="263">
        <f>"- xform/" &amp; BO40 &amp; "/" &amp;#REF! &amp; "/"</f>
        <v/>
      </c>
    </row>
    <row r="42" ht="45" customFormat="1" customHeight="1" s="195">
      <c r="B42" s="307" t="inlineStr">
        <is>
          <t>候選字清單漢字與注音符號的對映 (comment_format)</t>
        </is>
      </c>
      <c r="C42" s="293" t="n"/>
      <c r="D42" s="293" t="n"/>
      <c r="E42" s="293" t="n"/>
      <c r="F42" s="293" t="n"/>
      <c r="G42" s="293" t="n"/>
      <c r="H42" s="293" t="n"/>
      <c r="I42" s="293" t="n"/>
      <c r="J42" s="293" t="n"/>
      <c r="K42" s="293" t="n"/>
      <c r="L42" s="293" t="n"/>
      <c r="M42" s="293" t="n"/>
      <c r="N42" s="293" t="n"/>
      <c r="O42" s="293" t="n"/>
      <c r="P42" s="293" t="n"/>
      <c r="Q42" s="293" t="n"/>
      <c r="R42" s="293" t="n"/>
      <c r="S42" s="293" t="n"/>
      <c r="T42" s="293" t="n"/>
      <c r="U42" s="293" t="n"/>
      <c r="V42" s="293" t="n"/>
      <c r="W42" s="293" t="n"/>
      <c r="X42" s="293" t="n"/>
      <c r="Y42" s="293" t="n"/>
      <c r="Z42" s="293" t="n"/>
      <c r="AA42" s="293" t="n"/>
      <c r="AB42" s="293" t="n"/>
      <c r="AC42" s="293" t="n"/>
      <c r="AD42" s="293" t="n"/>
      <c r="AE42" s="293" t="n"/>
      <c r="AF42" s="293" t="n"/>
      <c r="AG42" s="293" t="n"/>
      <c r="AH42" s="290" t="n"/>
      <c r="AI42" s="290" t="n"/>
      <c r="AJ42" s="290" t="n"/>
      <c r="AK42" s="316" t="n"/>
      <c r="AL42" s="316" t="n"/>
      <c r="AM42" s="290">
        <f>AQ39</f>
        <v/>
      </c>
      <c r="AN42" s="316" t="n"/>
      <c r="AO42" s="316" t="n"/>
      <c r="AP42" s="316" t="n"/>
      <c r="AQ42" s="316" t="n"/>
      <c r="AR42" s="316" t="n"/>
      <c r="AS42" s="316" t="n"/>
      <c r="AT42" s="316" t="n"/>
      <c r="AU42" s="316" t="n"/>
      <c r="AV42" s="316" t="n"/>
      <c r="AW42" s="316" t="n"/>
      <c r="AX42" s="316" t="n"/>
      <c r="AY42" s="316" t="n"/>
      <c r="AZ42" s="316" t="n"/>
      <c r="BA42" s="316" t="n"/>
      <c r="BB42" s="316" t="n"/>
      <c r="BC42" s="316" t="n"/>
      <c r="BD42" s="316" t="n"/>
      <c r="BE42" s="316" t="n"/>
      <c r="BF42" s="316" t="n"/>
      <c r="BG42" s="316" t="n"/>
      <c r="BH42" s="290" t="n"/>
      <c r="BI42" s="290" t="n"/>
      <c r="BJ42" s="290" t="n"/>
      <c r="BK42" s="316" t="n"/>
      <c r="BL42" s="316" t="n"/>
      <c r="BN42" s="262">
        <f>ROW() - 3</f>
        <v/>
      </c>
      <c r="BO42" s="71" t="inlineStr">
        <is>
          <t>\</t>
        </is>
      </c>
      <c r="BP42" s="32">
        <f t="array" ref="BP42">INDEX(注音編碼對照表[方音符號], MATCH(TRUE, EXACT(鍵盤設計!$BO42,注音編碼對照表[鍵盤按鍵]), 0))</f>
        <v/>
      </c>
      <c r="BQ42" s="107">
        <f t="array" ref="BQ42">INDEX(注音編碼對照表[注音二式], MATCH(TRUE, EXACT(鍵盤設計!$BO42,注音編碼對照表[鍵盤按鍵]), 0))</f>
        <v/>
      </c>
      <c r="BR42" s="34">
        <f t="array" ref="BR42">INDEX(注音編碼對照表[按鍵編碼], MATCH(TRUE, EXACT(鍵盤設計!$BO42,注音編碼對照表[鍵盤按鍵]), 0))</f>
        <v/>
      </c>
      <c r="BT42" s="571">
        <f>"    """ &amp; BO42 &amp; """: { commit: """ &amp; BP42 &amp; """ }" &amp; "  # " &amp; "/" &amp; BQ42 &amp; "/ ==&gt; " &amp; BR42</f>
        <v/>
      </c>
      <c r="BV42" s="195">
        <f>BN41</f>
        <v/>
      </c>
      <c r="BW42" s="263">
        <f>"- xform/" &amp; BR38 &amp; "/" &amp; BO38 &amp; "/"</f>
        <v/>
      </c>
      <c r="BY42" s="263">
        <f>"- xform/" &amp; BO38 &amp; "/" &amp;#REF! &amp; "/"</f>
        <v/>
      </c>
    </row>
    <row r="43" ht="45" customHeight="1">
      <c r="A43" s="195" t="n"/>
      <c r="B43" s="293" t="inlineStr">
        <is>
          <t xml:space="preserve">  # 設定「候選字清單」中，字典漢字與方音符號的對映</t>
        </is>
      </c>
      <c r="C43" s="293" t="n"/>
      <c r="D43" s="293" t="n"/>
      <c r="E43" s="293" t="n"/>
      <c r="F43" s="293" t="n"/>
      <c r="G43" s="293" t="n"/>
      <c r="H43" s="293" t="n"/>
      <c r="I43" s="293" t="n"/>
      <c r="J43" s="293" t="n"/>
      <c r="K43" s="293" t="n"/>
      <c r="L43" s="293" t="n"/>
      <c r="M43" s="293" t="n"/>
      <c r="N43" s="293" t="n"/>
      <c r="O43" s="293" t="n"/>
      <c r="P43" s="293" t="n"/>
      <c r="Q43" s="293" t="n"/>
      <c r="R43" s="293" t="n"/>
      <c r="S43" s="294" t="n"/>
      <c r="T43" s="293" t="n"/>
      <c r="U43" s="293" t="n"/>
      <c r="V43" s="293" t="n"/>
      <c r="W43" s="293" t="n"/>
      <c r="X43" s="293" t="n"/>
      <c r="Y43" s="293" t="n"/>
      <c r="Z43" s="293" t="n"/>
      <c r="AA43" s="293" t="n"/>
      <c r="AB43" s="293" t="n"/>
      <c r="AC43" s="293" t="n"/>
      <c r="AD43" s="293" t="n"/>
      <c r="AE43" s="293" t="n"/>
      <c r="AF43" s="293" t="n"/>
      <c r="AG43" s="293" t="n"/>
      <c r="AH43" s="290" t="n"/>
      <c r="AI43" s="290" t="n"/>
      <c r="AJ43" s="290" t="n"/>
      <c r="AK43" s="316" t="n"/>
      <c r="AL43" s="316" t="n"/>
      <c r="AM43" s="316" t="n"/>
      <c r="AN43" s="316" t="n"/>
      <c r="AO43" s="316" t="n"/>
      <c r="AP43" s="316" t="n"/>
      <c r="AQ43" s="316" t="n"/>
      <c r="AR43" s="316" t="n"/>
      <c r="AS43" s="316" t="n"/>
      <c r="AT43" s="316" t="n"/>
      <c r="AU43" s="316" t="n"/>
      <c r="AV43" s="316" t="n"/>
      <c r="AW43" s="316" t="n"/>
      <c r="AX43" s="316" t="n"/>
      <c r="AY43" s="316" t="n"/>
      <c r="AZ43" s="316" t="n"/>
      <c r="BA43" s="316" t="n"/>
      <c r="BB43" s="316" t="n"/>
      <c r="BC43" s="316" t="n"/>
      <c r="BD43" s="316" t="n"/>
      <c r="BE43" s="316" t="n"/>
      <c r="BF43" s="316" t="n"/>
      <c r="BG43" s="316" t="n"/>
      <c r="BH43" s="316" t="n"/>
      <c r="BI43" s="316" t="n"/>
      <c r="BJ43" s="316" t="n"/>
      <c r="BK43" s="316" t="n"/>
      <c r="BL43" s="316" t="n"/>
      <c r="BN43" s="262">
        <f>ROW() - 3</f>
        <v/>
      </c>
      <c r="BO43" s="71" t="inlineStr">
        <is>
          <t>z</t>
        </is>
      </c>
      <c r="BP43" s="32">
        <f t="array" ref="BP43">INDEX(注音編碼對照表[方音符號], MATCH(TRUE, EXACT(鍵盤設計!$BO43,注音編碼對照表[鍵盤按鍵]), 0))</f>
        <v/>
      </c>
      <c r="BQ43" s="107">
        <f t="array" ref="BQ43">INDEX(注音編碼對照表[注音二式], MATCH(TRUE, EXACT(鍵盤設計!$BO43,注音編碼對照表[鍵盤按鍵]), 0))</f>
        <v/>
      </c>
      <c r="BR43" s="34">
        <f t="array" ref="BR43">INDEX(注音編碼對照表[按鍵編碼], MATCH(TRUE, EXACT(鍵盤設計!$BO43,注音編碼對照表[鍵盤按鍵]), 0))</f>
        <v/>
      </c>
      <c r="BS43" s="195" t="n"/>
      <c r="BT43" s="571">
        <f>"    """ &amp; BO43 &amp; """: { commit: """ &amp; BP43 &amp; """ }" &amp; "  # " &amp; "/" &amp; BQ43 &amp; "/ ==&gt; " &amp; BR43</f>
        <v/>
      </c>
      <c r="BU43" s="195" t="n"/>
      <c r="BV43" s="195">
        <f>BN42</f>
        <v/>
      </c>
      <c r="BW43" s="263">
        <f>"- xform/" &amp; BR49 &amp; "/" &amp; BO49 &amp; "/"</f>
        <v/>
      </c>
      <c r="BX43" s="195" t="n"/>
      <c r="BY43" s="263">
        <f>"- xform/" &amp; BO49 &amp; "/" &amp;#REF! &amp; "/"</f>
        <v/>
      </c>
      <c r="BZ43" s="195" t="n"/>
      <c r="CA43" s="195" t="n"/>
      <c r="CB43" s="195" t="n"/>
      <c r="CC43" s="195" t="n"/>
      <c r="CD43" s="195" t="n"/>
      <c r="CE43" s="195" t="n"/>
      <c r="CF43" s="195" t="n"/>
      <c r="CG43" s="195" t="n"/>
      <c r="CH43" s="195" t="n"/>
      <c r="CI43" s="195" t="n"/>
      <c r="CJ43" s="195" t="n"/>
      <c r="CK43" s="195" t="n"/>
      <c r="CL43" s="195" t="n"/>
      <c r="CM43" s="195" t="n"/>
    </row>
    <row r="44" ht="45" customHeight="1">
      <c r="B44" s="308" t="inlineStr">
        <is>
          <t>音標編碼</t>
        </is>
      </c>
      <c r="C44" s="309" t="n"/>
      <c r="D44" s="309">
        <f>LEN(E44)</f>
        <v/>
      </c>
      <c r="E44" s="310">
        <f>_xlfn.CONCAT(D20:BC20)</f>
        <v/>
      </c>
      <c r="F44" s="310" t="n"/>
      <c r="G44" s="310" t="n"/>
      <c r="H44" s="310" t="n"/>
      <c r="I44" s="310" t="n"/>
      <c r="J44" s="310" t="n"/>
      <c r="K44" s="310" t="n"/>
      <c r="L44" s="310" t="n"/>
      <c r="M44" s="310" t="n"/>
      <c r="N44" s="310" t="n"/>
      <c r="O44" s="310" t="n"/>
      <c r="P44" s="310" t="n"/>
      <c r="Q44" s="310" t="n"/>
      <c r="R44" s="310" t="n"/>
      <c r="S44" s="310" t="n"/>
      <c r="T44" s="310" t="n"/>
      <c r="U44" s="310" t="n"/>
      <c r="V44" s="310" t="n"/>
      <c r="W44" s="310" t="n"/>
      <c r="X44" s="310" t="n"/>
      <c r="Y44" s="310" t="n"/>
      <c r="Z44" s="310" t="n"/>
      <c r="AA44" s="310" t="n"/>
      <c r="AB44" s="310" t="n"/>
      <c r="AC44" s="310" t="n"/>
      <c r="AD44" s="310" t="n"/>
      <c r="AE44" s="310" t="n"/>
      <c r="AF44" s="310" t="n"/>
      <c r="AG44" s="310" t="n"/>
      <c r="AH44" s="310" t="n"/>
      <c r="AI44" s="310" t="n"/>
      <c r="AJ44" s="310" t="n"/>
      <c r="AK44" s="316" t="n"/>
      <c r="AL44" s="316" t="n"/>
      <c r="AM44" s="316" t="n"/>
      <c r="AN44" s="316" t="n"/>
      <c r="AO44" s="316" t="n"/>
      <c r="AP44" s="316" t="n"/>
      <c r="AQ44" s="316" t="n"/>
      <c r="AR44" s="316" t="n"/>
      <c r="AS44" s="316" t="n"/>
      <c r="AT44" s="316" t="n"/>
      <c r="AU44" s="316" t="n"/>
      <c r="AV44" s="316" t="n"/>
      <c r="AW44" s="316" t="n"/>
      <c r="AX44" s="316" t="n"/>
      <c r="AY44" s="316" t="n"/>
      <c r="AZ44" s="316" t="n"/>
      <c r="BA44" s="316" t="n"/>
      <c r="BB44" s="316" t="n"/>
      <c r="BK44" s="316" t="n"/>
      <c r="BL44" s="316" t="n"/>
      <c r="BN44" s="262">
        <f>ROW() - 3</f>
        <v/>
      </c>
      <c r="BO44" s="71" t="inlineStr">
        <is>
          <t>/</t>
        </is>
      </c>
      <c r="BP44" s="32">
        <f t="array" ref="BP44">INDEX(注音編碼對照表[方音符號], MATCH(TRUE, EXACT(鍵盤設計!$BO44,注音編碼對照表[鍵盤按鍵]), 0))</f>
        <v/>
      </c>
      <c r="BQ44" s="107">
        <f t="array" ref="BQ44">INDEX(注音編碼對照表[注音二式], MATCH(TRUE, EXACT(鍵盤設計!$BO44,注音編碼對照表[鍵盤按鍵]), 0))</f>
        <v/>
      </c>
      <c r="BR44" s="34">
        <f t="array" ref="BR44">INDEX(注音編碼對照表[按鍵編碼], MATCH(TRUE, EXACT(鍵盤設計!$BO44,注音編碼對照表[鍵盤按鍵]), 0))</f>
        <v/>
      </c>
      <c r="BT44" s="571">
        <f>"    """ &amp; BO44 &amp; """: { commit: """ &amp; BP44 &amp; """ }" &amp; "  # " &amp; "/" &amp; BQ44 &amp; "/ ==&gt; " &amp; BR44</f>
        <v/>
      </c>
      <c r="BV44" s="236">
        <f>BN43</f>
        <v/>
      </c>
      <c r="BW44" s="263">
        <f>"- xform/" &amp; BR50 &amp; "/" &amp; BO50 &amp; "/"</f>
        <v/>
      </c>
      <c r="BY44" s="263">
        <f>"- xform/" &amp; BO50 &amp; "/" &amp;#REF! &amp; "/"</f>
        <v/>
      </c>
    </row>
    <row r="45" ht="45" customHeight="1">
      <c r="B45" s="311" t="inlineStr">
        <is>
          <t>注音符號</t>
        </is>
      </c>
      <c r="C45" s="312" t="n"/>
      <c r="D45" s="312">
        <f>LEN(E45)</f>
        <v/>
      </c>
      <c r="E45" s="311">
        <f>_xlfn.CONCAT(D19:BC19)</f>
        <v/>
      </c>
      <c r="F45" s="311" t="n"/>
      <c r="G45" s="311" t="n"/>
      <c r="H45" s="311" t="n"/>
      <c r="I45" s="311" t="n"/>
      <c r="J45" s="311" t="n"/>
      <c r="K45" s="311" t="n"/>
      <c r="L45" s="311" t="n"/>
      <c r="M45" s="311" t="n"/>
      <c r="N45" s="311" t="n"/>
      <c r="O45" s="311" t="n"/>
      <c r="P45" s="311" t="n"/>
      <c r="Q45" s="311" t="n"/>
      <c r="R45" s="311" t="n"/>
      <c r="S45" s="311" t="n"/>
      <c r="T45" s="311" t="n"/>
      <c r="U45" s="311" t="n"/>
      <c r="V45" s="311" t="n"/>
      <c r="W45" s="311" t="n"/>
      <c r="X45" s="311" t="n"/>
      <c r="Y45" s="311" t="n"/>
      <c r="Z45" s="311" t="n"/>
      <c r="AA45" s="311" t="n"/>
      <c r="AB45" s="311" t="n"/>
      <c r="AC45" s="311" t="n"/>
      <c r="AD45" s="311" t="n"/>
      <c r="AE45" s="311" t="n"/>
      <c r="AF45" s="311" t="n"/>
      <c r="AG45" s="311" t="n"/>
      <c r="AH45" s="311" t="n"/>
      <c r="AI45" s="311" t="n"/>
      <c r="AJ45" s="311" t="n"/>
      <c r="BK45" s="316" t="n"/>
      <c r="BL45" s="316" t="n"/>
      <c r="BN45" s="262">
        <f>ROW() - 3</f>
        <v/>
      </c>
      <c r="BO45" s="205" t="inlineStr">
        <is>
          <t>m</t>
        </is>
      </c>
      <c r="BP45" s="32">
        <f t="array" ref="BP45">INDEX(注音編碼對照表[方音符號], MATCH(TRUE, EXACT(鍵盤設計!$BO45,注音編碼對照表[鍵盤按鍵]), 0))</f>
        <v/>
      </c>
      <c r="BQ45" s="107">
        <f t="array" ref="BQ45">INDEX(注音編碼對照表[注音二式], MATCH(TRUE, EXACT(鍵盤設計!$BO45,注音編碼對照表[鍵盤按鍵]), 0))</f>
        <v/>
      </c>
      <c r="BR45" s="34">
        <f t="array" ref="BR45">INDEX(注音編碼對照表[按鍵編碼], MATCH(TRUE, EXACT(鍵盤設計!$BO45,注音編碼對照表[鍵盤按鍵]), 0))</f>
        <v/>
      </c>
      <c r="BT45" s="571">
        <f>"    """ &amp; BO45 &amp; """: { commit: """ &amp; BP45 &amp; """ }" &amp; "  # " &amp; "/" &amp; BQ45 &amp; "/ ==&gt; " &amp; BR45</f>
        <v/>
      </c>
      <c r="BV45" s="236">
        <f>BN44</f>
        <v/>
      </c>
      <c r="BW45" s="263">
        <f>"- xform/" &amp; BR51 &amp; "/" &amp; BO51 &amp; "/"</f>
        <v/>
      </c>
      <c r="BY45" s="263">
        <f>"- xform/" &amp; BO51 &amp; "/" &amp;#REF! &amp; "/"</f>
        <v/>
      </c>
    </row>
    <row r="46" ht="45" customHeight="1">
      <c r="B46" s="303">
        <f>"- xlit|" &amp; E44 &amp; "|" &amp; E45 &amp; "|"</f>
        <v/>
      </c>
      <c r="C46" s="314" t="n"/>
      <c r="D46" s="314" t="n"/>
      <c r="E46" s="314" t="n"/>
      <c r="F46" s="314" t="n"/>
      <c r="G46" s="314" t="n"/>
      <c r="H46" s="314" t="n"/>
      <c r="I46" s="314" t="n"/>
      <c r="J46" s="314" t="n"/>
      <c r="K46" s="314" t="n"/>
      <c r="L46" s="314" t="n"/>
      <c r="M46" s="314" t="n"/>
      <c r="N46" s="314" t="n"/>
      <c r="O46" s="314" t="n"/>
      <c r="P46" s="314" t="n"/>
      <c r="Q46" s="314" t="n"/>
      <c r="R46" s="314" t="n"/>
      <c r="S46" s="314" t="n"/>
      <c r="T46" s="314" t="n"/>
      <c r="U46" s="314" t="n"/>
      <c r="V46" s="314" t="n"/>
      <c r="W46" s="314" t="n"/>
      <c r="X46" s="314" t="n"/>
      <c r="Y46" s="314" t="n"/>
      <c r="Z46" s="314" t="n"/>
      <c r="AA46" s="314" t="n"/>
      <c r="AB46" s="314" t="n"/>
      <c r="AC46" s="314" t="n"/>
      <c r="AD46" s="314" t="n"/>
      <c r="AE46" s="314" t="n"/>
      <c r="AF46" s="314" t="n"/>
      <c r="AG46" s="304" t="n"/>
      <c r="AH46" s="304" t="n"/>
      <c r="AI46" s="304" t="n"/>
      <c r="AJ46" s="304" t="n"/>
      <c r="BK46" s="316" t="n"/>
      <c r="BL46" s="316" t="n"/>
      <c r="BN46" s="262">
        <f>ROW() - 3</f>
        <v/>
      </c>
      <c r="BO46" s="205" t="inlineStr">
        <is>
          <t>r</t>
        </is>
      </c>
      <c r="BP46" s="32">
        <f t="array" ref="BP46">INDEX(注音編碼對照表[方音符號], MATCH(TRUE, EXACT(鍵盤設計!$BO46,注音編碼對照表[鍵盤按鍵]), 0))</f>
        <v/>
      </c>
      <c r="BQ46" s="107">
        <f t="array" ref="BQ46">INDEX(注音編碼對照表[注音二式], MATCH(TRUE, EXACT(鍵盤設計!$BO46,注音編碼對照表[鍵盤按鍵]), 0))</f>
        <v/>
      </c>
      <c r="BR46" s="34">
        <f t="array" ref="BR46">INDEX(注音編碼對照表[按鍵編碼], MATCH(TRUE, EXACT(鍵盤設計!$BO46,注音編碼對照表[鍵盤按鍵]), 0))</f>
        <v/>
      </c>
      <c r="BT46" s="571">
        <f>"    """ &amp; BO46 &amp; """: { commit: """ &amp; BP46 &amp; """ }" &amp; "  # " &amp; "/" &amp; BQ46 &amp; "/ ==&gt; " &amp; BR46</f>
        <v/>
      </c>
      <c r="BV46" s="236">
        <f>BN45</f>
        <v/>
      </c>
      <c r="BW46" s="263">
        <f>"- xform/" &amp; BR52 &amp; "/" &amp; BO52 &amp; "/"</f>
        <v/>
      </c>
      <c r="BY46" s="263">
        <f>"- xform/" &amp; BO52 &amp; "/" &amp;#REF! &amp; "/"</f>
        <v/>
      </c>
    </row>
    <row r="47" ht="45" customHeight="1">
      <c r="B47" s="316" t="n"/>
      <c r="C47" s="316" t="n"/>
      <c r="D47" s="316" t="n"/>
      <c r="E47" s="316" t="n"/>
      <c r="F47" s="316" t="n"/>
      <c r="G47" s="316" t="n"/>
      <c r="H47" s="316" t="n"/>
      <c r="I47" s="316" t="n"/>
      <c r="J47" s="316" t="n"/>
      <c r="K47" s="316" t="n"/>
      <c r="L47" s="316" t="n"/>
      <c r="M47" s="316" t="n"/>
      <c r="N47" s="316" t="n"/>
      <c r="O47" s="316" t="n"/>
      <c r="P47" s="316" t="n"/>
      <c r="Q47" s="316" t="n"/>
      <c r="R47" s="316" t="n"/>
      <c r="S47" s="316" t="n"/>
      <c r="T47" s="316" t="n"/>
      <c r="U47" s="316" t="n"/>
      <c r="V47" s="316" t="n"/>
      <c r="W47" s="316" t="n"/>
      <c r="X47" s="316" t="n"/>
      <c r="Y47" s="316" t="n"/>
      <c r="Z47" s="316" t="n"/>
      <c r="AA47" s="316" t="n"/>
      <c r="AB47" s="316" t="n"/>
      <c r="AC47" s="316" t="n"/>
      <c r="AD47" s="316" t="n"/>
      <c r="AE47" s="316" t="n"/>
      <c r="AF47" s="316" t="n"/>
      <c r="AG47" s="316" t="n"/>
      <c r="AH47" s="316" t="n"/>
      <c r="AI47" s="316" t="n"/>
      <c r="AJ47" s="316" t="n"/>
      <c r="BK47" s="316" t="n"/>
      <c r="BL47" s="316" t="n"/>
      <c r="BN47" s="262">
        <f>ROW() - 3</f>
        <v/>
      </c>
      <c r="BO47" s="205" t="inlineStr">
        <is>
          <t>f</t>
        </is>
      </c>
      <c r="BP47" s="32">
        <f t="array" ref="BP47">INDEX(注音編碼對照表[方音符號], MATCH(TRUE, EXACT(鍵盤設計!$BO47,注音編碼對照表[鍵盤按鍵]), 0))</f>
        <v/>
      </c>
      <c r="BQ47" s="107">
        <f t="array" ref="BQ47">INDEX(注音編碼對照表[注音二式], MATCH(TRUE, EXACT(鍵盤設計!$BO47,注音編碼對照表[鍵盤按鍵]), 0))</f>
        <v/>
      </c>
      <c r="BR47" s="34">
        <f t="array" ref="BR47">INDEX(注音編碼對照表[按鍵編碼], MATCH(TRUE, EXACT(鍵盤設計!$BO47,注音編碼對照表[鍵盤按鍵]), 0))</f>
        <v/>
      </c>
      <c r="BT47" s="571">
        <f>"    """ &amp; BO47 &amp; """: { commit: """ &amp; BP47 &amp; """ }" &amp; "  # " &amp; "/" &amp; BQ47 &amp; "/ ==&gt; " &amp; BR47</f>
        <v/>
      </c>
      <c r="BV47" s="236">
        <f>BN46</f>
        <v/>
      </c>
      <c r="BW47" s="263">
        <f>"- xform/" &amp; BR53 &amp; "/" &amp; BO53 &amp; "/"</f>
        <v/>
      </c>
      <c r="BY47" s="263">
        <f>"- xform/" &amp; BO53 &amp; "/" &amp;#REF! &amp; "/"</f>
        <v/>
      </c>
    </row>
    <row r="48" ht="45" customHeight="1">
      <c r="B48" s="316" t="n"/>
      <c r="C48" s="316" t="n"/>
      <c r="D48" s="316" t="n"/>
      <c r="E48" s="316" t="n"/>
      <c r="F48" s="316" t="n"/>
      <c r="G48" s="316" t="n"/>
      <c r="H48" s="316" t="n"/>
      <c r="I48" s="316" t="n"/>
      <c r="J48" s="316" t="n"/>
      <c r="K48" s="316" t="n"/>
      <c r="L48" s="316" t="n"/>
      <c r="M48" s="316" t="n"/>
      <c r="N48" s="316" t="n"/>
      <c r="O48" s="316" t="n"/>
      <c r="P48" s="316" t="n"/>
      <c r="Q48" s="316" t="n"/>
      <c r="R48" s="316" t="n"/>
      <c r="S48" s="316" t="n"/>
      <c r="T48" s="316" t="n"/>
      <c r="U48" s="316" t="n"/>
      <c r="V48" s="316" t="n"/>
      <c r="W48" s="316" t="n"/>
      <c r="X48" s="316" t="n"/>
      <c r="Y48" s="316" t="n"/>
      <c r="Z48" s="316" t="n"/>
      <c r="AA48" s="316" t="n"/>
      <c r="AB48" s="316" t="n"/>
      <c r="AC48" s="316" t="n"/>
      <c r="AD48" s="316" t="n"/>
      <c r="AE48" s="316" t="n"/>
      <c r="AF48" s="316" t="n"/>
      <c r="AG48" s="316" t="n"/>
      <c r="AH48" s="316" t="n"/>
      <c r="AI48" s="316" t="n"/>
      <c r="AJ48" s="316" t="n"/>
      <c r="BK48" s="316" t="n"/>
      <c r="BL48" s="316" t="n"/>
      <c r="BN48" s="262">
        <f>ROW() - 3</f>
        <v/>
      </c>
      <c r="BO48" s="205" t="inlineStr">
        <is>
          <t>R</t>
        </is>
      </c>
      <c r="BP48" s="32">
        <f t="array" ref="BP48">INDEX(注音編碼對照表[方音符號], MATCH(TRUE, EXACT(鍵盤設計!$BO48,注音編碼對照表[鍵盤按鍵]), 0))</f>
        <v/>
      </c>
      <c r="BQ48" s="107">
        <f t="array" ref="BQ48">INDEX(注音編碼對照表[注音二式], MATCH(TRUE, EXACT(鍵盤設計!$BO48,注音編碼對照表[鍵盤按鍵]), 0))</f>
        <v/>
      </c>
      <c r="BR48" s="34">
        <f t="array" ref="BR48">INDEX(注音編碼對照表[按鍵編碼], MATCH(TRUE, EXACT(鍵盤設計!$BO48,注音編碼對照表[鍵盤按鍵]), 0))</f>
        <v/>
      </c>
      <c r="BT48" s="571">
        <f>"    """ &amp; BO48 &amp; """: { commit: """ &amp; BP48 &amp; """ }" &amp; "  # " &amp; "/" &amp; BQ48 &amp; "/ ==&gt; " &amp; BR48</f>
        <v/>
      </c>
      <c r="BV48" s="236">
        <f>BN47</f>
        <v/>
      </c>
      <c r="BW48" s="263">
        <f>"- xform/" &amp; BR54 &amp; "/" &amp; BO54 &amp; "/"</f>
        <v/>
      </c>
      <c r="BY48" s="263">
        <f>"- xform/" &amp; BO54 &amp; "/" &amp;#REF! &amp; "/"</f>
        <v/>
      </c>
    </row>
    <row r="49" ht="45" customHeight="1">
      <c r="B49" s="316" t="n"/>
      <c r="C49" s="316" t="n"/>
      <c r="D49" s="316" t="n"/>
      <c r="BC49" s="316" t="n"/>
      <c r="BD49" s="316" t="n"/>
      <c r="BE49" s="316" t="n"/>
      <c r="BF49" s="316" t="n"/>
      <c r="BG49" s="316" t="n"/>
      <c r="BH49" s="316" t="n"/>
      <c r="BI49" s="316" t="n"/>
      <c r="BJ49" s="316" t="n"/>
      <c r="BK49" s="316" t="n"/>
      <c r="BL49" s="316" t="n"/>
      <c r="BN49" s="262">
        <f>ROW() - 3</f>
        <v/>
      </c>
      <c r="BO49" s="71" t="inlineStr">
        <is>
          <t>v</t>
        </is>
      </c>
      <c r="BP49" s="32">
        <f t="array" ref="BP49">INDEX(注音編碼對照表[方音符號], MATCH(TRUE, EXACT(鍵盤設計!$BO49,注音編碼對照表[鍵盤按鍵]), 0))</f>
        <v/>
      </c>
      <c r="BQ49" s="107">
        <f t="array" ref="BQ49">INDEX(注音編碼對照表[注音二式], MATCH(TRUE, EXACT(鍵盤設計!$BO49,注音編碼對照表[鍵盤按鍵]), 0))</f>
        <v/>
      </c>
      <c r="BR49" s="34">
        <f t="array" ref="BR49">INDEX(注音編碼對照表[按鍵編碼], MATCH(TRUE, EXACT(鍵盤設計!$BO49,注音編碼對照表[鍵盤按鍵]), 0))</f>
        <v/>
      </c>
      <c r="BT49" s="571">
        <f>"    """ &amp; BO49 &amp; """: { commit: """ &amp; BP49 &amp; """ }" &amp; "  # " &amp; "/" &amp; BQ49 &amp; "/ ==&gt; " &amp; BR49</f>
        <v/>
      </c>
      <c r="BV49" s="236">
        <f>BN48</f>
        <v/>
      </c>
      <c r="BW49" s="237">
        <f>"- xform/" &amp; BR55 &amp; "/" &amp; BO55 &amp; "/"</f>
        <v/>
      </c>
      <c r="BY49" s="237">
        <f>"- xform/" &amp; BO55 &amp; "/" &amp;#REF! &amp; "/"</f>
        <v/>
      </c>
    </row>
    <row r="50" ht="45" customHeight="1">
      <c r="AK50" s="316" t="n"/>
      <c r="AL50" s="316" t="n"/>
      <c r="AM50" s="316" t="n"/>
      <c r="AN50" s="316" t="n"/>
      <c r="AO50" s="316" t="n"/>
      <c r="AP50" s="316" t="n"/>
      <c r="AQ50" s="316" t="n"/>
      <c r="AR50" s="316" t="n"/>
      <c r="AS50" s="316" t="n"/>
      <c r="AT50" s="316" t="n"/>
      <c r="AU50" s="316" t="n"/>
      <c r="AV50" s="316" t="n"/>
      <c r="AW50" s="316" t="n"/>
      <c r="AX50" s="316" t="n"/>
      <c r="AY50" s="316" t="n"/>
      <c r="AZ50" s="316" t="n"/>
      <c r="BA50" s="316" t="n"/>
      <c r="BB50" s="316" t="n"/>
      <c r="BC50" s="316" t="n"/>
      <c r="BD50" s="316" t="n"/>
      <c r="BE50" s="316" t="n"/>
      <c r="BF50" s="316" t="n"/>
      <c r="BG50" s="316" t="n"/>
      <c r="BH50" s="316" t="n"/>
      <c r="BI50" s="316" t="n"/>
      <c r="BJ50" s="316" t="n"/>
      <c r="BK50" s="316" t="n"/>
      <c r="BL50" s="316" t="n"/>
      <c r="BN50" s="262">
        <f>ROW() - 3</f>
        <v/>
      </c>
      <c r="BO50" s="71" t="inlineStr">
        <is>
          <t>b</t>
        </is>
      </c>
      <c r="BP50" s="32">
        <f t="array" ref="BP50">INDEX(注音編碼對照表[方音符號], MATCH(TRUE, EXACT(鍵盤設計!$BO50,注音編碼對照表[鍵盤按鍵]), 0))</f>
        <v/>
      </c>
      <c r="BQ50" s="107">
        <f t="array" ref="BQ50">INDEX(注音編碼對照表[注音二式], MATCH(TRUE, EXACT(鍵盤設計!$BO50,注音編碼對照表[鍵盤按鍵]), 0))</f>
        <v/>
      </c>
      <c r="BR50" s="34">
        <f t="array" ref="BR50">INDEX(注音編碼對照表[按鍵編碼], MATCH(TRUE, EXACT(鍵盤設計!$BO50,注音編碼對照表[鍵盤按鍵]), 0))</f>
        <v/>
      </c>
      <c r="BT50" s="571">
        <f>"    """ &amp; BO50 &amp; """: { commit: """ &amp; BP50 &amp; """ }" &amp; "  # " &amp; "/" &amp; BQ50 &amp; "/ ==&gt; " &amp; BR50</f>
        <v/>
      </c>
      <c r="BV50" s="236">
        <f>BN49</f>
        <v/>
      </c>
      <c r="BW50" s="237">
        <f>"- xform/" &amp; BR56 &amp; "/" &amp; BO56 &amp; "/"</f>
        <v/>
      </c>
      <c r="BY50" s="237">
        <f>"- xform/" &amp; BO56 &amp; "/" &amp;#REF! &amp; "/"</f>
        <v/>
      </c>
    </row>
    <row r="51" ht="45" customHeight="1">
      <c r="AK51" s="316" t="n"/>
      <c r="AL51" s="316" t="n"/>
      <c r="AM51" s="316" t="n"/>
      <c r="AN51" s="316" t="n"/>
      <c r="AO51" s="316" t="n"/>
      <c r="AP51" s="316" t="n"/>
      <c r="AQ51" s="316" t="n"/>
      <c r="AR51" s="316" t="n"/>
      <c r="AS51" s="316" t="n"/>
      <c r="AT51" s="316" t="n"/>
      <c r="AU51" s="316" t="n"/>
      <c r="AV51" s="316" t="n"/>
      <c r="AW51" s="316" t="n"/>
      <c r="AX51" s="316" t="n"/>
      <c r="AY51" s="316" t="n"/>
      <c r="AZ51" s="316" t="n"/>
      <c r="BA51" s="316" t="n"/>
      <c r="BB51" s="316" t="n"/>
      <c r="BC51" s="316" t="n"/>
      <c r="BD51" s="316" t="n"/>
      <c r="BE51" s="316" t="n"/>
      <c r="BF51" s="316" t="n"/>
      <c r="BG51" s="316" t="n"/>
      <c r="BH51" s="316" t="n"/>
      <c r="BI51" s="316" t="n"/>
      <c r="BJ51" s="316" t="n"/>
      <c r="BK51" s="316" t="n"/>
      <c r="BL51" s="316" t="n"/>
      <c r="BN51" s="262">
        <f>ROW() - 3</f>
        <v/>
      </c>
      <c r="BO51" s="71" t="inlineStr">
        <is>
          <t>t</t>
        </is>
      </c>
      <c r="BP51" s="32">
        <f t="array" ref="BP51">INDEX(注音編碼對照表[方音符號], MATCH(TRUE, EXACT(鍵盤設計!$BO51,注音編碼對照表[鍵盤按鍵]), 0))</f>
        <v/>
      </c>
      <c r="BQ51" s="107">
        <f t="array" ref="BQ51">INDEX(注音編碼對照表[注音二式], MATCH(TRUE, EXACT(鍵盤設計!$BO51,注音編碼對照表[鍵盤按鍵]), 0))</f>
        <v/>
      </c>
      <c r="BR51" s="34">
        <f t="array" ref="BR51">INDEX(注音編碼對照表[按鍵編碼], MATCH(TRUE, EXACT(鍵盤設計!$BO51,注音編碼對照表[鍵盤按鍵]), 0))</f>
        <v/>
      </c>
      <c r="BT51" s="571">
        <f>"    """ &amp; BO51 &amp; """: { commit: """ &amp; BP51 &amp; """ }" &amp; "  # " &amp; "/" &amp; BQ51 &amp; "/ ==&gt; " &amp; BR51</f>
        <v/>
      </c>
      <c r="BV51" s="236">
        <f>BN50</f>
        <v/>
      </c>
      <c r="BW51" s="237">
        <f>"- xform/" &amp; BR57 &amp; "/" &amp; BO57 &amp; "/"</f>
        <v/>
      </c>
      <c r="BY51" s="237">
        <f>"- xform/" &amp; BO57 &amp; "/" &amp;#REF! &amp; "/"</f>
        <v/>
      </c>
    </row>
    <row r="52" ht="45" customHeight="1">
      <c r="AK52" s="316" t="n"/>
      <c r="AL52" s="316" t="n"/>
      <c r="AM52" s="316" t="n"/>
      <c r="AN52" s="316" t="n"/>
      <c r="AO52" s="316" t="n"/>
      <c r="AP52" s="316" t="n"/>
      <c r="AQ52" s="316" t="n"/>
      <c r="AR52" s="316" t="n"/>
      <c r="AS52" s="316" t="n"/>
      <c r="AT52" s="316" t="n"/>
      <c r="AU52" s="316" t="n"/>
      <c r="AV52" s="316" t="n"/>
      <c r="AW52" s="316" t="n"/>
      <c r="AX52" s="316" t="n"/>
      <c r="AY52" s="316" t="n"/>
      <c r="AZ52" s="316" t="n"/>
      <c r="BA52" s="316" t="n"/>
      <c r="BB52" s="316" t="n"/>
      <c r="BC52" s="316" t="n"/>
      <c r="BD52" s="316" t="n"/>
      <c r="BE52" s="316" t="n"/>
      <c r="BF52" s="316" t="n"/>
      <c r="BG52" s="316" t="n"/>
      <c r="BH52" s="316" t="n"/>
      <c r="BI52" s="316" t="n"/>
      <c r="BJ52" s="316" t="n"/>
      <c r="BK52" s="316" t="n"/>
      <c r="BL52" s="316" t="n"/>
      <c r="BN52" s="262">
        <f>ROW() - 3</f>
        <v/>
      </c>
      <c r="BO52" s="71" t="inlineStr">
        <is>
          <t>g</t>
        </is>
      </c>
      <c r="BP52" s="32">
        <f t="array" ref="BP52">INDEX(注音編碼對照表[方音符號], MATCH(TRUE, EXACT(鍵盤設計!$BO52,注音編碼對照表[鍵盤按鍵]), 0))</f>
        <v/>
      </c>
      <c r="BQ52" s="107">
        <f t="array" ref="BQ52">INDEX(注音編碼對照表[注音二式], MATCH(TRUE, EXACT(鍵盤設計!$BO52,注音編碼對照表[鍵盤按鍵]), 0))</f>
        <v/>
      </c>
      <c r="BR52" s="34">
        <f t="array" ref="BR52">INDEX(注音編碼對照表[按鍵編碼], MATCH(TRUE, EXACT(鍵盤設計!$BO52,注音編碼對照表[鍵盤按鍵]), 0))</f>
        <v/>
      </c>
      <c r="BT52" s="571">
        <f>"    """ &amp; BO52 &amp; """: { commit: """ &amp; BP52 &amp; """ }" &amp; "  # " &amp; "/" &amp; BQ52 &amp; "/ ==&gt; " &amp; BR52</f>
        <v/>
      </c>
      <c r="BV52" s="236">
        <f>BN51</f>
        <v/>
      </c>
      <c r="BW52" s="237">
        <f>"- xform/" &amp; BR58 &amp; "/" &amp; BO58 &amp; "/"</f>
        <v/>
      </c>
      <c r="BY52" s="237">
        <f>"- xform/" &amp; BO58 &amp; "/" &amp;#REF! &amp; "/"</f>
        <v/>
      </c>
    </row>
    <row r="53" ht="45" customHeight="1">
      <c r="AK53" s="316" t="n"/>
      <c r="AL53" s="316" t="n"/>
      <c r="AM53" s="316" t="n"/>
      <c r="AN53" s="316" t="n"/>
      <c r="AO53" s="316" t="n"/>
      <c r="AP53" s="316" t="n"/>
      <c r="AQ53" s="316" t="n"/>
      <c r="AR53" s="316" t="n"/>
      <c r="AS53" s="316" t="n"/>
      <c r="AT53" s="316" t="n"/>
      <c r="AU53" s="316" t="n"/>
      <c r="AV53" s="316" t="n"/>
      <c r="AW53" s="316" t="n"/>
      <c r="AX53" s="316" t="n"/>
      <c r="AY53" s="316" t="n"/>
      <c r="AZ53" s="316" t="n"/>
      <c r="BA53" s="316" t="n"/>
      <c r="BB53" s="316" t="n"/>
      <c r="BC53" s="316" t="n"/>
      <c r="BD53" s="316" t="n"/>
      <c r="BE53" s="316" t="n"/>
      <c r="BF53" s="316" t="n"/>
      <c r="BG53" s="316" t="n"/>
      <c r="BH53" s="316" t="n"/>
      <c r="BI53" s="316" t="n"/>
      <c r="BJ53" s="316" t="n"/>
      <c r="BK53" s="316" t="n"/>
      <c r="BL53" s="316" t="n"/>
      <c r="BN53" s="262">
        <f>ROW() - 3</f>
        <v/>
      </c>
      <c r="BO53" s="71" t="inlineStr">
        <is>
          <t>C</t>
        </is>
      </c>
      <c r="BP53" s="32">
        <f t="array" ref="BP53">INDEX(注音編碼對照表[方音符號], MATCH(TRUE, EXACT(鍵盤設計!$BO53,注音編碼對照表[鍵盤按鍵]), 0))</f>
        <v/>
      </c>
      <c r="BQ53" s="107">
        <f t="array" ref="BQ53">INDEX(注音編碼對照表[注音二式], MATCH(TRUE, EXACT(鍵盤設計!$BO53,注音編碼對照表[鍵盤按鍵]), 0))</f>
        <v/>
      </c>
      <c r="BR53" s="34">
        <f t="array" ref="BR53">INDEX(注音編碼對照表[按鍵編碼], MATCH(TRUE, EXACT(鍵盤設計!$BO53,注音編碼對照表[鍵盤按鍵]), 0))</f>
        <v/>
      </c>
      <c r="BT53" s="571">
        <f>"    """ &amp; BO53 &amp; """: { commit: """ &amp; BP53 &amp; """ }" &amp; "  # " &amp; "/" &amp; BQ53 &amp; "/ ==&gt; " &amp; BR53</f>
        <v/>
      </c>
      <c r="BV53" s="236">
        <f>BN52</f>
        <v/>
      </c>
      <c r="BW53" s="237">
        <f>"- xform/" &amp; BR59 &amp; "/" &amp; BO59 &amp; "/"</f>
        <v/>
      </c>
      <c r="BY53" s="237">
        <f>"- xform/" &amp; BO59 &amp; "/" &amp;#REF! &amp; "/"</f>
        <v/>
      </c>
    </row>
    <row r="54" ht="45" customHeight="1">
      <c r="B54" s="316" t="n"/>
      <c r="C54" s="316" t="n"/>
      <c r="D54" s="316" t="n"/>
      <c r="E54" s="316" t="n"/>
      <c r="F54" s="316" t="n"/>
      <c r="G54" s="316" t="n"/>
      <c r="H54" s="316" t="n"/>
      <c r="I54" s="316" t="n"/>
      <c r="J54" s="316" t="n"/>
      <c r="K54" s="316" t="n"/>
      <c r="L54" s="316" t="n"/>
      <c r="M54" s="316" t="n"/>
      <c r="N54" s="316" t="n"/>
      <c r="O54" s="316" t="n"/>
      <c r="P54" s="316" t="n"/>
      <c r="Q54" s="316" t="n"/>
      <c r="R54" s="316" t="n"/>
      <c r="S54" s="316" t="n"/>
      <c r="T54" s="316" t="n"/>
      <c r="U54" s="316" t="n"/>
      <c r="V54" s="316" t="n"/>
      <c r="W54" s="316" t="n"/>
      <c r="X54" s="316" t="n"/>
      <c r="Y54" s="316" t="n"/>
      <c r="Z54" s="316" t="n"/>
      <c r="AA54" s="316" t="n"/>
      <c r="AB54" s="316" t="n"/>
      <c r="AC54" s="316" t="n"/>
      <c r="AD54" s="316" t="n"/>
      <c r="AE54" s="316" t="n"/>
      <c r="AF54" s="316" t="n"/>
      <c r="AG54" s="316" t="n"/>
      <c r="AH54" s="316" t="n"/>
      <c r="AI54" s="316" t="n"/>
      <c r="AJ54" s="316" t="n"/>
      <c r="AK54" s="316" t="n"/>
      <c r="AL54" s="316" t="n"/>
      <c r="AM54" s="316" t="n"/>
      <c r="AN54" s="316" t="n"/>
      <c r="AO54" s="316" t="n"/>
      <c r="AP54" s="316" t="n"/>
      <c r="AQ54" s="316" t="n"/>
      <c r="AR54" s="316" t="n"/>
      <c r="AS54" s="316" t="n"/>
      <c r="AT54" s="316" t="n"/>
      <c r="AU54" s="316" t="n"/>
      <c r="AV54" s="316" t="n"/>
      <c r="AW54" s="316" t="n"/>
      <c r="AX54" s="316" t="n"/>
      <c r="AY54" s="316" t="n"/>
      <c r="AZ54" s="316" t="n"/>
      <c r="BA54" s="316" t="n"/>
      <c r="BB54" s="316" t="n"/>
      <c r="BC54" s="316" t="n"/>
      <c r="BD54" s="316" t="n"/>
      <c r="BE54" s="316" t="n"/>
      <c r="BF54" s="316" t="n"/>
      <c r="BG54" s="316" t="n"/>
      <c r="BH54" s="316" t="n"/>
      <c r="BI54" s="316" t="n"/>
      <c r="BJ54" s="316" t="n"/>
      <c r="BK54" s="316" t="n"/>
      <c r="BL54" s="316" t="n"/>
      <c r="BN54" s="262">
        <f>ROW() - 3</f>
        <v/>
      </c>
      <c r="BO54" s="71" t="inlineStr">
        <is>
          <t>5</t>
        </is>
      </c>
      <c r="BP54" s="32">
        <f t="array" ref="BP54">INDEX(注音編碼對照表[方音符號], MATCH(TRUE, EXACT(鍵盤設計!$BO54,注音編碼對照表[鍵盤按鍵]), 0))</f>
        <v/>
      </c>
      <c r="BQ54" s="107">
        <f t="array" ref="BQ54">INDEX(注音編碼對照表[注音二式], MATCH(TRUE, EXACT(鍵盤設計!$BO54,注音編碼對照表[鍵盤按鍵]), 0))</f>
        <v/>
      </c>
      <c r="BR54" s="34">
        <f t="array" ref="BR54">INDEX(注音編碼對照表[按鍵編碼], MATCH(TRUE, EXACT(鍵盤設計!$BO54,注音編碼對照表[鍵盤按鍵]), 0))</f>
        <v/>
      </c>
      <c r="BT54" s="571">
        <f>"    """ &amp; BO54 &amp; """: { commit: """ &amp; BP54 &amp; """ }" &amp; "  # " &amp; "/" &amp; BQ54 &amp; "/ ==&gt; " &amp; BR54</f>
        <v/>
      </c>
      <c r="BV54" s="236">
        <f>BN53</f>
        <v/>
      </c>
      <c r="BW54" s="237">
        <f>"- xform/" &amp; BR60 &amp; "/" &amp; BO60 &amp; "/"</f>
        <v/>
      </c>
      <c r="BY54" s="237">
        <f>"- xform/" &amp; BO60 &amp; "/" &amp;#REF! &amp; "/"</f>
        <v/>
      </c>
    </row>
    <row r="55" ht="45" customHeight="1">
      <c r="B55" s="316" t="n"/>
      <c r="C55" s="316" t="n"/>
      <c r="D55" s="316" t="n"/>
      <c r="E55" s="316" t="n"/>
      <c r="F55" s="316" t="n"/>
      <c r="G55" s="316" t="n"/>
      <c r="H55" s="316" t="n"/>
      <c r="I55" s="316" t="n"/>
      <c r="J55" s="316" t="n"/>
      <c r="K55" s="316" t="n"/>
      <c r="L55" s="316" t="n"/>
      <c r="M55" s="316" t="n"/>
      <c r="N55" s="316" t="n"/>
      <c r="O55" s="316" t="n"/>
      <c r="P55" s="316" t="n"/>
      <c r="Q55" s="316" t="n"/>
      <c r="R55" s="316" t="n"/>
      <c r="S55" s="316" t="n"/>
      <c r="T55" s="316" t="n"/>
      <c r="U55" s="316" t="n"/>
      <c r="V55" s="316" t="n"/>
      <c r="W55" s="316" t="n"/>
      <c r="X55" s="316" t="n"/>
      <c r="Y55" s="316" t="n"/>
      <c r="Z55" s="316" t="n"/>
      <c r="AA55" s="316" t="n"/>
      <c r="AB55" s="316" t="n"/>
      <c r="AC55" s="316" t="n"/>
      <c r="AD55" s="316" t="n"/>
      <c r="AE55" s="316" t="n"/>
      <c r="AF55" s="316" t="n"/>
      <c r="AG55" s="316" t="n"/>
      <c r="AH55" s="316" t="n"/>
      <c r="AI55" s="316" t="n"/>
      <c r="AJ55" s="316" t="n"/>
      <c r="AK55" s="316" t="n"/>
      <c r="AL55" s="316" t="n"/>
      <c r="AM55" s="316" t="n"/>
      <c r="AN55" s="316" t="n"/>
      <c r="AO55" s="316" t="n"/>
      <c r="AP55" s="316" t="n"/>
      <c r="AQ55" s="316" t="n"/>
      <c r="AR55" s="316" t="n"/>
      <c r="AS55" s="316" t="n"/>
      <c r="AT55" s="316" t="n"/>
      <c r="AU55" s="316" t="n"/>
      <c r="AV55" s="316" t="n"/>
      <c r="AW55" s="316" t="n"/>
      <c r="AX55" s="316" t="n"/>
      <c r="AY55" s="316" t="n"/>
      <c r="AZ55" s="316" t="n"/>
      <c r="BA55" s="316" t="n"/>
      <c r="BB55" s="316" t="n"/>
      <c r="BC55" s="316" t="n"/>
      <c r="BD55" s="316" t="n"/>
      <c r="BE55" s="316" t="n"/>
      <c r="BF55" s="316" t="n"/>
      <c r="BG55" s="316" t="n"/>
      <c r="BH55" s="316" t="n"/>
      <c r="BI55" s="316" t="n"/>
      <c r="BJ55" s="316" t="n"/>
      <c r="BK55" s="316" t="n"/>
      <c r="BL55" s="316" t="n"/>
      <c r="BN55" s="262">
        <f>ROW() - 3</f>
        <v/>
      </c>
      <c r="BO55" s="71" t="inlineStr">
        <is>
          <t>7</t>
        </is>
      </c>
      <c r="BP55" s="32">
        <f t="array" ref="BP55">INDEX(注音編碼對照表[方音符號], MATCH(TRUE, EXACT(鍵盤設計!$BO55,注音編碼對照表[鍵盤按鍵]), 0))</f>
        <v/>
      </c>
      <c r="BQ55" s="107">
        <f t="array" ref="BQ55">INDEX(注音編碼對照表[注音二式], MATCH(TRUE, EXACT(鍵盤設計!$BO55,注音編碼對照表[鍵盤按鍵]), 0))</f>
        <v/>
      </c>
      <c r="BR55" s="34">
        <f t="array" ref="BR55">INDEX(注音編碼對照表[按鍵編碼], MATCH(TRUE, EXACT(鍵盤設計!$BO55,注音編碼對照表[鍵盤按鍵]), 0))</f>
        <v/>
      </c>
      <c r="BT55" s="571">
        <f>"    """ &amp; BO55 &amp; """: { commit: """ &amp; BP55 &amp; """ }" &amp; "  # " &amp; "/" &amp; BQ55 &amp; "/ ==&gt; " &amp; BR55</f>
        <v/>
      </c>
      <c r="BV55" s="236">
        <f>BN54</f>
        <v/>
      </c>
      <c r="BW55" s="237">
        <f>"- xform/" &amp; BR61 &amp; "/" &amp; BO61 &amp; "/"</f>
        <v/>
      </c>
      <c r="BY55" s="237">
        <f>"- xform/" &amp; BO61 &amp; "/" &amp;#REF! &amp; "/"</f>
        <v/>
      </c>
    </row>
    <row r="56" ht="45" customHeight="1">
      <c r="B56" s="316" t="n"/>
      <c r="C56" s="316" t="n"/>
      <c r="D56" s="316" t="n"/>
      <c r="E56" s="316" t="n"/>
      <c r="F56" s="316" t="n"/>
      <c r="G56" s="316" t="n"/>
      <c r="H56" s="316" t="n"/>
      <c r="I56" s="316" t="n"/>
      <c r="J56" s="316" t="n"/>
      <c r="K56" s="316" t="n"/>
      <c r="L56" s="316" t="n"/>
      <c r="M56" s="316" t="n"/>
      <c r="N56" s="316" t="n"/>
      <c r="O56" s="316" t="n"/>
      <c r="P56" s="316" t="n"/>
      <c r="Q56" s="316" t="n"/>
      <c r="R56" s="316" t="n"/>
      <c r="S56" s="316" t="n"/>
      <c r="T56" s="316" t="n"/>
      <c r="U56" s="316" t="n"/>
      <c r="V56" s="316" t="n"/>
      <c r="W56" s="316" t="n"/>
      <c r="X56" s="316" t="n"/>
      <c r="Y56" s="316" t="n"/>
      <c r="Z56" s="316" t="n"/>
      <c r="AA56" s="316" t="n"/>
      <c r="AB56" s="316" t="n"/>
      <c r="AC56" s="316" t="n"/>
      <c r="AD56" s="316" t="n"/>
      <c r="AE56" s="316" t="n"/>
      <c r="AF56" s="316" t="n"/>
      <c r="AG56" s="316" t="n"/>
      <c r="AH56" s="316" t="n"/>
      <c r="AI56" s="316" t="n"/>
      <c r="AJ56" s="316" t="n"/>
      <c r="AK56" s="316" t="n"/>
      <c r="AL56" s="316" t="n"/>
      <c r="AM56" s="316" t="n"/>
      <c r="AN56" s="316" t="n"/>
      <c r="AO56" s="316" t="n"/>
      <c r="AP56" s="316" t="n"/>
      <c r="AQ56" s="316" t="n"/>
      <c r="AR56" s="316" t="n"/>
      <c r="AS56" s="316" t="n"/>
      <c r="AT56" s="316" t="n"/>
      <c r="AU56" s="316" t="n"/>
      <c r="AV56" s="316" t="n"/>
      <c r="AW56" s="316" t="n"/>
      <c r="AX56" s="316" t="n"/>
      <c r="AY56" s="316" t="n"/>
      <c r="AZ56" s="316" t="n"/>
      <c r="BA56" s="316" t="n"/>
      <c r="BB56" s="316" t="n"/>
      <c r="BC56" s="316" t="n"/>
      <c r="BD56" s="316" t="n"/>
      <c r="BE56" s="316" t="n"/>
      <c r="BF56" s="316" t="n"/>
      <c r="BG56" s="316" t="n"/>
      <c r="BH56" s="316" t="n"/>
      <c r="BI56" s="316" t="n"/>
      <c r="BJ56" s="316" t="n"/>
      <c r="BK56" s="316" t="n"/>
      <c r="BL56" s="316" t="n"/>
      <c r="BN56" s="262">
        <f>ROW() - 3</f>
        <v/>
      </c>
      <c r="BO56" s="71">
        <f>'注音符號、電腦鍵盤與音標編碼'!C51</f>
        <v/>
      </c>
      <c r="BP56" s="32">
        <f t="array" ref="BP56">INDEX(注音編碼對照表[方音符號], MATCH(TRUE, EXACT(鍵盤設計!$BO56,注音編碼對照表[鍵盤按鍵]), 0))</f>
        <v/>
      </c>
      <c r="BQ56" s="107">
        <f t="array" ref="BQ56">INDEX(注音編碼對照表[注音二式], MATCH(TRUE, EXACT(鍵盤設計!$BO56,注音編碼對照表[鍵盤按鍵]), 0))</f>
        <v/>
      </c>
      <c r="BR56" s="34">
        <f t="array" ref="BR56">INDEX(注音編碼對照表[按鍵編碼], MATCH(TRUE, EXACT(鍵盤設計!$BO56,注音編碼對照表[鍵盤按鍵]), 0))</f>
        <v/>
      </c>
      <c r="BV56" s="236">
        <f>BN55</f>
        <v/>
      </c>
    </row>
    <row r="57" ht="45" customHeight="1">
      <c r="B57" s="316" t="n"/>
      <c r="C57" s="316" t="n"/>
      <c r="D57" s="316" t="n"/>
      <c r="E57" s="316" t="n"/>
      <c r="F57" s="316" t="n"/>
      <c r="G57" s="316" t="n"/>
      <c r="H57" s="316" t="n"/>
      <c r="I57" s="316" t="n"/>
      <c r="J57" s="316" t="n"/>
      <c r="K57" s="316" t="n"/>
      <c r="L57" s="316" t="n"/>
      <c r="M57" s="316" t="n"/>
      <c r="N57" s="316" t="n"/>
      <c r="O57" s="316" t="n"/>
      <c r="P57" s="316" t="n"/>
      <c r="Q57" s="316" t="n"/>
      <c r="R57" s="316" t="n"/>
      <c r="S57" s="316" t="n"/>
      <c r="T57" s="316" t="n"/>
      <c r="U57" s="316" t="n"/>
      <c r="V57" s="316" t="n"/>
      <c r="W57" s="316" t="n"/>
      <c r="X57" s="316" t="n"/>
      <c r="Y57" s="316" t="n"/>
      <c r="Z57" s="316" t="n"/>
      <c r="AA57" s="316" t="n"/>
      <c r="AB57" s="316" t="n"/>
      <c r="AC57" s="316" t="n"/>
      <c r="AD57" s="316" t="n"/>
      <c r="AE57" s="316" t="n"/>
      <c r="AF57" s="316" t="n"/>
      <c r="AG57" s="316" t="n"/>
      <c r="AH57" s="316" t="n"/>
      <c r="AI57" s="316" t="n"/>
      <c r="AJ57" s="316" t="n"/>
      <c r="AK57" s="316" t="n"/>
      <c r="AL57" s="316" t="n"/>
      <c r="AM57" s="316" t="n"/>
      <c r="AN57" s="316" t="n"/>
      <c r="AO57" s="316" t="n"/>
      <c r="AP57" s="316" t="n"/>
      <c r="AQ57" s="316" t="n"/>
      <c r="AR57" s="316" t="n"/>
      <c r="AS57" s="316" t="n"/>
      <c r="AT57" s="316" t="n"/>
      <c r="AU57" s="316" t="n"/>
      <c r="AV57" s="316" t="n"/>
      <c r="AW57" s="316" t="n"/>
      <c r="AX57" s="316" t="n"/>
      <c r="AY57" s="316" t="n"/>
      <c r="AZ57" s="316" t="n"/>
      <c r="BA57" s="316" t="n"/>
      <c r="BB57" s="316" t="n"/>
      <c r="BC57" s="316" t="n"/>
      <c r="BD57" s="316" t="n"/>
      <c r="BE57" s="316" t="n"/>
      <c r="BF57" s="316" t="n"/>
      <c r="BG57" s="316" t="n"/>
      <c r="BH57" s="316" t="n"/>
      <c r="BI57" s="316" t="n"/>
      <c r="BJ57" s="316" t="n"/>
      <c r="BK57" s="316" t="n"/>
      <c r="BL57" s="316" t="n"/>
      <c r="BN57" s="262">
        <f>ROW() - 3</f>
        <v/>
      </c>
      <c r="BO57" s="71">
        <f>'注音符號、電腦鍵盤與音標編碼'!C52</f>
        <v/>
      </c>
      <c r="BP57" s="32">
        <f t="array" ref="BP57">INDEX(注音編碼對照表[方音符號], MATCH(TRUE, EXACT(鍵盤設計!$BO57,注音編碼對照表[鍵盤按鍵]), 0))</f>
        <v/>
      </c>
      <c r="BQ57" s="107">
        <f t="array" ref="BQ57">INDEX(注音編碼對照表[注音二式], MATCH(TRUE, EXACT(鍵盤設計!$BO57,注音編碼對照表[鍵盤按鍵]), 0))</f>
        <v/>
      </c>
      <c r="BR57" s="34">
        <f t="array" ref="BR57">INDEX(注音編碼對照表[按鍵編碼], MATCH(TRUE, EXACT(鍵盤設計!$BO57,注音編碼對照表[鍵盤按鍵]), 0))</f>
        <v/>
      </c>
      <c r="BV57" s="236">
        <f>BN56</f>
        <v/>
      </c>
    </row>
    <row r="58" ht="45" customHeight="1">
      <c r="B58" s="316" t="n"/>
      <c r="C58" s="316" t="n"/>
      <c r="D58" s="316" t="n"/>
      <c r="E58" s="316" t="n"/>
      <c r="F58" s="316" t="n"/>
      <c r="G58" s="316" t="n"/>
      <c r="H58" s="316" t="n"/>
      <c r="I58" s="316" t="n"/>
      <c r="J58" s="316" t="n"/>
      <c r="K58" s="316" t="n"/>
      <c r="L58" s="316" t="n"/>
      <c r="M58" s="316" t="n"/>
      <c r="N58" s="316" t="n"/>
      <c r="O58" s="316" t="n"/>
      <c r="P58" s="316" t="n"/>
      <c r="Q58" s="316" t="n"/>
      <c r="R58" s="316" t="n"/>
      <c r="S58" s="316" t="n"/>
      <c r="T58" s="316" t="n"/>
      <c r="U58" s="316" t="n"/>
      <c r="V58" s="316" t="n"/>
      <c r="W58" s="316" t="n"/>
      <c r="X58" s="316" t="n"/>
      <c r="Y58" s="316" t="n"/>
      <c r="Z58" s="316" t="n"/>
      <c r="AA58" s="316" t="n"/>
      <c r="AB58" s="316" t="n"/>
      <c r="AC58" s="316" t="n"/>
      <c r="AD58" s="316" t="n"/>
      <c r="AE58" s="316" t="n"/>
      <c r="AF58" s="316" t="n"/>
      <c r="AG58" s="316" t="n"/>
      <c r="AH58" s="316" t="n"/>
      <c r="AI58" s="316" t="n"/>
      <c r="AJ58" s="316" t="n"/>
      <c r="AK58" s="316" t="n"/>
      <c r="AL58" s="316" t="n"/>
      <c r="AM58" s="316" t="n"/>
      <c r="AN58" s="316" t="n"/>
      <c r="AO58" s="316" t="n"/>
      <c r="AP58" s="316" t="n"/>
      <c r="AQ58" s="316" t="n"/>
      <c r="AR58" s="316" t="n"/>
      <c r="AS58" s="316" t="n"/>
      <c r="AT58" s="316" t="n"/>
      <c r="AU58" s="316" t="n"/>
      <c r="AV58" s="316" t="n"/>
      <c r="AW58" s="316" t="n"/>
      <c r="AX58" s="316" t="n"/>
      <c r="AY58" s="316" t="n"/>
      <c r="AZ58" s="316" t="n"/>
      <c r="BA58" s="316" t="n"/>
      <c r="BB58" s="316" t="n"/>
      <c r="BC58" s="316" t="n"/>
      <c r="BD58" s="316" t="n"/>
      <c r="BE58" s="316" t="n"/>
      <c r="BF58" s="316" t="n"/>
      <c r="BG58" s="316" t="n"/>
      <c r="BH58" s="316" t="n"/>
      <c r="BI58" s="316" t="n"/>
      <c r="BJ58" s="316" t="n"/>
      <c r="BK58" s="316" t="n"/>
      <c r="BL58" s="316" t="n"/>
      <c r="BN58" s="262">
        <f>ROW() - 3</f>
        <v/>
      </c>
      <c r="BO58" s="71">
        <f>'注音符號、電腦鍵盤與音標編碼'!C53</f>
        <v/>
      </c>
      <c r="BP58" s="32">
        <f t="array" ref="BP58">INDEX(注音編碼對照表[方音符號], MATCH(TRUE, EXACT(鍵盤設計!$BO58,注音編碼對照表[鍵盤按鍵]), 0))</f>
        <v/>
      </c>
      <c r="BQ58" s="107">
        <f t="array" ref="BQ58">INDEX(注音編碼對照表[注音二式], MATCH(TRUE, EXACT(鍵盤設計!$BO58,注音編碼對照表[鍵盤按鍵]), 0))</f>
        <v/>
      </c>
      <c r="BR58" s="34">
        <f t="array" ref="BR58">INDEX(注音編碼對照表[按鍵編碼], MATCH(TRUE, EXACT(鍵盤設計!$BO58,注音編碼對照表[鍵盤按鍵]), 0))</f>
        <v/>
      </c>
      <c r="BV58" s="236">
        <f>BN57</f>
        <v/>
      </c>
    </row>
    <row r="59" ht="45" customHeight="1">
      <c r="B59" s="316" t="n"/>
      <c r="C59" s="316" t="n"/>
      <c r="D59" s="316" t="n"/>
      <c r="E59" s="316" t="n"/>
      <c r="F59" s="316" t="n"/>
      <c r="G59" s="316" t="n"/>
      <c r="H59" s="316" t="n"/>
      <c r="I59" s="316" t="n"/>
      <c r="J59" s="316" t="n"/>
      <c r="K59" s="316" t="n"/>
      <c r="L59" s="316" t="n"/>
      <c r="M59" s="316" t="n"/>
      <c r="N59" s="316" t="n"/>
      <c r="O59" s="316" t="n"/>
      <c r="P59" s="316" t="n"/>
      <c r="Q59" s="316" t="n"/>
      <c r="R59" s="316" t="n"/>
      <c r="S59" s="316" t="n"/>
      <c r="T59" s="316" t="n"/>
      <c r="U59" s="316" t="n"/>
      <c r="V59" s="316" t="n"/>
      <c r="W59" s="316" t="n"/>
      <c r="X59" s="316" t="n"/>
      <c r="Y59" s="316" t="n"/>
      <c r="Z59" s="316" t="n"/>
      <c r="AA59" s="316" t="n"/>
      <c r="AB59" s="316" t="n"/>
      <c r="AC59" s="316" t="n"/>
      <c r="AD59" s="316" t="n"/>
      <c r="AE59" s="316" t="n"/>
      <c r="AF59" s="316" t="n"/>
      <c r="AG59" s="316" t="n"/>
      <c r="AH59" s="316" t="n"/>
      <c r="AI59" s="316" t="n"/>
      <c r="AJ59" s="316" t="n"/>
      <c r="AK59" s="316" t="n"/>
      <c r="AL59" s="316" t="n"/>
      <c r="AM59" s="316" t="n"/>
      <c r="AN59" s="316" t="n"/>
      <c r="AO59" s="316" t="n"/>
      <c r="AP59" s="316" t="n"/>
      <c r="AQ59" s="316" t="n"/>
      <c r="AR59" s="316" t="n"/>
      <c r="AS59" s="316" t="n"/>
      <c r="AT59" s="316" t="n"/>
      <c r="AU59" s="316" t="n"/>
      <c r="AV59" s="316" t="n"/>
      <c r="AW59" s="316" t="n"/>
      <c r="AX59" s="316" t="n"/>
      <c r="AY59" s="316" t="n"/>
      <c r="AZ59" s="316" t="n"/>
      <c r="BA59" s="316" t="n"/>
      <c r="BB59" s="316" t="n"/>
      <c r="BC59" s="316" t="n"/>
      <c r="BD59" s="316" t="n"/>
      <c r="BE59" s="316" t="n"/>
      <c r="BF59" s="316" t="n"/>
      <c r="BG59" s="316" t="n"/>
      <c r="BH59" s="316" t="n"/>
      <c r="BI59" s="316" t="n"/>
      <c r="BJ59" s="316" t="n"/>
      <c r="BK59" s="316" t="n"/>
      <c r="BL59" s="316" t="n"/>
      <c r="BN59" s="262">
        <f>ROW() - 3</f>
        <v/>
      </c>
      <c r="BO59" s="71">
        <f>'注音符號、電腦鍵盤與音標編碼'!C54</f>
        <v/>
      </c>
      <c r="BP59" s="32">
        <f t="array" ref="BP59">INDEX(注音編碼對照表[方音符號], MATCH(TRUE, EXACT(鍵盤設計!$BO59,注音編碼對照表[鍵盤按鍵]), 0))</f>
        <v/>
      </c>
      <c r="BQ59" s="107">
        <f t="array" ref="BQ59">INDEX(注音編碼對照表[注音二式], MATCH(TRUE, EXACT(鍵盤設計!$BO59,注音編碼對照表[鍵盤按鍵]), 0))</f>
        <v/>
      </c>
      <c r="BR59" s="34">
        <f t="array" ref="BR59">INDEX(注音編碼對照表[按鍵編碼], MATCH(TRUE, EXACT(鍵盤設計!$BO59,注音編碼對照表[鍵盤按鍵]), 0))</f>
        <v/>
      </c>
      <c r="BV59" s="236">
        <f>BN58</f>
        <v/>
      </c>
    </row>
    <row r="60" ht="45" customHeight="1">
      <c r="B60" s="316" t="n"/>
      <c r="C60" s="316" t="n"/>
      <c r="D60" s="316" t="n"/>
      <c r="E60" s="316" t="n"/>
      <c r="F60" s="316" t="n"/>
      <c r="G60" s="316" t="n"/>
      <c r="H60" s="316" t="n"/>
      <c r="I60" s="316" t="n"/>
      <c r="J60" s="316" t="n"/>
      <c r="K60" s="316" t="n"/>
      <c r="L60" s="316" t="n"/>
      <c r="M60" s="316" t="n"/>
      <c r="N60" s="316" t="n"/>
      <c r="O60" s="316" t="n"/>
      <c r="P60" s="316" t="n"/>
      <c r="Q60" s="316" t="n"/>
      <c r="R60" s="316" t="n"/>
      <c r="S60" s="316" t="n"/>
      <c r="T60" s="316" t="n"/>
      <c r="U60" s="316" t="n"/>
      <c r="V60" s="316" t="n"/>
      <c r="W60" s="316" t="n"/>
      <c r="X60" s="316" t="n"/>
      <c r="Y60" s="316" t="n"/>
      <c r="Z60" s="316" t="n"/>
      <c r="AA60" s="316" t="n"/>
      <c r="AB60" s="316" t="n"/>
      <c r="AC60" s="316" t="n"/>
      <c r="AD60" s="316" t="n"/>
      <c r="AE60" s="316" t="n"/>
      <c r="AF60" s="316" t="n"/>
      <c r="AG60" s="316" t="n"/>
      <c r="AH60" s="316" t="n"/>
      <c r="AI60" s="316" t="n"/>
      <c r="AJ60" s="316" t="n"/>
      <c r="AK60" s="316" t="n"/>
      <c r="AL60" s="316" t="n"/>
      <c r="AM60" s="316" t="n"/>
      <c r="AN60" s="316" t="n"/>
      <c r="AO60" s="316" t="n"/>
      <c r="AP60" s="316" t="n"/>
      <c r="AQ60" s="316" t="n"/>
      <c r="AR60" s="316" t="n"/>
      <c r="AS60" s="316" t="n"/>
      <c r="AT60" s="316" t="n"/>
      <c r="AU60" s="316" t="n"/>
      <c r="AV60" s="316" t="n"/>
      <c r="AW60" s="316" t="n"/>
      <c r="AX60" s="316" t="n"/>
      <c r="AY60" s="316" t="n"/>
      <c r="AZ60" s="316" t="n"/>
      <c r="BA60" s="316" t="n"/>
      <c r="BB60" s="316" t="n"/>
      <c r="BC60" s="316" t="n"/>
      <c r="BD60" s="316" t="n"/>
      <c r="BE60" s="316" t="n"/>
      <c r="BF60" s="316" t="n"/>
      <c r="BG60" s="316" t="n"/>
      <c r="BH60" s="316" t="n"/>
      <c r="BI60" s="316" t="n"/>
      <c r="BJ60" s="316" t="n"/>
      <c r="BK60" s="316" t="n"/>
      <c r="BL60" s="316" t="n"/>
      <c r="BN60" s="262">
        <f>ROW() - 3</f>
        <v/>
      </c>
      <c r="BO60" s="71">
        <f>'注音符號、電腦鍵盤與音標編碼'!C55</f>
        <v/>
      </c>
      <c r="BP60" s="32">
        <f t="array" ref="BP60">INDEX(注音編碼對照表[方音符號], MATCH(TRUE, EXACT(鍵盤設計!$BO60,注音編碼對照表[鍵盤按鍵]), 0))</f>
        <v/>
      </c>
      <c r="BQ60" s="107">
        <f t="array" ref="BQ60">INDEX(注音編碼對照表[注音二式], MATCH(TRUE, EXACT(鍵盤設計!$BO60,注音編碼對照表[鍵盤按鍵]), 0))</f>
        <v/>
      </c>
      <c r="BR60" s="34">
        <f t="array" ref="BR60">INDEX(注音編碼對照表[按鍵編碼], MATCH(TRUE, EXACT(鍵盤設計!$BO60,注音編碼對照表[鍵盤按鍵]), 0))</f>
        <v/>
      </c>
      <c r="BV60" s="236">
        <f>BN59</f>
        <v/>
      </c>
    </row>
    <row r="61" ht="45" customHeight="1">
      <c r="B61" s="316" t="n"/>
      <c r="C61" s="316" t="n"/>
      <c r="D61" s="316" t="n"/>
      <c r="E61" s="316" t="n"/>
      <c r="F61" s="316" t="n"/>
      <c r="G61" s="316" t="n"/>
      <c r="H61" s="316" t="n"/>
      <c r="I61" s="316" t="n"/>
      <c r="J61" s="316" t="n"/>
      <c r="K61" s="316" t="n"/>
      <c r="L61" s="316" t="n"/>
      <c r="M61" s="316" t="n"/>
      <c r="N61" s="316" t="n"/>
      <c r="O61" s="316" t="n"/>
      <c r="P61" s="316" t="n"/>
      <c r="Q61" s="316" t="n"/>
      <c r="R61" s="316" t="n"/>
      <c r="S61" s="316" t="n"/>
      <c r="T61" s="316" t="n"/>
      <c r="U61" s="316" t="n"/>
      <c r="V61" s="316" t="n"/>
      <c r="W61" s="316" t="n"/>
      <c r="X61" s="316" t="n"/>
      <c r="Y61" s="316" t="n"/>
      <c r="Z61" s="316" t="n"/>
      <c r="AA61" s="316" t="n"/>
      <c r="AB61" s="316" t="n"/>
      <c r="AC61" s="316" t="n"/>
      <c r="AD61" s="316" t="n"/>
      <c r="AE61" s="316" t="n"/>
      <c r="AF61" s="316" t="n"/>
      <c r="AG61" s="316" t="n"/>
      <c r="AH61" s="316" t="n"/>
      <c r="AI61" s="316" t="n"/>
      <c r="AJ61" s="316" t="n"/>
      <c r="AK61" s="316" t="n"/>
      <c r="AL61" s="316" t="n"/>
      <c r="AM61" s="316" t="n"/>
      <c r="AN61" s="316" t="n"/>
      <c r="AO61" s="316" t="n"/>
      <c r="AP61" s="316" t="n"/>
      <c r="AQ61" s="316" t="n"/>
      <c r="AR61" s="316" t="n"/>
      <c r="AS61" s="316" t="n"/>
      <c r="AT61" s="316" t="n"/>
      <c r="AU61" s="316" t="n"/>
      <c r="AV61" s="316" t="n"/>
      <c r="AW61" s="316" t="n"/>
      <c r="AX61" s="316" t="n"/>
      <c r="AY61" s="316" t="n"/>
      <c r="AZ61" s="316" t="n"/>
      <c r="BA61" s="316" t="n"/>
      <c r="BB61" s="316" t="n"/>
      <c r="BC61" s="316" t="n"/>
      <c r="BD61" s="316" t="n"/>
      <c r="BE61" s="316" t="n"/>
      <c r="BF61" s="316" t="n"/>
      <c r="BG61" s="316" t="n"/>
      <c r="BH61" s="316" t="n"/>
      <c r="BI61" s="316" t="n"/>
      <c r="BJ61" s="316" t="n"/>
      <c r="BK61" s="316" t="n"/>
      <c r="BL61" s="316" t="n"/>
      <c r="BN61" s="262">
        <f>ROW() - 3</f>
        <v/>
      </c>
      <c r="BO61" s="71">
        <f>'注音符號、電腦鍵盤與音標編碼'!C56</f>
        <v/>
      </c>
      <c r="BP61" s="32">
        <f t="array" ref="BP61">INDEX(注音編碼對照表[方音符號], MATCH(TRUE, EXACT(鍵盤設計!$BO61,注音編碼對照表[鍵盤按鍵]), 0))</f>
        <v/>
      </c>
      <c r="BQ61" s="107">
        <f t="array" ref="BQ61">INDEX(注音編碼對照表[注音二式], MATCH(TRUE, EXACT(鍵盤設計!$BO61,注音編碼對照表[鍵盤按鍵]), 0))</f>
        <v/>
      </c>
      <c r="BR61" s="34">
        <f t="array" ref="BR61">INDEX(注音編碼對照表[按鍵編碼], MATCH(TRUE, EXACT(鍵盤設計!$BO61,注音編碼對照表[鍵盤按鍵]), 0))</f>
        <v/>
      </c>
      <c r="BV61" s="236">
        <f>BN60</f>
        <v/>
      </c>
    </row>
    <row r="62" ht="45" customHeight="1">
      <c r="B62" s="316" t="n"/>
      <c r="C62" s="316" t="n"/>
      <c r="D62" s="316" t="n"/>
      <c r="E62" s="316" t="n"/>
      <c r="F62" s="316" t="n"/>
      <c r="G62" s="316" t="n"/>
      <c r="H62" s="316" t="n"/>
      <c r="I62" s="316" t="n"/>
      <c r="J62" s="316" t="n"/>
      <c r="K62" s="316" t="n"/>
      <c r="L62" s="316" t="n"/>
      <c r="M62" s="316" t="n"/>
      <c r="N62" s="316" t="n"/>
      <c r="O62" s="316" t="n"/>
      <c r="P62" s="316" t="n"/>
      <c r="Q62" s="316" t="n"/>
      <c r="R62" s="316" t="n"/>
      <c r="S62" s="316" t="n"/>
      <c r="T62" s="316" t="n"/>
      <c r="U62" s="316" t="n"/>
      <c r="V62" s="316" t="n"/>
      <c r="W62" s="316" t="n"/>
      <c r="X62" s="316" t="n"/>
      <c r="Y62" s="316" t="n"/>
      <c r="Z62" s="316" t="n"/>
      <c r="AA62" s="316" t="n"/>
      <c r="AB62" s="316" t="n"/>
      <c r="AC62" s="316" t="n"/>
      <c r="AD62" s="316" t="n"/>
      <c r="AE62" s="316" t="n"/>
      <c r="AF62" s="316" t="n"/>
      <c r="AG62" s="316" t="n"/>
      <c r="AH62" s="316" t="n"/>
      <c r="AI62" s="316" t="n"/>
      <c r="AJ62" s="316" t="n"/>
      <c r="AK62" s="316" t="n"/>
      <c r="AL62" s="316" t="n"/>
      <c r="AM62" s="316" t="n"/>
      <c r="AN62" s="316" t="n"/>
      <c r="AO62" s="316" t="n"/>
      <c r="AP62" s="316" t="n"/>
      <c r="AQ62" s="316" t="n"/>
      <c r="AR62" s="316" t="n"/>
      <c r="AS62" s="316" t="n"/>
      <c r="AT62" s="316" t="n"/>
      <c r="AU62" s="316" t="n"/>
      <c r="AV62" s="316" t="n"/>
      <c r="AW62" s="316" t="n"/>
      <c r="AX62" s="316" t="n"/>
      <c r="AY62" s="316" t="n"/>
      <c r="AZ62" s="316" t="n"/>
      <c r="BA62" s="316" t="n"/>
      <c r="BB62" s="316" t="n"/>
      <c r="BC62" s="316" t="n"/>
      <c r="BD62" s="316" t="n"/>
      <c r="BE62" s="316" t="n"/>
      <c r="BF62" s="316" t="n"/>
      <c r="BG62" s="316" t="n"/>
      <c r="BH62" s="316" t="n"/>
      <c r="BI62" s="316" t="n"/>
      <c r="BJ62" s="316" t="n"/>
      <c r="BK62" s="316" t="n"/>
      <c r="BL62" s="316" t="n"/>
      <c r="BN62" s="262">
        <f>ROW() - 3</f>
        <v/>
      </c>
      <c r="BV62" s="236">
        <f>BN61</f>
        <v/>
      </c>
    </row>
    <row r="63" ht="38.1" customHeight="1">
      <c r="B63" s="316" t="n"/>
      <c r="C63" s="316" t="n"/>
      <c r="D63" s="316" t="n"/>
      <c r="E63" s="316" t="n"/>
      <c r="F63" s="316" t="n"/>
      <c r="G63" s="316" t="n"/>
      <c r="H63" s="316" t="n"/>
      <c r="I63" s="316" t="n"/>
      <c r="J63" s="316" t="n"/>
      <c r="K63" s="316" t="n"/>
      <c r="L63" s="316" t="n"/>
      <c r="M63" s="316" t="n"/>
      <c r="N63" s="316" t="n"/>
      <c r="O63" s="316" t="n"/>
      <c r="P63" s="316" t="n"/>
      <c r="Q63" s="316" t="n"/>
      <c r="R63" s="316" t="n"/>
      <c r="S63" s="316" t="n"/>
      <c r="T63" s="316" t="n"/>
      <c r="U63" s="316" t="n"/>
      <c r="V63" s="316" t="n"/>
      <c r="W63" s="316" t="n"/>
      <c r="X63" s="316" t="n"/>
      <c r="Y63" s="316" t="n"/>
      <c r="Z63" s="316" t="n"/>
      <c r="AA63" s="316" t="n"/>
      <c r="AB63" s="316" t="n"/>
      <c r="AC63" s="316" t="n"/>
      <c r="AD63" s="316" t="n"/>
      <c r="AE63" s="316" t="n"/>
      <c r="AF63" s="316" t="n"/>
      <c r="AG63" s="316" t="n"/>
      <c r="AH63" s="316" t="n"/>
      <c r="AI63" s="316" t="n"/>
      <c r="AJ63" s="316" t="n"/>
      <c r="AK63" s="316" t="n"/>
      <c r="AL63" s="316" t="n"/>
      <c r="AM63" s="316" t="n"/>
      <c r="AN63" s="316" t="n"/>
      <c r="AO63" s="316" t="n"/>
      <c r="AP63" s="316" t="n"/>
      <c r="AQ63" s="316" t="n"/>
      <c r="AR63" s="316" t="n"/>
      <c r="AS63" s="316" t="n"/>
      <c r="AT63" s="316" t="n"/>
      <c r="AU63" s="316" t="n"/>
      <c r="AV63" s="316" t="n"/>
      <c r="AW63" s="316" t="n"/>
      <c r="AX63" s="316" t="n"/>
      <c r="AY63" s="316" t="n"/>
      <c r="AZ63" s="316" t="n"/>
      <c r="BA63" s="316" t="n"/>
      <c r="BB63" s="316" t="n"/>
      <c r="BC63" s="316" t="n"/>
      <c r="BD63" s="316" t="n"/>
      <c r="BE63" s="316" t="n"/>
      <c r="BF63" s="316" t="n"/>
      <c r="BG63" s="316" t="n"/>
      <c r="BH63" s="316" t="n"/>
      <c r="BI63" s="316" t="n"/>
      <c r="BJ63" s="316" t="n"/>
      <c r="BK63" s="316" t="n"/>
      <c r="BL63" s="316" t="n"/>
      <c r="BV63" s="236">
        <f>BN62</f>
        <v/>
      </c>
    </row>
    <row r="64" ht="38.1" customHeight="1">
      <c r="B64" s="316" t="n"/>
      <c r="C64" s="316" t="n"/>
      <c r="D64" s="316" t="n"/>
      <c r="E64" s="316" t="n"/>
      <c r="F64" s="316" t="n"/>
      <c r="G64" s="316" t="n"/>
      <c r="H64" s="316" t="n"/>
      <c r="I64" s="316" t="n"/>
      <c r="J64" s="316" t="n"/>
      <c r="K64" s="316" t="n"/>
      <c r="L64" s="316" t="n"/>
      <c r="M64" s="316" t="n"/>
      <c r="N64" s="316" t="n"/>
      <c r="O64" s="316" t="n"/>
      <c r="P64" s="316" t="n"/>
      <c r="Q64" s="316" t="n"/>
      <c r="R64" s="316" t="n"/>
      <c r="S64" s="316" t="n"/>
      <c r="T64" s="316" t="n"/>
      <c r="U64" s="316" t="n"/>
      <c r="V64" s="316" t="n"/>
      <c r="W64" s="316" t="n"/>
      <c r="X64" s="316" t="n"/>
      <c r="Y64" s="316" t="n"/>
      <c r="Z64" s="316" t="n"/>
      <c r="AA64" s="316" t="n"/>
      <c r="AB64" s="316" t="n"/>
      <c r="AC64" s="316" t="n"/>
      <c r="AD64" s="316" t="n"/>
      <c r="AE64" s="316" t="n"/>
      <c r="AF64" s="316" t="n"/>
      <c r="AG64" s="316" t="n"/>
      <c r="AH64" s="316" t="n"/>
      <c r="AI64" s="316" t="n"/>
      <c r="AJ64" s="316" t="n"/>
      <c r="AK64" s="316" t="n"/>
      <c r="AL64" s="316" t="n"/>
      <c r="AM64" s="316" t="n"/>
      <c r="AN64" s="316" t="n"/>
      <c r="AO64" s="316" t="n"/>
      <c r="AP64" s="316" t="n"/>
      <c r="AQ64" s="316" t="n"/>
      <c r="AR64" s="316" t="n"/>
      <c r="AS64" s="316" t="n"/>
      <c r="AT64" s="316" t="n"/>
      <c r="AU64" s="316" t="n"/>
      <c r="AV64" s="316" t="n"/>
      <c r="AW64" s="316" t="n"/>
      <c r="AX64" s="316" t="n"/>
      <c r="AY64" s="316" t="n"/>
      <c r="AZ64" s="316" t="n"/>
      <c r="BA64" s="316" t="n"/>
      <c r="BB64" s="316" t="n"/>
      <c r="BH64" s="316" t="n"/>
      <c r="BI64" s="316" t="n"/>
      <c r="BJ64" s="316" t="n"/>
      <c r="BK64" s="316" t="n"/>
      <c r="BL64" s="316" t="n"/>
    </row>
    <row r="65">
      <c r="AH65" s="316" t="n"/>
      <c r="AI65" s="316" t="n"/>
      <c r="AJ65" s="316" t="n"/>
      <c r="BH65" s="316" t="n"/>
      <c r="BI65" s="316" t="n"/>
      <c r="BJ65" s="316" t="n"/>
      <c r="BK65" s="316" t="n"/>
      <c r="BL65" s="316" t="n"/>
    </row>
    <row r="66">
      <c r="AH66" s="316" t="n"/>
      <c r="AI66" s="316" t="n"/>
      <c r="AJ66" s="316" t="n"/>
      <c r="BH66" s="316" t="n"/>
      <c r="BI66" s="316" t="n"/>
      <c r="BJ66" s="316" t="n"/>
      <c r="BK66" s="316" t="n"/>
      <c r="BL66" s="316" t="n"/>
    </row>
    <row r="67">
      <c r="AH67" s="316" t="n"/>
      <c r="AI67" s="316" t="n"/>
      <c r="AJ67" s="316" t="n"/>
      <c r="BH67" s="316" t="n"/>
      <c r="BI67" s="316" t="n"/>
      <c r="BJ67" s="316" t="n"/>
    </row>
    <row r="68">
      <c r="AH68" s="316" t="n"/>
      <c r="AI68" s="316" t="n"/>
      <c r="AJ68" s="316" t="n"/>
    </row>
  </sheetData>
  <mergeCells count="52">
    <mergeCell ref="O5:Q5"/>
    <mergeCell ref="AA5:AC5"/>
    <mergeCell ref="F5:H5"/>
    <mergeCell ref="N2:P2"/>
    <mergeCell ref="P8:R8"/>
    <mergeCell ref="AM5:AO5"/>
    <mergeCell ref="L5:N5"/>
    <mergeCell ref="AE8:AG8"/>
    <mergeCell ref="H4:I4"/>
    <mergeCell ref="H2:J2"/>
    <mergeCell ref="H11:J11"/>
    <mergeCell ref="T11:V11"/>
    <mergeCell ref="T4:U4"/>
    <mergeCell ref="T2:V2"/>
    <mergeCell ref="Z2:AB2"/>
    <mergeCell ref="E2:G2"/>
    <mergeCell ref="K2:M2"/>
    <mergeCell ref="AF11:AH11"/>
    <mergeCell ref="E11:G11"/>
    <mergeCell ref="X5:Z5"/>
    <mergeCell ref="AF2:AH2"/>
    <mergeCell ref="AJ5:AL5"/>
    <mergeCell ref="I5:K5"/>
    <mergeCell ref="AB8:AD8"/>
    <mergeCell ref="M8:O8"/>
    <mergeCell ref="D8:F8"/>
    <mergeCell ref="W11:Y11"/>
    <mergeCell ref="Q4:R4"/>
    <mergeCell ref="Q2:S2"/>
    <mergeCell ref="W2:Y2"/>
    <mergeCell ref="AI4:AJ4"/>
    <mergeCell ref="AI2:AK2"/>
    <mergeCell ref="Q11:S11"/>
    <mergeCell ref="AC11:AE11"/>
    <mergeCell ref="U5:W5"/>
    <mergeCell ref="AC2:AE2"/>
    <mergeCell ref="AG5:AI5"/>
    <mergeCell ref="R5:T5"/>
    <mergeCell ref="Y8:AA8"/>
    <mergeCell ref="J8:L8"/>
    <mergeCell ref="K11:M11"/>
    <mergeCell ref="N11:P11"/>
    <mergeCell ref="Z11:AB11"/>
    <mergeCell ref="AD5:AF5"/>
    <mergeCell ref="C5:E5"/>
    <mergeCell ref="V8:X8"/>
    <mergeCell ref="G8:I8"/>
    <mergeCell ref="AH8:AJ8"/>
    <mergeCell ref="K4:L4"/>
    <mergeCell ref="S8:U8"/>
    <mergeCell ref="B2:D2"/>
    <mergeCell ref="N4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N7" sqref="N7"/>
    </sheetView>
  </sheetViews>
  <sheetFormatPr baseColWidth="8" defaultColWidth="10.8984375" defaultRowHeight="32.25"/>
  <cols>
    <col width="3.69921875" customWidth="1" style="138" min="1" max="1"/>
    <col width="5.59765625" customWidth="1" style="138" min="2" max="2"/>
    <col width="11.19921875" customWidth="1" style="139" min="3" max="3"/>
    <col width="13.296875" customWidth="1" style="8" min="4" max="5"/>
    <col width="11.19921875" customWidth="1" style="139" min="6" max="6"/>
    <col width="11.19921875" customWidth="1" style="140" min="7" max="7"/>
    <col width="15.8984375" customWidth="1" style="139" min="8" max="8"/>
    <col width="12" bestFit="1" customWidth="1" style="139" min="9" max="9"/>
    <col width="11.19921875" customWidth="1" style="139" min="10" max="10"/>
    <col width="25" bestFit="1" customWidth="1" style="139" min="11" max="11"/>
    <col width="17.3984375" customWidth="1" style="141" min="12" max="13"/>
    <col width="42.19921875" bestFit="1" customWidth="1" style="141" min="14" max="14"/>
    <col width="11.19921875" customWidth="1" style="138" min="15" max="15"/>
    <col width="5.59765625" customWidth="1" style="138" min="16" max="16"/>
    <col width="10.59765625" customWidth="1" style="139" min="17" max="17"/>
    <col width="10.59765625" customWidth="1" style="8" min="18" max="18"/>
    <col width="10.59765625" customWidth="1" style="140" min="19" max="19"/>
    <col width="10.59765625" customWidth="1" style="139" min="20" max="20"/>
    <col width="4.09765625" customWidth="1" style="138" min="21" max="21"/>
    <col width="5.59765625" customWidth="1" style="138" min="22" max="22"/>
    <col width="10.59765625" customWidth="1" style="139" min="23" max="23"/>
    <col width="10.59765625" customWidth="1" style="8" min="24" max="24"/>
    <col width="10.59765625" customWidth="1" style="140" min="25" max="25"/>
    <col width="10.59765625" customWidth="1" style="139" min="26" max="26"/>
    <col width="4.09765625" customWidth="1" style="138" min="27" max="27"/>
    <col width="5.59765625" customWidth="1" style="138" min="28" max="28"/>
    <col width="10.8984375" customWidth="1" style="138" min="29" max="32"/>
    <col width="5.69921875" customWidth="1" style="138" min="33" max="34"/>
    <col width="5.69921875" customWidth="1" style="148" min="35" max="35"/>
    <col width="5.69921875" customWidth="1" style="138" min="36" max="38"/>
    <col width="10.8984375" customWidth="1" style="138" min="39" max="42"/>
    <col outlineLevel="1" width="10.8984375" customWidth="1" style="145" min="43" max="47"/>
    <col width="10.8984375" customWidth="1" style="145" min="48" max="48"/>
    <col width="10.8984375" customWidth="1" style="138" min="49" max="50"/>
    <col width="10.8984375" customWidth="1" style="138" min="51" max="16384"/>
  </cols>
  <sheetData>
    <row r="1">
      <c r="AI1" s="142" t="inlineStr">
        <is>
          <t>alphabet</t>
        </is>
      </c>
      <c r="AJ1" s="143">
        <f>_xlfn.CONCAT("'", AC5:AC49, "'")</f>
        <v/>
      </c>
      <c r="AK1" s="144" t="n"/>
      <c r="AL1" s="144" t="n"/>
      <c r="AM1" s="144" t="n"/>
      <c r="AN1" s="144" t="n"/>
      <c r="AO1" s="138">
        <f>LEN(AJ1)-2</f>
        <v/>
      </c>
    </row>
    <row r="2">
      <c r="B2" s="146" t="inlineStr">
        <is>
          <t>使用之注音符號</t>
        </is>
      </c>
      <c r="I2" s="139">
        <f>"- xlit|" &amp; I3 &amp; "|" &amp; J3 &amp; "|"</f>
        <v/>
      </c>
      <c r="P2" s="146" t="inlineStr">
        <is>
          <t>鍵盤按鍵</t>
        </is>
      </c>
      <c r="V2" s="146" t="inlineStr">
        <is>
          <t>鍵盤按鍵 [Shift]</t>
        </is>
      </c>
      <c r="AB2" s="146" t="inlineStr">
        <is>
          <t>篩選</t>
        </is>
      </c>
      <c r="AI2" s="142" t="inlineStr">
        <is>
          <t>finals</t>
        </is>
      </c>
      <c r="AJ2" s="143">
        <f>_xlfn.CONCAT("'", AC5:AC43, "'")</f>
        <v/>
      </c>
      <c r="AK2" s="144" t="n"/>
      <c r="AL2" s="144" t="n"/>
      <c r="AM2" s="144" t="n"/>
      <c r="AN2" s="144" t="n"/>
      <c r="AQ2" s="147" t="n"/>
      <c r="AR2" s="147" t="n"/>
      <c r="AS2" s="147" t="n"/>
      <c r="AT2" s="147" t="n"/>
      <c r="AU2" s="147" t="n"/>
      <c r="AV2" s="147" t="n"/>
    </row>
    <row r="3">
      <c r="J3" s="139">
        <f>_xlfn.CONCAT(J5:J56)</f>
        <v/>
      </c>
      <c r="AQ3" s="147" t="n"/>
      <c r="AR3" s="147" t="n"/>
      <c r="AS3" s="36" t="inlineStr">
        <is>
          <t>方音符號</t>
        </is>
      </c>
      <c r="AT3" s="36" t="inlineStr">
        <is>
          <t>拼音字母</t>
        </is>
      </c>
      <c r="AU3" s="53" t="inlineStr">
        <is>
          <t>國際音標</t>
        </is>
      </c>
      <c r="AV3" s="147" t="n"/>
    </row>
    <row r="4" ht="30.75" customFormat="1" customHeight="1" s="127" thickBot="1">
      <c r="B4" s="149" t="inlineStr">
        <is>
          <t>序號</t>
        </is>
      </c>
      <c r="C4" s="150" t="inlineStr">
        <is>
          <t>按鍵字元</t>
        </is>
      </c>
      <c r="D4" s="151" t="inlineStr">
        <is>
          <t>注音符號</t>
        </is>
      </c>
      <c r="E4" s="151" t="inlineStr">
        <is>
          <t>方音符號</t>
        </is>
      </c>
      <c r="F4" s="152" t="inlineStr">
        <is>
          <t>音標編碼</t>
        </is>
      </c>
      <c r="G4" s="153" t="inlineStr">
        <is>
          <t>台語音標</t>
        </is>
      </c>
      <c r="H4" s="154" t="n"/>
      <c r="I4" s="155" t="inlineStr">
        <is>
          <t>音標編碼</t>
        </is>
      </c>
      <c r="J4" s="156" t="inlineStr">
        <is>
          <t>按鍵字元</t>
        </is>
      </c>
      <c r="K4" s="153" t="n"/>
      <c r="L4" s="157" t="n"/>
      <c r="M4" s="157" t="n"/>
      <c r="N4" s="157" t="n"/>
      <c r="P4" s="158" t="inlineStr">
        <is>
          <t>序號</t>
        </is>
      </c>
      <c r="Q4" s="159" t="inlineStr">
        <is>
          <t>按鍵字元</t>
        </is>
      </c>
      <c r="R4" s="160" t="inlineStr">
        <is>
          <t>注音符號</t>
        </is>
      </c>
      <c r="S4" s="161" t="inlineStr">
        <is>
          <t>台語音標</t>
        </is>
      </c>
      <c r="T4" s="155" t="inlineStr">
        <is>
          <t>音標編碼</t>
        </is>
      </c>
      <c r="V4" s="158" t="inlineStr">
        <is>
          <t>序號</t>
        </is>
      </c>
      <c r="W4" s="159" t="inlineStr">
        <is>
          <t>按鍵字元</t>
        </is>
      </c>
      <c r="X4" s="160" t="inlineStr">
        <is>
          <t>注音符號</t>
        </is>
      </c>
      <c r="Y4" s="161" t="inlineStr">
        <is>
          <t>台語音標</t>
        </is>
      </c>
      <c r="Z4" s="155" t="inlineStr">
        <is>
          <t>音標編碼</t>
        </is>
      </c>
      <c r="AB4" s="162" t="inlineStr">
        <is>
          <t>序號</t>
        </is>
      </c>
      <c r="AC4" s="163" t="inlineStr">
        <is>
          <t>按鍵字元</t>
        </is>
      </c>
      <c r="AD4" s="164" t="inlineStr">
        <is>
          <t>注音符號</t>
        </is>
      </c>
      <c r="AE4" s="161" t="inlineStr">
        <is>
          <t>台語音標</t>
        </is>
      </c>
      <c r="AF4" s="155" t="inlineStr">
        <is>
          <t>音標編碼</t>
        </is>
      </c>
      <c r="AI4" s="165" t="n"/>
      <c r="AQ4" s="145" t="n"/>
      <c r="AR4" s="166">
        <f>ROW() - 3</f>
        <v/>
      </c>
      <c r="AS4" s="167" t="inlineStr">
        <is>
          <t>ㄅ</t>
        </is>
      </c>
      <c r="AT4" s="168" t="inlineStr">
        <is>
          <t>p</t>
        </is>
      </c>
      <c r="AU4" s="169" t="inlineStr">
        <is>
          <t>[p]</t>
        </is>
      </c>
      <c r="AV4" s="145" t="n"/>
    </row>
    <row r="5" ht="33" customHeight="1" thickTop="1">
      <c r="B5" s="170">
        <f>ROW() - 4</f>
        <v/>
      </c>
      <c r="C5" s="109" t="inlineStr">
        <is>
          <t>1</t>
        </is>
      </c>
      <c r="D5" s="646" t="inlineStr">
        <is>
          <t>ㄅ</t>
        </is>
      </c>
      <c r="E5" s="26" t="inlineStr">
        <is>
          <t>ㄅ</t>
        </is>
      </c>
      <c r="F5" s="28" t="inlineStr">
        <is>
          <t>p</t>
        </is>
      </c>
      <c r="G5" s="108" t="inlineStr">
        <is>
          <t>p</t>
        </is>
      </c>
      <c r="H5" s="172" t="n"/>
      <c r="I5" s="34">
        <f>_xlfn.CONCAT(F5:F8)</f>
        <v/>
      </c>
      <c r="J5" s="71">
        <f>_xlfn.CONCAT(C5:C8)</f>
        <v/>
      </c>
      <c r="K5" s="107">
        <f>"["""&amp;E5&amp;"""] = """&amp;G5&amp;""","</f>
        <v/>
      </c>
      <c r="L5" s="173" t="n"/>
      <c r="M5" s="173" t="n"/>
      <c r="N5" s="173" t="n"/>
      <c r="P5" s="87" t="n">
        <v>1</v>
      </c>
      <c r="Q5" s="109" t="n">
        <v>1</v>
      </c>
      <c r="R5" s="26">
        <f t="array" ref="R5">IFERROR( INDEX($D$5:$D$65, MATCH(TRUE, EXACT($Q5, $C$5:$C$65),0)), "")</f>
        <v/>
      </c>
      <c r="S5" s="108">
        <f t="array" ref="S5">IFERROR( INDEX($G$9:$G$65, MATCH(TRUE, EXACT($Q5, $C$5:$C$65),0)), "")</f>
        <v/>
      </c>
      <c r="T5" s="174">
        <f t="array" ref="T5">IFERROR( INDEX($F$5:$F$65, MATCH(TRUE, EXACT($Q5, $C$5:$C$65),0)), "")</f>
        <v/>
      </c>
      <c r="V5" s="87" t="n">
        <v>1</v>
      </c>
      <c r="W5" s="175" t="inlineStr">
        <is>
          <t>!</t>
        </is>
      </c>
      <c r="X5" s="26">
        <f t="array" ref="X5">IFERROR( INDEX($D$5:$D$65, MATCH(TRUE, EXACT($W5, $C$5:$C$65),0)), "")</f>
        <v/>
      </c>
      <c r="Y5" s="108">
        <f t="array" ref="Y5">IFERROR( INDEX($G$9:$G$65, MATCH(TRUE, EXACT($W5, $C$5:$C$65),0)), "")</f>
        <v/>
      </c>
      <c r="Z5" s="174">
        <f t="array" ref="Z5">IFERROR( INDEX($F$5:$F$65, MATCH(TRUE, EXACT($W5, $C$5:$C$65),0)), "")</f>
        <v/>
      </c>
      <c r="AB5" s="98">
        <f>ROW() - 4</f>
        <v/>
      </c>
      <c r="AC5" s="71" t="n"/>
      <c r="AD5" s="32" t="n"/>
      <c r="AE5" s="107" t="n"/>
      <c r="AF5" s="34" t="n"/>
      <c r="AI5" s="142" t="inlineStr">
        <is>
          <t>字典編碼對映按鍵字元</t>
        </is>
      </c>
      <c r="AL5" s="176">
        <f>"- 'xlit|" &amp; AI6 &amp; "|" &amp; AI7 &amp; "|'"</f>
        <v/>
      </c>
      <c r="AQ5" s="147" t="n"/>
      <c r="AR5" s="166">
        <f>ROW() - 3</f>
        <v/>
      </c>
      <c r="AS5" s="167" t="inlineStr">
        <is>
          <t>ㆠ</t>
        </is>
      </c>
      <c r="AT5" s="168" t="inlineStr">
        <is>
          <t>ph</t>
        </is>
      </c>
      <c r="AU5" s="169" t="inlineStr">
        <is>
          <t>[pʰ]</t>
        </is>
      </c>
      <c r="AV5" s="147" t="n"/>
    </row>
    <row r="6">
      <c r="B6" s="177">
        <f>ROW() - 4</f>
        <v/>
      </c>
      <c r="C6" s="71" t="inlineStr">
        <is>
          <t>q</t>
        </is>
      </c>
      <c r="D6" s="647" t="inlineStr">
        <is>
          <t>ㄅㄏ</t>
        </is>
      </c>
      <c r="E6" s="32" t="inlineStr">
        <is>
          <t>ㆠ</t>
        </is>
      </c>
      <c r="F6" s="117" t="inlineStr">
        <is>
          <t>b</t>
        </is>
      </c>
      <c r="G6" s="107" t="inlineStr">
        <is>
          <t>b</t>
        </is>
      </c>
      <c r="H6" s="172" t="n"/>
      <c r="I6" s="117" t="n"/>
      <c r="J6" s="71" t="n"/>
      <c r="K6" s="107">
        <f>"["""&amp;E6&amp;"""] = """&amp;G6&amp;""","</f>
        <v/>
      </c>
      <c r="L6" s="173" t="n"/>
      <c r="M6" s="173" t="n"/>
      <c r="N6" s="173" t="n"/>
      <c r="P6" s="77">
        <f>P5+1</f>
        <v/>
      </c>
      <c r="Q6" s="71" t="inlineStr">
        <is>
          <t>q</t>
        </is>
      </c>
      <c r="R6" s="32">
        <f t="array" ref="R6">IFERROR( INDEX($D$5:$D$65, MATCH(TRUE, EXACT($Q6, $C$5:$C$65),0)), "")</f>
        <v/>
      </c>
      <c r="S6" s="107">
        <f t="array" ref="S6">IFERROR( INDEX($G$9:$G$65, MATCH(TRUE, EXACT($Q6, $C$5:$C$65),0)), "")</f>
        <v/>
      </c>
      <c r="T6" s="179">
        <f t="array" ref="T6">IFERROR( INDEX($F$5:$F$65, MATCH(TRUE, EXACT($Q6, $C$5:$C$65),0)), "")</f>
        <v/>
      </c>
      <c r="V6" s="77">
        <f>V5+1</f>
        <v/>
      </c>
      <c r="W6" s="71" t="inlineStr">
        <is>
          <t>Q</t>
        </is>
      </c>
      <c r="X6" s="32">
        <f t="array" ref="X6">IFERROR( INDEX($D$5:$D$65, MATCH(TRUE, EXACT($W6, $C$5:$C$65),0)), "")</f>
        <v/>
      </c>
      <c r="Y6" s="107">
        <f t="array" ref="Y6">IFERROR( INDEX($G$9:$G$65, MATCH(TRUE, EXACT($W6, $C$5:$C$65),0)), "")</f>
        <v/>
      </c>
      <c r="Z6" s="179">
        <f t="array" ref="Z6">IFERROR( INDEX($F$5:$F$65, MATCH(TRUE, EXACT($W6, $C$5:$C$65),0)), "")</f>
        <v/>
      </c>
      <c r="AB6" s="98">
        <f>ROW() - 4</f>
        <v/>
      </c>
      <c r="AC6" s="71" t="n"/>
      <c r="AD6" s="32" t="n"/>
      <c r="AE6" s="107" t="n"/>
      <c r="AF6" s="34" t="n"/>
      <c r="AH6" s="180">
        <f>LEN(AI6)</f>
        <v/>
      </c>
      <c r="AI6" s="148">
        <f>_xlfn.CONCAT($AF$5:$AF$49)</f>
        <v/>
      </c>
      <c r="AQ6" s="147" t="n"/>
      <c r="AR6" s="166">
        <f>ROW() - 3</f>
        <v/>
      </c>
      <c r="AS6" s="167" t="inlineStr">
        <is>
          <t>ㄆ</t>
        </is>
      </c>
      <c r="AT6" s="168" t="inlineStr">
        <is>
          <t>m</t>
        </is>
      </c>
      <c r="AU6" s="169" t="inlineStr">
        <is>
          <t>[m]</t>
        </is>
      </c>
      <c r="AV6" s="147" t="n"/>
    </row>
    <row r="7">
      <c r="B7" s="177">
        <f>ROW() - 4</f>
        <v/>
      </c>
      <c r="C7" s="71" t="inlineStr">
        <is>
          <t>!</t>
        </is>
      </c>
      <c r="D7" s="647">
        <f>E7</f>
        <v/>
      </c>
      <c r="E7" s="32" t="inlineStr">
        <is>
          <t>ㄆ</t>
        </is>
      </c>
      <c r="F7" s="34" t="inlineStr">
        <is>
          <t>P</t>
        </is>
      </c>
      <c r="G7" s="107" t="inlineStr">
        <is>
          <t>ph</t>
        </is>
      </c>
      <c r="H7" s="172" t="n"/>
      <c r="I7" s="34" t="n"/>
      <c r="J7" s="71" t="n"/>
      <c r="K7" s="107">
        <f>"["""&amp;E7&amp;"""] = """&amp;G7&amp;""","</f>
        <v/>
      </c>
      <c r="L7" s="173" t="n"/>
      <c r="M7" s="173" t="n"/>
      <c r="N7" s="173" t="n"/>
      <c r="P7" s="77">
        <f>P6+1</f>
        <v/>
      </c>
      <c r="Q7" s="71" t="inlineStr">
        <is>
          <t>a</t>
        </is>
      </c>
      <c r="R7" s="32">
        <f t="array" ref="R7">IFERROR( INDEX($D$5:$D$65, MATCH(TRUE, EXACT($Q7, $C$5:$C$65),0)), "")</f>
        <v/>
      </c>
      <c r="S7" s="107">
        <f t="array" ref="S7">IFERROR( INDEX($G$9:$G$65, MATCH(TRUE, EXACT($Q7, $C$5:$C$65),0)), "")</f>
        <v/>
      </c>
      <c r="T7" s="181">
        <f t="array" ref="T7">IFERROR( INDEX($F$5:$F$65, MATCH(TRUE, EXACT($Q7, $C$5:$C$65),0)), "")</f>
        <v/>
      </c>
      <c r="V7" s="77">
        <f>V6+1</f>
        <v/>
      </c>
      <c r="W7" s="71" t="inlineStr">
        <is>
          <t>A</t>
        </is>
      </c>
      <c r="X7" s="32">
        <f t="array" ref="X7">IFERROR( INDEX($D$5:$D$65, MATCH(TRUE, EXACT($W7, $C$5:$C$65),0)), "")</f>
        <v/>
      </c>
      <c r="Y7" s="107">
        <f t="array" ref="Y7">IFERROR( INDEX($G$9:$G$65, MATCH(TRUE, EXACT($W7, $C$5:$C$65),0)), "")</f>
        <v/>
      </c>
      <c r="Z7" s="181">
        <f t="array" ref="Z7">IFERROR( INDEX($F$5:$F$65, MATCH(TRUE, EXACT($W7, $C$5:$C$65),0)), "")</f>
        <v/>
      </c>
      <c r="AB7" s="98">
        <f>ROW() - 4</f>
        <v/>
      </c>
      <c r="AC7" s="71" t="n"/>
      <c r="AD7" s="32" t="n"/>
      <c r="AE7" s="107" t="n"/>
      <c r="AF7" s="117" t="n"/>
      <c r="AH7" s="180">
        <f>LEN(AI7)</f>
        <v/>
      </c>
      <c r="AI7" s="148">
        <f>_xlfn.CONCAT($AC$5:$AC$49)</f>
        <v/>
      </c>
      <c r="AR7" s="166">
        <f>ROW() - 3</f>
        <v/>
      </c>
      <c r="AS7" s="167" t="inlineStr">
        <is>
          <t>ㄇ</t>
        </is>
      </c>
      <c r="AT7" s="168" t="inlineStr">
        <is>
          <t>b</t>
        </is>
      </c>
      <c r="AU7" s="169" t="inlineStr">
        <is>
          <t>[b]</t>
        </is>
      </c>
    </row>
    <row r="8">
      <c r="B8" s="182">
        <f>ROW() - 4</f>
        <v/>
      </c>
      <c r="C8" s="73" t="inlineStr">
        <is>
          <t>a</t>
        </is>
      </c>
      <c r="D8" s="648">
        <f>E8</f>
        <v/>
      </c>
      <c r="E8" s="42" t="inlineStr">
        <is>
          <t>ㄇ</t>
        </is>
      </c>
      <c r="F8" s="44" t="inlineStr">
        <is>
          <t>m</t>
        </is>
      </c>
      <c r="G8" s="184" t="inlineStr">
        <is>
          <t>m</t>
        </is>
      </c>
      <c r="H8" s="185" t="n"/>
      <c r="I8" s="34" t="n"/>
      <c r="J8" s="71" t="n"/>
      <c r="K8" s="107">
        <f>"["""&amp;E8&amp;"""] = """&amp;G8&amp;""","</f>
        <v/>
      </c>
      <c r="L8" s="186" t="n"/>
      <c r="M8" s="186" t="n"/>
      <c r="N8" s="186" t="n"/>
      <c r="P8" s="78">
        <f>P7+1</f>
        <v/>
      </c>
      <c r="Q8" s="73" t="inlineStr">
        <is>
          <t>z</t>
        </is>
      </c>
      <c r="R8" s="42">
        <f t="array" ref="R8">IFERROR( INDEX($D$5:$D$65, MATCH(TRUE, EXACT($Q8, $C$5:$C$65),0)), "")</f>
        <v/>
      </c>
      <c r="S8" s="105">
        <f t="array" ref="S8">IFERROR( INDEX($G$9:$G$65, MATCH(TRUE, EXACT($Q8, $C$5:$C$65),0)), "")</f>
        <v/>
      </c>
      <c r="T8" s="187">
        <f t="array" ref="T8">IFERROR( INDEX($F$5:$F$65, MATCH(TRUE, EXACT($Q8, $C$5:$C$65),0)), "")</f>
        <v/>
      </c>
      <c r="V8" s="78">
        <f>V7+1</f>
        <v/>
      </c>
      <c r="W8" s="73" t="inlineStr">
        <is>
          <t>Z</t>
        </is>
      </c>
      <c r="X8" s="42">
        <f t="array" ref="X8">IFERROR( INDEX($D$5:$D$65, MATCH(TRUE, EXACT($W8, $C$5:$C$65),0)), "")</f>
        <v/>
      </c>
      <c r="Y8" s="105">
        <f t="array" ref="Y8">IFERROR( INDEX($G$9:$G$65, MATCH(TRUE, EXACT($W8, $C$5:$C$65),0)), "")</f>
        <v/>
      </c>
      <c r="Z8" s="187">
        <f t="array" ref="Z8">IFERROR( INDEX($F$5:$F$65, MATCH(TRUE, EXACT($W8, $C$5:$C$65),0)), "")</f>
        <v/>
      </c>
      <c r="AB8" s="98">
        <f>ROW() - 4</f>
        <v/>
      </c>
      <c r="AC8" s="71" t="n"/>
      <c r="AD8" s="32" t="n"/>
      <c r="AE8" s="107" t="n"/>
      <c r="AF8" s="34" t="n"/>
      <c r="AQ8" s="147" t="n"/>
      <c r="AR8" s="166">
        <f>ROW() - 3</f>
        <v/>
      </c>
      <c r="AS8" s="167" t="inlineStr">
        <is>
          <t>ㄉ</t>
        </is>
      </c>
      <c r="AT8" s="168" t="inlineStr">
        <is>
          <t>t</t>
        </is>
      </c>
      <c r="AU8" s="169" t="inlineStr">
        <is>
          <t>[t]</t>
        </is>
      </c>
      <c r="AV8" s="147" t="n"/>
    </row>
    <row r="9">
      <c r="B9" s="170">
        <f>ROW() - 4</f>
        <v/>
      </c>
      <c r="C9" s="109" t="inlineStr">
        <is>
          <t>2</t>
        </is>
      </c>
      <c r="D9" s="26" t="inlineStr">
        <is>
          <t>ㄉ</t>
        </is>
      </c>
      <c r="E9" s="646">
        <f>D9</f>
        <v/>
      </c>
      <c r="F9" s="28" t="inlineStr">
        <is>
          <t>t</t>
        </is>
      </c>
      <c r="G9" s="108" t="inlineStr">
        <is>
          <t>t</t>
        </is>
      </c>
      <c r="H9" s="172" t="n"/>
      <c r="I9" s="28">
        <f>_xlfn.CONCAT(F9:F12)</f>
        <v/>
      </c>
      <c r="J9" s="109">
        <f>_xlfn.CONCAT(C9:C12)</f>
        <v/>
      </c>
      <c r="K9" s="107">
        <f>"["""&amp;E9&amp;"""] = """&amp;G9&amp;""","</f>
        <v/>
      </c>
      <c r="L9" s="173" t="n"/>
      <c r="M9" s="173" t="n"/>
      <c r="N9" s="173" t="n"/>
      <c r="P9" s="87">
        <f>P8+1</f>
        <v/>
      </c>
      <c r="Q9" s="109" t="n">
        <v>2</v>
      </c>
      <c r="R9" s="26">
        <f t="array" ref="R9">IFERROR( INDEX($D$5:$D$65, MATCH(TRUE, EXACT($Q9, $C$5:$C$65),0)), "")</f>
        <v/>
      </c>
      <c r="S9" s="108">
        <f t="array" ref="S9">IFERROR( INDEX($G$9:$G$65, MATCH(TRUE, EXACT($Q9, $C$5:$C$65),0)), "")</f>
        <v/>
      </c>
      <c r="T9" s="174">
        <f t="array" ref="T9">IFERROR( INDEX($F$5:$F$65, MATCH(TRUE, EXACT($Q9, $C$5:$C$65),0)), "")</f>
        <v/>
      </c>
      <c r="V9" s="87">
        <f>V8+1</f>
        <v/>
      </c>
      <c r="W9" s="188" t="inlineStr">
        <is>
          <t>@</t>
        </is>
      </c>
      <c r="X9" s="26">
        <f t="array" ref="X9">IFERROR( INDEX($D$5:$D$65, MATCH(TRUE, EXACT($W9, $C$5:$C$65),0)), "")</f>
        <v/>
      </c>
      <c r="Y9" s="108">
        <f t="array" ref="Y9">IFERROR( INDEX($G$9:$G$65, MATCH(TRUE, EXACT($W9, $C$5:$C$65),0)), "")</f>
        <v/>
      </c>
      <c r="Z9" s="174">
        <f t="array" ref="Z9">IFERROR( INDEX($F$5:$F$65, MATCH(TRUE, EXACT($W9, $C$5:$C$65),0)), "")</f>
        <v/>
      </c>
      <c r="AB9" s="98">
        <f>ROW() - 4</f>
        <v/>
      </c>
      <c r="AC9" s="71" t="n"/>
      <c r="AD9" s="32" t="n"/>
      <c r="AE9" s="107" t="n"/>
      <c r="AF9" s="34" t="n"/>
      <c r="AI9" s="142" t="inlineStr">
        <is>
          <t>按鍵字元對映注音符號</t>
        </is>
      </c>
      <c r="AL9" s="176">
        <f>"- 'xlit|" &amp; AI10 &amp; "|" &amp; AI11 &amp; "|'"</f>
        <v/>
      </c>
      <c r="AQ9" s="147" t="n"/>
      <c r="AR9" s="166">
        <f>ROW() - 3</f>
        <v/>
      </c>
      <c r="AS9" s="167" t="inlineStr">
        <is>
          <t>ㄊ</t>
        </is>
      </c>
      <c r="AT9" s="168" t="inlineStr">
        <is>
          <t>th</t>
        </is>
      </c>
      <c r="AU9" s="169" t="inlineStr">
        <is>
          <t>[tʰ]</t>
        </is>
      </c>
      <c r="AV9" s="147" t="n"/>
    </row>
    <row r="10">
      <c r="B10" s="177">
        <f>ROW() - 4</f>
        <v/>
      </c>
      <c r="C10" s="71" t="inlineStr">
        <is>
          <t>w</t>
        </is>
      </c>
      <c r="D10" s="32" t="inlineStr">
        <is>
          <t>ㄊ</t>
        </is>
      </c>
      <c r="E10" s="647">
        <f>D10</f>
        <v/>
      </c>
      <c r="F10" s="34" t="inlineStr">
        <is>
          <t>T</t>
        </is>
      </c>
      <c r="G10" s="107" t="inlineStr">
        <is>
          <t>th</t>
        </is>
      </c>
      <c r="H10" s="172" t="n"/>
      <c r="I10" s="34" t="n"/>
      <c r="J10" s="71" t="n"/>
      <c r="K10" s="107">
        <f>"["""&amp;E10&amp;"""] = """&amp;G10&amp;""","</f>
        <v/>
      </c>
      <c r="L10" s="173" t="n"/>
      <c r="M10" s="173" t="n"/>
      <c r="N10" s="173" t="n"/>
      <c r="P10" s="77">
        <f>P9+1</f>
        <v/>
      </c>
      <c r="Q10" s="71" t="inlineStr">
        <is>
          <t>w</t>
        </is>
      </c>
      <c r="R10" s="32">
        <f t="array" ref="R10">IFERROR( INDEX($D$5:$D$65, MATCH(TRUE, EXACT($Q10, $C$5:$C$65),0)), "")</f>
        <v/>
      </c>
      <c r="S10" s="107">
        <f t="array" ref="S10">IFERROR( INDEX($G$9:$G$65, MATCH(TRUE, EXACT($Q10, $C$5:$C$65),0)), "")</f>
        <v/>
      </c>
      <c r="T10" s="179">
        <f t="array" ref="T10">IFERROR( INDEX($F$5:$F$65, MATCH(TRUE, EXACT($Q10, $C$5:$C$65),0)), "")</f>
        <v/>
      </c>
      <c r="V10" s="77">
        <f>V9+1</f>
        <v/>
      </c>
      <c r="W10" s="71" t="inlineStr">
        <is>
          <t>W</t>
        </is>
      </c>
      <c r="X10" s="32">
        <f t="array" ref="X10">IFERROR( INDEX($D$5:$D$65, MATCH(TRUE, EXACT($W10, $C$5:$C$65),0)), "")</f>
        <v/>
      </c>
      <c r="Y10" s="107">
        <f t="array" ref="Y10">IFERROR( INDEX($G$9:$G$65, MATCH(TRUE, EXACT($W10, $C$5:$C$65),0)), "")</f>
        <v/>
      </c>
      <c r="Z10" s="179">
        <f t="array" ref="Z10">IFERROR( INDEX($F$5:$F$65, MATCH(TRUE, EXACT($W10, $C$5:$C$65),0)), "")</f>
        <v/>
      </c>
      <c r="AB10" s="98">
        <f>ROW() - 4</f>
        <v/>
      </c>
      <c r="AC10" s="71" t="n"/>
      <c r="AD10" s="32" t="n"/>
      <c r="AE10" s="107" t="n"/>
      <c r="AF10" s="34" t="n"/>
      <c r="AH10" s="180">
        <f>LEN(AI10)</f>
        <v/>
      </c>
      <c r="AI10" s="148">
        <f>_xlfn.CONCAT($AC$5:$AC$43, AC45:AC49)</f>
        <v/>
      </c>
      <c r="AR10" s="166">
        <f>ROW() - 3</f>
        <v/>
      </c>
      <c r="AS10" s="167" t="inlineStr">
        <is>
          <t>ㄋ</t>
        </is>
      </c>
      <c r="AT10" s="168" t="inlineStr">
        <is>
          <t>n</t>
        </is>
      </c>
      <c r="AU10" s="169" t="inlineStr">
        <is>
          <t>[n]</t>
        </is>
      </c>
    </row>
    <row r="11">
      <c r="B11" s="177">
        <f>ROW() - 4</f>
        <v/>
      </c>
      <c r="C11" s="71" t="inlineStr">
        <is>
          <t>s</t>
        </is>
      </c>
      <c r="D11" s="32" t="inlineStr">
        <is>
          <t>ㄋ</t>
        </is>
      </c>
      <c r="E11" s="647">
        <f>D11</f>
        <v/>
      </c>
      <c r="F11" s="34" t="inlineStr">
        <is>
          <t>n</t>
        </is>
      </c>
      <c r="G11" s="107" t="inlineStr">
        <is>
          <t>n</t>
        </is>
      </c>
      <c r="H11" s="172" t="n"/>
      <c r="I11" s="34" t="n"/>
      <c r="J11" s="71" t="n"/>
      <c r="K11" s="107">
        <f>"["""&amp;E11&amp;"""] = """&amp;G11&amp;""","</f>
        <v/>
      </c>
      <c r="L11" s="173" t="n"/>
      <c r="M11" s="173" t="n"/>
      <c r="N11" s="173" t="n"/>
      <c r="P11" s="77">
        <f>P10+1</f>
        <v/>
      </c>
      <c r="Q11" s="71" t="inlineStr">
        <is>
          <t>s</t>
        </is>
      </c>
      <c r="R11" s="32">
        <f t="array" ref="R11">IFERROR( INDEX($D$5:$D$65, MATCH(TRUE, EXACT($Q11, $C$5:$C$65),0)), "")</f>
        <v/>
      </c>
      <c r="S11" s="107">
        <f t="array" ref="S11">IFERROR( INDEX($G$9:$G$65, MATCH(TRUE, EXACT($Q11, $C$5:$C$65),0)), "")</f>
        <v/>
      </c>
      <c r="T11" s="181">
        <f t="array" ref="T11">IFERROR( INDEX($F$5:$F$65, MATCH(TRUE, EXACT($Q11, $C$5:$C$65),0)), "")</f>
        <v/>
      </c>
      <c r="V11" s="77">
        <f>V10+1</f>
        <v/>
      </c>
      <c r="W11" s="71" t="inlineStr">
        <is>
          <t>S</t>
        </is>
      </c>
      <c r="X11" s="32">
        <f t="array" ref="X11">IFERROR( INDEX($D$5:$D$65, MATCH(TRUE, EXACT($W11, $C$5:$C$65),0)), "")</f>
        <v/>
      </c>
      <c r="Y11" s="107">
        <f t="array" ref="Y11">IFERROR( INDEX($G$9:$G$65, MATCH(TRUE, EXACT($W11, $C$5:$C$65),0)), "")</f>
        <v/>
      </c>
      <c r="Z11" s="181">
        <f t="array" ref="Z11">IFERROR( INDEX($F$5:$F$65, MATCH(TRUE, EXACT($W11, $C$5:$C$65),0)), "")</f>
        <v/>
      </c>
      <c r="AB11" s="98">
        <f>ROW() - 4</f>
        <v/>
      </c>
      <c r="AC11" s="71" t="n"/>
      <c r="AD11" s="32" t="n"/>
      <c r="AE11" s="107" t="n"/>
      <c r="AF11" s="117" t="n"/>
      <c r="AH11" s="180">
        <f>LEN(AI11)</f>
        <v/>
      </c>
      <c r="AI11" s="189">
        <f>_xlfn.CONCAT($AD$5:$AD$43, AD45:AD49)</f>
        <v/>
      </c>
      <c r="AQ11" s="147" t="n"/>
      <c r="AR11" s="166">
        <f>ROW() - 3</f>
        <v/>
      </c>
      <c r="AS11" s="167" t="inlineStr">
        <is>
          <t>ㄌ</t>
        </is>
      </c>
      <c r="AT11" s="168" t="inlineStr">
        <is>
          <t>l</t>
        </is>
      </c>
      <c r="AU11" s="169" t="inlineStr">
        <is>
          <t>[l]</t>
        </is>
      </c>
      <c r="AV11" s="147" t="n"/>
    </row>
    <row r="12">
      <c r="B12" s="182">
        <f>ROW() - 4</f>
        <v/>
      </c>
      <c r="C12" s="73" t="inlineStr">
        <is>
          <t>x</t>
        </is>
      </c>
      <c r="D12" s="42" t="inlineStr">
        <is>
          <t>ㄌ</t>
        </is>
      </c>
      <c r="E12" s="648">
        <f>D12</f>
        <v/>
      </c>
      <c r="F12" s="44" t="inlineStr">
        <is>
          <t>l</t>
        </is>
      </c>
      <c r="G12" s="105" t="inlineStr">
        <is>
          <t>l</t>
        </is>
      </c>
      <c r="H12" s="172" t="n"/>
      <c r="I12" s="34" t="n"/>
      <c r="J12" s="71" t="n"/>
      <c r="K12" s="107">
        <f>"["""&amp;E12&amp;"""] = """&amp;G12&amp;""","</f>
        <v/>
      </c>
      <c r="L12" s="173" t="n"/>
      <c r="M12" s="173" t="n"/>
      <c r="N12" s="173" t="n"/>
      <c r="P12" s="78">
        <f>P11+1</f>
        <v/>
      </c>
      <c r="Q12" s="73" t="inlineStr">
        <is>
          <t>x</t>
        </is>
      </c>
      <c r="R12" s="42">
        <f t="array" ref="R12">IFERROR( INDEX($D$5:$D$65, MATCH(TRUE, EXACT($Q12, $C$5:$C$65),0)), "")</f>
        <v/>
      </c>
      <c r="S12" s="105">
        <f t="array" ref="S12">IFERROR( INDEX($G$9:$G$65, MATCH(TRUE, EXACT($Q12, $C$5:$C$65),0)), "")</f>
        <v/>
      </c>
      <c r="T12" s="187">
        <f t="array" ref="T12">IFERROR( INDEX($F$5:$F$65, MATCH(TRUE, EXACT($Q12, $C$5:$C$65),0)), "")</f>
        <v/>
      </c>
      <c r="V12" s="78">
        <f>V11+1</f>
        <v/>
      </c>
      <c r="W12" s="73" t="inlineStr">
        <is>
          <t>X</t>
        </is>
      </c>
      <c r="X12" s="42">
        <f t="array" ref="X12">IFERROR( INDEX($D$5:$D$65, MATCH(TRUE, EXACT($W12, $C$5:$C$65),0)), "")</f>
        <v/>
      </c>
      <c r="Y12" s="105">
        <f t="array" ref="Y12">IFERROR( INDEX($G$9:$G$65, MATCH(TRUE, EXACT($W12, $C$5:$C$65),0)), "")</f>
        <v/>
      </c>
      <c r="Z12" s="187">
        <f t="array" ref="Z12">IFERROR( INDEX($F$5:$F$65, MATCH(TRUE, EXACT($W12, $C$5:$C$65),0)), "")</f>
        <v/>
      </c>
      <c r="AB12" s="98">
        <f>ROW() - 4</f>
        <v/>
      </c>
      <c r="AC12" s="71" t="n"/>
      <c r="AD12" s="32" t="n"/>
      <c r="AE12" s="107" t="n"/>
      <c r="AF12" s="34" t="n"/>
      <c r="AQ12" s="147" t="n"/>
      <c r="AR12" s="166">
        <f>ROW() - 3</f>
        <v/>
      </c>
      <c r="AS12" s="167" t="inlineStr">
        <is>
          <t>ㄍ</t>
        </is>
      </c>
      <c r="AT12" s="168" t="inlineStr">
        <is>
          <t>k</t>
        </is>
      </c>
      <c r="AU12" s="169" t="inlineStr">
        <is>
          <t>[k]</t>
        </is>
      </c>
      <c r="AV12" s="147" t="n"/>
    </row>
    <row r="13">
      <c r="B13" s="170">
        <f>ROW() - 4</f>
        <v/>
      </c>
      <c r="C13" s="109" t="inlineStr">
        <is>
          <t>y</t>
        </is>
      </c>
      <c r="D13" s="646">
        <f>E13</f>
        <v/>
      </c>
      <c r="E13" s="26" t="inlineStr">
        <is>
          <t>ㄍ</t>
        </is>
      </c>
      <c r="F13" s="28" t="inlineStr">
        <is>
          <t>k</t>
        </is>
      </c>
      <c r="G13" s="108" t="inlineStr">
        <is>
          <t>k</t>
        </is>
      </c>
      <c r="H13" s="172" t="n"/>
      <c r="I13" s="28">
        <f>_xlfn.CONCAT(F13:F16)</f>
        <v/>
      </c>
      <c r="J13" s="109">
        <f>_xlfn.CONCAT(C13:C16)</f>
        <v/>
      </c>
      <c r="K13" s="107">
        <f>"["""&amp;E13&amp;"""] = """&amp;G13&amp;""","</f>
        <v/>
      </c>
      <c r="L13" s="173" t="n"/>
      <c r="M13" s="173" t="n"/>
      <c r="N13" s="173" t="n"/>
      <c r="P13" s="87">
        <f>P12+1</f>
        <v/>
      </c>
      <c r="Q13" s="109" t="n">
        <v>3</v>
      </c>
      <c r="R13" s="26">
        <f t="array" ref="R13">IFERROR( INDEX($D$5:$D$65, MATCH(TRUE, EXACT($Q13, $C$5:$C$65),0)), "")</f>
        <v/>
      </c>
      <c r="S13" s="108">
        <f t="array" ref="S13">IFERROR( INDEX($G$9:$G$65, MATCH(TRUE, EXACT($Q13, $C$5:$C$65),0)), "")</f>
        <v/>
      </c>
      <c r="T13" s="174">
        <f t="array" ref="T13">IFERROR( INDEX($F$5:$F$65, MATCH(TRUE, EXACT($Q13, $C$5:$C$65),0)), "")</f>
        <v/>
      </c>
      <c r="V13" s="87">
        <f>V12+1</f>
        <v/>
      </c>
      <c r="W13" s="188" t="inlineStr">
        <is>
          <t>#</t>
        </is>
      </c>
      <c r="X13" s="26">
        <f t="array" ref="X13">IFERROR( INDEX($D$5:$D$65, MATCH(TRUE, EXACT($W13, $C$5:$C$65),0)), "")</f>
        <v/>
      </c>
      <c r="Y13" s="108">
        <f t="array" ref="Y13">IFERROR( INDEX($G$9:$G$65, MATCH(TRUE, EXACT($W13, $C$5:$C$65),0)), "")</f>
        <v/>
      </c>
      <c r="Z13" s="174">
        <f t="array" ref="Z13">IFERROR( INDEX($F$5:$F$65, MATCH(TRUE, EXACT($W13, $C$5:$C$65),0)), "")</f>
        <v/>
      </c>
      <c r="AB13" s="98">
        <f>ROW() - 4</f>
        <v/>
      </c>
      <c r="AC13" s="71" t="n"/>
      <c r="AD13" s="32" t="n"/>
      <c r="AE13" s="107" t="n"/>
      <c r="AF13" s="34" t="n"/>
      <c r="AI13" s="142" t="inlineStr">
        <is>
          <t>字典編碼對映注音符號</t>
        </is>
      </c>
      <c r="AL13" s="176">
        <f>"- 'xlit|" &amp; AI14 &amp; "|" &amp; AI15 &amp; "|'"</f>
        <v/>
      </c>
      <c r="AR13" s="166">
        <f>ROW() - 3</f>
        <v/>
      </c>
      <c r="AS13" s="167" t="inlineStr">
        <is>
          <t>ㄍ</t>
        </is>
      </c>
      <c r="AT13" s="168" t="inlineStr">
        <is>
          <t>kh</t>
        </is>
      </c>
      <c r="AU13" s="169" t="inlineStr">
        <is>
          <t>[kʰ]</t>
        </is>
      </c>
    </row>
    <row r="14">
      <c r="B14" s="177">
        <f>ROW() - 4</f>
        <v/>
      </c>
      <c r="C14" s="71" t="inlineStr">
        <is>
          <t>h</t>
        </is>
      </c>
      <c r="D14" s="647" t="inlineStr">
        <is>
          <t>ㄍㄏ</t>
        </is>
      </c>
      <c r="E14" s="32" t="inlineStr">
        <is>
          <t>ㆣ</t>
        </is>
      </c>
      <c r="F14" s="34" t="inlineStr">
        <is>
          <t>g</t>
        </is>
      </c>
      <c r="G14" s="107" t="inlineStr">
        <is>
          <t>g</t>
        </is>
      </c>
      <c r="H14" s="172" t="n"/>
      <c r="I14" s="34" t="n"/>
      <c r="J14" s="71" t="n"/>
      <c r="K14" s="107">
        <f>"["""&amp;E14&amp;"""] = """&amp;G14&amp;""","</f>
        <v/>
      </c>
      <c r="L14" s="173" t="n"/>
      <c r="M14" s="173" t="n"/>
      <c r="N14" s="173" t="n"/>
      <c r="P14" s="77">
        <f>P13+1</f>
        <v/>
      </c>
      <c r="Q14" s="71" t="inlineStr">
        <is>
          <t>e</t>
        </is>
      </c>
      <c r="R14" s="32">
        <f t="array" ref="R14">IFERROR( INDEX($D$5:$D$65, MATCH(TRUE, EXACT($Q14, $C$5:$C$65),0)), "")</f>
        <v/>
      </c>
      <c r="S14" s="107">
        <f t="array" ref="S14">IFERROR( INDEX($G$9:$G$65, MATCH(TRUE, EXACT($Q14, $C$5:$C$65),0)), "")</f>
        <v/>
      </c>
      <c r="T14" s="179">
        <f t="array" ref="T14">IFERROR( INDEX($F$5:$F$65, MATCH(TRUE, EXACT($Q14, $C$5:$C$65),0)), "")</f>
        <v/>
      </c>
      <c r="V14" s="77">
        <f>V13+1</f>
        <v/>
      </c>
      <c r="W14" s="71" t="inlineStr">
        <is>
          <t>E</t>
        </is>
      </c>
      <c r="X14" s="32">
        <f t="array" ref="X14">IFERROR( INDEX($D$5:$D$65, MATCH(TRUE, EXACT($W14, $C$5:$C$65),0)), "")</f>
        <v/>
      </c>
      <c r="Y14" s="107">
        <f t="array" ref="Y14">IFERROR( INDEX($G$9:$G$65, MATCH(TRUE, EXACT($W14, $C$5:$C$65),0)), "")</f>
        <v/>
      </c>
      <c r="Z14" s="179">
        <f t="array" ref="Z14">IFERROR( INDEX($F$5:$F$65, MATCH(TRUE, EXACT($W14, $C$5:$C$65),0)), "")</f>
        <v/>
      </c>
      <c r="AB14" s="98">
        <f>ROW() - 4</f>
        <v/>
      </c>
      <c r="AC14" s="71" t="n"/>
      <c r="AD14" s="32" t="n"/>
      <c r="AE14" s="107" t="n"/>
      <c r="AF14" s="34" t="n"/>
      <c r="AH14" s="180">
        <f>LEN(AI14)</f>
        <v/>
      </c>
      <c r="AI14" s="148">
        <f>_xlfn.CONCAT($AF$5:$AF$49)</f>
        <v/>
      </c>
      <c r="AR14" s="166">
        <f>ROW() - 3</f>
        <v/>
      </c>
      <c r="AS14" s="167" t="inlineStr">
        <is>
          <t>ㄎ</t>
        </is>
      </c>
      <c r="AT14" s="168" t="inlineStr">
        <is>
          <t>h</t>
        </is>
      </c>
      <c r="AU14" s="169" t="inlineStr">
        <is>
          <t>[h]</t>
        </is>
      </c>
    </row>
    <row r="15">
      <c r="B15" s="177">
        <f>ROW() - 4</f>
        <v/>
      </c>
      <c r="C15" s="71" t="inlineStr">
        <is>
          <t>b</t>
        </is>
      </c>
      <c r="D15" s="647">
        <f>E15</f>
        <v/>
      </c>
      <c r="E15" s="32" t="inlineStr">
        <is>
          <t>ㄎ</t>
        </is>
      </c>
      <c r="F15" s="34" t="inlineStr">
        <is>
          <t>K</t>
        </is>
      </c>
      <c r="G15" s="107" t="inlineStr">
        <is>
          <t>kh</t>
        </is>
      </c>
      <c r="H15" s="172" t="n"/>
      <c r="I15" s="34" t="n"/>
      <c r="J15" s="71" t="n"/>
      <c r="K15" s="107">
        <f>"["""&amp;E15&amp;"""] = """&amp;G15&amp;""","</f>
        <v/>
      </c>
      <c r="L15" s="173" t="n"/>
      <c r="M15" s="173" t="n"/>
      <c r="N15" s="173" t="n"/>
      <c r="P15" s="77">
        <f>P14+1</f>
        <v/>
      </c>
      <c r="Q15" s="71" t="inlineStr">
        <is>
          <t>d</t>
        </is>
      </c>
      <c r="R15" s="32">
        <f t="array" ref="R15">IFERROR( INDEX($D$5:$D$65, MATCH(TRUE, EXACT($Q15, $C$5:$C$65),0)), "")</f>
        <v/>
      </c>
      <c r="S15" s="107">
        <f t="array" ref="S15">IFERROR( INDEX($G$9:$G$65, MATCH(TRUE, EXACT($Q15, $C$5:$C$65),0)), "")</f>
        <v/>
      </c>
      <c r="T15" s="181">
        <f t="array" ref="T15">IFERROR( INDEX($F$5:$F$65, MATCH(TRUE, EXACT($Q15, $C$5:$C$65),0)), "")</f>
        <v/>
      </c>
      <c r="V15" s="77">
        <f>V14+1</f>
        <v/>
      </c>
      <c r="W15" s="71" t="inlineStr">
        <is>
          <t>D</t>
        </is>
      </c>
      <c r="X15" s="32">
        <f t="array" ref="X15">IFERROR( INDEX($D$5:$D$65, MATCH(TRUE, EXACT($W15, $C$5:$C$65),0)), "")</f>
        <v/>
      </c>
      <c r="Y15" s="107">
        <f t="array" ref="Y15">IFERROR( INDEX($G$9:$G$65, MATCH(TRUE, EXACT($W15, $C$5:$C$65),0)), "")</f>
        <v/>
      </c>
      <c r="Z15" s="181">
        <f t="array" ref="Z15">IFERROR( INDEX($F$5:$F$65, MATCH(TRUE, EXACT($W15, $C$5:$C$65),0)), "")</f>
        <v/>
      </c>
      <c r="AB15" s="98">
        <f>ROW() - 4</f>
        <v/>
      </c>
      <c r="AC15" s="71" t="n"/>
      <c r="AD15" s="32" t="n"/>
      <c r="AE15" s="107" t="n"/>
      <c r="AF15" s="117" t="n"/>
      <c r="AH15" s="180">
        <f>LEN(AI15)</f>
        <v/>
      </c>
      <c r="AI15" s="148">
        <f>_xlfn.CONCAT($AD$5:$AD$49)</f>
        <v/>
      </c>
      <c r="AQ15" s="190" t="n"/>
      <c r="AR15" s="166">
        <f>ROW() - 3</f>
        <v/>
      </c>
      <c r="AS15" s="167" t="inlineStr">
        <is>
          <t>ㄎ</t>
        </is>
      </c>
      <c r="AT15" s="168" t="inlineStr">
        <is>
          <t>ci</t>
        </is>
      </c>
      <c r="AU15" s="169" t="inlineStr">
        <is>
          <t>[t͡ɕ]</t>
        </is>
      </c>
      <c r="AV15" s="190" t="n"/>
    </row>
    <row r="16">
      <c r="B16" s="182">
        <f>ROW() - 4</f>
        <v/>
      </c>
      <c r="C16" s="73" t="inlineStr">
        <is>
          <t>n</t>
        </is>
      </c>
      <c r="D16" s="191" t="inlineStr">
        <is>
          <t>ㄥ</t>
        </is>
      </c>
      <c r="E16" s="649" t="inlineStr">
        <is>
          <t>ㄫ</t>
        </is>
      </c>
      <c r="F16" s="44" t="inlineStr">
        <is>
          <t>w</t>
        </is>
      </c>
      <c r="G16" s="105" t="inlineStr">
        <is>
          <t>ng</t>
        </is>
      </c>
      <c r="H16" s="172" t="n"/>
      <c r="I16" s="44" t="n"/>
      <c r="J16" s="73" t="n"/>
      <c r="K16" s="107">
        <f>"["""&amp;E16&amp;"""] = """&amp;G16&amp;""","</f>
        <v/>
      </c>
      <c r="L16" s="173" t="n"/>
      <c r="M16" s="173" t="n"/>
      <c r="N16" s="173" t="n"/>
      <c r="P16" s="78">
        <f>P15+1</f>
        <v/>
      </c>
      <c r="Q16" s="73" t="inlineStr">
        <is>
          <t>c</t>
        </is>
      </c>
      <c r="R16" s="42">
        <f t="array" ref="R16">IFERROR( INDEX($D$5:$D$65, MATCH(TRUE, EXACT($Q16, $C$5:$C$65),0)), "")</f>
        <v/>
      </c>
      <c r="S16" s="105">
        <f t="array" ref="S16">IFERROR( INDEX($G$9:$G$65, MATCH(TRUE, EXACT($Q16, $C$5:$C$65),0)), "")</f>
        <v/>
      </c>
      <c r="T16" s="187">
        <f t="array" ref="T16">IFERROR( INDEX($F$5:$F$65, MATCH(TRUE, EXACT($Q16, $C$5:$C$65),0)), "")</f>
        <v/>
      </c>
      <c r="V16" s="78">
        <f>V15+1</f>
        <v/>
      </c>
      <c r="W16" s="73" t="inlineStr">
        <is>
          <t>C</t>
        </is>
      </c>
      <c r="X16" s="42">
        <f t="array" ref="X16">IFERROR( INDEX($D$5:$D$65, MATCH(TRUE, EXACT($W16, $C$5:$C$65),0)), "")</f>
        <v/>
      </c>
      <c r="Y16" s="105">
        <f t="array" ref="Y16">IFERROR( INDEX($G$9:$G$65, MATCH(TRUE, EXACT($W16, $C$5:$C$65),0)), "")</f>
        <v/>
      </c>
      <c r="Z16" s="187">
        <f t="array" ref="Z16">IFERROR( INDEX($F$5:$F$65, MATCH(TRUE, EXACT($W16, $C$5:$C$65),0)), "")</f>
        <v/>
      </c>
      <c r="AB16" s="98">
        <f>ROW() - 4</f>
        <v/>
      </c>
      <c r="AC16" s="71" t="n"/>
      <c r="AD16" s="32" t="n"/>
      <c r="AE16" s="107" t="n"/>
      <c r="AF16" s="34" t="n"/>
      <c r="AQ16" s="193" t="n"/>
      <c r="AR16" s="166">
        <f>ROW() - 3</f>
        <v/>
      </c>
      <c r="AS16" s="167" t="inlineStr">
        <is>
          <t>ㄏ</t>
        </is>
      </c>
      <c r="AT16" s="168" t="inlineStr">
        <is>
          <t>chi</t>
        </is>
      </c>
      <c r="AU16" s="169" t="inlineStr">
        <is>
          <t>[t͡ɕʰ]</t>
        </is>
      </c>
      <c r="AV16" s="193" t="n"/>
    </row>
    <row r="17">
      <c r="B17" s="170">
        <f>ROW() - 4</f>
        <v/>
      </c>
      <c r="C17" s="109" t="inlineStr">
        <is>
          <t>e</t>
        </is>
      </c>
      <c r="D17" s="26" t="inlineStr">
        <is>
          <t>ㄗ</t>
        </is>
      </c>
      <c r="E17" s="646">
        <f>D17</f>
        <v/>
      </c>
      <c r="F17" s="28" t="inlineStr">
        <is>
          <t>z</t>
        </is>
      </c>
      <c r="G17" s="108" t="inlineStr">
        <is>
          <t>z</t>
        </is>
      </c>
      <c r="H17" s="172" t="n"/>
      <c r="I17" s="28">
        <f>_xlfn.CONCAT(F17:F20)</f>
        <v/>
      </c>
      <c r="J17" s="109">
        <f>_xlfn.CONCAT(C17:C20)</f>
        <v/>
      </c>
      <c r="K17" s="107">
        <f>"["""&amp;E17&amp;"""] = """&amp;G17&amp;""","</f>
        <v/>
      </c>
      <c r="L17" s="173" t="n"/>
      <c r="M17" s="173" t="n"/>
      <c r="N17" s="173" t="n"/>
      <c r="P17" s="87">
        <f>P16+1</f>
        <v/>
      </c>
      <c r="Q17" s="109" t="n">
        <v>4</v>
      </c>
      <c r="R17" s="26">
        <f t="array" ref="R17">IFERROR( INDEX($D$5:$D$65, MATCH(TRUE, EXACT($Q17, $C$5:$C$65),0)), "")</f>
        <v/>
      </c>
      <c r="S17" s="108">
        <f t="array" ref="S17">IFERROR( INDEX($G$9:$G$65, MATCH(TRUE, EXACT($Q17, $C$5:$C$65),0)), "")</f>
        <v/>
      </c>
      <c r="T17" s="174">
        <f t="array" ref="T17">IFERROR( INDEX($F$5:$F$65, MATCH(TRUE, EXACT($Q17, $C$5:$C$65),0)), "")</f>
        <v/>
      </c>
      <c r="V17" s="87">
        <f>V16+1</f>
        <v/>
      </c>
      <c r="W17" s="188" t="inlineStr">
        <is>
          <t>$</t>
        </is>
      </c>
      <c r="X17" s="26">
        <f t="array" ref="X17">IFERROR( INDEX($D$5:$D$65, MATCH(TRUE, EXACT($W17, $C$5:$C$65),0)), "")</f>
        <v/>
      </c>
      <c r="Y17" s="108">
        <f t="array" ref="Y17">IFERROR( INDEX($G$9:$G$65, MATCH(TRUE, EXACT($W17, $C$5:$C$65),0)), "")</f>
        <v/>
      </c>
      <c r="Z17" s="174">
        <f t="array" ref="Z17">IFERROR( INDEX($F$5:$F$65, MATCH(TRUE, EXACT($W17, $C$5:$C$65),0)), "")</f>
        <v/>
      </c>
      <c r="AB17" s="98">
        <f>ROW() - 4</f>
        <v/>
      </c>
      <c r="AC17" s="71" t="n"/>
      <c r="AD17" s="32" t="n"/>
      <c r="AE17" s="107" t="n"/>
      <c r="AF17" s="34" t="n"/>
      <c r="AQ17" s="193" t="n"/>
      <c r="AR17" s="166">
        <f>ROW() - 3</f>
        <v/>
      </c>
      <c r="AS17" s="167" t="inlineStr">
        <is>
          <t>ㄐ</t>
        </is>
      </c>
      <c r="AT17" s="168" t="inlineStr">
        <is>
          <t>si</t>
        </is>
      </c>
      <c r="AU17" s="169" t="inlineStr">
        <is>
          <t>[ɕ]</t>
        </is>
      </c>
      <c r="AV17" s="193" t="n"/>
    </row>
    <row r="18">
      <c r="B18" s="177">
        <f>ROW() - 4</f>
        <v/>
      </c>
      <c r="C18" s="71" t="inlineStr">
        <is>
          <t>d</t>
        </is>
      </c>
      <c r="D18" s="32" t="inlineStr">
        <is>
          <t>ㄘ</t>
        </is>
      </c>
      <c r="E18" s="647">
        <f>D18</f>
        <v/>
      </c>
      <c r="F18" s="34" t="inlineStr">
        <is>
          <t>c</t>
        </is>
      </c>
      <c r="G18" s="107" t="inlineStr">
        <is>
          <t>c</t>
        </is>
      </c>
      <c r="H18" s="172" t="n"/>
      <c r="I18" s="34" t="n"/>
      <c r="J18" s="71" t="n"/>
      <c r="K18" s="107">
        <f>"["""&amp;E18&amp;"""] = """&amp;G18&amp;""","</f>
        <v/>
      </c>
      <c r="L18" s="173" t="n"/>
      <c r="M18" s="173" t="n"/>
      <c r="N18" s="173" t="n"/>
      <c r="P18" s="77">
        <f>P17+1</f>
        <v/>
      </c>
      <c r="Q18" s="71" t="inlineStr">
        <is>
          <t>r</t>
        </is>
      </c>
      <c r="R18" s="32">
        <f t="array" ref="R18">IFERROR( INDEX($D$5:$D$65, MATCH(TRUE, EXACT($Q18, $C$5:$C$65),0)), "")</f>
        <v/>
      </c>
      <c r="S18" s="107">
        <f t="array" ref="S18">IFERROR( INDEX($G$9:$G$65, MATCH(TRUE, EXACT($Q18, $C$5:$C$65),0)), "")</f>
        <v/>
      </c>
      <c r="T18" s="179">
        <f t="array" ref="T18">IFERROR( INDEX($F$5:$F$65, MATCH(TRUE, EXACT($Q18, $C$5:$C$65),0)), "")</f>
        <v/>
      </c>
      <c r="V18" s="77">
        <f>V17+1</f>
        <v/>
      </c>
      <c r="W18" s="71" t="inlineStr">
        <is>
          <t>R</t>
        </is>
      </c>
      <c r="X18" s="32">
        <f t="array" ref="X18">IFERROR( INDEX($D$5:$D$65, MATCH(TRUE, EXACT($W18, $C$5:$C$65),0)), "")</f>
        <v/>
      </c>
      <c r="Y18" s="107">
        <f t="array" ref="Y18">IFERROR( INDEX($G$9:$G$65, MATCH(TRUE, EXACT($W18, $C$5:$C$65),0)), "")</f>
        <v/>
      </c>
      <c r="Z18" s="179">
        <f t="array" ref="Z18">IFERROR( INDEX($F$5:$F$65, MATCH(TRUE, EXACT($W18, $C$5:$C$65),0)), "")</f>
        <v/>
      </c>
      <c r="AB18" s="98">
        <f>ROW() - 4</f>
        <v/>
      </c>
      <c r="AC18" s="71" t="n"/>
      <c r="AD18" s="32" t="n"/>
      <c r="AE18" s="107" t="n"/>
      <c r="AF18" s="34" t="n"/>
      <c r="AQ18" s="193" t="n"/>
      <c r="AR18" s="166">
        <f>ROW() - 3</f>
        <v/>
      </c>
      <c r="AS18" s="167" t="inlineStr">
        <is>
          <t>ㄐ</t>
        </is>
      </c>
      <c r="AT18" s="168" t="inlineStr">
        <is>
          <t>g</t>
        </is>
      </c>
      <c r="AU18" s="169" t="inlineStr">
        <is>
          <t>[g]</t>
        </is>
      </c>
      <c r="AV18" s="193" t="n"/>
    </row>
    <row r="19">
      <c r="B19" s="177">
        <f>ROW() - 4</f>
        <v/>
      </c>
      <c r="C19" s="71" t="inlineStr">
        <is>
          <t>E</t>
        </is>
      </c>
      <c r="D19" s="32" t="inlineStr">
        <is>
          <t>ㄙ</t>
        </is>
      </c>
      <c r="E19" s="647">
        <f>D19</f>
        <v/>
      </c>
      <c r="F19" s="34" t="inlineStr">
        <is>
          <t>s</t>
        </is>
      </c>
      <c r="G19" s="107" t="inlineStr">
        <is>
          <t>s</t>
        </is>
      </c>
      <c r="H19" s="172" t="n"/>
      <c r="I19" s="34" t="n"/>
      <c r="J19" s="71" t="n"/>
      <c r="K19" s="107">
        <f>"["""&amp;E19&amp;"""] = """&amp;G19&amp;""","</f>
        <v/>
      </c>
      <c r="L19" s="173" t="n"/>
      <c r="M19" s="173" t="n"/>
      <c r="N19" s="173" t="n"/>
      <c r="P19" s="77">
        <f>P18+1</f>
        <v/>
      </c>
      <c r="Q19" s="71" t="inlineStr">
        <is>
          <t>f</t>
        </is>
      </c>
      <c r="R19" s="32">
        <f t="array" ref="R19">IFERROR( INDEX($D$5:$D$65, MATCH(TRUE, EXACT($Q19, $C$5:$C$65),0)), "")</f>
        <v/>
      </c>
      <c r="S19" s="107">
        <f t="array" ref="S19">IFERROR( INDEX($G$9:$G$65, MATCH(TRUE, EXACT($Q19, $C$5:$C$65),0)), "")</f>
        <v/>
      </c>
      <c r="T19" s="181">
        <f t="array" ref="T19">IFERROR( INDEX($F$5:$F$65, MATCH(TRUE, EXACT($Q19, $C$5:$C$65),0)), "")</f>
        <v/>
      </c>
      <c r="V19" s="77">
        <f>V18+1</f>
        <v/>
      </c>
      <c r="W19" s="71" t="inlineStr">
        <is>
          <t>F</t>
        </is>
      </c>
      <c r="X19" s="32">
        <f t="array" ref="X19">IFERROR( INDEX($D$5:$D$65, MATCH(TRUE, EXACT($W19, $C$5:$C$65),0)), "")</f>
        <v/>
      </c>
      <c r="Y19" s="107">
        <f t="array" ref="Y19">IFERROR( INDEX($G$9:$G$65, MATCH(TRUE, EXACT($W19, $C$5:$C$65),0)), "")</f>
        <v/>
      </c>
      <c r="Z19" s="181">
        <f t="array" ref="Z19">IFERROR( INDEX($F$5:$F$65, MATCH(TRUE, EXACT($W19, $C$5:$C$65),0)), "")</f>
        <v/>
      </c>
      <c r="AB19" s="98">
        <f>ROW() - 4</f>
        <v/>
      </c>
      <c r="AC19" s="71" t="n"/>
      <c r="AD19" s="32" t="n"/>
      <c r="AE19" s="107" t="n"/>
      <c r="AF19" s="117" t="n"/>
      <c r="AQ19" s="193" t="n"/>
      <c r="AR19" s="166">
        <f>ROW() - 3</f>
        <v/>
      </c>
      <c r="AS19" s="167" t="inlineStr">
        <is>
          <t>ㄑ</t>
        </is>
      </c>
      <c r="AT19" s="168" t="inlineStr">
        <is>
          <t>ng</t>
        </is>
      </c>
      <c r="AU19" s="169" t="inlineStr">
        <is>
          <t>[ŋ]</t>
        </is>
      </c>
      <c r="AV19" s="193" t="n"/>
    </row>
    <row r="20">
      <c r="B20" s="182">
        <f>ROW() - 4</f>
        <v/>
      </c>
      <c r="C20" s="73" t="inlineStr">
        <is>
          <t>g</t>
        </is>
      </c>
      <c r="D20" s="191" t="inlineStr">
        <is>
          <t>ㄖ</t>
        </is>
      </c>
      <c r="E20" s="649" t="inlineStr">
        <is>
          <t>ㆡ</t>
        </is>
      </c>
      <c r="F20" s="44" t="inlineStr">
        <is>
          <t>j</t>
        </is>
      </c>
      <c r="G20" s="105" t="inlineStr">
        <is>
          <t>j</t>
        </is>
      </c>
      <c r="H20" s="172" t="n"/>
      <c r="I20" s="34" t="n"/>
      <c r="J20" s="71" t="n"/>
      <c r="K20" s="107">
        <f>"["""&amp;E20&amp;"""] = """&amp;G20&amp;""","</f>
        <v/>
      </c>
      <c r="L20" s="173" t="n"/>
      <c r="M20" s="173" t="n"/>
      <c r="N20" s="173" t="n"/>
      <c r="P20" s="78">
        <f>P19+1</f>
        <v/>
      </c>
      <c r="Q20" s="73" t="inlineStr">
        <is>
          <t>v</t>
        </is>
      </c>
      <c r="R20" s="42">
        <f t="array" ref="R20">IFERROR( INDEX($D$5:$D$65, MATCH(TRUE, EXACT($Q20, $C$5:$C$65),0)), "")</f>
        <v/>
      </c>
      <c r="S20" s="105">
        <f t="array" ref="S20">IFERROR( INDEX($G$9:$G$65, MATCH(TRUE, EXACT($Q20, $C$5:$C$65),0)), "")</f>
        <v/>
      </c>
      <c r="T20" s="187">
        <f t="array" ref="T20">IFERROR( INDEX($F$5:$F$65, MATCH(TRUE, EXACT($Q20, $C$5:$C$65),0)), "")</f>
        <v/>
      </c>
      <c r="V20" s="78">
        <f>V19+1</f>
        <v/>
      </c>
      <c r="W20" s="73" t="inlineStr">
        <is>
          <t>V</t>
        </is>
      </c>
      <c r="X20" s="42">
        <f t="array" ref="X20">IFERROR( INDEX($D$5:$D$65, MATCH(TRUE, EXACT($W20, $C$5:$C$65),0)), "")</f>
        <v/>
      </c>
      <c r="Y20" s="105">
        <f t="array" ref="Y20">IFERROR( INDEX($G$9:$G$65, MATCH(TRUE, EXACT($W20, $C$5:$C$65),0)), "")</f>
        <v/>
      </c>
      <c r="Z20" s="187">
        <f t="array" ref="Z20">IFERROR( INDEX($F$5:$F$65, MATCH(TRUE, EXACT($W20, $C$5:$C$65),0)), "")</f>
        <v/>
      </c>
      <c r="AB20" s="98">
        <f>ROW() - 4</f>
        <v/>
      </c>
      <c r="AC20" s="71" t="n"/>
      <c r="AD20" s="32" t="n"/>
      <c r="AE20" s="107" t="n"/>
      <c r="AF20" s="34" t="n"/>
      <c r="AR20" s="166">
        <f>ROW() - 3</f>
        <v/>
      </c>
      <c r="AS20" s="167" t="inlineStr">
        <is>
          <t>ㄒ</t>
        </is>
      </c>
      <c r="AT20" s="168" t="inlineStr">
        <is>
          <t>ji</t>
        </is>
      </c>
      <c r="AU20" s="169" t="inlineStr">
        <is>
          <t>[d͡ʑ]</t>
        </is>
      </c>
    </row>
    <row r="21">
      <c r="B21" s="170">
        <f>ROW() - 4</f>
        <v/>
      </c>
      <c r="C21" s="109" t="inlineStr">
        <is>
          <t>c</t>
        </is>
      </c>
      <c r="D21" s="646" t="inlineStr">
        <is>
          <t>ㄐ</t>
        </is>
      </c>
      <c r="E21" s="26" t="inlineStr">
        <is>
          <t>ㄐ</t>
        </is>
      </c>
      <c r="F21" s="28" t="inlineStr">
        <is>
          <t>Z</t>
        </is>
      </c>
      <c r="G21" s="108" t="inlineStr">
        <is>
          <t>zi-</t>
        </is>
      </c>
      <c r="H21" s="172" t="inlineStr">
        <is>
          <t>ㄗㄧ</t>
        </is>
      </c>
      <c r="I21" s="28">
        <f>_xlfn.CONCAT(F21:F25)</f>
        <v/>
      </c>
      <c r="J21" s="109">
        <f>_xlfn.CONCAT(C21:C25)</f>
        <v/>
      </c>
      <c r="K21" s="107">
        <f>"["""&amp;E21&amp;"""] = """&amp;G21&amp;""","</f>
        <v/>
      </c>
      <c r="L21" s="194" t="n"/>
      <c r="M21" s="194" t="n"/>
      <c r="N21" s="173" t="n"/>
      <c r="P21" s="87">
        <f>P20+1</f>
        <v/>
      </c>
      <c r="Q21" s="109" t="n">
        <v>5</v>
      </c>
      <c r="R21" s="26">
        <f t="array" ref="R21">IFERROR( INDEX($D$5:$D$65, MATCH(TRUE, EXACT($Q21, $C$5:$C$65),0)), "")</f>
        <v/>
      </c>
      <c r="S21" s="108">
        <f t="array" ref="S21">IFERROR( INDEX($G$9:$G$65, MATCH(TRUE, EXACT($Q21, $C$5:$C$65),0)), "")</f>
        <v/>
      </c>
      <c r="T21" s="174">
        <f t="array" ref="T21">IFERROR( INDEX($F$5:$F$65, MATCH(TRUE, EXACT($Q21, $C$5:$C$65),0)), "")</f>
        <v/>
      </c>
      <c r="V21" s="87">
        <f>V20+1</f>
        <v/>
      </c>
      <c r="W21" s="188" t="inlineStr">
        <is>
          <t>%</t>
        </is>
      </c>
      <c r="X21" s="26">
        <f t="array" ref="X21">IFERROR( INDEX($D$5:$D$65, MATCH(TRUE, EXACT($W21, $C$5:$C$65),0)), "")</f>
        <v/>
      </c>
      <c r="Y21" s="108">
        <f t="array" ref="Y21">IFERROR( INDEX($G$9:$G$65, MATCH(TRUE, EXACT($W21, $C$5:$C$65),0)), "")</f>
        <v/>
      </c>
      <c r="Z21" s="174">
        <f t="array" ref="Z21">IFERROR( INDEX($F$5:$F$65, MATCH(TRUE, EXACT($W21, $C$5:$C$65),0)), "")</f>
        <v/>
      </c>
      <c r="AB21" s="98">
        <f>ROW() - 4</f>
        <v/>
      </c>
      <c r="AC21" s="71" t="n"/>
      <c r="AD21" s="32" t="n"/>
      <c r="AE21" s="107" t="n"/>
      <c r="AF21" s="34" t="n"/>
      <c r="AQ21" s="195" t="n"/>
      <c r="AR21" s="166">
        <f>ROW() - 3</f>
        <v/>
      </c>
      <c r="AS21" s="167" t="inlineStr">
        <is>
          <t>ㄗ</t>
        </is>
      </c>
      <c r="AT21" s="168" t="inlineStr">
        <is>
          <t>ji</t>
        </is>
      </c>
      <c r="AU21" s="169" t="inlineStr">
        <is>
          <t>[d͡z]</t>
        </is>
      </c>
      <c r="AV21" s="195" t="n"/>
    </row>
    <row r="22">
      <c r="B22" s="177">
        <f>ROW() - 4</f>
        <v/>
      </c>
      <c r="C22" s="71" t="inlineStr">
        <is>
          <t>u</t>
        </is>
      </c>
      <c r="D22" s="647" t="inlineStr">
        <is>
          <t>ㄑ</t>
        </is>
      </c>
      <c r="E22" s="32" t="inlineStr">
        <is>
          <t>ㄑ</t>
        </is>
      </c>
      <c r="F22" s="34" t="inlineStr">
        <is>
          <t>C</t>
        </is>
      </c>
      <c r="G22" s="107" t="inlineStr">
        <is>
          <t>ci-</t>
        </is>
      </c>
      <c r="H22" s="172" t="inlineStr">
        <is>
          <t>ㄘㄧ</t>
        </is>
      </c>
      <c r="I22" s="34" t="n"/>
      <c r="J22" s="71" t="n"/>
      <c r="K22" s="107">
        <f>"["""&amp;E22&amp;"""] = """&amp;G22&amp;""","</f>
        <v/>
      </c>
      <c r="L22" s="173" t="n"/>
      <c r="M22" s="173" t="n"/>
      <c r="N22" s="173" t="n"/>
      <c r="P22" s="77">
        <f>P21+1</f>
        <v/>
      </c>
      <c r="Q22" s="71" t="inlineStr">
        <is>
          <t>t</t>
        </is>
      </c>
      <c r="R22" s="32">
        <f t="array" ref="R22">IFERROR( INDEX($D$5:$D$65, MATCH(TRUE, EXACT($Q22, $C$5:$C$65),0)), "")</f>
        <v/>
      </c>
      <c r="S22" s="107">
        <f t="array" ref="S22">IFERROR( INDEX($G$9:$G$65, MATCH(TRUE, EXACT($Q22, $C$5:$C$65),0)), "")</f>
        <v/>
      </c>
      <c r="T22" s="179">
        <f t="array" ref="T22">IFERROR( INDEX($F$5:$F$65, MATCH(TRUE, EXACT($Q22, $C$5:$C$65),0)), "")</f>
        <v/>
      </c>
      <c r="V22" s="77">
        <f>V21+1</f>
        <v/>
      </c>
      <c r="W22" s="71" t="inlineStr">
        <is>
          <t>T</t>
        </is>
      </c>
      <c r="X22" s="32">
        <f t="array" ref="X22">IFERROR( INDEX($D$5:$D$65, MATCH(TRUE, EXACT($W22, $C$5:$C$65),0)), "")</f>
        <v/>
      </c>
      <c r="Y22" s="107">
        <f t="array" ref="Y22">IFERROR( INDEX($G$9:$G$65, MATCH(TRUE, EXACT($W22, $C$5:$C$65),0)), "")</f>
        <v/>
      </c>
      <c r="Z22" s="179">
        <f t="array" ref="Z22">IFERROR( INDEX($F$5:$F$65, MATCH(TRUE, EXACT($W22, $C$5:$C$65),0)), "")</f>
        <v/>
      </c>
      <c r="AB22" s="98">
        <f>ROW() - 4</f>
        <v/>
      </c>
      <c r="AC22" s="71" t="n"/>
      <c r="AD22" s="32" t="n"/>
      <c r="AE22" s="107" t="n"/>
      <c r="AF22" s="34" t="n"/>
      <c r="AQ22" s="195" t="n"/>
      <c r="AR22" s="166">
        <f>ROW() - 3</f>
        <v/>
      </c>
      <c r="AS22" s="167" t="inlineStr">
        <is>
          <t>ㄗ</t>
        </is>
      </c>
      <c r="AT22" s="168" t="inlineStr">
        <is>
          <t>c</t>
        </is>
      </c>
      <c r="AU22" s="169" t="inlineStr">
        <is>
          <t>[t͡s]</t>
        </is>
      </c>
      <c r="AV22" s="195" t="n"/>
    </row>
    <row r="23">
      <c r="B23" s="177">
        <f>ROW() - 4</f>
        <v/>
      </c>
      <c r="C23" s="71" t="inlineStr">
        <is>
          <t>j</t>
        </is>
      </c>
      <c r="D23" s="647" t="inlineStr">
        <is>
          <t>ㄒ</t>
        </is>
      </c>
      <c r="E23" s="647" t="inlineStr">
        <is>
          <t>ㄒ</t>
        </is>
      </c>
      <c r="F23" s="34" t="inlineStr">
        <is>
          <t>S</t>
        </is>
      </c>
      <c r="G23" s="107" t="inlineStr">
        <is>
          <t>si-</t>
        </is>
      </c>
      <c r="H23" s="172" t="inlineStr">
        <is>
          <t>ㄙㄧ</t>
        </is>
      </c>
      <c r="I23" s="34" t="n"/>
      <c r="J23" s="71" t="n"/>
      <c r="K23" s="107">
        <f>"["""&amp;E23&amp;"""] = """&amp;G23&amp;""","</f>
        <v/>
      </c>
      <c r="L23" s="173" t="n"/>
      <c r="M23" s="173" t="n"/>
      <c r="N23" s="173" t="n"/>
      <c r="P23" s="77" t="n"/>
      <c r="Q23" s="71" t="n"/>
      <c r="R23" s="32" t="n"/>
      <c r="S23" s="107" t="n"/>
      <c r="T23" s="179" t="n"/>
      <c r="V23" s="77" t="n"/>
      <c r="W23" s="71" t="n"/>
      <c r="X23" s="32" t="n"/>
      <c r="Y23" s="107" t="n"/>
      <c r="Z23" s="179" t="n"/>
      <c r="AB23" s="98" t="n"/>
      <c r="AC23" s="71" t="n"/>
      <c r="AD23" s="32" t="n"/>
      <c r="AE23" s="107" t="n"/>
      <c r="AF23" s="34" t="n"/>
      <c r="AQ23" s="195" t="n"/>
      <c r="AR23" s="166" t="n"/>
      <c r="AS23" s="167" t="n"/>
      <c r="AT23" s="168" t="n"/>
      <c r="AU23" s="169" t="n"/>
      <c r="AV23" s="195" t="n"/>
    </row>
    <row r="24">
      <c r="B24" s="182">
        <f>ROW() - 4</f>
        <v/>
      </c>
      <c r="C24" s="73" t="inlineStr">
        <is>
          <t>8</t>
        </is>
      </c>
      <c r="D24" s="191" t="inlineStr">
        <is>
          <t>ㄖ</t>
        </is>
      </c>
      <c r="E24" s="42" t="inlineStr">
        <is>
          <t>ㆢ</t>
        </is>
      </c>
      <c r="F24" s="44" t="inlineStr">
        <is>
          <t>J</t>
        </is>
      </c>
      <c r="G24" s="105" t="inlineStr">
        <is>
          <t>ji-</t>
        </is>
      </c>
      <c r="H24" s="172" t="inlineStr">
        <is>
          <t>ㆡㄧ</t>
        </is>
      </c>
      <c r="I24" s="44" t="n"/>
      <c r="J24" s="73" t="n"/>
      <c r="K24" s="107">
        <f>"["""&amp;E24&amp;"""] = """&amp;G24&amp;""","</f>
        <v/>
      </c>
      <c r="L24" s="196" t="n"/>
      <c r="M24" s="196" t="n"/>
      <c r="N24" s="173" t="n"/>
      <c r="P24" s="77">
        <f>P22+1</f>
        <v/>
      </c>
      <c r="Q24" s="71" t="inlineStr">
        <is>
          <t>g</t>
        </is>
      </c>
      <c r="R24" s="32">
        <f t="array" ref="R24">IFERROR( INDEX($D$5:$D$65, MATCH(TRUE, EXACT($Q24, $C$5:$C$65),0)), "")</f>
        <v/>
      </c>
      <c r="S24" s="107">
        <f t="array" ref="S24">IFERROR( INDEX($G$9:$G$65, MATCH(TRUE, EXACT($Q24, $C$5:$C$65),0)), "")</f>
        <v/>
      </c>
      <c r="T24" s="181">
        <f t="array" ref="T24">IFERROR( INDEX($F$5:$F$65, MATCH(TRUE, EXACT($Q24, $C$5:$C$65),0)), "")</f>
        <v/>
      </c>
      <c r="V24" s="77">
        <f>V22+1</f>
        <v/>
      </c>
      <c r="W24" s="71" t="inlineStr">
        <is>
          <t>G</t>
        </is>
      </c>
      <c r="X24" s="32">
        <f t="array" ref="X24">IFERROR( INDEX($D$5:$D$65, MATCH(TRUE, EXACT($W24, $C$5:$C$65),0)), "")</f>
        <v/>
      </c>
      <c r="Y24" s="107">
        <f t="array" ref="Y24">IFERROR( INDEX($G$9:$G$65, MATCH(TRUE, EXACT($W24, $C$5:$C$65),0)), "")</f>
        <v/>
      </c>
      <c r="Z24" s="181">
        <f t="array" ref="Z24">IFERROR( INDEX($F$5:$F$65, MATCH(TRUE, EXACT($W24, $C$5:$C$65),0)), "")</f>
        <v/>
      </c>
      <c r="AB24" s="98">
        <f>ROW() - 4</f>
        <v/>
      </c>
      <c r="AC24" s="71" t="n"/>
      <c r="AD24" s="32" t="n"/>
      <c r="AE24" s="107" t="n"/>
      <c r="AF24" s="117" t="n"/>
      <c r="AQ24" s="195" t="n"/>
      <c r="AR24" s="166">
        <f>ROW() - 3</f>
        <v/>
      </c>
      <c r="AS24" s="167" t="inlineStr">
        <is>
          <t>ㄘ</t>
        </is>
      </c>
      <c r="AT24" s="168" t="inlineStr">
        <is>
          <t>ch</t>
        </is>
      </c>
      <c r="AU24" s="169" t="inlineStr">
        <is>
          <t>[t͡sʰ]</t>
        </is>
      </c>
      <c r="AV24" s="195" t="n"/>
    </row>
    <row r="25">
      <c r="B25" s="197">
        <f>ROW() - 4</f>
        <v/>
      </c>
      <c r="C25" s="114" t="inlineStr">
        <is>
          <t>i</t>
        </is>
      </c>
      <c r="D25" s="83" t="inlineStr">
        <is>
          <t>ㄏ</t>
        </is>
      </c>
      <c r="E25" s="650" t="inlineStr">
        <is>
          <t>ㄏ</t>
        </is>
      </c>
      <c r="F25" s="199" t="inlineStr">
        <is>
          <t>h</t>
        </is>
      </c>
      <c r="G25" s="200" t="inlineStr">
        <is>
          <t>h</t>
        </is>
      </c>
      <c r="H25" s="185" t="n"/>
      <c r="I25" s="201" t="n"/>
      <c r="J25" s="109" t="n"/>
      <c r="K25" s="107">
        <f>"["""&amp;E25&amp;"""] = """&amp;G25&amp;""","</f>
        <v/>
      </c>
      <c r="L25" s="202" t="n"/>
      <c r="M25" s="202" t="n"/>
      <c r="N25" s="173">
        <f>"# " &amp; _xlfn.CONCAT(E26:E36)</f>
        <v/>
      </c>
      <c r="P25" s="78">
        <f>P24+1</f>
        <v/>
      </c>
      <c r="Q25" s="73" t="inlineStr">
        <is>
          <t>b</t>
        </is>
      </c>
      <c r="R25" s="42">
        <f t="array" ref="R25">IFERROR( INDEX($D$5:$D$65, MATCH(TRUE, EXACT($Q25, $C$5:$C$65),0)), "")</f>
        <v/>
      </c>
      <c r="S25" s="105">
        <f t="array" ref="S25">IFERROR( INDEX($G$9:$G$65, MATCH(TRUE, EXACT($Q25, $C$5:$C$65),0)), "")</f>
        <v/>
      </c>
      <c r="T25" s="187">
        <f t="array" ref="T25">IFERROR( INDEX($F$5:$F$65, MATCH(TRUE, EXACT($Q25, $C$5:$C$65),0)), "")</f>
        <v/>
      </c>
      <c r="V25" s="78">
        <f>V24+1</f>
        <v/>
      </c>
      <c r="W25" s="73" t="inlineStr">
        <is>
          <t>B</t>
        </is>
      </c>
      <c r="X25" s="42">
        <f t="array" ref="X25">IFERROR( INDEX($D$5:$D$65, MATCH(TRUE, EXACT($W25, $C$5:$C$65),0)), "")</f>
        <v/>
      </c>
      <c r="Y25" s="105">
        <f t="array" ref="Y25">IFERROR( INDEX($G$9:$G$65, MATCH(TRUE, EXACT($W25, $C$5:$C$65),0)), "")</f>
        <v/>
      </c>
      <c r="Z25" s="187">
        <f t="array" ref="Z25">IFERROR( INDEX($F$5:$F$65, MATCH(TRUE, EXACT($W25, $C$5:$C$65),0)), "")</f>
        <v/>
      </c>
      <c r="AB25" s="98">
        <f>ROW() - 4</f>
        <v/>
      </c>
      <c r="AC25" s="71" t="n"/>
      <c r="AD25" s="32" t="n"/>
      <c r="AE25" s="107" t="n"/>
      <c r="AF25" s="34" t="n"/>
      <c r="AQ25" s="195" t="n"/>
      <c r="AR25" s="166">
        <f>ROW() - 3</f>
        <v/>
      </c>
      <c r="AS25" s="167" t="inlineStr">
        <is>
          <t>ㄙ</t>
        </is>
      </c>
      <c r="AT25" s="168" t="inlineStr">
        <is>
          <t>s</t>
        </is>
      </c>
      <c r="AU25" s="169" t="inlineStr">
        <is>
          <t>[s]</t>
        </is>
      </c>
      <c r="AV25" s="195" t="n"/>
    </row>
    <row r="26">
      <c r="B26" s="170">
        <f>ROW() - 4</f>
        <v/>
      </c>
      <c r="C26" s="109" t="inlineStr">
        <is>
          <t>k</t>
        </is>
      </c>
      <c r="D26" s="646">
        <f>E26</f>
        <v/>
      </c>
      <c r="E26" s="26" t="inlineStr">
        <is>
          <t>ㄧ</t>
        </is>
      </c>
      <c r="F26" s="28" t="inlineStr">
        <is>
          <t>i</t>
        </is>
      </c>
      <c r="G26" s="108" t="inlineStr">
        <is>
          <t>i</t>
        </is>
      </c>
      <c r="H26" s="172" t="n"/>
      <c r="I26" s="28">
        <f>_xlfn.CONCAT(F26:F29)</f>
        <v/>
      </c>
      <c r="J26" s="109">
        <f>_xlfn.CONCAT(C26:C29)</f>
        <v/>
      </c>
      <c r="K26" s="107">
        <f>"["""&amp;E26&amp;"""] = """&amp;G26&amp;""","</f>
        <v/>
      </c>
      <c r="L26" s="194">
        <f>_xlfn.CONCAT(F26:F36)</f>
        <v/>
      </c>
      <c r="M26" s="194">
        <f>_xlfn.CONCAT(C26:C36)</f>
        <v/>
      </c>
      <c r="N26" s="194">
        <f>"- xlit|" &amp; L26 &amp; "|" &amp; M26 &amp; "|"</f>
        <v/>
      </c>
      <c r="P26" s="87">
        <f>P25+1</f>
        <v/>
      </c>
      <c r="Q26" s="109" t="n">
        <v>6</v>
      </c>
      <c r="R26" s="26">
        <f t="array" ref="R26">IFERROR( INDEX($D$5:$D$65, MATCH(TRUE, EXACT($Q26, $C$5:$C$65),0)), "")</f>
        <v/>
      </c>
      <c r="S26" s="108">
        <f t="array" ref="S26">IFERROR( INDEX($G$9:$G$65, MATCH(TRUE, EXACT($Q26, $C$5:$C$65),0)), "")</f>
        <v/>
      </c>
      <c r="T26" s="174">
        <f t="array" ref="T26">IFERROR( INDEX($F$5:$F$65, MATCH(TRUE, EXACT($Q26, $C$5:$C$65),0)), "")</f>
        <v/>
      </c>
      <c r="V26" s="87">
        <f>V25+1</f>
        <v/>
      </c>
      <c r="W26" s="188" t="inlineStr">
        <is>
          <t>^</t>
        </is>
      </c>
      <c r="X26" s="26">
        <f t="array" ref="X26">IFERROR( INDEX($D$5:$D$65, MATCH(TRUE, EXACT($W26, $C$5:$C$65),0)), "")</f>
        <v/>
      </c>
      <c r="Y26" s="108">
        <f t="array" ref="Y26">IFERROR( INDEX($G$9:$G$65, MATCH(TRUE, EXACT($W26, $C$5:$C$65),0)), "")</f>
        <v/>
      </c>
      <c r="Z26" s="174">
        <f t="array" ref="Z26">IFERROR( INDEX($F$5:$F$65, MATCH(TRUE, EXACT($W26, $C$5:$C$65),0)), "")</f>
        <v/>
      </c>
      <c r="AB26" s="98">
        <f>ROW() - 4</f>
        <v/>
      </c>
      <c r="AC26" s="71" t="n"/>
      <c r="AD26" s="32" t="n"/>
      <c r="AE26" s="107" t="n"/>
      <c r="AF26" s="34" t="n"/>
      <c r="AQ26" s="195" t="n"/>
      <c r="AR26" s="166">
        <f>ROW() - 3</f>
        <v/>
      </c>
      <c r="AS26" s="167" t="inlineStr">
        <is>
          <t>ㄚ</t>
        </is>
      </c>
      <c r="AT26" s="203" t="inlineStr">
        <is>
          <t>i</t>
        </is>
      </c>
      <c r="AU26" s="169" t="inlineStr">
        <is>
          <t>[i]</t>
        </is>
      </c>
      <c r="AV26" s="195" t="n"/>
    </row>
    <row r="27">
      <c r="B27" s="204">
        <f>ROW() - 4</f>
        <v/>
      </c>
      <c r="C27" s="71" t="inlineStr">
        <is>
          <t>,</t>
        </is>
      </c>
      <c r="D27" s="647">
        <f>"ㄥ" &amp; E26</f>
        <v/>
      </c>
      <c r="E27" s="32" t="inlineStr">
        <is>
          <t>ㆪ</t>
        </is>
      </c>
      <c r="F27" s="34" t="inlineStr">
        <is>
          <t>I</t>
        </is>
      </c>
      <c r="G27" s="107" t="inlineStr">
        <is>
          <t>Ni</t>
        </is>
      </c>
      <c r="H27" s="172" t="n"/>
      <c r="I27" s="34" t="n"/>
      <c r="J27" s="71" t="n"/>
      <c r="K27" s="107">
        <f>"["""&amp;E27&amp;"""] = """&amp;G27&amp;""","</f>
        <v/>
      </c>
      <c r="L27" s="173" t="n"/>
      <c r="M27" s="173" t="n"/>
      <c r="N27" s="173" t="n"/>
      <c r="P27" s="77">
        <f>P26+1</f>
        <v/>
      </c>
      <c r="Q27" s="71" t="inlineStr">
        <is>
          <t>y</t>
        </is>
      </c>
      <c r="R27" s="32">
        <f t="array" ref="R27">IFERROR( INDEX($D$5:$D$65, MATCH(TRUE, EXACT($Q27, $C$5:$C$65),0)), "")</f>
        <v/>
      </c>
      <c r="S27" s="107">
        <f t="array" ref="S27">IFERROR( INDEX($G$9:$G$65, MATCH(TRUE, EXACT($Q27, $C$5:$C$65),0)), "")</f>
        <v/>
      </c>
      <c r="T27" s="179">
        <f t="array" ref="T27">IFERROR( INDEX($F$5:$F$65, MATCH(TRUE, EXACT($Q27, $C$5:$C$65),0)), "")</f>
        <v/>
      </c>
      <c r="V27" s="77">
        <f>V26+1</f>
        <v/>
      </c>
      <c r="W27" s="71" t="inlineStr">
        <is>
          <t>Y</t>
        </is>
      </c>
      <c r="X27" s="32">
        <f t="array" ref="X27">IFERROR( INDEX($D$5:$D$65, MATCH(TRUE, EXACT($W27, $C$5:$C$65),0)), "")</f>
        <v/>
      </c>
      <c r="Y27" s="107">
        <f t="array" ref="Y27">IFERROR( INDEX($G$9:$G$65, MATCH(TRUE, EXACT($W27, $C$5:$C$65),0)), "")</f>
        <v/>
      </c>
      <c r="Z27" s="179">
        <f t="array" ref="Z27">IFERROR( INDEX($F$5:$F$65, MATCH(TRUE, EXACT($W27, $C$5:$C$65),0)), "")</f>
        <v/>
      </c>
      <c r="AB27" s="98">
        <f>ROW() - 4</f>
        <v/>
      </c>
      <c r="AC27" s="71" t="n"/>
      <c r="AD27" s="32" t="n"/>
      <c r="AE27" s="107" t="n"/>
      <c r="AF27" s="34" t="n"/>
      <c r="AQ27" s="195" t="n"/>
      <c r="AR27" s="166">
        <f>ROW() - 3</f>
        <v/>
      </c>
      <c r="AS27" s="167" t="inlineStr">
        <is>
          <t>ㄅ</t>
        </is>
      </c>
      <c r="AT27" s="203" t="inlineStr">
        <is>
          <t>u</t>
        </is>
      </c>
      <c r="AU27" s="169" t="inlineStr">
        <is>
          <t>[u]</t>
        </is>
      </c>
      <c r="AV27" s="195" t="n"/>
    </row>
    <row r="28">
      <c r="B28" s="204">
        <f>ROW() - 4</f>
        <v/>
      </c>
      <c r="C28" s="71" t="inlineStr">
        <is>
          <t>9</t>
        </is>
      </c>
      <c r="D28" s="647">
        <f>E28</f>
        <v/>
      </c>
      <c r="E28" s="32" t="inlineStr">
        <is>
          <t>ㄨ</t>
        </is>
      </c>
      <c r="F28" s="34" t="inlineStr">
        <is>
          <t>u</t>
        </is>
      </c>
      <c r="G28" s="107" t="inlineStr">
        <is>
          <t>u</t>
        </is>
      </c>
      <c r="H28" s="172" t="n"/>
      <c r="I28" s="34" t="n"/>
      <c r="J28" s="71" t="n"/>
      <c r="K28" s="107">
        <f>"["""&amp;E28&amp;"""] = """&amp;G28&amp;""","</f>
        <v/>
      </c>
      <c r="L28" s="173" t="n"/>
      <c r="M28" s="173" t="n"/>
      <c r="N28" s="173" t="n"/>
      <c r="P28" s="77">
        <f>P27+1</f>
        <v/>
      </c>
      <c r="Q28" s="71" t="inlineStr">
        <is>
          <t>h</t>
        </is>
      </c>
      <c r="R28" s="32">
        <f t="array" ref="R28">IFERROR( INDEX($D$5:$D$65, MATCH(TRUE, EXACT($Q28, $C$5:$C$65),0)), "")</f>
        <v/>
      </c>
      <c r="S28" s="107">
        <f t="array" ref="S28">IFERROR( INDEX($G$9:$G$65, MATCH(TRUE, EXACT($Q28, $C$5:$C$65),0)), "")</f>
        <v/>
      </c>
      <c r="T28" s="181">
        <f t="array" ref="T28">IFERROR( INDEX($F$5:$F$65, MATCH(TRUE, EXACT($Q28, $C$5:$C$65),0)), "")</f>
        <v/>
      </c>
      <c r="V28" s="77">
        <f>V27+1</f>
        <v/>
      </c>
      <c r="W28" s="71" t="inlineStr">
        <is>
          <t>H</t>
        </is>
      </c>
      <c r="X28" s="32">
        <f t="array" ref="X28">IFERROR( INDEX($D$5:$D$65, MATCH(TRUE, EXACT($W28, $C$5:$C$65),0)), "")</f>
        <v/>
      </c>
      <c r="Y28" s="107">
        <f t="array" ref="Y28">IFERROR( INDEX($G$9:$G$65, MATCH(TRUE, EXACT($W28, $C$5:$C$65),0)), "")</f>
        <v/>
      </c>
      <c r="Z28" s="181">
        <f t="array" ref="Z28">IFERROR( INDEX($F$5:$F$65, MATCH(TRUE, EXACT($W28, $C$5:$C$65),0)), "")</f>
        <v/>
      </c>
      <c r="AB28" s="98">
        <f>ROW() - 4</f>
        <v/>
      </c>
      <c r="AC28" s="71" t="n"/>
      <c r="AD28" s="32" t="n"/>
      <c r="AE28" s="107" t="n"/>
      <c r="AF28" s="117" t="n"/>
      <c r="AQ28" s="195" t="n"/>
      <c r="AR28" s="166">
        <f>ROW() - 3</f>
        <v/>
      </c>
      <c r="AS28" s="167" t="inlineStr">
        <is>
          <t>ㆦ</t>
        </is>
      </c>
      <c r="AT28" s="203" t="inlineStr">
        <is>
          <t>m</t>
        </is>
      </c>
      <c r="AU28" s="169" t="inlineStr">
        <is>
          <t>[m̩]</t>
        </is>
      </c>
      <c r="AV28" s="195" t="n"/>
    </row>
    <row r="29">
      <c r="B29" s="204">
        <f>ROW() - 4</f>
        <v/>
      </c>
      <c r="C29" s="71" t="inlineStr">
        <is>
          <t>l</t>
        </is>
      </c>
      <c r="D29" s="647">
        <f>"ㄥ" &amp; E28</f>
        <v/>
      </c>
      <c r="E29" s="32" t="inlineStr">
        <is>
          <t>ㆫ</t>
        </is>
      </c>
      <c r="F29" s="34" t="inlineStr">
        <is>
          <t>U</t>
        </is>
      </c>
      <c r="G29" s="107" t="inlineStr">
        <is>
          <t>Nu</t>
        </is>
      </c>
      <c r="H29" s="172" t="n"/>
      <c r="I29" s="34" t="n"/>
      <c r="J29" s="71" t="n"/>
      <c r="K29" s="107">
        <f>"["""&amp;E29&amp;"""] = """&amp;G29&amp;""","</f>
        <v/>
      </c>
      <c r="L29" s="173" t="n"/>
      <c r="M29" s="173" t="n"/>
      <c r="N29" s="173" t="n"/>
      <c r="P29" s="78">
        <f>P28+1</f>
        <v/>
      </c>
      <c r="Q29" s="73" t="inlineStr">
        <is>
          <t>n</t>
        </is>
      </c>
      <c r="R29" s="42">
        <f t="array" ref="R29">IFERROR( INDEX($D$5:$D$65, MATCH(TRUE, EXACT($Q29, $C$5:$C$65),0)), "")</f>
        <v/>
      </c>
      <c r="S29" s="105">
        <f t="array" ref="S29">IFERROR( INDEX($G$9:$G$65, MATCH(TRUE, EXACT($Q29, $C$5:$C$65),0)), "")</f>
        <v/>
      </c>
      <c r="T29" s="187">
        <f t="array" ref="T29">IFERROR( INDEX($F$5:$F$65, MATCH(TRUE, EXACT($Q29, $C$5:$C$65),0)), "")</f>
        <v/>
      </c>
      <c r="V29" s="78">
        <f>V28+1</f>
        <v/>
      </c>
      <c r="W29" s="73" t="inlineStr">
        <is>
          <t>N</t>
        </is>
      </c>
      <c r="X29" s="42">
        <f t="array" ref="X29">IFERROR( INDEX($D$5:$D$65, MATCH(TRUE, EXACT($W29, $C$5:$C$65),0)), "")</f>
        <v/>
      </c>
      <c r="Y29" s="105">
        <f t="array" ref="Y29">IFERROR( INDEX($G$9:$G$65, MATCH(TRUE, EXACT($W29, $C$5:$C$65),0)), "")</f>
        <v/>
      </c>
      <c r="Z29" s="187">
        <f t="array" ref="Z29">IFERROR( INDEX($F$5:$F$65, MATCH(TRUE, EXACT($W29, $C$5:$C$65),0)), "")</f>
        <v/>
      </c>
      <c r="AB29" s="98">
        <f>ROW() - 4</f>
        <v/>
      </c>
      <c r="AC29" s="71" t="n"/>
      <c r="AD29" s="32" t="n"/>
      <c r="AE29" s="107" t="n"/>
      <c r="AF29" s="34" t="n"/>
      <c r="AQ29" s="195" t="n"/>
      <c r="AR29" s="166">
        <f>ROW() - 3</f>
        <v/>
      </c>
      <c r="AS29" s="167" t="inlineStr">
        <is>
          <t>ㆦ</t>
        </is>
      </c>
      <c r="AT29" s="203" t="inlineStr">
        <is>
          <t>a</t>
        </is>
      </c>
      <c r="AU29" s="169" t="inlineStr">
        <is>
          <t>[a]</t>
        </is>
      </c>
      <c r="AV29" s="195" t="n"/>
    </row>
    <row r="30">
      <c r="B30" s="204">
        <f>ROW() - 4</f>
        <v/>
      </c>
      <c r="C30" s="71" t="inlineStr">
        <is>
          <t>0</t>
        </is>
      </c>
      <c r="D30" s="647">
        <f>E30</f>
        <v/>
      </c>
      <c r="E30" s="32" t="inlineStr">
        <is>
          <t>ㄚ</t>
        </is>
      </c>
      <c r="F30" s="34" t="inlineStr">
        <is>
          <t>a</t>
        </is>
      </c>
      <c r="G30" s="107" t="inlineStr">
        <is>
          <t>a</t>
        </is>
      </c>
      <c r="H30" s="172" t="n"/>
      <c r="I30" s="34">
        <f>_xlfn.CONCAT(F30:F36)</f>
        <v/>
      </c>
      <c r="J30" s="71">
        <f>_xlfn.CONCAT(C30:C36)</f>
        <v/>
      </c>
      <c r="K30" s="107">
        <f>"["""&amp;E30&amp;"""] = """&amp;G30&amp;""","</f>
        <v/>
      </c>
      <c r="L30" s="173" t="n"/>
      <c r="M30" s="173" t="n"/>
      <c r="N30" s="173" t="n"/>
      <c r="P30" s="87">
        <f>P29+1</f>
        <v/>
      </c>
      <c r="Q30" s="109" t="n">
        <v>7</v>
      </c>
      <c r="R30" s="26">
        <f t="array" ref="R30">IFERROR( INDEX($D$5:$D$65, MATCH(TRUE, EXACT($Q30, $C$5:$C$65),0)), "")</f>
        <v/>
      </c>
      <c r="S30" s="108">
        <f t="array" ref="S30">IFERROR( INDEX($G$9:$G$65, MATCH(TRUE, EXACT($Q30, $C$5:$C$65),0)), "")</f>
        <v/>
      </c>
      <c r="T30" s="174">
        <f t="array" ref="T30">IFERROR( INDEX($F$5:$F$65, MATCH(TRUE, EXACT($Q30, $C$5:$C$65),0)), "")</f>
        <v/>
      </c>
      <c r="V30" s="87">
        <f>V29+1</f>
        <v/>
      </c>
      <c r="W30" s="188" t="inlineStr">
        <is>
          <t>&amp;</t>
        </is>
      </c>
      <c r="X30" s="26">
        <f t="array" ref="X30">IFERROR( INDEX($D$5:$D$65, MATCH(TRUE, EXACT($W30, $C$5:$C$65),0)), "")</f>
        <v/>
      </c>
      <c r="Y30" s="108">
        <f t="array" ref="Y30">IFERROR( INDEX($G$9:$G$65, MATCH(TRUE, EXACT($W30, $C$5:$C$65),0)), "")</f>
        <v/>
      </c>
      <c r="Z30" s="174">
        <f t="array" ref="Z30">IFERROR( INDEX($F$5:$F$65, MATCH(TRUE, EXACT($W30, $C$5:$C$65),0)), "")</f>
        <v/>
      </c>
      <c r="AB30" s="98">
        <f>ROW() - 4</f>
        <v/>
      </c>
      <c r="AC30" s="71" t="n"/>
      <c r="AD30" s="32" t="n"/>
      <c r="AE30" s="107" t="n"/>
      <c r="AF30" s="34" t="n"/>
      <c r="AQ30" s="195" t="n"/>
      <c r="AR30" s="166">
        <f>ROW() - 3</f>
        <v/>
      </c>
      <c r="AS30" s="167" t="inlineStr">
        <is>
          <t>ㄜ</t>
        </is>
      </c>
      <c r="AT30" s="203" t="inlineStr">
        <is>
          <t>oo</t>
        </is>
      </c>
      <c r="AU30" s="169" t="inlineStr">
        <is>
          <t>[ɔ]</t>
        </is>
      </c>
      <c r="AV30" s="195" t="n"/>
    </row>
    <row r="31">
      <c r="B31" s="204">
        <f>ROW() - 4</f>
        <v/>
      </c>
      <c r="C31" s="71" t="inlineStr">
        <is>
          <t>;</t>
        </is>
      </c>
      <c r="D31" s="647">
        <f>"ㄥ" &amp; E30</f>
        <v/>
      </c>
      <c r="E31" s="32" t="inlineStr">
        <is>
          <t>ㆩ</t>
        </is>
      </c>
      <c r="F31" s="34" t="inlineStr">
        <is>
          <t>A</t>
        </is>
      </c>
      <c r="G31" s="107" t="inlineStr">
        <is>
          <t>Na</t>
        </is>
      </c>
      <c r="H31" s="172" t="n"/>
      <c r="I31" s="34" t="n"/>
      <c r="J31" s="71" t="n"/>
      <c r="K31" s="107">
        <f>"["""&amp;E31&amp;"""] = """&amp;G31&amp;""","</f>
        <v/>
      </c>
      <c r="L31" s="173" t="n"/>
      <c r="M31" s="173" t="n"/>
      <c r="N31" s="173" t="n"/>
      <c r="P31" s="77">
        <f>P30+1</f>
        <v/>
      </c>
      <c r="Q31" s="71" t="inlineStr">
        <is>
          <t>u</t>
        </is>
      </c>
      <c r="R31" s="32">
        <f t="array" ref="R31">IFERROR( INDEX($D$5:$D$65, MATCH(TRUE, EXACT($Q31, $C$5:$C$65),0)), "")</f>
        <v/>
      </c>
      <c r="S31" s="107">
        <f t="array" ref="S31">IFERROR( INDEX($G$9:$G$65, MATCH(TRUE, EXACT($Q31, $C$5:$C$65),0)), "")</f>
        <v/>
      </c>
      <c r="T31" s="179">
        <f t="array" ref="T31">IFERROR( INDEX($F$5:$F$65, MATCH(TRUE, EXACT($Q31, $C$5:$C$65),0)), "")</f>
        <v/>
      </c>
      <c r="V31" s="77">
        <f>V30+1</f>
        <v/>
      </c>
      <c r="W31" s="71" t="inlineStr">
        <is>
          <t>U</t>
        </is>
      </c>
      <c r="X31" s="32">
        <f t="array" ref="X31">IFERROR( INDEX($D$5:$D$65, MATCH(TRUE, EXACT($W31, $C$5:$C$65),0)), "")</f>
        <v/>
      </c>
      <c r="Y31" s="107">
        <f t="array" ref="Y31">IFERROR( INDEX($G$9:$G$65, MATCH(TRUE, EXACT($W31, $C$5:$C$65),0)), "")</f>
        <v/>
      </c>
      <c r="Z31" s="179">
        <f t="array" ref="Z31">IFERROR( INDEX($F$5:$F$65, MATCH(TRUE, EXACT($W31, $C$5:$C$65),0)), "")</f>
        <v/>
      </c>
      <c r="AB31" s="98">
        <f>ROW() - 4</f>
        <v/>
      </c>
      <c r="AC31" s="71" t="n"/>
      <c r="AD31" s="32" t="n"/>
      <c r="AE31" s="107" t="n"/>
      <c r="AF31" s="34" t="n"/>
      <c r="AQ31" s="195" t="n"/>
      <c r="AR31" s="166">
        <f>ROW() - 3</f>
        <v/>
      </c>
      <c r="AS31" s="167" t="inlineStr">
        <is>
          <t>ㆤ</t>
        </is>
      </c>
      <c r="AT31" s="203" t="inlineStr">
        <is>
          <t>o</t>
        </is>
      </c>
      <c r="AU31" s="169" t="inlineStr">
        <is>
          <t>[ə]</t>
        </is>
      </c>
      <c r="AV31" s="195" t="n"/>
    </row>
    <row r="32">
      <c r="B32" s="204">
        <f>ROW() - 4</f>
        <v/>
      </c>
      <c r="C32" s="205" t="inlineStr">
        <is>
          <t>-</t>
        </is>
      </c>
      <c r="D32" s="647" t="inlineStr">
        <is>
          <t>ㄝ</t>
        </is>
      </c>
      <c r="E32" s="32" t="inlineStr">
        <is>
          <t>ㆤ</t>
        </is>
      </c>
      <c r="F32" s="34" t="inlineStr">
        <is>
          <t>e</t>
        </is>
      </c>
      <c r="G32" s="107" t="inlineStr">
        <is>
          <t>e</t>
        </is>
      </c>
      <c r="H32" s="172" t="n"/>
      <c r="I32" s="34" t="n"/>
      <c r="J32" s="205" t="n"/>
      <c r="K32" s="107">
        <f>"["""&amp;E32&amp;"""] = """&amp;G32&amp;""","</f>
        <v/>
      </c>
      <c r="L32" s="173" t="n"/>
      <c r="M32" s="173" t="n"/>
      <c r="N32" s="173" t="n"/>
      <c r="P32" s="77">
        <f>P31+1</f>
        <v/>
      </c>
      <c r="Q32" s="71" t="inlineStr">
        <is>
          <t>j</t>
        </is>
      </c>
      <c r="R32" s="32">
        <f t="array" ref="R32">IFERROR( INDEX($D$5:$D$65, MATCH(TRUE, EXACT($Q32, $C$5:$C$65),0)), "")</f>
        <v/>
      </c>
      <c r="S32" s="107">
        <f t="array" ref="S32">IFERROR( INDEX($G$9:$G$65, MATCH(TRUE, EXACT($Q32, $C$5:$C$65),0)), "")</f>
        <v/>
      </c>
      <c r="T32" s="181">
        <f t="array" ref="T32">IFERROR( INDEX($F$5:$F$65, MATCH(TRUE, EXACT($Q32, $C$5:$C$65),0)), "")</f>
        <v/>
      </c>
      <c r="V32" s="77">
        <f>V31+1</f>
        <v/>
      </c>
      <c r="W32" s="71" t="inlineStr">
        <is>
          <t>J</t>
        </is>
      </c>
      <c r="X32" s="32">
        <f t="array" ref="X32">IFERROR( INDEX($D$5:$D$65, MATCH(TRUE, EXACT($W32, $C$5:$C$65),0)), "")</f>
        <v/>
      </c>
      <c r="Y32" s="107">
        <f t="array" ref="Y32">IFERROR( INDEX($G$9:$G$65, MATCH(TRUE, EXACT($W32, $C$5:$C$65),0)), "")</f>
        <v/>
      </c>
      <c r="Z32" s="181">
        <f t="array" ref="Z32">IFERROR( INDEX($F$5:$F$65, MATCH(TRUE, EXACT($W32, $C$5:$C$65),0)), "")</f>
        <v/>
      </c>
      <c r="AB32" s="98">
        <f>ROW() - 4</f>
        <v/>
      </c>
      <c r="AC32" s="71" t="n"/>
      <c r="AD32" s="32" t="n"/>
      <c r="AE32" s="107" t="n"/>
      <c r="AF32" s="117" t="n"/>
      <c r="AQ32" s="195" t="n"/>
      <c r="AR32" s="166">
        <f>ROW() - 3</f>
        <v/>
      </c>
      <c r="AS32" s="167" t="inlineStr">
        <is>
          <t>ㆤ</t>
        </is>
      </c>
      <c r="AT32" s="203" t="inlineStr">
        <is>
          <t>ai</t>
        </is>
      </c>
      <c r="AU32" s="169" t="inlineStr">
        <is>
          <t>[ai]</t>
        </is>
      </c>
      <c r="AV32" s="195" t="n"/>
    </row>
    <row r="33">
      <c r="B33" s="204">
        <f>ROW() - 4</f>
        <v/>
      </c>
      <c r="C33" s="205" t="inlineStr">
        <is>
          <t>U</t>
        </is>
      </c>
      <c r="D33" s="647" t="inlineStr">
        <is>
          <t>ㄥㄝ</t>
        </is>
      </c>
      <c r="E33" s="32" t="inlineStr">
        <is>
          <t>ㆥ</t>
        </is>
      </c>
      <c r="F33" s="34" t="inlineStr">
        <is>
          <t>E</t>
        </is>
      </c>
      <c r="G33" s="107" t="inlineStr">
        <is>
          <t>Ne</t>
        </is>
      </c>
      <c r="H33" s="172" t="n"/>
      <c r="I33" s="34" t="n"/>
      <c r="J33" s="205" t="n"/>
      <c r="K33" s="107">
        <f>"["""&amp;E33&amp;"""] = """&amp;G33&amp;""","</f>
        <v/>
      </c>
      <c r="L33" s="173" t="n"/>
      <c r="M33" s="173" t="n"/>
      <c r="N33" s="173" t="n"/>
      <c r="P33" s="78">
        <f>P32+1</f>
        <v/>
      </c>
      <c r="Q33" s="73" t="inlineStr">
        <is>
          <t>m</t>
        </is>
      </c>
      <c r="R33" s="42">
        <f t="array" ref="R33">IFERROR( INDEX($D$5:$D$65, MATCH(TRUE, EXACT($Q33, $C$5:$C$65),0)), "")</f>
        <v/>
      </c>
      <c r="S33" s="105">
        <f t="array" ref="S33">IFERROR( INDEX($G$9:$G$65, MATCH(TRUE, EXACT($Q33, $C$5:$C$65),0)), "")</f>
        <v/>
      </c>
      <c r="T33" s="187">
        <f t="array" ref="T33">IFERROR( INDEX($F$5:$F$65, MATCH(TRUE, EXACT($Q33, $C$5:$C$65),0)), "")</f>
        <v/>
      </c>
      <c r="V33" s="78">
        <f>V32+1</f>
        <v/>
      </c>
      <c r="W33" s="73" t="inlineStr">
        <is>
          <t>M</t>
        </is>
      </c>
      <c r="X33" s="42">
        <f t="array" ref="X33">IFERROR( INDEX($D$5:$D$65, MATCH(TRUE, EXACT($W33, $C$5:$C$65),0)), "")</f>
        <v/>
      </c>
      <c r="Y33" s="105">
        <f t="array" ref="Y33">IFERROR( INDEX($G$9:$G$65, MATCH(TRUE, EXACT($W33, $C$5:$C$65),0)), "")</f>
        <v/>
      </c>
      <c r="Z33" s="187">
        <f t="array" ref="Z33">IFERROR( INDEX($F$5:$F$65, MATCH(TRUE, EXACT($W33, $C$5:$C$65),0)), "")</f>
        <v/>
      </c>
      <c r="AB33" s="98">
        <f>ROW() - 4</f>
        <v/>
      </c>
      <c r="AC33" s="71" t="n"/>
      <c r="AD33" s="32" t="n"/>
      <c r="AE33" s="107" t="n"/>
      <c r="AF33" s="34" t="n"/>
      <c r="AQ33" s="195" t="n"/>
      <c r="AR33" s="166">
        <f>ROW() - 3</f>
        <v/>
      </c>
      <c r="AS33" s="167" t="inlineStr">
        <is>
          <t>ㄞ</t>
        </is>
      </c>
      <c r="AT33" s="203" t="inlineStr">
        <is>
          <t>e</t>
        </is>
      </c>
      <c r="AU33" s="169" t="inlineStr">
        <is>
          <t>[e]</t>
        </is>
      </c>
      <c r="AV33" s="195" t="n"/>
    </row>
    <row r="34">
      <c r="B34" s="204">
        <f>ROW() - 4</f>
        <v/>
      </c>
      <c r="C34" s="71" t="inlineStr">
        <is>
          <t>J</t>
        </is>
      </c>
      <c r="D34" s="647" t="inlineStr">
        <is>
          <t>ㄛ</t>
        </is>
      </c>
      <c r="E34" s="32" t="inlineStr">
        <is>
          <t>ㆦ</t>
        </is>
      </c>
      <c r="F34" s="34" t="inlineStr">
        <is>
          <t>O</t>
        </is>
      </c>
      <c r="G34" s="107" t="inlineStr">
        <is>
          <t>oo</t>
        </is>
      </c>
      <c r="H34" s="172" t="n"/>
      <c r="I34" s="34" t="n"/>
      <c r="J34" s="71" t="n"/>
      <c r="K34" s="107">
        <f>"["""&amp;E34&amp;"""] = """&amp;G34&amp;""","</f>
        <v/>
      </c>
      <c r="L34" s="173" t="n"/>
      <c r="M34" s="173" t="n"/>
      <c r="N34" s="173" t="n"/>
      <c r="P34" s="87">
        <f>P33+1</f>
        <v/>
      </c>
      <c r="Q34" s="109" t="n">
        <v>8</v>
      </c>
      <c r="R34" s="26">
        <f t="array" ref="R34">IFERROR( INDEX($D$5:$D$65, MATCH(TRUE, EXACT($Q34, $C$5:$C$65),0)), "")</f>
        <v/>
      </c>
      <c r="S34" s="108">
        <f t="array" ref="S34">IFERROR( INDEX($G$9:$G$65, MATCH(TRUE, EXACT($Q34, $C$5:$C$65),0)), "")</f>
        <v/>
      </c>
      <c r="T34" s="174">
        <f t="array" ref="T34">IFERROR( INDEX($F$5:$F$65, MATCH(TRUE, EXACT($Q34, $C$5:$C$65),0)), "")</f>
        <v/>
      </c>
      <c r="V34" s="87">
        <f>V33+1</f>
        <v/>
      </c>
      <c r="W34" s="188" t="inlineStr">
        <is>
          <t>*</t>
        </is>
      </c>
      <c r="X34" s="26">
        <f t="array" ref="X34">IFERROR( INDEX($D$5:$D$65, MATCH(TRUE, EXACT($W34, $C$5:$C$65),0)), "")</f>
        <v/>
      </c>
      <c r="Y34" s="108">
        <f t="array" ref="Y34">IFERROR( INDEX($G$9:$G$65, MATCH(TRUE, EXACT($W34, $C$5:$C$65),0)), "")</f>
        <v/>
      </c>
      <c r="Z34" s="174">
        <f t="array" ref="Z34">IFERROR( INDEX($F$5:$F$65, MATCH(TRUE, EXACT($W34, $C$5:$C$65),0)), "")</f>
        <v/>
      </c>
      <c r="AB34" s="98">
        <f>ROW() - 4</f>
        <v/>
      </c>
      <c r="AC34" s="206" t="n"/>
      <c r="AD34" s="207" t="n"/>
      <c r="AE34" s="208" t="n"/>
      <c r="AF34" s="209" t="n"/>
      <c r="AQ34" s="195" t="n"/>
      <c r="AR34" s="166">
        <f>ROW() - 3</f>
        <v/>
      </c>
      <c r="AS34" s="167" t="inlineStr">
        <is>
          <t>ㆮ</t>
        </is>
      </c>
      <c r="AT34" s="203" t="inlineStr">
        <is>
          <t>au</t>
        </is>
      </c>
      <c r="AU34" s="169" t="inlineStr">
        <is>
          <t>[au]</t>
        </is>
      </c>
      <c r="AV34" s="195" t="n"/>
    </row>
    <row r="35">
      <c r="B35" s="204">
        <f>ROW() - 4</f>
        <v/>
      </c>
      <c r="C35" s="71" t="inlineStr">
        <is>
          <t>*</t>
        </is>
      </c>
      <c r="D35" s="647">
        <f>"ㄥ" &amp; E34</f>
        <v/>
      </c>
      <c r="E35" s="32" t="inlineStr">
        <is>
          <t>ㆧ</t>
        </is>
      </c>
      <c r="F35" s="34" t="inlineStr">
        <is>
          <t>Q</t>
        </is>
      </c>
      <c r="G35" s="107" t="inlineStr">
        <is>
          <t>Noo</t>
        </is>
      </c>
      <c r="H35" s="172" t="n"/>
      <c r="I35" s="34" t="n"/>
      <c r="J35" s="71" t="n"/>
      <c r="K35" s="107">
        <f>"["""&amp;E35&amp;"""] = """&amp;G35&amp;""","</f>
        <v/>
      </c>
      <c r="L35" s="173" t="n"/>
      <c r="M35" s="173" t="n"/>
      <c r="N35" s="173" t="n"/>
      <c r="P35" s="77">
        <f>P34+1</f>
        <v/>
      </c>
      <c r="Q35" s="71" t="inlineStr">
        <is>
          <t>i</t>
        </is>
      </c>
      <c r="R35" s="32">
        <f t="array" ref="R35">IFERROR( INDEX($D$5:$D$65, MATCH(TRUE, EXACT($Q35, $C$5:$C$65),0)), "")</f>
        <v/>
      </c>
      <c r="S35" s="107">
        <f t="array" ref="S35">IFERROR( INDEX($G$9:$G$65, MATCH(TRUE, EXACT($Q35, $C$5:$C$65),0)), "")</f>
        <v/>
      </c>
      <c r="T35" s="179">
        <f t="array" ref="T35">IFERROR( INDEX($F$5:$F$65, MATCH(TRUE, EXACT($Q35, $C$5:$C$65),0)), "")</f>
        <v/>
      </c>
      <c r="V35" s="77">
        <f>V34+1</f>
        <v/>
      </c>
      <c r="W35" s="71" t="inlineStr">
        <is>
          <t>I</t>
        </is>
      </c>
      <c r="X35" s="32">
        <f t="array" ref="X35">IFERROR( INDEX($D$5:$D$65, MATCH(TRUE, EXACT($W35, $C$5:$C$65),0)), "")</f>
        <v/>
      </c>
      <c r="Y35" s="107">
        <f t="array" ref="Y35">IFERROR( INDEX($G$9:$G$65, MATCH(TRUE, EXACT($W35, $C$5:$C$65),0)), "")</f>
        <v/>
      </c>
      <c r="Z35" s="179">
        <f t="array" ref="Z35">IFERROR( INDEX($F$5:$F$65, MATCH(TRUE, EXACT($W35, $C$5:$C$65),0)), "")</f>
        <v/>
      </c>
      <c r="AB35" s="98">
        <f>ROW() - 4</f>
        <v/>
      </c>
      <c r="AC35" s="210" t="n"/>
      <c r="AD35" s="207" t="n"/>
      <c r="AE35" s="208" t="n"/>
      <c r="AF35" s="209" t="n"/>
      <c r="AQ35" s="195" t="n"/>
      <c r="AR35" s="166">
        <f>ROW() - 3</f>
        <v/>
      </c>
      <c r="AS35" s="167" t="inlineStr">
        <is>
          <t>ㄠ</t>
        </is>
      </c>
      <c r="AT35" s="203" t="inlineStr">
        <is>
          <t>ong</t>
        </is>
      </c>
      <c r="AU35" s="169" t="inlineStr">
        <is>
          <t>[ɔŋ]</t>
        </is>
      </c>
      <c r="AV35" s="195" t="n"/>
    </row>
    <row r="36">
      <c r="B36" s="211">
        <f>ROW() - 4</f>
        <v/>
      </c>
      <c r="C36" s="73" t="inlineStr">
        <is>
          <t>I</t>
        </is>
      </c>
      <c r="D36" s="648">
        <f>E36</f>
        <v/>
      </c>
      <c r="E36" s="42" t="inlineStr">
        <is>
          <t>ㄜ</t>
        </is>
      </c>
      <c r="F36" s="44" t="inlineStr">
        <is>
          <t>o</t>
        </is>
      </c>
      <c r="G36" s="105" t="inlineStr">
        <is>
          <t>o</t>
        </is>
      </c>
      <c r="H36" s="172" t="n"/>
      <c r="I36" s="44" t="n"/>
      <c r="J36" s="73" t="n"/>
      <c r="K36" s="107">
        <f>"["""&amp;E36&amp;"""] = """&amp;G36&amp;""","</f>
        <v/>
      </c>
      <c r="L36" s="196" t="n"/>
      <c r="M36" s="196" t="n"/>
      <c r="N36" s="173">
        <f>"# " &amp; _xlfn.CONCAT(E37:E41)</f>
        <v/>
      </c>
      <c r="P36" s="77">
        <f>P35+1</f>
        <v/>
      </c>
      <c r="Q36" s="71" t="inlineStr">
        <is>
          <t>k</t>
        </is>
      </c>
      <c r="R36" s="32">
        <f t="array" ref="R36">IFERROR( INDEX($D$5:$D$65, MATCH(TRUE, EXACT($Q36, $C$5:$C$65),0)), "")</f>
        <v/>
      </c>
      <c r="S36" s="107">
        <f t="array" ref="S36">IFERROR( INDEX($G$9:$G$65, MATCH(TRUE, EXACT($Q36, $C$5:$C$65),0)), "")</f>
        <v/>
      </c>
      <c r="T36" s="181">
        <f t="array" ref="T36">IFERROR( INDEX($F$5:$F$65, MATCH(TRUE, EXACT($Q36, $C$5:$C$65),0)), "")</f>
        <v/>
      </c>
      <c r="V36" s="77">
        <f>V35+1</f>
        <v/>
      </c>
      <c r="W36" s="71" t="inlineStr">
        <is>
          <t>K</t>
        </is>
      </c>
      <c r="X36" s="32">
        <f t="array" ref="X36">IFERROR( INDEX($D$5:$D$65, MATCH(TRUE, EXACT($W36, $C$5:$C$65),0)), "")</f>
        <v/>
      </c>
      <c r="Y36" s="107">
        <f t="array" ref="Y36">IFERROR( INDEX($G$9:$G$65, MATCH(TRUE, EXACT($W36, $C$5:$C$65),0)), "")</f>
        <v/>
      </c>
      <c r="Z36" s="181">
        <f t="array" ref="Z36">IFERROR( INDEX($F$5:$F$65, MATCH(TRUE, EXACT($W36, $C$5:$C$65),0)), "")</f>
        <v/>
      </c>
      <c r="AB36" s="98">
        <f>ROW() - 4</f>
        <v/>
      </c>
      <c r="AC36" s="206" t="n"/>
      <c r="AD36" s="207" t="n"/>
      <c r="AE36" s="208" t="n"/>
      <c r="AF36" s="209" t="n"/>
      <c r="AQ36" s="195" t="n"/>
      <c r="AR36" s="166">
        <f>ROW() - 3</f>
        <v/>
      </c>
      <c r="AS36" s="167" t="inlineStr">
        <is>
          <t>ㄠ</t>
        </is>
      </c>
      <c r="AT36" s="203" t="inlineStr">
        <is>
          <t>an</t>
        </is>
      </c>
      <c r="AU36" s="169" t="inlineStr">
        <is>
          <t>[an]</t>
        </is>
      </c>
      <c r="AV36" s="195" t="n"/>
    </row>
    <row r="37">
      <c r="B37" s="204">
        <f>ROW() - 4</f>
        <v/>
      </c>
      <c r="C37" s="71" t="inlineStr">
        <is>
          <t>&lt;</t>
        </is>
      </c>
      <c r="D37" s="647">
        <f>E37</f>
        <v/>
      </c>
      <c r="E37" s="32" t="inlineStr">
        <is>
          <t>ㄢ</t>
        </is>
      </c>
      <c r="F37" s="34" t="inlineStr">
        <is>
          <t>@</t>
        </is>
      </c>
      <c r="G37" s="107" t="inlineStr">
        <is>
          <t>an</t>
        </is>
      </c>
      <c r="H37" s="172" t="n"/>
      <c r="I37" s="34">
        <f>_xlfn.CONCAT(F37:F45)</f>
        <v/>
      </c>
      <c r="J37" s="71">
        <f>_xlfn.CONCAT(C37:C45)</f>
        <v/>
      </c>
      <c r="K37" s="107">
        <f>"["""&amp;E37&amp;"""] = """&amp;G37&amp;""","</f>
        <v/>
      </c>
      <c r="L37" s="173">
        <f>_xlfn.CONCAT(F37:F41)</f>
        <v/>
      </c>
      <c r="M37" s="173">
        <f>_xlfn.CONCAT(C37:C41)</f>
        <v/>
      </c>
      <c r="N37" s="194">
        <f>"- xlit|" &amp; L37 &amp; "|" &amp; M37 &amp; "|"</f>
        <v/>
      </c>
      <c r="P37" s="78">
        <f>P36+1</f>
        <v/>
      </c>
      <c r="Q37" s="73" t="inlineStr">
        <is>
          <t>,</t>
        </is>
      </c>
      <c r="R37" s="42">
        <f t="array" ref="R37">IFERROR( INDEX($D$5:$D$65, MATCH(TRUE, EXACT($Q37, $C$5:$C$65),0)), "")</f>
        <v/>
      </c>
      <c r="S37" s="105">
        <f t="array" ref="S37">IFERROR( INDEX($G$9:$G$65, MATCH(TRUE, EXACT($Q37, $C$5:$C$65),0)), "")</f>
        <v/>
      </c>
      <c r="T37" s="187">
        <f t="array" ref="T37">IFERROR( INDEX($F$5:$F$65, MATCH(TRUE, EXACT($Q37, $C$5:$C$65),0)), "")</f>
        <v/>
      </c>
      <c r="V37" s="78">
        <f>V36+1</f>
        <v/>
      </c>
      <c r="W37" s="73" t="inlineStr">
        <is>
          <t>,</t>
        </is>
      </c>
      <c r="X37" s="42">
        <f t="array" ref="X37">IFERROR( INDEX($D$5:$D$65, MATCH(TRUE, EXACT($W37, $C$5:$C$65),0)), "")</f>
        <v/>
      </c>
      <c r="Y37" s="105">
        <f t="array" ref="Y37">IFERROR( INDEX($G$9:$G$65, MATCH(TRUE, EXACT($W37, $C$5:$C$65),0)), "")</f>
        <v/>
      </c>
      <c r="Z37" s="187">
        <f t="array" ref="Z37">IFERROR( INDEX($F$5:$F$65, MATCH(TRUE, EXACT($W37, $C$5:$C$65),0)), "")</f>
        <v/>
      </c>
      <c r="AB37" s="98">
        <f>ROW() - 4</f>
        <v/>
      </c>
      <c r="AC37" s="206" t="n"/>
      <c r="AD37" s="207" t="n"/>
      <c r="AE37" s="208" t="n"/>
      <c r="AF37" s="209" t="n"/>
      <c r="AQ37" s="195" t="n"/>
      <c r="AR37" s="166">
        <f>ROW() - 3</f>
        <v/>
      </c>
      <c r="AS37" s="167" t="inlineStr">
        <is>
          <t>ㆰ</t>
        </is>
      </c>
      <c r="AT37" s="203" t="inlineStr">
        <is>
          <t>-n</t>
        </is>
      </c>
      <c r="AU37" s="169" t="inlineStr">
        <is>
          <t>[ən]</t>
        </is>
      </c>
      <c r="AV37" s="195" t="n"/>
    </row>
    <row r="38">
      <c r="B38" s="204">
        <f>ROW() -4</f>
        <v/>
      </c>
      <c r="C38" s="71" t="inlineStr">
        <is>
          <t>(</t>
        </is>
      </c>
      <c r="D38" s="647">
        <f>E38</f>
        <v/>
      </c>
      <c r="E38" s="32" t="inlineStr">
        <is>
          <t>ㄞ</t>
        </is>
      </c>
      <c r="F38" s="34" t="inlineStr">
        <is>
          <t>y</t>
        </is>
      </c>
      <c r="G38" s="107" t="inlineStr">
        <is>
          <t>ai</t>
        </is>
      </c>
      <c r="H38" s="172" t="n"/>
      <c r="I38" s="34" t="n"/>
      <c r="J38" s="71" t="n"/>
      <c r="K38" s="107">
        <f>"["""&amp;E38&amp;"""] = """&amp;G38&amp;""","</f>
        <v/>
      </c>
      <c r="L38" s="173" t="n"/>
      <c r="M38" s="173" t="n"/>
      <c r="N38" s="173" t="n"/>
      <c r="P38" s="87">
        <f>P37+1</f>
        <v/>
      </c>
      <c r="Q38" s="109" t="n">
        <v>9</v>
      </c>
      <c r="R38" s="26">
        <f t="array" ref="R38">IFERROR( INDEX($D$5:$D$65, MATCH(TRUE, EXACT($Q38, $C$5:$C$65),0)), "")</f>
        <v/>
      </c>
      <c r="S38" s="108">
        <f t="array" ref="S38">IFERROR( INDEX($G$9:$G$65, MATCH(TRUE, EXACT($Q38, $C$5:$C$65),0)), "")</f>
        <v/>
      </c>
      <c r="T38" s="174">
        <f t="array" ref="T38">IFERROR( INDEX($F$5:$F$65, MATCH(TRUE, EXACT($Q38, $C$5:$C$65),0)), "")</f>
        <v/>
      </c>
      <c r="V38" s="87">
        <f>V37+1</f>
        <v/>
      </c>
      <c r="W38" s="188" t="inlineStr">
        <is>
          <t>(</t>
        </is>
      </c>
      <c r="X38" s="26">
        <f t="array" ref="X38">IFERROR( INDEX($D$5:$D$65, MATCH(TRUE, EXACT($W38, $C$5:$C$65),0)), "")</f>
        <v/>
      </c>
      <c r="Y38" s="108">
        <f t="array" ref="Y38">IFERROR( INDEX($G$9:$G$65, MATCH(TRUE, EXACT($W38, $C$5:$C$65),0)), "")</f>
        <v/>
      </c>
      <c r="Z38" s="174">
        <f t="array" ref="Z38">IFERROR( INDEX($F$5:$F$65, MATCH(TRUE, EXACT($W38, $C$5:$C$65),0)), "")</f>
        <v/>
      </c>
      <c r="AB38" s="98">
        <f>ROW() - 4</f>
        <v/>
      </c>
      <c r="AC38" s="206" t="n"/>
      <c r="AD38" s="207" t="n"/>
      <c r="AE38" s="208" t="n"/>
      <c r="AF38" s="209" t="n"/>
      <c r="AQ38" s="195" t="n"/>
      <c r="AR38" s="166">
        <f>ROW() - 3</f>
        <v/>
      </c>
      <c r="AS38" s="167" t="inlineStr">
        <is>
          <t>ㆱ</t>
        </is>
      </c>
      <c r="AT38" s="203" t="inlineStr">
        <is>
          <t>ang</t>
        </is>
      </c>
      <c r="AU38" s="169" t="inlineStr">
        <is>
          <t>[aŋ]</t>
        </is>
      </c>
      <c r="AV38" s="195" t="n"/>
    </row>
    <row r="39">
      <c r="B39" s="204">
        <f>ROW() -4</f>
        <v/>
      </c>
      <c r="C39" s="71" t="inlineStr">
        <is>
          <t>L</t>
        </is>
      </c>
      <c r="D39" s="647">
        <f>"ㄥ" &amp; E38</f>
        <v/>
      </c>
      <c r="E39" s="32" t="inlineStr">
        <is>
          <t>ㆮ</t>
        </is>
      </c>
      <c r="F39" s="34" t="inlineStr">
        <is>
          <t>Y</t>
        </is>
      </c>
      <c r="G39" s="107" t="inlineStr">
        <is>
          <t>Nai</t>
        </is>
      </c>
      <c r="H39" s="172" t="n"/>
      <c r="I39" s="34" t="n"/>
      <c r="J39" s="71" t="n"/>
      <c r="K39" s="107">
        <f>"["""&amp;E39&amp;"""] = """&amp;G39&amp;""","</f>
        <v/>
      </c>
      <c r="L39" s="173" t="n"/>
      <c r="M39" s="173" t="n"/>
      <c r="N39" s="173" t="n"/>
      <c r="P39" s="77">
        <f>P38+1</f>
        <v/>
      </c>
      <c r="Q39" s="71" t="inlineStr">
        <is>
          <t>o</t>
        </is>
      </c>
      <c r="R39" s="32">
        <f t="array" ref="R39">IFERROR( INDEX($D$5:$D$65, MATCH(TRUE, EXACT($Q39, $C$5:$C$65),0)), "")</f>
        <v/>
      </c>
      <c r="S39" s="107">
        <f t="array" ref="S39">IFERROR( INDEX($G$9:$G$65, MATCH(TRUE, EXACT($Q39, $C$5:$C$65),0)), "")</f>
        <v/>
      </c>
      <c r="T39" s="179">
        <f t="array" ref="T39">IFERROR( INDEX($F$5:$F$65, MATCH(TRUE, EXACT($Q39, $C$5:$C$65),0)), "")</f>
        <v/>
      </c>
      <c r="V39" s="77">
        <f>V38+1</f>
        <v/>
      </c>
      <c r="W39" s="71" t="inlineStr">
        <is>
          <t>O</t>
        </is>
      </c>
      <c r="X39" s="32">
        <f t="array" ref="X39">IFERROR( INDEX($D$5:$D$65, MATCH(TRUE, EXACT($W39, $C$5:$C$65),0)), "")</f>
        <v/>
      </c>
      <c r="Y39" s="107">
        <f t="array" ref="Y39">IFERROR( INDEX($G$9:$G$65, MATCH(TRUE, EXACT($W39, $C$5:$C$65),0)), "")</f>
        <v/>
      </c>
      <c r="Z39" s="179">
        <f t="array" ref="Z39">IFERROR( INDEX($F$5:$F$65, MATCH(TRUE, EXACT($W39, $C$5:$C$65),0)), "")</f>
        <v/>
      </c>
      <c r="AB39" s="98">
        <f>ROW() - 4</f>
        <v/>
      </c>
      <c r="AC39" s="206" t="n"/>
      <c r="AD39" s="207" t="n"/>
      <c r="AE39" s="208" t="n"/>
      <c r="AF39" s="209" t="n"/>
      <c r="AQ39" s="195" t="n"/>
      <c r="AR39" s="166">
        <f>ROW() - 3</f>
        <v/>
      </c>
      <c r="AS39" s="167" t="inlineStr">
        <is>
          <t>ㆬ</t>
        </is>
      </c>
      <c r="AT39" s="203" t="inlineStr">
        <is>
          <t>-ng</t>
        </is>
      </c>
      <c r="AU39" s="169" t="inlineStr">
        <is>
          <t>[əŋ]</t>
        </is>
      </c>
      <c r="AV39" s="195" t="n"/>
    </row>
    <row r="40">
      <c r="B40" s="204">
        <f>ROW() -4</f>
        <v/>
      </c>
      <c r="C40" s="71" t="inlineStr">
        <is>
          <t>M</t>
        </is>
      </c>
      <c r="D40" s="647">
        <f>E40</f>
        <v/>
      </c>
      <c r="E40" s="32" t="inlineStr">
        <is>
          <t>ㄠ</t>
        </is>
      </c>
      <c r="F40" s="34" t="inlineStr">
        <is>
          <t>x</t>
        </is>
      </c>
      <c r="G40" s="107" t="inlineStr">
        <is>
          <t>au</t>
        </is>
      </c>
      <c r="H40" s="172" t="n"/>
      <c r="I40" s="34" t="n"/>
      <c r="J40" s="71" t="n"/>
      <c r="K40" s="107">
        <f>"["""&amp;E40&amp;"""] = """&amp;G40&amp;""","</f>
        <v/>
      </c>
      <c r="L40" s="173" t="n"/>
      <c r="M40" s="173" t="n"/>
      <c r="N40" s="173" t="n"/>
      <c r="P40" s="77">
        <f>P39+1</f>
        <v/>
      </c>
      <c r="Q40" s="71" t="inlineStr">
        <is>
          <t>l</t>
        </is>
      </c>
      <c r="R40" s="32">
        <f t="array" ref="R40">IFERROR( INDEX($D$5:$D$65, MATCH(TRUE, EXACT($Q40, $C$5:$C$65),0)), "")</f>
        <v/>
      </c>
      <c r="S40" s="107">
        <f t="array" ref="S40">IFERROR( INDEX($G$9:$G$65, MATCH(TRUE, EXACT($Q40, $C$5:$C$65),0)), "")</f>
        <v/>
      </c>
      <c r="T40" s="181">
        <f t="array" ref="T40">IFERROR( INDEX($F$5:$F$65, MATCH(TRUE, EXACT($Q40, $C$5:$C$65),0)), "")</f>
        <v/>
      </c>
      <c r="V40" s="77">
        <f>V39+1</f>
        <v/>
      </c>
      <c r="W40" s="71" t="inlineStr">
        <is>
          <t>L</t>
        </is>
      </c>
      <c r="X40" s="32">
        <f t="array" ref="X40">IFERROR( INDEX($D$5:$D$65, MATCH(TRUE, EXACT($W40, $C$5:$C$65),0)), "")</f>
        <v/>
      </c>
      <c r="Y40" s="107">
        <f t="array" ref="Y40">IFERROR( INDEX($G$9:$G$65, MATCH(TRUE, EXACT($W40, $C$5:$C$65),0)), "")</f>
        <v/>
      </c>
      <c r="Z40" s="181">
        <f t="array" ref="Z40">IFERROR( INDEX($F$5:$F$65, MATCH(TRUE, EXACT($W40, $C$5:$C$65),0)), "")</f>
        <v/>
      </c>
      <c r="AB40" s="98">
        <f>ROW() - 4</f>
        <v/>
      </c>
      <c r="AC40" s="206" t="n"/>
      <c r="AD40" s="207" t="n"/>
      <c r="AE40" s="208" t="n"/>
      <c r="AF40" s="209" t="n"/>
      <c r="AR40" s="166">
        <f>ROW() - 3</f>
        <v/>
      </c>
      <c r="AS40" s="167" t="inlineStr">
        <is>
          <t>ㄢ</t>
        </is>
      </c>
      <c r="AT40" s="203" t="inlineStr">
        <is>
          <t>ng</t>
        </is>
      </c>
      <c r="AU40" s="169" t="inlineStr">
        <is>
          <t>[ŋ̍]</t>
        </is>
      </c>
    </row>
    <row r="41">
      <c r="B41" s="211">
        <f>ROW() -4</f>
        <v/>
      </c>
      <c r="C41" s="73" t="inlineStr">
        <is>
          <t>o</t>
        </is>
      </c>
      <c r="D41" s="648">
        <f>"ㄥ" &amp; E40</f>
        <v/>
      </c>
      <c r="E41" s="42" t="inlineStr">
        <is>
          <t>ㆯ</t>
        </is>
      </c>
      <c r="F41" s="44" t="inlineStr">
        <is>
          <t>X</t>
        </is>
      </c>
      <c r="G41" s="105" t="inlineStr">
        <is>
          <t>Nau</t>
        </is>
      </c>
      <c r="H41" s="172" t="n"/>
      <c r="I41" s="34" t="n"/>
      <c r="J41" s="71" t="n"/>
      <c r="K41" s="107">
        <f>"["""&amp;E41&amp;"""] = """&amp;G41&amp;""","</f>
        <v/>
      </c>
      <c r="L41" s="173" t="n"/>
      <c r="M41" s="173" t="n"/>
      <c r="N41" s="173">
        <f>"# " &amp; _xlfn.CONCAT(E42:E46)</f>
        <v/>
      </c>
      <c r="P41" s="78">
        <f>P40+1</f>
        <v/>
      </c>
      <c r="Q41" s="73" t="inlineStr">
        <is>
          <t>.</t>
        </is>
      </c>
      <c r="R41" s="42">
        <f t="array" ref="R41">IFERROR( INDEX($D$5:$D$65, MATCH(TRUE, EXACT($Q41, $C$5:$C$65),0)), "")</f>
        <v/>
      </c>
      <c r="S41" s="105">
        <f t="array" ref="S41">IFERROR( INDEX($G$9:$G$65, MATCH(TRUE, EXACT($Q41, $C$5:$C$65),0)), "")</f>
        <v/>
      </c>
      <c r="T41" s="187">
        <f t="array" ref="T41">IFERROR( INDEX($F$5:$F$65, MATCH(TRUE, EXACT($Q41, $C$5:$C$65),0)), "")</f>
        <v/>
      </c>
      <c r="V41" s="78">
        <f>V40+1</f>
        <v/>
      </c>
      <c r="W41" s="73" t="inlineStr">
        <is>
          <t>.</t>
        </is>
      </c>
      <c r="X41" s="42">
        <f t="array" ref="X41">IFERROR( INDEX($D$5:$D$65, MATCH(TRUE, EXACT($W41, $C$5:$C$65),0)), "")</f>
        <v/>
      </c>
      <c r="Y41" s="105">
        <f t="array" ref="Y41">IFERROR( INDEX($G$9:$G$65, MATCH(TRUE, EXACT($W41, $C$5:$C$65),0)), "")</f>
        <v/>
      </c>
      <c r="Z41" s="187">
        <f t="array" ref="Z41">IFERROR( INDEX($F$5:$F$65, MATCH(TRUE, EXACT($W41, $C$5:$C$65),0)), "")</f>
        <v/>
      </c>
      <c r="AB41" s="98">
        <f>ROW() - 4</f>
        <v/>
      </c>
      <c r="AC41" s="206" t="n"/>
      <c r="AD41" s="207" t="n"/>
      <c r="AE41" s="208" t="n"/>
      <c r="AF41" s="209" t="n"/>
      <c r="AR41" s="166">
        <f>ROW() - 3</f>
        <v/>
      </c>
      <c r="AS41" s="167" t="inlineStr">
        <is>
          <t>ㄣ</t>
        </is>
      </c>
      <c r="AT41" s="203" t="inlineStr">
        <is>
          <t>am</t>
        </is>
      </c>
      <c r="AU41" s="169" t="inlineStr">
        <is>
          <t>[am]</t>
        </is>
      </c>
    </row>
    <row r="42">
      <c r="B42" s="204">
        <f>ROW() -4</f>
        <v/>
      </c>
      <c r="C42" s="205" t="inlineStr">
        <is>
          <t>/</t>
        </is>
      </c>
      <c r="D42" s="651" t="inlineStr">
        <is>
          <t>ㄛㄇ</t>
        </is>
      </c>
      <c r="E42" s="213" t="inlineStr">
        <is>
          <t>ㆱ</t>
        </is>
      </c>
      <c r="F42" s="34" t="inlineStr">
        <is>
          <t>}</t>
        </is>
      </c>
      <c r="G42" s="107" t="inlineStr">
        <is>
          <t>om</t>
        </is>
      </c>
      <c r="H42" s="172" t="n"/>
      <c r="I42" s="28" t="n"/>
      <c r="J42" s="188" t="n"/>
      <c r="K42" s="107">
        <f>"["""&amp;E42&amp;"""] = """&amp;G42&amp;""","</f>
        <v/>
      </c>
      <c r="L42" s="194">
        <f>_xlfn.CONCAT(F42:F46)</f>
        <v/>
      </c>
      <c r="M42" s="194">
        <f>_xlfn.CONCAT(C42:C46)</f>
        <v/>
      </c>
      <c r="N42" s="194">
        <f>"- xlit|" &amp; L42 &amp; "|" &amp; M42 &amp; "|"</f>
        <v/>
      </c>
      <c r="P42" s="87">
        <f>P41+1</f>
        <v/>
      </c>
      <c r="Q42" s="109" t="n">
        <v>0</v>
      </c>
      <c r="R42" s="26">
        <f t="array" ref="R42">IFERROR( INDEX($D$5:$D$65, MATCH(TRUE, EXACT($Q42, $C$5:$C$65),0)), "")</f>
        <v/>
      </c>
      <c r="S42" s="108">
        <f t="array" ref="S42">IFERROR( INDEX($G$9:$G$65, MATCH(TRUE, EXACT($Q42, $C$5:$C$65),0)), "")</f>
        <v/>
      </c>
      <c r="T42" s="174">
        <f t="array" ref="T42">IFERROR( INDEX($F$5:$F$65, MATCH(TRUE, EXACT($Q42, $C$5:$C$65),0)), "")</f>
        <v/>
      </c>
      <c r="V42" s="87">
        <f>V41+1</f>
        <v/>
      </c>
      <c r="W42" s="188" t="inlineStr">
        <is>
          <t>)</t>
        </is>
      </c>
      <c r="X42" s="26">
        <f t="array" ref="X42">IFERROR( INDEX($D$5:$D$65, MATCH(TRUE, EXACT($W42, $C$5:$C$65),0)), "")</f>
        <v/>
      </c>
      <c r="Y42" s="108">
        <f t="array" ref="Y42">IFERROR( INDEX($G$9:$G$65, MATCH(TRUE, EXACT($W42, $C$5:$C$65),0)), "")</f>
        <v/>
      </c>
      <c r="Z42" s="174">
        <f t="array" ref="Z42">IFERROR( INDEX($F$5:$F$65, MATCH(TRUE, EXACT($W42, $C$5:$C$65),0)), "")</f>
        <v/>
      </c>
      <c r="AB42" s="98">
        <f>ROW() - 4</f>
        <v/>
      </c>
      <c r="AC42" s="206" t="n"/>
      <c r="AD42" s="207" t="n"/>
      <c r="AE42" s="208" t="n"/>
      <c r="AF42" s="209" t="n"/>
      <c r="AR42" s="166">
        <f>ROW() - 3</f>
        <v/>
      </c>
      <c r="AS42" s="167" t="inlineStr">
        <is>
          <t>ㄤ</t>
        </is>
      </c>
      <c r="AT42" s="203" t="inlineStr">
        <is>
          <t>om</t>
        </is>
      </c>
      <c r="AU42" s="169" t="inlineStr">
        <is>
          <t>[ɔm]</t>
        </is>
      </c>
    </row>
    <row r="43">
      <c r="B43" s="204">
        <f>ROW() -4</f>
        <v/>
      </c>
      <c r="C43" s="205" t="inlineStr">
        <is>
          <t>p</t>
        </is>
      </c>
      <c r="D43" s="651" t="inlineStr">
        <is>
          <t>ㄚㄇ</t>
        </is>
      </c>
      <c r="E43" s="213" t="inlineStr">
        <is>
          <t>ㆰ</t>
        </is>
      </c>
      <c r="F43" s="34" t="inlineStr">
        <is>
          <t>{</t>
        </is>
      </c>
      <c r="G43" s="107" t="inlineStr">
        <is>
          <t>am</t>
        </is>
      </c>
      <c r="H43" s="172" t="n"/>
      <c r="I43" s="34" t="n"/>
      <c r="J43" s="205" t="n"/>
      <c r="K43" s="107">
        <f>"["""&amp;E43&amp;"""] = """&amp;G43&amp;""","</f>
        <v/>
      </c>
      <c r="L43" s="173" t="n"/>
      <c r="M43" s="173" t="n"/>
      <c r="N43" s="173" t="n"/>
      <c r="P43" s="77">
        <f>P42+1</f>
        <v/>
      </c>
      <c r="Q43" s="71" t="inlineStr">
        <is>
          <t>p</t>
        </is>
      </c>
      <c r="R43" s="32">
        <f t="array" ref="R43">IFERROR( INDEX($D$5:$D$65, MATCH(TRUE, EXACT($Q43, $C$5:$C$65),0)), "")</f>
        <v/>
      </c>
      <c r="S43" s="107">
        <f t="array" ref="S43">IFERROR( INDEX($G$9:$G$65, MATCH(TRUE, EXACT($Q43, $C$5:$C$65),0)), "")</f>
        <v/>
      </c>
      <c r="T43" s="179">
        <f t="array" ref="T43">IFERROR( INDEX($F$5:$F$65, MATCH(TRUE, EXACT($Q43, $C$5:$C$65),0)), "")</f>
        <v/>
      </c>
      <c r="V43" s="77">
        <f>V42+1</f>
        <v/>
      </c>
      <c r="W43" s="71" t="inlineStr">
        <is>
          <t>P</t>
        </is>
      </c>
      <c r="X43" s="32">
        <f t="array" ref="X43">IFERROR( INDEX($D$5:$D$65, MATCH(TRUE, EXACT($W43, $C$5:$C$65),0)), "")</f>
        <v/>
      </c>
      <c r="Y43" s="107">
        <f t="array" ref="Y43">IFERROR( INDEX($G$9:$G$65, MATCH(TRUE, EXACT($W43, $C$5:$C$65),0)), "")</f>
        <v/>
      </c>
      <c r="Z43" s="179">
        <f t="array" ref="Z43">IFERROR( INDEX($F$5:$F$65, MATCH(TRUE, EXACT($W43, $C$5:$C$65),0)), "")</f>
        <v/>
      </c>
      <c r="AB43" s="98">
        <f>ROW() - 4</f>
        <v/>
      </c>
      <c r="AC43" s="206" t="n"/>
      <c r="AD43" s="207" t="n"/>
      <c r="AE43" s="208" t="n"/>
      <c r="AF43" s="209" t="n"/>
      <c r="AR43" s="166">
        <f>ROW() - 3</f>
        <v/>
      </c>
      <c r="AS43" s="167" t="inlineStr">
        <is>
          <t>ㆲ</t>
        </is>
      </c>
      <c r="AT43" s="203" t="inlineStr">
        <is>
          <t>ann</t>
        </is>
      </c>
      <c r="AU43" s="169" t="inlineStr">
        <is>
          <t>[ã]</t>
        </is>
      </c>
    </row>
    <row r="44">
      <c r="B44" s="204">
        <f>ROW() - 4</f>
        <v/>
      </c>
      <c r="C44" s="205" t="inlineStr">
        <is>
          <t>m</t>
        </is>
      </c>
      <c r="D44" s="651" t="inlineStr">
        <is>
          <t>ㄛㄥ</t>
        </is>
      </c>
      <c r="E44" s="213" t="inlineStr">
        <is>
          <t>ㆲ</t>
        </is>
      </c>
      <c r="F44" s="34" t="inlineStr">
        <is>
          <t>]</t>
        </is>
      </c>
      <c r="G44" s="107" t="inlineStr">
        <is>
          <t>ong</t>
        </is>
      </c>
      <c r="H44" s="172" t="n"/>
      <c r="I44" s="34" t="n"/>
      <c r="J44" s="205" t="n"/>
      <c r="K44" s="107">
        <f>"["""&amp;E44&amp;"""] = """&amp;G44&amp;""","</f>
        <v/>
      </c>
      <c r="L44" s="173" t="n"/>
      <c r="M44" s="173" t="n"/>
      <c r="N44" s="173" t="n"/>
      <c r="P44" s="77">
        <f>P43+1</f>
        <v/>
      </c>
      <c r="Q44" s="71" t="inlineStr">
        <is>
          <t>;</t>
        </is>
      </c>
      <c r="R44" s="32">
        <f t="array" ref="R44">IFERROR( INDEX($D$5:$D$65, MATCH(TRUE, EXACT($Q44, $C$5:$C$65),0)), "")</f>
        <v/>
      </c>
      <c r="S44" s="107">
        <f t="array" ref="S44">IFERROR( INDEX($G$9:$G$65, MATCH(TRUE, EXACT($Q44, $C$5:$C$65),0)), "")</f>
        <v/>
      </c>
      <c r="T44" s="181">
        <f t="array" ref="T44">IFERROR( INDEX($F$5:$F$65, MATCH(TRUE, EXACT($Q44, $C$5:$C$65),0)), "")</f>
        <v/>
      </c>
      <c r="V44" s="77">
        <f>V43+1</f>
        <v/>
      </c>
      <c r="W44" s="205" t="inlineStr">
        <is>
          <t>:</t>
        </is>
      </c>
      <c r="X44" s="32">
        <f t="array" ref="X44">IFERROR( INDEX($D$5:$D$65, MATCH(TRUE, EXACT($W44, $C$5:$C$65),0)), "")</f>
        <v/>
      </c>
      <c r="Y44" s="107">
        <f t="array" ref="Y44">IFERROR( INDEX($G$9:$G$65, MATCH(TRUE, EXACT($W44, $C$5:$C$65),0)), "")</f>
        <v/>
      </c>
      <c r="Z44" s="181">
        <f t="array" ref="Z44">IFERROR( INDEX($F$5:$F$65, MATCH(TRUE, EXACT($W44, $C$5:$C$65),0)), "")</f>
        <v/>
      </c>
      <c r="AB44" s="98">
        <f>ROW() - 4</f>
        <v/>
      </c>
      <c r="AC44" s="214" t="n"/>
      <c r="AD44" s="215" t="n"/>
      <c r="AE44" s="216" t="n">
        <v>1</v>
      </c>
      <c r="AF44" s="217" t="n">
        <v>1</v>
      </c>
      <c r="AR44" s="166">
        <f>ROW() - 3</f>
        <v/>
      </c>
      <c r="AS44" s="167" t="inlineStr">
        <is>
          <t>ㄥ</t>
        </is>
      </c>
      <c r="AT44" s="203" t="inlineStr">
        <is>
          <t>inn</t>
        </is>
      </c>
      <c r="AU44" s="169" t="inlineStr">
        <is>
          <t>[ĩ]</t>
        </is>
      </c>
    </row>
    <row r="45">
      <c r="B45" s="204">
        <f>ROW() - 4</f>
        <v/>
      </c>
      <c r="C45" s="205" t="inlineStr">
        <is>
          <t>.</t>
        </is>
      </c>
      <c r="D45" s="647">
        <f>E45</f>
        <v/>
      </c>
      <c r="E45" s="32" t="inlineStr">
        <is>
          <t>ㄤ</t>
        </is>
      </c>
      <c r="F45" s="34" t="inlineStr">
        <is>
          <t>[</t>
        </is>
      </c>
      <c r="G45" s="107" t="inlineStr">
        <is>
          <t>ang</t>
        </is>
      </c>
      <c r="H45" s="172" t="n"/>
      <c r="I45" s="44" t="n"/>
      <c r="J45" s="218" t="n"/>
      <c r="K45" s="107">
        <f>"["""&amp;E45&amp;"""] = """&amp;G45&amp;""","</f>
        <v/>
      </c>
      <c r="L45" s="196" t="n"/>
      <c r="M45" s="196" t="n"/>
      <c r="N45" s="196" t="n"/>
      <c r="P45" s="78">
        <f>P44+1</f>
        <v/>
      </c>
      <c r="Q45" s="218" t="inlineStr">
        <is>
          <t>/</t>
        </is>
      </c>
      <c r="R45" s="42">
        <f t="array" ref="R45">IFERROR( INDEX($D$5:$D$65, MATCH(TRUE, EXACT($Q45, $C$5:$C$65),0)), "")</f>
        <v/>
      </c>
      <c r="S45" s="105">
        <f t="array" ref="S45">IFERROR( INDEX($G$9:$G$65, MATCH(TRUE, EXACT($Q45, $C$5:$C$65),0)), "")</f>
        <v/>
      </c>
      <c r="T45" s="187">
        <f t="array" ref="T45">IFERROR( INDEX($F$5:$F$65, MATCH(TRUE, EXACT($Q45, $C$5:$C$65),0)), "")</f>
        <v/>
      </c>
      <c r="V45" s="78">
        <f>V44+1</f>
        <v/>
      </c>
      <c r="W45" s="218" t="inlineStr">
        <is>
          <t>?</t>
        </is>
      </c>
      <c r="X45" s="42">
        <f t="array" ref="X45">IFERROR( INDEX($D$5:$D$65, MATCH(TRUE, EXACT($W45, $C$5:$C$65),0)), "")</f>
        <v/>
      </c>
      <c r="Y45" s="105">
        <f t="array" ref="Y45">IFERROR( INDEX($G$9:$G$65, MATCH(TRUE, EXACT($W45, $C$5:$C$65),0)), "")</f>
        <v/>
      </c>
      <c r="Z45" s="187">
        <f t="array" ref="Z45">IFERROR( INDEX($F$5:$F$65, MATCH(TRUE, EXACT($W45, $C$5:$C$65),0)), "")</f>
        <v/>
      </c>
      <c r="AB45" s="98">
        <f>ROW() - 4</f>
        <v/>
      </c>
      <c r="AC45" s="214" t="n">
        <v>3</v>
      </c>
      <c r="AD45" s="215" t="inlineStr">
        <is>
          <t>˪</t>
        </is>
      </c>
      <c r="AE45" s="216" t="n">
        <v>3</v>
      </c>
      <c r="AF45" s="217" t="n">
        <v>3</v>
      </c>
      <c r="AR45" s="166">
        <f>ROW() - 3</f>
        <v/>
      </c>
      <c r="AS45" s="167" t="inlineStr">
        <is>
          <t>ㆭ</t>
        </is>
      </c>
      <c r="AT45" s="203" t="inlineStr">
        <is>
          <t>unn</t>
        </is>
      </c>
      <c r="AU45" s="169" t="inlineStr">
        <is>
          <t>[ũ]</t>
        </is>
      </c>
    </row>
    <row r="46">
      <c r="B46" s="204">
        <f>ROW() - 4</f>
        <v/>
      </c>
      <c r="C46" s="205" t="n"/>
      <c r="D46" s="32" t="inlineStr">
        <is>
          <t>ㄦ</t>
        </is>
      </c>
      <c r="E46" s="647" t="inlineStr">
        <is>
          <t>ㆨ</t>
        </is>
      </c>
      <c r="F46" s="34" t="inlineStr">
        <is>
          <t>R</t>
        </is>
      </c>
      <c r="G46" s="107" t="inlineStr">
        <is>
          <t>ir</t>
        </is>
      </c>
      <c r="H46" s="172" t="n"/>
      <c r="I46" s="44">
        <f>_xlfn.CONCAT(F46:F49)</f>
        <v/>
      </c>
      <c r="J46" s="73">
        <f>_xlfn.CONCAT(C46:C49)</f>
        <v/>
      </c>
      <c r="K46" s="107">
        <f>"["""&amp;E46&amp;"""] = """&amp;G46&amp;""","</f>
        <v/>
      </c>
      <c r="L46" s="196" t="n"/>
      <c r="M46" s="196" t="n"/>
      <c r="N46" s="173">
        <f>"# " &amp; _xlfn.CONCAT(E47:E49)</f>
        <v/>
      </c>
      <c r="P46" s="77">
        <f>P45+1</f>
        <v/>
      </c>
      <c r="Q46" s="205" t="inlineStr">
        <is>
          <t>z</t>
        </is>
      </c>
      <c r="R46" s="32">
        <f t="array" ref="R46">IFERROR( INDEX($D$5:$D$65, MATCH(TRUE, EXACT($Q46, $C$5:$C$65),0)), "")</f>
        <v/>
      </c>
      <c r="S46" s="107">
        <f t="array" ref="S46">IFERROR( INDEX($G$9:$G$65, MATCH(TRUE, EXACT($Q46, $C$5:$C$65),0)), "")</f>
        <v/>
      </c>
      <c r="T46" s="179">
        <f t="array" ref="T46">IFERROR( INDEX($F$5:$F$65, MATCH(TRUE, EXACT($Q46, $C$5:$C$65),0)), "")</f>
        <v/>
      </c>
      <c r="V46" s="77">
        <f>V45+1</f>
        <v/>
      </c>
      <c r="W46" s="205" t="inlineStr">
        <is>
          <t>_</t>
        </is>
      </c>
      <c r="X46" s="32">
        <f t="array" ref="X46">IFERROR( INDEX($D$5:$D$65, MATCH(TRUE, EXACT($W46, $C$5:$C$65),0)), "")</f>
        <v/>
      </c>
      <c r="Y46" s="107">
        <f t="array" ref="Y46">IFERROR( INDEX($G$9:$G$65, MATCH(TRUE, EXACT($W46, $C$5:$C$65),0)), "")</f>
        <v/>
      </c>
      <c r="Z46" s="179">
        <f t="array" ref="Z46">IFERROR( INDEX($F$5:$F$65, MATCH(TRUE, EXACT($W46, $C$5:$C$65),0)), "")</f>
        <v/>
      </c>
      <c r="AB46" s="98">
        <f>ROW() - 4</f>
        <v/>
      </c>
      <c r="AC46" s="214" t="n">
        <v>4</v>
      </c>
      <c r="AD46" s="215" t="inlineStr">
        <is>
          <t>ˋ</t>
        </is>
      </c>
      <c r="AE46" s="216" t="n">
        <v>2</v>
      </c>
      <c r="AF46" s="217" t="n">
        <v>2</v>
      </c>
      <c r="AR46" s="166">
        <f>ROW() - 3</f>
        <v/>
      </c>
      <c r="AS46" s="167" t="inlineStr">
        <is>
          <t>ㄧ</t>
        </is>
      </c>
      <c r="AT46" s="203" t="inlineStr">
        <is>
          <t>enn</t>
        </is>
      </c>
      <c r="AU46" s="169" t="inlineStr">
        <is>
          <t>[ẽ]</t>
        </is>
      </c>
    </row>
    <row r="47">
      <c r="B47" s="219">
        <f>ROW() - 4</f>
        <v/>
      </c>
      <c r="C47" s="188" t="inlineStr">
        <is>
          <t>4</t>
        </is>
      </c>
      <c r="D47" s="652" t="inlineStr">
        <is>
          <t>ㄥ</t>
        </is>
      </c>
      <c r="E47" s="221" t="inlineStr">
        <is>
          <t>ㆭ</t>
        </is>
      </c>
      <c r="F47" s="201" t="inlineStr">
        <is>
          <t>W</t>
        </is>
      </c>
      <c r="G47" s="222" t="inlineStr">
        <is>
          <t>ng</t>
        </is>
      </c>
      <c r="H47" s="185" t="n"/>
      <c r="I47" s="201" t="n"/>
      <c r="J47" s="188" t="n"/>
      <c r="K47" s="107">
        <f>"["""&amp;E47&amp;"""] = """&amp;G47&amp;""","</f>
        <v/>
      </c>
      <c r="L47" s="202">
        <f>_xlfn.CONCAT(F47:F49)</f>
        <v/>
      </c>
      <c r="M47" s="202">
        <f>_xlfn.CONCAT(C47:C49)</f>
        <v/>
      </c>
      <c r="N47" s="194">
        <f>"- xlit|" &amp; L47 &amp; "|" &amp; M47 &amp; "|"</f>
        <v/>
      </c>
      <c r="P47" s="77">
        <f>P46+1</f>
        <v/>
      </c>
      <c r="Q47" s="71" t="inlineStr">
        <is>
          <t>[</t>
        </is>
      </c>
      <c r="R47" s="32">
        <f t="array" ref="R47">IFERROR( INDEX($D$5:$D$65, MATCH(TRUE, EXACT($Q47, $C$5:$C$65),0)), "")</f>
        <v/>
      </c>
      <c r="S47" s="107">
        <f t="array" ref="S47">IFERROR( INDEX($G$9:$G$65, MATCH(TRUE, EXACT($Q47, $C$5:$C$65),0)), "")</f>
        <v/>
      </c>
      <c r="T47" s="179">
        <f t="array" ref="T47">IFERROR( INDEX($F$5:$F$65, MATCH(TRUE, EXACT($Q47, $C$5:$C$65),0)), "")</f>
        <v/>
      </c>
      <c r="V47" s="77">
        <f>V46+1</f>
        <v/>
      </c>
      <c r="W47" s="205" t="inlineStr">
        <is>
          <t>{</t>
        </is>
      </c>
      <c r="X47" s="32">
        <f t="array" ref="X47">IFERROR( INDEX($D$5:$D$65, MATCH(TRUE, EXACT($W47, $C$5:$C$65),0)), "")</f>
        <v/>
      </c>
      <c r="Y47" s="107">
        <f t="array" ref="Y47">IFERROR( INDEX($G$9:$G$65, MATCH(TRUE, EXACT($W47, $C$5:$C$65),0)), "")</f>
        <v/>
      </c>
      <c r="Z47" s="179">
        <f t="array" ref="Z47">IFERROR( INDEX($F$5:$F$65, MATCH(TRUE, EXACT($W47, $C$5:$C$65),0)), "")</f>
        <v/>
      </c>
      <c r="AB47" s="98">
        <f>ROW() - 4</f>
        <v/>
      </c>
      <c r="AC47" s="214" t="n">
        <v>5</v>
      </c>
      <c r="AD47" s="215" t="inlineStr">
        <is>
          <t>˫</t>
        </is>
      </c>
      <c r="AE47" s="216" t="n">
        <v>7</v>
      </c>
      <c r="AF47" s="217" t="n">
        <v>7</v>
      </c>
    </row>
    <row r="48">
      <c r="B48" s="204">
        <f>ROW() - 4</f>
        <v/>
      </c>
      <c r="C48" s="71" t="inlineStr">
        <is>
          <t>3</t>
        </is>
      </c>
      <c r="D48" s="653" t="inlineStr">
        <is>
          <t>ㄇ</t>
        </is>
      </c>
      <c r="E48" s="70" t="inlineStr">
        <is>
          <t>ㆬ</t>
        </is>
      </c>
      <c r="F48" s="34" t="inlineStr">
        <is>
          <t>M</t>
        </is>
      </c>
      <c r="G48" s="111" t="inlineStr">
        <is>
          <t>m</t>
        </is>
      </c>
      <c r="H48" s="185" t="n"/>
      <c r="I48" s="34" t="n"/>
      <c r="J48" s="71" t="n"/>
      <c r="K48" s="107">
        <f>"["""&amp;E48&amp;"""] = """&amp;G48&amp;""","</f>
        <v/>
      </c>
      <c r="L48" s="186" t="n"/>
      <c r="M48" s="186" t="n"/>
      <c r="N48" s="186" t="n"/>
      <c r="P48" s="77">
        <f>P47+1</f>
        <v/>
      </c>
      <c r="Q48" s="205" t="inlineStr">
        <is>
          <t>'</t>
        </is>
      </c>
      <c r="R48" s="32">
        <f t="array" ref="R48">IFERROR( INDEX($D$5:$D$65, MATCH(TRUE, EXACT($Q48, $C$5:$C$65),0)), "")</f>
        <v/>
      </c>
      <c r="S48" s="107">
        <f t="array" ref="S48">IFERROR( INDEX($G$9:$G$65, MATCH(TRUE, EXACT($Q48, $C$5:$C$65),0)), "")</f>
        <v/>
      </c>
      <c r="T48" s="181">
        <f t="array" ref="T48">IFERROR( INDEX($F$5:$F$65, MATCH(TRUE, EXACT($Q48, $C$5:$C$65),0)), "")</f>
        <v/>
      </c>
      <c r="V48" s="77">
        <f>V47+1</f>
        <v/>
      </c>
      <c r="W48" s="205" t="inlineStr">
        <is>
          <t>"</t>
        </is>
      </c>
      <c r="X48" s="32">
        <f t="array" ref="X48">IFERROR( INDEX($D$5:$D$65, MATCH(TRUE, EXACT($W48, $C$5:$C$65),0)), "")</f>
        <v/>
      </c>
      <c r="Y48" s="107">
        <f t="array" ref="Y48">IFERROR( INDEX($G$9:$G$65, MATCH(TRUE, EXACT($W48, $C$5:$C$65),0)), "")</f>
        <v/>
      </c>
      <c r="Z48" s="181">
        <f t="array" ref="Z48">IFERROR( INDEX($F$5:$F$65, MATCH(TRUE, EXACT($W48, $C$5:$C$65),0)), "")</f>
        <v/>
      </c>
      <c r="AB48" s="98">
        <f>ROW() - 4</f>
        <v/>
      </c>
      <c r="AC48" s="214" t="n">
        <v>6</v>
      </c>
      <c r="AD48" s="215" t="inlineStr">
        <is>
          <t>ˊ</t>
        </is>
      </c>
      <c r="AE48" s="216" t="n">
        <v>5</v>
      </c>
      <c r="AF48" s="217" t="n">
        <v>5</v>
      </c>
    </row>
    <row r="49">
      <c r="B49" s="211">
        <f>ROW() - 4</f>
        <v/>
      </c>
      <c r="C49" s="73" t="inlineStr">
        <is>
          <t>6</t>
        </is>
      </c>
      <c r="D49" s="654">
        <f>E49</f>
        <v/>
      </c>
      <c r="E49" s="225" t="inlineStr">
        <is>
          <t>ㄣ</t>
        </is>
      </c>
      <c r="F49" s="44" t="inlineStr">
        <is>
          <t>N</t>
        </is>
      </c>
      <c r="G49" s="184" t="inlineStr">
        <is>
          <t>n</t>
        </is>
      </c>
      <c r="H49" s="185" t="n"/>
      <c r="I49" s="44" t="n"/>
      <c r="J49" s="73" t="n"/>
      <c r="K49" s="107">
        <f>"["""&amp;E49&amp;"""] = """&amp;G49&amp;""","</f>
        <v/>
      </c>
      <c r="L49" s="226" t="n"/>
      <c r="M49" s="226" t="n"/>
      <c r="N49" s="186" t="n"/>
      <c r="P49" s="77">
        <f>P48+1</f>
        <v/>
      </c>
      <c r="Q49" s="205" t="inlineStr">
        <is>
          <t>=</t>
        </is>
      </c>
      <c r="R49" s="32">
        <f t="array" ref="R49">IFERROR( INDEX($D$5:$D$65, MATCH(TRUE, EXACT($Q49, $C$5:$C$65),0)), "")</f>
        <v/>
      </c>
      <c r="S49" s="107">
        <f t="array" ref="S49">IFERROR( INDEX($G$9:$G$65, MATCH(TRUE, EXACT($Q49, $C$5:$C$65),0)), "")</f>
        <v/>
      </c>
      <c r="T49" s="179">
        <f t="array" ref="T49">IFERROR( INDEX($F$5:$F$65, MATCH(TRUE, EXACT($Q49, $C$5:$C$65),0)), "")</f>
        <v/>
      </c>
      <c r="V49" s="77">
        <f>V48+1</f>
        <v/>
      </c>
      <c r="W49" s="205" t="inlineStr">
        <is>
          <t>+</t>
        </is>
      </c>
      <c r="X49" s="32">
        <f t="array" ref="X49">IFERROR( INDEX($D$5:$D$65, MATCH(TRUE, EXACT($W49, $C$5:$C$65),0)), "")</f>
        <v/>
      </c>
      <c r="Y49" s="107">
        <f t="array" ref="Y49">IFERROR( INDEX($G$9:$G$65, MATCH(TRUE, EXACT($W49, $C$5:$C$65),0)), "")</f>
        <v/>
      </c>
      <c r="Z49" s="179">
        <f t="array" ref="Z49">IFERROR( INDEX($F$5:$F$65, MATCH(TRUE, EXACT($W49, $C$5:$C$65),0)), "")</f>
        <v/>
      </c>
      <c r="AB49" s="98">
        <f>ROW() - 4</f>
        <v/>
      </c>
      <c r="AC49" s="214" t="n">
        <v>7</v>
      </c>
      <c r="AD49" s="215" t="inlineStr">
        <is>
          <t>．</t>
        </is>
      </c>
      <c r="AE49" s="216" t="n">
        <v>8</v>
      </c>
      <c r="AF49" s="217" t="n">
        <v>0</v>
      </c>
    </row>
    <row r="50">
      <c r="B50" s="211">
        <f>ROW() - 4</f>
        <v/>
      </c>
      <c r="C50" s="218" t="inlineStr">
        <is>
          <t>5</t>
        </is>
      </c>
      <c r="D50" s="648" t="inlineStr">
        <is>
          <t>鼻</t>
        </is>
      </c>
      <c r="E50" s="648" t="inlineStr">
        <is>
          <t>鼻</t>
        </is>
      </c>
      <c r="F50" s="44" t="inlineStr">
        <is>
          <t>B</t>
        </is>
      </c>
      <c r="G50" s="105" t="inlineStr">
        <is>
          <t>N</t>
        </is>
      </c>
      <c r="H50" s="8" t="inlineStr">
        <is>
          <t>ㄪ</t>
        </is>
      </c>
      <c r="I50" s="34" t="n"/>
      <c r="J50" s="71" t="n"/>
      <c r="K50" s="107">
        <f>"["""&amp;E50&amp;"""] = """&amp;G50&amp;""","</f>
        <v/>
      </c>
      <c r="L50" s="186" t="n"/>
      <c r="M50" s="186" t="n"/>
      <c r="N50" s="186" t="n"/>
      <c r="P50" s="77">
        <f>P49+1</f>
        <v/>
      </c>
      <c r="Q50" s="205" t="inlineStr">
        <is>
          <t>]</t>
        </is>
      </c>
      <c r="R50" s="32">
        <f t="array" ref="R50">IFERROR( INDEX($D$5:$D$65, MATCH(TRUE, EXACT($Q50, $C$5:$C$65),0)), "")</f>
        <v/>
      </c>
      <c r="S50" s="107">
        <f t="array" ref="S50">IFERROR( INDEX($G$9:$G$65, MATCH(TRUE, EXACT($Q50, $C$5:$C$65),0)), "")</f>
        <v/>
      </c>
      <c r="T50" s="179">
        <f t="array" ref="T50">IFERROR( INDEX($F$5:$F$65, MATCH(TRUE, EXACT($Q50, $C$5:$C$65),0)), "")</f>
        <v/>
      </c>
      <c r="V50" s="77">
        <f>V49+1</f>
        <v/>
      </c>
      <c r="W50" s="205" t="inlineStr">
        <is>
          <t>}</t>
        </is>
      </c>
      <c r="X50" s="32">
        <f t="array" ref="X50">IFERROR( INDEX($D$5:$D$65, MATCH(TRUE, EXACT($W50, $C$5:$C$65),0)), "")</f>
        <v/>
      </c>
      <c r="Y50" s="107">
        <f t="array" ref="Y50">IFERROR( INDEX($G$9:$G$65, MATCH(TRUE, EXACT($W50, $C$5:$C$65),0)), "")</f>
        <v/>
      </c>
      <c r="Z50" s="179">
        <f t="array" ref="Z50">IFERROR( INDEX($F$5:$F$65, MATCH(TRUE, EXACT($W50, $C$5:$C$65),0)), "")</f>
        <v/>
      </c>
    </row>
    <row r="51">
      <c r="B51" s="204">
        <f>ROW() -4</f>
        <v/>
      </c>
      <c r="C51" s="71" t="inlineStr">
        <is>
          <t>7</t>
        </is>
      </c>
      <c r="D51" s="32" t="inlineStr">
        <is>
          <t>ˉ</t>
        </is>
      </c>
      <c r="E51" s="647" t="inlineStr">
        <is>
          <t>ˉ</t>
        </is>
      </c>
      <c r="F51" s="34" t="n">
        <v>1</v>
      </c>
      <c r="G51" s="107" t="n">
        <v>1</v>
      </c>
      <c r="H51" s="172" t="n"/>
      <c r="I51" s="28">
        <f>_xlfn.CONCAT(F51:F56)</f>
        <v/>
      </c>
      <c r="J51" s="109">
        <f>_xlfn.CONCAT(C51:C56)</f>
        <v/>
      </c>
      <c r="K51" s="107">
        <f>"["""&amp;E51&amp;"""] = """&amp;G51&amp;""","</f>
        <v/>
      </c>
      <c r="L51" s="194" t="n"/>
      <c r="M51" s="194" t="n"/>
      <c r="N51" s="173" t="n"/>
      <c r="P51" s="78">
        <f>P50+1</f>
        <v/>
      </c>
      <c r="Q51" s="218" t="inlineStr">
        <is>
          <t>\</t>
        </is>
      </c>
      <c r="R51" s="42">
        <f t="array" ref="R51">IFERROR( INDEX($D$5:$D$65, MATCH(TRUE, EXACT($Q51, $C$5:$C$65),0)), "")</f>
        <v/>
      </c>
      <c r="S51" s="105">
        <f t="array" ref="S51">IFERROR( INDEX($G$9:$G$65, MATCH(TRUE, EXACT($Q51, $C$5:$C$65),0)), "")</f>
        <v/>
      </c>
      <c r="T51" s="187">
        <f t="array" ref="T51">IFERROR( INDEX($F$5:$F$65, MATCH(TRUE, EXACT($Q51, $C$5:$C$65),0)), "")</f>
        <v/>
      </c>
      <c r="V51" s="78">
        <f>V50+1</f>
        <v/>
      </c>
      <c r="W51" s="218" t="inlineStr">
        <is>
          <t>|</t>
        </is>
      </c>
      <c r="X51" s="42">
        <f t="array" ref="X51">IFERROR( INDEX($D$5:$D$65, MATCH(TRUE, EXACT($W51, $C$5:$C$65),0)), "")</f>
        <v/>
      </c>
      <c r="Y51" s="105">
        <f t="array" ref="Y51">IFERROR( INDEX($G$9:$G$65, MATCH(TRUE, EXACT($W51, $C$5:$C$65),0)), "")</f>
        <v/>
      </c>
      <c r="Z51" s="187">
        <f t="array" ref="Z51">IFERROR( INDEX($F$5:$F$65, MATCH(TRUE, EXACT($W51, $C$5:$C$65),0)), "")</f>
        <v/>
      </c>
    </row>
    <row r="52">
      <c r="B52" s="204">
        <f>ROW() -4</f>
        <v/>
      </c>
      <c r="C52" s="71" t="n">
        <v>4</v>
      </c>
      <c r="D52" s="32" t="inlineStr">
        <is>
          <t>ˋ</t>
        </is>
      </c>
      <c r="E52" s="647" t="inlineStr">
        <is>
          <t>ˋ</t>
        </is>
      </c>
      <c r="F52" s="34" t="n">
        <v>2</v>
      </c>
      <c r="G52" s="107" t="n">
        <v>2</v>
      </c>
      <c r="H52" s="172" t="n"/>
      <c r="I52" s="34" t="n"/>
      <c r="J52" s="71" t="n"/>
      <c r="K52" s="107">
        <f>"["""&amp;E52&amp;"""] = """&amp;G52&amp;""","</f>
        <v/>
      </c>
      <c r="L52" s="173" t="n"/>
      <c r="M52" s="173" t="n"/>
      <c r="N52" s="173" t="n"/>
      <c r="P52" s="98">
        <f>P51+1</f>
        <v/>
      </c>
      <c r="Q52" s="71" t="n"/>
      <c r="R52" s="32" t="n"/>
      <c r="S52" s="107" t="n"/>
      <c r="T52" s="117" t="n"/>
      <c r="V52" s="98">
        <f>V51+1</f>
        <v/>
      </c>
      <c r="W52" s="71" t="n"/>
      <c r="X52" s="32" t="n"/>
      <c r="Y52" s="107">
        <f>IFERROR( INDEX($G$9:$G$65, MATCH($X52, $D$5:$D$65,0)), "")</f>
        <v/>
      </c>
      <c r="Z52" s="117">
        <f>IFERROR( INDEX($F$5:$F$65, MATCH($X52, $D$5:$D$65,0)), "")</f>
        <v/>
      </c>
    </row>
    <row r="53">
      <c r="B53" s="204">
        <f>ROW() - 4</f>
        <v/>
      </c>
      <c r="C53" s="71" t="n">
        <v>3</v>
      </c>
      <c r="D53" s="227" t="inlineStr">
        <is>
          <t>'</t>
        </is>
      </c>
      <c r="E53" s="647" t="inlineStr">
        <is>
          <t>˪</t>
        </is>
      </c>
      <c r="F53" s="34" t="n">
        <v>3</v>
      </c>
      <c r="G53" s="107" t="n">
        <v>3</v>
      </c>
      <c r="H53" s="172" t="n"/>
      <c r="I53" s="34" t="n"/>
      <c r="J53" s="71" t="n"/>
      <c r="K53" s="107">
        <f>"["""&amp;E53&amp;"""] = """&amp;G53&amp;""","</f>
        <v/>
      </c>
      <c r="L53" s="173" t="n"/>
      <c r="M53" s="173" t="n"/>
      <c r="N53" s="173" t="n"/>
      <c r="P53" s="98">
        <f>P52+1</f>
        <v/>
      </c>
      <c r="Q53" s="71" t="n"/>
      <c r="R53" s="32" t="n"/>
      <c r="S53" s="107" t="n"/>
      <c r="T53" s="34" t="n"/>
      <c r="V53" s="98">
        <f>V52+1</f>
        <v/>
      </c>
      <c r="W53" s="71" t="n"/>
      <c r="X53" s="32" t="n"/>
      <c r="Y53" s="107">
        <f>IFERROR( INDEX($G$9:$G$65, MATCH($X53, $D$5:$D$65,0)), "")</f>
        <v/>
      </c>
      <c r="Z53" s="34">
        <f>IFERROR( INDEX($F$5:$F$65, MATCH($X53, $D$5:$D$65,0)), "")</f>
        <v/>
      </c>
    </row>
    <row r="54">
      <c r="B54" s="204">
        <f>ROW() - 4</f>
        <v/>
      </c>
      <c r="C54" s="71" t="n">
        <v>6</v>
      </c>
      <c r="D54" s="32" t="inlineStr">
        <is>
          <t>ˇ</t>
        </is>
      </c>
      <c r="E54" s="647" t="inlineStr">
        <is>
          <t>ˊ</t>
        </is>
      </c>
      <c r="F54" s="34" t="n">
        <v>5</v>
      </c>
      <c r="G54" s="107" t="n">
        <v>5</v>
      </c>
      <c r="H54" s="172" t="n"/>
      <c r="I54" s="34" t="n"/>
      <c r="J54" s="71" t="n"/>
      <c r="K54" s="107">
        <f>"["""&amp;E54&amp;"""] = """&amp;G54&amp;""","</f>
        <v/>
      </c>
      <c r="L54" s="173" t="n"/>
      <c r="M54" s="173" t="n"/>
      <c r="N54" s="173" t="n"/>
      <c r="P54" s="98">
        <f>P53+1</f>
        <v/>
      </c>
      <c r="Q54" s="71" t="n"/>
      <c r="R54" s="32" t="n"/>
      <c r="S54" s="107" t="n"/>
      <c r="T54" s="34" t="n"/>
      <c r="V54" s="98">
        <f>V53+1</f>
        <v/>
      </c>
      <c r="W54" s="71" t="n"/>
      <c r="X54" s="32" t="n"/>
      <c r="Y54" s="107">
        <f>IFERROR( INDEX($G$9:$G$65, MATCH($X54, $D$5:$D$65,0)), "")</f>
        <v/>
      </c>
      <c r="Z54" s="34">
        <f>IFERROR( INDEX($F$5:$F$65, MATCH($X54, $D$5:$D$65,0)), "")</f>
        <v/>
      </c>
    </row>
    <row r="55">
      <c r="B55" s="204">
        <f>ROW() - 4</f>
        <v/>
      </c>
      <c r="C55" s="71" t="n">
        <v>5</v>
      </c>
      <c r="D55" s="227" t="inlineStr">
        <is>
          <t>"</t>
        </is>
      </c>
      <c r="E55" s="647" t="inlineStr">
        <is>
          <t>˫</t>
        </is>
      </c>
      <c r="F55" s="34" t="n">
        <v>7</v>
      </c>
      <c r="G55" s="107" t="n">
        <v>7</v>
      </c>
      <c r="H55" s="172" t="n"/>
      <c r="I55" s="34" t="n"/>
      <c r="J55" s="71" t="n"/>
      <c r="K55" s="107">
        <f>"["""&amp;E55&amp;"""] = """&amp;G55&amp;""","</f>
        <v/>
      </c>
      <c r="L55" s="173" t="n"/>
      <c r="M55" s="173" t="n"/>
      <c r="N55" s="173" t="n"/>
      <c r="P55" s="98">
        <f>P54+1</f>
        <v/>
      </c>
      <c r="Q55" s="71" t="n"/>
      <c r="R55" s="32" t="n"/>
      <c r="S55" s="107" t="n"/>
      <c r="T55" s="34" t="n"/>
      <c r="V55" s="98">
        <f>V54+1</f>
        <v/>
      </c>
      <c r="W55" s="71" t="n"/>
      <c r="X55" s="32" t="n"/>
      <c r="Y55" s="107">
        <f>IFERROR( INDEX($G$9:$G$65, MATCH($X55, $D$5:$D$65,0)), "")</f>
        <v/>
      </c>
      <c r="Z55" s="34">
        <f>IFERROR( INDEX($F$5:$F$65, MATCH($X55, $D$5:$D$65,0)), "")</f>
        <v/>
      </c>
    </row>
    <row r="56">
      <c r="B56" s="211">
        <f>ROW() - 4</f>
        <v/>
      </c>
      <c r="C56" s="71" t="n">
        <v>7</v>
      </c>
      <c r="D56" s="32" t="inlineStr">
        <is>
          <t>ˊ</t>
        </is>
      </c>
      <c r="E56" s="647" t="inlineStr">
        <is>
          <t>˙</t>
        </is>
      </c>
      <c r="F56" s="34" t="n">
        <v>0</v>
      </c>
      <c r="G56" s="107" t="n">
        <v>0</v>
      </c>
      <c r="I56" s="44" t="n"/>
      <c r="J56" s="73" t="n"/>
      <c r="K56" s="107">
        <f>"["""&amp;E56&amp;"""] = """&amp;G56&amp;""","</f>
        <v/>
      </c>
      <c r="L56" s="196" t="n"/>
      <c r="M56" s="196" t="n"/>
      <c r="N56" s="173" t="n"/>
      <c r="P56" s="98">
        <f>P55+1</f>
        <v/>
      </c>
      <c r="Q56" s="71" t="n"/>
      <c r="R56" s="32" t="n"/>
      <c r="S56" s="107" t="n"/>
      <c r="T56" s="117" t="n"/>
      <c r="V56" s="98">
        <f>V55+1</f>
        <v/>
      </c>
      <c r="W56" s="71" t="n"/>
      <c r="X56" s="32" t="n"/>
      <c r="Y56" s="107">
        <f>IFERROR( INDEX($G$9:$G$65, MATCH($X56, $D$5:$D$65,0)), "")</f>
        <v/>
      </c>
      <c r="Z56" s="117">
        <f>IFERROR( INDEX($F$5:$F$65, MATCH($X56, $D$5:$D$65,0)), "")</f>
        <v/>
      </c>
    </row>
    <row r="57">
      <c r="H57" s="228" t="n"/>
      <c r="P57" s="98">
        <f>P56+1</f>
        <v/>
      </c>
      <c r="Q57" s="71" t="n"/>
      <c r="R57" s="32" t="n"/>
      <c r="S57" s="107" t="n"/>
      <c r="T57" s="34" t="n"/>
      <c r="V57" s="98">
        <f>V56+1</f>
        <v/>
      </c>
      <c r="W57" s="71" t="n"/>
      <c r="X57" s="32" t="n"/>
      <c r="Y57" s="107">
        <f>IFERROR( INDEX($G$9:$G$65, MATCH($X57, $D$5:$D$65,0)), "")</f>
        <v/>
      </c>
      <c r="Z57" s="34">
        <f>IFERROR( INDEX($F$5:$F$65, MATCH($X57, $D$5:$D$65,0)), "")</f>
        <v/>
      </c>
    </row>
    <row r="58">
      <c r="B58" s="219" t="n">
        <v>49</v>
      </c>
      <c r="C58" s="109" t="n"/>
      <c r="D58" s="26" t="inlineStr">
        <is>
          <t>ㄐ</t>
        </is>
      </c>
      <c r="E58" s="26" t="n"/>
      <c r="F58" s="28" t="n"/>
      <c r="G58" s="108" t="n"/>
      <c r="H58" s="228" t="n"/>
      <c r="I58" s="34" t="n"/>
      <c r="J58" s="34" t="n"/>
      <c r="K58" s="34" t="n"/>
      <c r="L58" s="229" t="n"/>
      <c r="M58" s="229" t="n"/>
      <c r="N58" s="229" t="n"/>
      <c r="P58" s="98">
        <f>P57+1</f>
        <v/>
      </c>
      <c r="Q58" s="71" t="n"/>
      <c r="R58" s="32" t="n"/>
      <c r="S58" s="107" t="n"/>
      <c r="T58" s="34" t="n"/>
      <c r="V58" s="98">
        <f>V57+1</f>
        <v/>
      </c>
      <c r="W58" s="71" t="n"/>
      <c r="X58" s="32" t="n"/>
      <c r="Y58" s="107">
        <f>IFERROR( INDEX($G$9:$G$65, MATCH($X58, $D$5:$D$65,0)), "")</f>
        <v/>
      </c>
      <c r="Z58" s="34">
        <f>IFERROR( INDEX($F$5:$F$65, MATCH($X58, $D$5:$D$65,0)), "")</f>
        <v/>
      </c>
    </row>
    <row r="59">
      <c r="B59" s="204" t="n">
        <v>50</v>
      </c>
      <c r="C59" s="71" t="n"/>
      <c r="D59" s="32" t="inlineStr">
        <is>
          <t>ㄑ</t>
        </is>
      </c>
      <c r="E59" s="32" t="n"/>
      <c r="F59" s="34" t="n"/>
      <c r="G59" s="107" t="n"/>
      <c r="H59" s="228" t="n"/>
      <c r="I59" s="34" t="n"/>
      <c r="J59" s="34" t="n"/>
      <c r="K59" s="34" t="n"/>
      <c r="L59" s="229" t="n"/>
      <c r="M59" s="229" t="n"/>
      <c r="N59" s="229" t="n"/>
      <c r="P59" s="98">
        <f>P58+1</f>
        <v/>
      </c>
      <c r="Q59" s="71" t="n"/>
      <c r="R59" s="32" t="n"/>
      <c r="S59" s="107" t="n"/>
      <c r="T59" s="34" t="n"/>
      <c r="V59" s="98">
        <f>V58+1</f>
        <v/>
      </c>
      <c r="W59" s="71" t="n"/>
      <c r="X59" s="32" t="n"/>
      <c r="Y59" s="107">
        <f>IFERROR( INDEX($G$9:$G$65, MATCH($X59, $D$5:$D$65,0)), "")</f>
        <v/>
      </c>
      <c r="Z59" s="34">
        <f>IFERROR( INDEX($F$5:$F$65, MATCH($X59, $D$5:$D$65,0)), "")</f>
        <v/>
      </c>
      <c r="AI59" s="230" t="n"/>
      <c r="AJ59" s="230" t="n"/>
      <c r="AK59" s="230" t="n"/>
      <c r="AL59" s="230" t="n"/>
    </row>
    <row r="60">
      <c r="B60" s="204" t="n">
        <v>51</v>
      </c>
      <c r="C60" s="71" t="n"/>
      <c r="D60" s="32" t="inlineStr">
        <is>
          <t>ㆢ</t>
        </is>
      </c>
      <c r="E60" s="32" t="n"/>
      <c r="F60" s="34" t="n"/>
      <c r="G60" s="107" t="n"/>
      <c r="H60" s="228" t="n"/>
      <c r="I60" s="34" t="n"/>
      <c r="J60" s="34" t="n"/>
      <c r="K60" s="34" t="n"/>
      <c r="L60" s="229" t="n"/>
      <c r="M60" s="229" t="n"/>
      <c r="N60" s="229" t="n"/>
      <c r="P60" s="98">
        <f>P59+1</f>
        <v/>
      </c>
      <c r="Q60" s="71" t="n"/>
      <c r="R60" s="32" t="n"/>
      <c r="S60" s="107" t="n"/>
      <c r="T60" s="117" t="n"/>
      <c r="V60" s="98">
        <f>V59+1</f>
        <v/>
      </c>
      <c r="W60" s="71" t="n"/>
      <c r="X60" s="32" t="n"/>
      <c r="Y60" s="107">
        <f>IFERROR( INDEX($G$9:$G$65, MATCH($X60, $D$5:$D$65,0)), "")</f>
        <v/>
      </c>
      <c r="Z60" s="117">
        <f>IFERROR( INDEX($F$5:$F$65, MATCH($X60, $D$5:$D$65,0)), "")</f>
        <v/>
      </c>
      <c r="AI60" s="231" t="n">
        <v>5</v>
      </c>
      <c r="AJ60" s="231" t="n">
        <v>3</v>
      </c>
      <c r="AK60" s="230" t="n"/>
      <c r="AL60" s="230" t="n"/>
    </row>
    <row r="61">
      <c r="B61" s="211" t="n">
        <v>52</v>
      </c>
      <c r="C61" s="73" t="n"/>
      <c r="D61" s="42" t="inlineStr">
        <is>
          <t>ㄒ</t>
        </is>
      </c>
      <c r="E61" s="42" t="n"/>
      <c r="F61" s="44" t="n"/>
      <c r="G61" s="105" t="n"/>
      <c r="H61" s="228" t="n"/>
      <c r="I61" s="34" t="n"/>
      <c r="J61" s="34" t="n"/>
      <c r="K61" s="34" t="n"/>
      <c r="L61" s="229" t="n"/>
      <c r="M61" s="229" t="n"/>
      <c r="N61" s="229" t="n"/>
      <c r="AI61" s="231" t="n"/>
      <c r="AJ61" s="231" t="n"/>
      <c r="AK61" s="230" t="n"/>
      <c r="AL61" s="230" t="n"/>
    </row>
    <row r="62">
      <c r="B62" s="204" t="n">
        <v>53</v>
      </c>
      <c r="C62" s="71" t="n"/>
      <c r="D62" s="232" t="inlineStr">
        <is>
          <t>ㄆ</t>
        </is>
      </c>
      <c r="E62" s="232" t="inlineStr">
        <is>
          <t>ㆴ</t>
        </is>
      </c>
      <c r="F62" s="34" t="n"/>
      <c r="G62" s="107" t="inlineStr">
        <is>
          <t>p</t>
        </is>
      </c>
      <c r="H62" s="228" t="n"/>
      <c r="I62" s="34" t="n"/>
      <c r="J62" s="34" t="n"/>
      <c r="K62" s="34" t="n"/>
      <c r="L62" s="229" t="n"/>
      <c r="M62" s="229" t="n"/>
      <c r="N62" s="229" t="n"/>
      <c r="AI62" s="231" t="n">
        <v>1</v>
      </c>
      <c r="AJ62" s="231" t="n">
        <v>13</v>
      </c>
      <c r="AK62" s="230" t="n"/>
      <c r="AL62" s="230" t="n"/>
    </row>
    <row r="63">
      <c r="B63" s="204" t="n">
        <v>54</v>
      </c>
      <c r="C63" s="71" t="n"/>
      <c r="D63" s="232" t="inlineStr">
        <is>
          <t>ㄊ</t>
        </is>
      </c>
      <c r="E63" s="232" t="inlineStr">
        <is>
          <t>ㆵ</t>
        </is>
      </c>
      <c r="F63" s="34" t="n"/>
      <c r="G63" s="107" t="inlineStr">
        <is>
          <t>t</t>
        </is>
      </c>
      <c r="H63" s="228" t="n"/>
      <c r="I63" s="34" t="n"/>
      <c r="J63" s="34" t="n"/>
      <c r="K63" s="34" t="n"/>
      <c r="L63" s="229" t="n"/>
      <c r="M63" s="229" t="n"/>
      <c r="N63" s="229" t="n"/>
      <c r="AI63" s="230" t="n"/>
      <c r="AJ63" s="230" t="n"/>
      <c r="AK63" s="230" t="n"/>
      <c r="AL63" s="230" t="n"/>
    </row>
    <row r="64">
      <c r="B64" s="204" t="n">
        <v>55</v>
      </c>
      <c r="C64" s="71" t="n"/>
      <c r="D64" s="232" t="inlineStr">
        <is>
          <t>ㄎ</t>
        </is>
      </c>
      <c r="E64" s="232" t="inlineStr">
        <is>
          <t>ㆻ</t>
        </is>
      </c>
      <c r="F64" s="34" t="n"/>
      <c r="G64" s="107" t="inlineStr">
        <is>
          <t>k</t>
        </is>
      </c>
      <c r="H64" s="228" t="n"/>
      <c r="I64" s="34" t="n"/>
      <c r="J64" s="34" t="n"/>
      <c r="K64" s="34" t="n"/>
      <c r="L64" s="229" t="n"/>
      <c r="M64" s="229" t="n"/>
      <c r="N64" s="229" t="n"/>
      <c r="AI64" s="230" t="n"/>
      <c r="AJ64" s="230" t="n"/>
      <c r="AK64" s="230" t="n"/>
      <c r="AL64" s="230" t="n"/>
    </row>
    <row r="65">
      <c r="B65" s="204">
        <f>B64+1</f>
        <v/>
      </c>
      <c r="C65" s="71" t="n"/>
      <c r="D65" s="232" t="inlineStr">
        <is>
          <t>ㄏ</t>
        </is>
      </c>
      <c r="E65" s="232" t="inlineStr">
        <is>
          <t>ㆷ</t>
        </is>
      </c>
      <c r="F65" s="34" t="n"/>
      <c r="G65" s="107" t="inlineStr">
        <is>
          <t>h</t>
        </is>
      </c>
      <c r="I65" s="34" t="n"/>
      <c r="J65" s="34" t="n"/>
      <c r="K65" s="34" t="n"/>
      <c r="L65" s="229" t="n"/>
      <c r="M65" s="229" t="n"/>
      <c r="N65" s="229" t="n"/>
      <c r="AI65" s="230" t="n"/>
      <c r="AJ65" s="230" t="n"/>
      <c r="AK65" s="230" t="n"/>
      <c r="AL65" s="230" t="n"/>
    </row>
    <row r="66" customFormat="1" s="139">
      <c r="A66" s="138" t="n"/>
      <c r="B66" s="204">
        <f>ROW() -4</f>
        <v/>
      </c>
      <c r="C66" s="71">
        <f>CHAR(32)</f>
        <v/>
      </c>
      <c r="D66" s="32" t="inlineStr">
        <is>
          <t>ˉ</t>
        </is>
      </c>
      <c r="E66" s="647" t="inlineStr">
        <is>
          <t>ˉ</t>
        </is>
      </c>
      <c r="F66" s="34" t="n">
        <v>1</v>
      </c>
      <c r="G66" s="107" t="n">
        <v>1</v>
      </c>
      <c r="L66" s="141" t="n"/>
      <c r="M66" s="141" t="n"/>
      <c r="N66" s="141" t="n"/>
      <c r="O66" s="138" t="n"/>
      <c r="P66" s="138" t="n"/>
      <c r="R66" s="8" t="n"/>
      <c r="S66" s="140" t="n"/>
      <c r="U66" s="138" t="n"/>
      <c r="V66" s="138" t="n"/>
      <c r="X66" s="8" t="n"/>
      <c r="Y66" s="140" t="n"/>
      <c r="AA66" s="138" t="n"/>
      <c r="AB66" s="138" t="n"/>
      <c r="AC66" s="138" t="n"/>
      <c r="AD66" s="138" t="n"/>
      <c r="AE66" s="138" t="n"/>
      <c r="AF66" s="138" t="n"/>
      <c r="AG66" s="138" t="n"/>
      <c r="AH66" s="138" t="n"/>
      <c r="AI66" s="148" t="n"/>
      <c r="AJ66" s="138" t="n"/>
      <c r="AK66" s="138" t="n"/>
      <c r="AL66" s="138" t="n"/>
      <c r="AM66" s="138" t="n"/>
      <c r="AN66" s="138" t="n"/>
      <c r="AO66" s="138" t="n"/>
      <c r="AP66" s="138" t="n"/>
      <c r="AQ66" s="145" t="n"/>
      <c r="AR66" s="145" t="n"/>
      <c r="AS66" s="145" t="n"/>
      <c r="AT66" s="145" t="n"/>
      <c r="AU66" s="145" t="n"/>
      <c r="AV66" s="145" t="n"/>
    </row>
    <row r="67" customFormat="1" s="139">
      <c r="A67" s="138" t="n"/>
      <c r="B67" s="204">
        <f>ROW() -4</f>
        <v/>
      </c>
      <c r="C67" s="71" t="n">
        <v>4</v>
      </c>
      <c r="D67" s="32" t="inlineStr">
        <is>
          <t>ˋ</t>
        </is>
      </c>
      <c r="E67" s="647" t="inlineStr">
        <is>
          <t>ˋ</t>
        </is>
      </c>
      <c r="F67" s="34" t="n">
        <v>2</v>
      </c>
      <c r="G67" s="107" t="n">
        <v>2</v>
      </c>
      <c r="L67" s="141" t="n"/>
      <c r="M67" s="141" t="n"/>
      <c r="N67" s="141" t="n"/>
      <c r="O67" s="138" t="n"/>
      <c r="P67" s="138" t="n"/>
      <c r="R67" s="8" t="n"/>
      <c r="S67" s="140" t="n"/>
      <c r="U67" s="138" t="n"/>
      <c r="V67" s="138" t="n"/>
      <c r="X67" s="8" t="n"/>
      <c r="Y67" s="140" t="n"/>
      <c r="AA67" s="138" t="n"/>
      <c r="AB67" s="138" t="n"/>
      <c r="AC67" s="138" t="n"/>
      <c r="AD67" s="138" t="n"/>
      <c r="AE67" s="138" t="n"/>
      <c r="AF67" s="138" t="n"/>
      <c r="AG67" s="138" t="n"/>
      <c r="AH67" s="138" t="n"/>
      <c r="AI67" s="148" t="n"/>
      <c r="AJ67" s="138" t="n"/>
      <c r="AK67" s="138" t="n"/>
      <c r="AL67" s="138" t="n"/>
      <c r="AM67" s="138" t="n"/>
      <c r="AN67" s="138" t="n"/>
      <c r="AO67" s="138" t="n"/>
      <c r="AP67" s="138" t="n"/>
      <c r="AQ67" s="145" t="n"/>
      <c r="AR67" s="145" t="n"/>
      <c r="AS67" s="145" t="n"/>
      <c r="AT67" s="145" t="n"/>
      <c r="AU67" s="145" t="n"/>
      <c r="AV67" s="145" t="n"/>
    </row>
    <row r="68" customFormat="1" s="139">
      <c r="A68" s="138" t="n"/>
      <c r="B68" s="204">
        <f>ROW() - 4</f>
        <v/>
      </c>
      <c r="C68" s="71" t="n">
        <v>3</v>
      </c>
      <c r="D68" s="32" t="inlineStr">
        <is>
          <t>_</t>
        </is>
      </c>
      <c r="E68" s="647" t="inlineStr">
        <is>
          <t>˪</t>
        </is>
      </c>
      <c r="F68" s="34" t="n">
        <v>3</v>
      </c>
      <c r="G68" s="107" t="n">
        <v>3</v>
      </c>
      <c r="L68" s="141" t="n"/>
      <c r="M68" s="141" t="n"/>
      <c r="N68" s="141" t="n"/>
      <c r="O68" s="138" t="n"/>
      <c r="P68" s="138" t="n"/>
      <c r="R68" s="8" t="n"/>
      <c r="S68" s="140" t="n"/>
      <c r="U68" s="138" t="n"/>
      <c r="V68" s="138" t="n"/>
      <c r="X68" s="8" t="n"/>
      <c r="Y68" s="140" t="n"/>
      <c r="AA68" s="138" t="n"/>
      <c r="AB68" s="138" t="n"/>
      <c r="AC68" s="138" t="n"/>
      <c r="AD68" s="138" t="n"/>
      <c r="AE68" s="138" t="n"/>
      <c r="AF68" s="138" t="n"/>
      <c r="AG68" s="138" t="n"/>
      <c r="AH68" s="138" t="n"/>
      <c r="AI68" s="148" t="n"/>
      <c r="AJ68" s="138" t="n"/>
      <c r="AK68" s="138" t="n"/>
      <c r="AL68" s="138" t="n"/>
      <c r="AM68" s="138" t="n"/>
      <c r="AN68" s="138" t="n"/>
      <c r="AO68" s="138" t="n"/>
      <c r="AP68" s="138" t="n"/>
      <c r="AQ68" s="145" t="n"/>
      <c r="AR68" s="145" t="n"/>
      <c r="AS68" s="145" t="n"/>
      <c r="AT68" s="145" t="n"/>
      <c r="AU68" s="145" t="n"/>
      <c r="AV68" s="145" t="n"/>
    </row>
    <row r="69" customFormat="1" s="139">
      <c r="A69" s="138" t="n"/>
      <c r="B69" s="204">
        <f>ROW() - 4</f>
        <v/>
      </c>
      <c r="C69" s="71" t="n">
        <v>6</v>
      </c>
      <c r="D69" s="32" t="inlineStr">
        <is>
          <t>ˇ</t>
        </is>
      </c>
      <c r="E69" s="647" t="inlineStr">
        <is>
          <t>ˊ</t>
        </is>
      </c>
      <c r="F69" s="34" t="n">
        <v>5</v>
      </c>
      <c r="G69" s="107" t="n">
        <v>5</v>
      </c>
      <c r="L69" s="141" t="n"/>
      <c r="M69" s="141" t="n"/>
      <c r="N69" s="141" t="n"/>
      <c r="O69" s="138" t="n"/>
      <c r="P69" s="138" t="n"/>
      <c r="R69" s="8" t="n"/>
      <c r="S69" s="140" t="n"/>
      <c r="U69" s="138" t="n"/>
      <c r="V69" s="138" t="n"/>
      <c r="X69" s="8" t="n"/>
      <c r="Y69" s="140" t="n"/>
      <c r="AA69" s="138" t="n"/>
      <c r="AB69" s="138" t="n"/>
      <c r="AC69" s="138" t="n"/>
      <c r="AD69" s="138" t="n"/>
      <c r="AE69" s="138" t="n"/>
      <c r="AF69" s="138" t="n"/>
      <c r="AG69" s="138" t="n"/>
      <c r="AH69" s="138" t="n"/>
      <c r="AI69" s="148" t="n"/>
      <c r="AJ69" s="138" t="n"/>
      <c r="AK69" s="138" t="n"/>
      <c r="AL69" s="138" t="n"/>
      <c r="AM69" s="138" t="n"/>
      <c r="AN69" s="138" t="n"/>
      <c r="AO69" s="138" t="n"/>
      <c r="AP69" s="138" t="n"/>
      <c r="AQ69" s="145" t="n"/>
      <c r="AR69" s="145" t="n"/>
      <c r="AS69" s="145" t="n"/>
      <c r="AT69" s="145" t="n"/>
      <c r="AU69" s="145" t="n"/>
      <c r="AV69" s="145" t="n"/>
    </row>
    <row r="70" customFormat="1" s="139">
      <c r="A70" s="138" t="n"/>
      <c r="B70" s="204">
        <f>ROW() - 4</f>
        <v/>
      </c>
      <c r="C70" s="71" t="n">
        <v>5</v>
      </c>
      <c r="D70" s="227" t="inlineStr">
        <is>
          <t>+</t>
        </is>
      </c>
      <c r="E70" s="647" t="inlineStr">
        <is>
          <t>˫</t>
        </is>
      </c>
      <c r="F70" s="34" t="n">
        <v>7</v>
      </c>
      <c r="G70" s="107" t="n">
        <v>7</v>
      </c>
      <c r="L70" s="141" t="n"/>
      <c r="M70" s="141" t="n"/>
      <c r="N70" s="141" t="n"/>
      <c r="O70" s="138" t="n"/>
      <c r="P70" s="138" t="n"/>
      <c r="R70" s="8" t="n"/>
      <c r="S70" s="140" t="n"/>
      <c r="U70" s="138" t="n"/>
      <c r="V70" s="138" t="n"/>
      <c r="X70" s="8" t="n"/>
      <c r="Y70" s="140" t="n"/>
      <c r="AA70" s="138" t="n"/>
      <c r="AB70" s="138" t="n"/>
      <c r="AC70" s="138" t="n"/>
      <c r="AD70" s="138" t="n"/>
      <c r="AE70" s="138" t="n"/>
      <c r="AF70" s="138" t="n"/>
      <c r="AG70" s="138" t="n"/>
      <c r="AH70" s="138" t="n"/>
      <c r="AI70" s="148" t="n"/>
      <c r="AJ70" s="138" t="n"/>
      <c r="AK70" s="138" t="n"/>
      <c r="AL70" s="138" t="n"/>
      <c r="AM70" s="138" t="n"/>
      <c r="AN70" s="138" t="n"/>
      <c r="AO70" s="138" t="n"/>
      <c r="AP70" s="138" t="n"/>
      <c r="AQ70" s="145" t="n"/>
      <c r="AR70" s="145" t="n"/>
      <c r="AS70" s="145" t="n"/>
      <c r="AT70" s="145" t="n"/>
      <c r="AU70" s="145" t="n"/>
      <c r="AV70" s="145" t="n"/>
    </row>
    <row r="71" customFormat="1" s="139">
      <c r="A71" s="138" t="n"/>
      <c r="B71" s="211">
        <f>ROW() - 4</f>
        <v/>
      </c>
      <c r="C71" s="73" t="n">
        <v>7</v>
      </c>
      <c r="D71" s="42" t="inlineStr">
        <is>
          <t>ˊ</t>
        </is>
      </c>
      <c r="E71" s="648" t="inlineStr">
        <is>
          <t>˙</t>
        </is>
      </c>
      <c r="F71" s="44" t="n">
        <v>0</v>
      </c>
      <c r="G71" s="105" t="n">
        <v>8</v>
      </c>
      <c r="L71" s="141" t="n"/>
      <c r="M71" s="141" t="n"/>
      <c r="N71" s="141" t="n"/>
      <c r="O71" s="138" t="n"/>
      <c r="P71" s="138" t="n"/>
      <c r="R71" s="8" t="n"/>
      <c r="S71" s="140" t="n"/>
      <c r="U71" s="138" t="n"/>
      <c r="V71" s="138" t="n"/>
      <c r="X71" s="8" t="n"/>
      <c r="Y71" s="140" t="n"/>
      <c r="AA71" s="138" t="n"/>
      <c r="AB71" s="138" t="n"/>
      <c r="AC71" s="138" t="n"/>
      <c r="AD71" s="138" t="n"/>
      <c r="AE71" s="138" t="n"/>
      <c r="AF71" s="138" t="n"/>
      <c r="AG71" s="138" t="n"/>
      <c r="AH71" s="138" t="n"/>
      <c r="AI71" s="148" t="n"/>
      <c r="AJ71" s="138" t="n"/>
      <c r="AK71" s="138" t="n"/>
      <c r="AL71" s="138" t="n"/>
      <c r="AM71" s="138" t="n"/>
      <c r="AN71" s="138" t="n"/>
      <c r="AO71" s="138" t="n"/>
      <c r="AP71" s="138" t="n"/>
      <c r="AQ71" s="145" t="n"/>
      <c r="AR71" s="145" t="n"/>
      <c r="AS71" s="145" t="n"/>
      <c r="AT71" s="145" t="n"/>
      <c r="AU71" s="145" t="n"/>
      <c r="AV71" s="145" t="n"/>
    </row>
    <row r="73" customFormat="1" s="139">
      <c r="A73" s="138" t="n"/>
      <c r="B73" s="138" t="n"/>
      <c r="D73" s="8" t="n"/>
      <c r="G73" s="140" t="n"/>
      <c r="L73" s="141" t="n"/>
      <c r="M73" s="141" t="n"/>
      <c r="N73" s="141" t="n"/>
      <c r="O73" s="138" t="n"/>
      <c r="P73" s="138" t="n"/>
      <c r="R73" s="8" t="n"/>
      <c r="S73" s="140" t="n"/>
      <c r="U73" s="138" t="n"/>
      <c r="V73" s="138" t="n"/>
      <c r="X73" s="8" t="n"/>
      <c r="Y73" s="140" t="n"/>
      <c r="AA73" s="138" t="n"/>
      <c r="AB73" s="138" t="n"/>
      <c r="AC73" s="138" t="n"/>
      <c r="AD73" s="138" t="n"/>
      <c r="AE73" s="138" t="n"/>
      <c r="AF73" s="138" t="n"/>
      <c r="AG73" s="138" t="n"/>
      <c r="AH73" s="138" t="n"/>
      <c r="AI73" s="148" t="n"/>
      <c r="AJ73" s="138" t="n"/>
      <c r="AK73" s="138" t="n"/>
      <c r="AL73" s="138" t="n"/>
      <c r="AM73" s="138" t="n"/>
      <c r="AN73" s="138" t="n"/>
      <c r="AO73" s="138" t="n"/>
      <c r="AP73" s="138" t="n"/>
      <c r="AQ73" s="145" t="n"/>
      <c r="AR73" s="145" t="n"/>
      <c r="AS73" s="145" t="n"/>
      <c r="AT73" s="145" t="n"/>
      <c r="AU73" s="145" t="n"/>
      <c r="AV73" s="145" t="n"/>
    </row>
    <row r="74" customFormat="1" s="139">
      <c r="A74" s="138" t="n"/>
      <c r="B74" s="138" t="n"/>
      <c r="D74" s="8" t="n"/>
      <c r="E74" s="8" t="n"/>
      <c r="G74" s="140" t="n"/>
      <c r="L74" s="141" t="n"/>
      <c r="M74" s="141" t="n"/>
      <c r="N74" s="141" t="n"/>
      <c r="O74" s="138" t="n"/>
      <c r="P74" s="138" t="n"/>
      <c r="R74" s="8" t="n"/>
      <c r="S74" s="140" t="n"/>
      <c r="U74" s="138" t="n"/>
      <c r="V74" s="138" t="n"/>
      <c r="X74" s="8" t="n"/>
      <c r="Y74" s="140" t="n"/>
      <c r="AA74" s="138" t="n"/>
      <c r="AB74" s="138" t="n"/>
      <c r="AC74" s="138" t="n"/>
      <c r="AD74" s="138" t="n"/>
      <c r="AE74" s="138" t="n"/>
      <c r="AF74" s="138" t="n"/>
      <c r="AG74" s="138" t="n"/>
      <c r="AH74" s="138" t="n"/>
      <c r="AI74" s="148" t="n"/>
      <c r="AJ74" s="138" t="n"/>
      <c r="AK74" s="138" t="n"/>
      <c r="AL74" s="138" t="n"/>
      <c r="AM74" s="138" t="n"/>
      <c r="AN74" s="138" t="n"/>
      <c r="AO74" s="138" t="n"/>
      <c r="AP74" s="138" t="n"/>
      <c r="AQ74" s="145" t="n"/>
      <c r="AR74" s="145" t="n"/>
      <c r="AS74" s="145" t="n"/>
      <c r="AT74" s="145" t="n"/>
      <c r="AU74" s="145" t="n"/>
      <c r="AV74" s="145" t="n"/>
    </row>
    <row r="75" customFormat="1" s="139">
      <c r="A75" s="138" t="n"/>
      <c r="B75" s="138" t="n"/>
      <c r="D75" s="8" t="n"/>
      <c r="E75" s="8" t="n"/>
      <c r="G75" s="140" t="n"/>
      <c r="L75" s="141" t="n"/>
      <c r="M75" s="141" t="n"/>
      <c r="N75" s="141" t="n"/>
      <c r="O75" s="138" t="n"/>
      <c r="P75" s="138" t="n"/>
      <c r="R75" s="8" t="n"/>
      <c r="S75" s="140" t="n"/>
      <c r="U75" s="138" t="n"/>
      <c r="V75" s="138" t="n"/>
      <c r="X75" s="8" t="n"/>
      <c r="Y75" s="140" t="n"/>
      <c r="AA75" s="138" t="n"/>
      <c r="AB75" s="138" t="n"/>
      <c r="AC75" s="138" t="n"/>
      <c r="AD75" s="138" t="n"/>
      <c r="AE75" s="138" t="n"/>
      <c r="AF75" s="138" t="n"/>
      <c r="AG75" s="138" t="n"/>
      <c r="AH75" s="138" t="n"/>
      <c r="AI75" s="148" t="n"/>
      <c r="AJ75" s="138" t="n"/>
      <c r="AK75" s="138" t="n"/>
      <c r="AL75" s="138" t="n"/>
      <c r="AM75" s="138" t="n"/>
      <c r="AN75" s="138" t="n"/>
      <c r="AO75" s="138" t="n"/>
      <c r="AP75" s="138" t="n"/>
      <c r="AQ75" s="145" t="n"/>
      <c r="AR75" s="145" t="n"/>
      <c r="AS75" s="145" t="n"/>
      <c r="AT75" s="145" t="n"/>
      <c r="AU75" s="145" t="n"/>
      <c r="AV75" s="145" t="n"/>
    </row>
    <row r="76" customFormat="1" s="139">
      <c r="A76" s="138" t="n"/>
      <c r="B76" s="138" t="n"/>
      <c r="D76" s="8" t="n"/>
      <c r="E76" s="8" t="n"/>
      <c r="G76" s="140" t="n"/>
      <c r="L76" s="141" t="n"/>
      <c r="M76" s="141" t="n"/>
      <c r="N76" s="141" t="n"/>
      <c r="O76" s="138" t="n"/>
      <c r="P76" s="138" t="n"/>
      <c r="R76" s="8" t="n"/>
      <c r="S76" s="140" t="n"/>
      <c r="U76" s="138" t="n"/>
      <c r="V76" s="138" t="n"/>
      <c r="X76" s="8" t="n"/>
      <c r="Y76" s="140" t="n"/>
      <c r="AA76" s="138" t="n"/>
      <c r="AB76" s="138" t="n"/>
      <c r="AC76" s="138" t="n"/>
      <c r="AD76" s="138" t="n"/>
      <c r="AE76" s="138" t="n"/>
      <c r="AF76" s="138" t="n"/>
      <c r="AG76" s="138" t="n"/>
      <c r="AH76" s="138" t="n"/>
      <c r="AI76" s="148" t="n"/>
      <c r="AJ76" s="138" t="n"/>
      <c r="AK76" s="138" t="n"/>
      <c r="AL76" s="138" t="n"/>
      <c r="AM76" s="138" t="n"/>
      <c r="AN76" s="138" t="n"/>
      <c r="AO76" s="138" t="n"/>
      <c r="AP76" s="138" t="n"/>
      <c r="AQ76" s="145" t="n"/>
      <c r="AR76" s="145" t="n"/>
      <c r="AS76" s="145" t="n"/>
      <c r="AT76" s="145" t="n"/>
      <c r="AU76" s="145" t="n"/>
      <c r="AV76" s="145" t="n"/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tabColor rgb="FFFF0000"/>
    <outlinePr summaryBelow="1" summaryRight="1"/>
    <pageSetUpPr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</sheetViews>
  <sheetFormatPr baseColWidth="8" defaultRowHeight="30"/>
  <cols>
    <col width="1.5" customWidth="1" style="2" min="1" max="1"/>
    <col width="105" customWidth="1" style="2" min="2" max="2"/>
    <col width="4.59765625" bestFit="1" customWidth="1" style="2" min="3" max="3"/>
    <col width="10.5" customWidth="1" style="2" min="4" max="6"/>
    <col width="5.3984375" customWidth="1" style="2" min="7" max="7"/>
    <col hidden="1" outlineLevel="1" width="4.69921875" customWidth="1" style="2" min="8" max="8"/>
    <col hidden="1" outlineLevel="1" width="10.09765625" customWidth="1" style="3" min="9" max="10"/>
    <col collapsed="1" width="5.09765625" customWidth="1" style="2" min="11" max="11"/>
    <col hidden="1" outlineLevel="1" width="4.69921875" customWidth="1" style="2" min="12" max="12"/>
    <col hidden="1" outlineLevel="1" width="10.09765625" customWidth="1" style="4" min="13" max="13"/>
    <col hidden="1" outlineLevel="1" width="10.09765625" customWidth="1" style="3" min="14" max="14"/>
    <col hidden="1" outlineLevel="1" width="5.09765625" customWidth="1" style="2" min="15" max="15"/>
    <col hidden="1" outlineLevel="1" width="4.69921875" customWidth="1" style="2" min="16" max="16"/>
    <col hidden="1" outlineLevel="1" width="10.09765625" customWidth="1" style="2" min="17" max="17"/>
    <col hidden="1" outlineLevel="1" width="10.09765625" customWidth="1" style="5" min="18" max="18"/>
    <col hidden="1" outlineLevel="1" style="2" min="19" max="19"/>
    <col hidden="1" outlineLevel="1" width="4.69921875" customWidth="1" style="2" min="20" max="20"/>
    <col hidden="1" outlineLevel="1" width="9.796875" customWidth="1" style="2" min="21" max="23"/>
    <col hidden="1" outlineLevel="1" min="24" max="24"/>
    <col collapsed="1" width="9.796875" customWidth="1" style="361" min="25" max="25"/>
    <col width="5.59765625" customWidth="1" min="26" max="26"/>
    <col width="10.296875" customWidth="1" style="2" min="27" max="27"/>
    <col width="10.296875" customWidth="1" style="372" min="28" max="29"/>
    <col width="10.296875" customWidth="1" style="473" min="30" max="30"/>
    <col width="10.296875" customWidth="1" style="372" min="31" max="31"/>
    <col width="14.19921875" customWidth="1" min="33" max="33"/>
    <col width="10.59765625" customWidth="1" style="361" min="34" max="34"/>
    <col width="11.69921875" customWidth="1" style="2" min="35" max="35"/>
    <col width="13.5" customWidth="1" style="372" min="36" max="36"/>
    <col width="4.296875" customWidth="1" style="2" min="37" max="37"/>
    <col width="5.5" customWidth="1" style="2" min="38" max="38"/>
    <col width="8.796875" customWidth="1" style="2" min="39" max="52"/>
    <col width="8.796875" customWidth="1" style="11" min="53" max="53"/>
    <col width="7.69921875" customWidth="1" style="2" min="54" max="54"/>
    <col width="3.69921875" customWidth="1" style="387" min="55" max="57"/>
    <col width="3.69921875" customWidth="1" style="2" min="58" max="106"/>
    <col width="8.796875" customWidth="1" style="2" min="107" max="108"/>
    <col width="8.796875" customWidth="1" style="2" min="109" max="16384"/>
  </cols>
  <sheetData>
    <row r="1" ht="32.25" customHeight="1">
      <c r="B1" s="1" t="inlineStr">
        <is>
          <t>Speller:</t>
        </is>
      </c>
      <c r="H1" s="1" t="inlineStr">
        <is>
          <t>Speller</t>
        </is>
      </c>
      <c r="L1" s="1" t="inlineStr">
        <is>
          <t>preedit_format:</t>
        </is>
      </c>
      <c r="P1" s="1" t="inlineStr">
        <is>
          <t>comment_format</t>
        </is>
      </c>
      <c r="T1" s="6" t="inlineStr">
        <is>
          <t>對映總表</t>
        </is>
      </c>
      <c r="X1" s="361" t="n"/>
      <c r="Y1" s="2" t="n"/>
      <c r="Z1" s="7" t="inlineStr">
        <is>
          <t>聲母與韻母表</t>
        </is>
      </c>
      <c r="AA1" s="139" t="n"/>
      <c r="AB1" s="139" t="n"/>
      <c r="AC1" s="8" t="n"/>
      <c r="AD1" s="480" t="n"/>
      <c r="AE1" s="138" t="n"/>
      <c r="AF1" s="361" t="n"/>
      <c r="AG1" s="361" t="n"/>
      <c r="AH1" s="2" t="n"/>
      <c r="AI1" s="372" t="n"/>
      <c r="AJ1" s="2" t="n"/>
      <c r="AY1" s="11" t="n"/>
      <c r="BA1" s="2" t="n"/>
      <c r="BB1" s="387" t="n"/>
      <c r="BE1" s="2" t="n"/>
    </row>
    <row r="2" ht="26.25" customHeight="1" thickBot="1">
      <c r="B2" s="404" t="inlineStr">
        <is>
          <t>xlit|pbPmtTnlkgKhzcsjZCSwiuMaOoeyxB@N[WRIUAQEYX}{]123570|1!qa2wsxeEdcyhnbYHN?ujm8ik,9l.0p;/-UJ*I&lt;(LOA: 43657|</t>
        </is>
      </c>
      <c r="I2" s="13" t="inlineStr">
        <is>
          <t>注音編碼</t>
        </is>
      </c>
      <c r="J2" s="14" t="inlineStr">
        <is>
          <t>鍵盤按鍵</t>
        </is>
      </c>
      <c r="M2" s="13" t="inlineStr">
        <is>
          <t>鍵盤按鍵</t>
        </is>
      </c>
      <c r="N2" s="14" t="inlineStr">
        <is>
          <t>注音符號</t>
        </is>
      </c>
      <c r="Q2" s="13" t="inlineStr">
        <is>
          <t>字典編碼</t>
        </is>
      </c>
      <c r="R2" s="14" t="inlineStr">
        <is>
          <t>注音符號</t>
        </is>
      </c>
      <c r="U2" s="371" t="inlineStr">
        <is>
          <t>鍵盤按鍵</t>
        </is>
      </c>
      <c r="V2" s="371" t="inlineStr">
        <is>
          <t>注音編碼</t>
        </is>
      </c>
      <c r="W2" s="371" t="inlineStr">
        <is>
          <t>注音符號</t>
        </is>
      </c>
      <c r="X2" s="371" t="inlineStr">
        <is>
          <t>台語音標</t>
        </is>
      </c>
      <c r="Y2" s="371" t="n"/>
      <c r="Z2" s="503" t="inlineStr">
        <is>
          <t>序號</t>
        </is>
      </c>
      <c r="AA2" s="355" t="inlineStr">
        <is>
          <t>鍵盤按鍵</t>
        </is>
      </c>
      <c r="AB2" s="357" t="inlineStr">
        <is>
          <t>注音編碼</t>
        </is>
      </c>
      <c r="AC2" s="356" t="inlineStr">
        <is>
          <t>方音符號</t>
        </is>
      </c>
      <c r="AD2" s="481" t="inlineStr">
        <is>
          <t>注音符號</t>
        </is>
      </c>
      <c r="AE2" s="504" t="inlineStr">
        <is>
          <t>台語音標</t>
        </is>
      </c>
      <c r="AF2" s="371" t="n"/>
      <c r="AG2" s="371" t="n"/>
      <c r="AH2" s="2" t="n"/>
      <c r="AI2" s="372" t="n"/>
      <c r="AJ2" s="2" t="n"/>
      <c r="AY2" s="11" t="n"/>
      <c r="BA2" s="2" t="n"/>
      <c r="BB2" s="387" t="n"/>
      <c r="BE2" s="2" t="n"/>
    </row>
    <row r="3" ht="33" customHeight="1" thickTop="1">
      <c r="B3" s="2">
        <f>SEARCH("|",$B$2,1)</f>
        <v/>
      </c>
      <c r="H3" s="2">
        <f>ROW() - 2</f>
        <v/>
      </c>
      <c r="I3" s="136">
        <f>IFERROR( MID($B$6, $H3, 1), "")</f>
        <v/>
      </c>
      <c r="J3" s="136">
        <f>IFERROR( MID($B$7, $H3, 1), "")</f>
        <v/>
      </c>
      <c r="L3" s="2" t="n">
        <v>1</v>
      </c>
      <c r="M3" s="21">
        <f>IFERROR( MID($B$15, $H3, 1), "")</f>
        <v/>
      </c>
      <c r="N3" s="21">
        <f>IFERROR( MID($B$16, $H3, 1), "")</f>
        <v/>
      </c>
      <c r="P3" s="2" t="n">
        <v>1</v>
      </c>
      <c r="Q3" s="22">
        <f>IFERROR( MID($B$25, $P3, 1), "")</f>
        <v/>
      </c>
      <c r="R3" s="22">
        <f>IFERROR( MID($B$26, $P3, 1), "")</f>
        <v/>
      </c>
      <c r="T3" s="2" t="n">
        <v>1</v>
      </c>
      <c r="U3" s="363">
        <f>J3</f>
        <v/>
      </c>
      <c r="V3" s="365">
        <f>I3</f>
        <v/>
      </c>
      <c r="W3" s="364">
        <f t="array" ref="W3">INDEX(#REF!, MATCH(TRUE, EXACT(表格1_33411[[#This Row],[注音編碼]], 注音編碼對照表[按鍵編碼]), 0))</f>
        <v/>
      </c>
      <c r="X3" s="366">
        <f t="array" ref="X3">INDEX(注音編碼對照表!$D$3:$D$59, MATCH(TRUE, EXACT(表格1_33411[[#This Row],[注音編碼]], 注音編碼對照表!$H$3:$H$55), 0))</f>
        <v/>
      </c>
      <c r="Y3" s="24" t="n"/>
      <c r="Z3" s="31">
        <f>ROW() - 2</f>
        <v/>
      </c>
      <c r="AA3" s="71">
        <f>注音編碼對照表!$G3</f>
        <v/>
      </c>
      <c r="AB3" s="354">
        <f t="array" ref="AB3">INDEX(注音編碼對照表[按鍵編碼], MATCH(TRUE, EXACT(RIME設定解析!$AA3, 注音編碼對照表[鍵盤按鍵] ),0))</f>
        <v/>
      </c>
      <c r="AC3" s="32">
        <f t="array" ref="AC3">INDEX(注音編碼對照表[方音符號], MATCH(TRUE, EXACT(RIME設定解析!$AA3, 注音編碼對照表[鍵盤按鍵] ),0))</f>
        <v/>
      </c>
      <c r="AD3" s="482">
        <f t="array" ref="AD3">INDEX(#REF!, MATCH(TRUE, EXACT(RIME設定解析!$AA3, 注音編碼對照表[鍵盤按鍵] ),0))</f>
        <v/>
      </c>
      <c r="AE3" s="430">
        <f t="array" ref="AE3">INDEX(注音編碼對照表[台語音標], MATCH(TRUE, EXACT(RIME設定解析!$AA3, 注音編碼對照表[鍵盤按鍵] ),0))</f>
        <v/>
      </c>
      <c r="AF3" s="366" t="n"/>
      <c r="AG3" s="366">
        <f>"""" &amp; AA3 &amp; """ : " &amp; AD3</f>
        <v/>
      </c>
      <c r="AH3" s="2" t="n"/>
      <c r="AI3" s="336">
        <f>"  alphabet: '" &amp; _xlfn.CONCAT(AA$3:AA$49) &amp; "'"</f>
        <v/>
      </c>
      <c r="AJ3" s="386" t="n"/>
      <c r="AK3" s="386" t="n"/>
      <c r="AL3" s="386" t="n"/>
      <c r="AM3" s="386" t="n"/>
      <c r="AN3" s="386" t="n"/>
      <c r="AO3" s="386" t="n"/>
      <c r="AP3" s="386" t="n"/>
      <c r="AQ3" s="386" t="n"/>
      <c r="AY3" s="11" t="n"/>
      <c r="BA3" s="2" t="n"/>
      <c r="BB3" s="387" t="n"/>
      <c r="BE3" s="2" t="n"/>
    </row>
    <row r="4" ht="32.25" customHeight="1">
      <c r="B4" s="2">
        <f>SEARCH("|",$B$2,B3+1)</f>
        <v/>
      </c>
      <c r="H4" s="2">
        <f>ROW() - 2</f>
        <v/>
      </c>
      <c r="I4" s="136">
        <f>IFERROR( MID($B$6, $H4, 1), "")</f>
        <v/>
      </c>
      <c r="J4" s="136">
        <f>IFERROR( MID($B$7, $H4, 1), "")</f>
        <v/>
      </c>
      <c r="L4" s="2" t="n">
        <v>2</v>
      </c>
      <c r="M4" s="21">
        <f>IFERROR( MID($B$15, $H4, 1), "")</f>
        <v/>
      </c>
      <c r="N4" s="21">
        <f>IFERROR( MID($B$16, $H4, 1), "")</f>
        <v/>
      </c>
      <c r="P4" s="2" t="n">
        <v>2</v>
      </c>
      <c r="Q4" s="22">
        <f>IFERROR( MID($B$25, $P4, 1), "")</f>
        <v/>
      </c>
      <c r="R4" s="22">
        <f>IFERROR( MID($B$26, $P4, 1), "")</f>
        <v/>
      </c>
      <c r="T4" s="2" t="n">
        <v>2</v>
      </c>
      <c r="U4" s="363">
        <f>J4</f>
        <v/>
      </c>
      <c r="V4" s="365">
        <f>I4</f>
        <v/>
      </c>
      <c r="W4" s="364">
        <f t="array" ref="W4">INDEX(#REF!, MATCH(TRUE, EXACT(表格1_33411[[#This Row],[注音編碼]], 注音編碼對照表[按鍵編碼]), 0))</f>
        <v/>
      </c>
      <c r="X4" s="366">
        <f t="array" ref="X4">INDEX(注音編碼對照表!$D$3:$D$59, MATCH(TRUE, EXACT(表格1_33411[[#This Row],[注音編碼]], 注音編碼對照表!$H$3:$H$55), 0))</f>
        <v/>
      </c>
      <c r="Y4" s="24" t="n"/>
      <c r="Z4" s="31">
        <f>ROW() - 2</f>
        <v/>
      </c>
      <c r="AA4" s="71">
        <f>注音編碼對照表!$G4</f>
        <v/>
      </c>
      <c r="AB4" s="354">
        <f t="array" ref="AB4">INDEX(注音編碼對照表[按鍵編碼], MATCH(TRUE, EXACT(RIME設定解析!$AA4, 注音編碼對照表[鍵盤按鍵] ),0))</f>
        <v/>
      </c>
      <c r="AC4" s="32">
        <f t="array" ref="AC4">INDEX(注音編碼對照表[方音符號], MATCH(TRUE, EXACT(RIME設定解析!$AA4, 注音編碼對照表[鍵盤按鍵] ),0))</f>
        <v/>
      </c>
      <c r="AD4" s="482">
        <f t="array" ref="AD4">INDEX(#REF!, MATCH(TRUE, EXACT(RIME設定解析!$AA4, 注音編碼對照表[鍵盤按鍵] ),0))</f>
        <v/>
      </c>
      <c r="AE4" s="430">
        <f t="array" ref="AE4">INDEX(注音編碼對照表[台語音標], MATCH(TRUE, EXACT(RIME設定解析!$AA4, 注音編碼對照表[鍵盤按鍵] ),0))</f>
        <v/>
      </c>
      <c r="AF4" s="366" t="n"/>
      <c r="AG4" s="366">
        <f>"""" &amp; AA4 &amp; """ : " &amp; AD4</f>
        <v/>
      </c>
      <c r="AH4" s="2" t="n"/>
      <c r="AI4" s="336">
        <f>"  initials: '" &amp; _xlfn.CONCAT(AA$3:AA$43) &amp; "'"</f>
        <v/>
      </c>
      <c r="AJ4" s="386" t="n"/>
      <c r="AK4" s="386" t="n"/>
      <c r="AL4" s="386" t="n"/>
      <c r="AM4" s="386" t="n"/>
      <c r="AN4" s="386" t="n"/>
      <c r="AO4" s="386" t="n"/>
      <c r="AP4" s="386" t="n"/>
      <c r="AQ4" s="386" t="n"/>
      <c r="AY4" s="11" t="n"/>
      <c r="BA4" s="2" t="n"/>
      <c r="BB4" s="387" t="n"/>
      <c r="BE4" s="2" t="n"/>
    </row>
    <row r="5" ht="32.25" customHeight="1">
      <c r="B5" s="2">
        <f>SEARCH("|",$B$2,B4+1)</f>
        <v/>
      </c>
      <c r="H5" s="2">
        <f>ROW() - 2</f>
        <v/>
      </c>
      <c r="I5" s="136">
        <f>IFERROR( MID($B$6, $H5, 1), "")</f>
        <v/>
      </c>
      <c r="J5" s="136">
        <f>IFERROR( MID($B$7, $H5, 1), "")</f>
        <v/>
      </c>
      <c r="L5" s="2" t="n">
        <v>3</v>
      </c>
      <c r="M5" s="21">
        <f>IFERROR( MID($B$15, $H5, 1), "")</f>
        <v/>
      </c>
      <c r="N5" s="21">
        <f>IFERROR( MID($B$16, $H5, 1), "")</f>
        <v/>
      </c>
      <c r="P5" s="2" t="n">
        <v>3</v>
      </c>
      <c r="Q5" s="22">
        <f>IFERROR( MID($B$25, $P5, 1), "")</f>
        <v/>
      </c>
      <c r="R5" s="22">
        <f>IFERROR( MID($B$26, $P5, 1), "")</f>
        <v/>
      </c>
      <c r="T5" s="2" t="n">
        <v>3</v>
      </c>
      <c r="U5" s="363">
        <f>J5</f>
        <v/>
      </c>
      <c r="V5" s="365">
        <f>I5</f>
        <v/>
      </c>
      <c r="W5" s="364">
        <f t="array" ref="W5">INDEX(#REF!, MATCH(TRUE, EXACT(表格1_33411[[#This Row],[注音編碼]], 注音編碼對照表[按鍵編碼]), 0))</f>
        <v/>
      </c>
      <c r="X5" s="366">
        <f t="array" ref="X5">INDEX(注音編碼對照表!$D$3:$D$59, MATCH(TRUE, EXACT(表格1_33411[[#This Row],[注音編碼]], 注音編碼對照表!$H$3:$H$55), 0))</f>
        <v/>
      </c>
      <c r="Y5" s="24" t="n"/>
      <c r="Z5" s="31">
        <f>ROW() - 2</f>
        <v/>
      </c>
      <c r="AA5" s="71">
        <f>注音編碼對照表!$G5</f>
        <v/>
      </c>
      <c r="AB5" s="354">
        <f t="array" ref="AB5">INDEX(注音編碼對照表[按鍵編碼], MATCH(TRUE, EXACT(RIME設定解析!$AA5, 注音編碼對照表[鍵盤按鍵] ),0))</f>
        <v/>
      </c>
      <c r="AC5" s="32">
        <f t="array" ref="AC5">INDEX(注音編碼對照表[方音符號], MATCH(TRUE, EXACT(RIME設定解析!$AA5, 注音編碼對照表[鍵盤按鍵] ),0))</f>
        <v/>
      </c>
      <c r="AD5" s="482">
        <f t="array" ref="AD5">INDEX(#REF!, MATCH(TRUE, EXACT(RIME設定解析!$AA5, 注音編碼對照表[鍵盤按鍵] ),0))</f>
        <v/>
      </c>
      <c r="AE5" s="430">
        <f t="array" ref="AE5">INDEX(注音編碼對照表[台語音標], MATCH(TRUE, EXACT(RIME設定解析!$AA5, 注音編碼對照表[鍵盤按鍵] ),0))</f>
        <v/>
      </c>
      <c r="AF5" s="366" t="n"/>
      <c r="AG5" s="366">
        <f>"""" &amp; AA5 &amp; """ : " &amp; AD5</f>
        <v/>
      </c>
      <c r="AH5" s="2" t="n"/>
      <c r="AI5" s="336">
        <f>"  finals:   '" &amp; _xlfn.CONCAT(AA$44:AA$49) &amp; "'"</f>
        <v/>
      </c>
      <c r="AJ5" s="386" t="n"/>
      <c r="AK5" s="386" t="n"/>
      <c r="AL5" s="386" t="n"/>
      <c r="AM5" s="386" t="n"/>
      <c r="AN5" s="386" t="n"/>
      <c r="AO5" s="386" t="n"/>
      <c r="AP5" s="386" t="n"/>
      <c r="AQ5" s="386" t="n"/>
      <c r="AY5" s="11" t="n"/>
      <c r="BA5" s="2" t="n"/>
      <c r="BB5" s="387" t="n"/>
      <c r="BE5" s="2" t="n"/>
    </row>
    <row r="6" ht="32.25" customHeight="1">
      <c r="B6" s="50">
        <f>MID($B$2,B3+1, B4-B3-1)</f>
        <v/>
      </c>
      <c r="C6" s="51">
        <f>LEN(B6)</f>
        <v/>
      </c>
      <c r="H6" s="2">
        <f>ROW() - 2</f>
        <v/>
      </c>
      <c r="I6" s="136">
        <f>IFERROR( MID($B$6, $H6, 1), "")</f>
        <v/>
      </c>
      <c r="J6" s="136">
        <f>IFERROR( MID($B$7, $H6, 1), "")</f>
        <v/>
      </c>
      <c r="L6" s="2" t="n">
        <v>4</v>
      </c>
      <c r="M6" s="21">
        <f>IFERROR( MID($B$15, $H6, 1), "")</f>
        <v/>
      </c>
      <c r="N6" s="21">
        <f>IFERROR( MID($B$16, $H6, 1), "")</f>
        <v/>
      </c>
      <c r="P6" s="2" t="n">
        <v>4</v>
      </c>
      <c r="Q6" s="22">
        <f>IFERROR( MID($B$25, $P6, 1), "")</f>
        <v/>
      </c>
      <c r="R6" s="22">
        <f>IFERROR( MID($B$26, $P6, 1), "")</f>
        <v/>
      </c>
      <c r="T6" s="2" t="n">
        <v>4</v>
      </c>
      <c r="U6" s="363">
        <f>J6</f>
        <v/>
      </c>
      <c r="V6" s="365">
        <f>I6</f>
        <v/>
      </c>
      <c r="W6" s="364">
        <f t="array" ref="W6">INDEX(#REF!, MATCH(TRUE, EXACT(表格1_33411[[#This Row],[注音編碼]], 注音編碼對照表[按鍵編碼]), 0))</f>
        <v/>
      </c>
      <c r="X6" s="366">
        <f t="array" ref="X6">INDEX(注音編碼對照表!$D$3:$D$59, MATCH(TRUE, EXACT(表格1_33411[[#This Row],[注音編碼]], 注音編碼對照表!$H$3:$H$55), 0))</f>
        <v/>
      </c>
      <c r="Y6" s="24" t="n"/>
      <c r="Z6" s="31">
        <f>ROW() - 2</f>
        <v/>
      </c>
      <c r="AA6" s="71">
        <f>注音編碼對照表!$G6</f>
        <v/>
      </c>
      <c r="AB6" s="354">
        <f t="array" ref="AB6">INDEX(注音編碼對照表[按鍵編碼], MATCH(TRUE, EXACT(RIME設定解析!$AA6, 注音編碼對照表[鍵盤按鍵] ),0))</f>
        <v/>
      </c>
      <c r="AC6" s="32">
        <f t="array" ref="AC6">INDEX(注音編碼對照表[方音符號], MATCH(TRUE, EXACT(RIME設定解析!$AA6, 注音編碼對照表[鍵盤按鍵] ),0))</f>
        <v/>
      </c>
      <c r="AD6" s="482">
        <f t="array" ref="AD6">INDEX(#REF!, MATCH(TRUE, EXACT(RIME設定解析!$AA6, 注音編碼對照表[鍵盤按鍵] ),0))</f>
        <v/>
      </c>
      <c r="AE6" s="430">
        <f t="array" ref="AE6">INDEX(注音編碼對照表[台語音標], MATCH(TRUE, EXACT(RIME設定解析!$AA6, 注音編碼對照表[鍵盤按鍵] ),0))</f>
        <v/>
      </c>
      <c r="AF6" s="366" t="n"/>
      <c r="AG6" s="366">
        <f>"""" &amp; AA6 &amp; """ : " &amp; AD6</f>
        <v/>
      </c>
      <c r="AH6" s="2" t="n"/>
      <c r="AI6" s="372" t="n"/>
      <c r="AJ6" s="2" t="n"/>
      <c r="AY6" s="11" t="n"/>
      <c r="BA6" s="2" t="n"/>
      <c r="BB6" s="387" t="n"/>
      <c r="BE6" s="2" t="n"/>
    </row>
    <row r="7" ht="32.25" customHeight="1">
      <c r="B7" s="50">
        <f>MID($B$2,B4+1, B5-B4-1)</f>
        <v/>
      </c>
      <c r="C7" s="51">
        <f>LEN(B7)</f>
        <v/>
      </c>
      <c r="H7" s="2">
        <f>ROW() - 2</f>
        <v/>
      </c>
      <c r="I7" s="136">
        <f>IFERROR( MID($B$6, $H7, 1), "")</f>
        <v/>
      </c>
      <c r="J7" s="136">
        <f>IFERROR( MID($B$7, $H7, 1), "")</f>
        <v/>
      </c>
      <c r="L7" s="2" t="n">
        <v>5</v>
      </c>
      <c r="M7" s="21">
        <f>IFERROR( MID($B$15, $H7, 1), "")</f>
        <v/>
      </c>
      <c r="N7" s="21">
        <f>IFERROR( MID($B$16, $H7, 1), "")</f>
        <v/>
      </c>
      <c r="P7" s="2" t="n">
        <v>5</v>
      </c>
      <c r="Q7" s="22">
        <f>IFERROR( MID($B$25, $P7, 1), "")</f>
        <v/>
      </c>
      <c r="R7" s="22">
        <f>IFERROR( MID($B$26, $P7, 1), "")</f>
        <v/>
      </c>
      <c r="T7" s="2" t="n">
        <v>5</v>
      </c>
      <c r="U7" s="363">
        <f>J7</f>
        <v/>
      </c>
      <c r="V7" s="365">
        <f>I7</f>
        <v/>
      </c>
      <c r="W7" s="364">
        <f t="array" ref="W7">INDEX(#REF!, MATCH(TRUE, EXACT(表格1_33411[[#This Row],[注音編碼]], 注音編碼對照表[按鍵編碼]), 0))</f>
        <v/>
      </c>
      <c r="X7" s="366">
        <f t="array" ref="X7">INDEX(注音編碼對照表!$D$3:$D$59, MATCH(TRUE, EXACT(表格1_33411[[#This Row],[注音編碼]], 注音編碼對照表!$H$3:$H$55), 0))</f>
        <v/>
      </c>
      <c r="Y7" s="24" t="n"/>
      <c r="Z7" s="31">
        <f>ROW() - 2</f>
        <v/>
      </c>
      <c r="AA7" s="71">
        <f>注音編碼對照表!$G7</f>
        <v/>
      </c>
      <c r="AB7" s="354">
        <f t="array" ref="AB7">INDEX(注音編碼對照表[按鍵編碼], MATCH(TRUE, EXACT(RIME設定解析!$AA7, 注音編碼對照表[鍵盤按鍵] ),0))</f>
        <v/>
      </c>
      <c r="AC7" s="32">
        <f t="array" ref="AC7">INDEX(注音編碼對照表[方音符號], MATCH(TRUE, EXACT(RIME設定解析!$AA7, 注音編碼對照表[鍵盤按鍵] ),0))</f>
        <v/>
      </c>
      <c r="AD7" s="482">
        <f t="array" ref="AD7">INDEX(#REF!, MATCH(TRUE, EXACT(RIME設定解析!$AA7, 注音編碼對照表[鍵盤按鍵] ),0))</f>
        <v/>
      </c>
      <c r="AE7" s="430">
        <f t="array" ref="AE7">INDEX(注音編碼對照表[台語音標], MATCH(TRUE, EXACT(RIME設定解析!$AA7, 注音編碼對照表[鍵盤按鍵] ),0))</f>
        <v/>
      </c>
      <c r="AF7" s="366" t="n"/>
      <c r="AG7" s="366">
        <f>"""" &amp; AA7 &amp; """ : " &amp; AD7</f>
        <v/>
      </c>
      <c r="AH7" s="2" t="n"/>
      <c r="AI7" s="372" t="n"/>
      <c r="AJ7" s="2" t="n"/>
      <c r="AY7" s="11" t="n"/>
      <c r="BA7" s="2" t="n"/>
      <c r="BB7" s="387" t="n"/>
      <c r="BE7" s="2" t="n"/>
    </row>
    <row r="8" ht="32.25" customHeight="1">
      <c r="H8" s="2">
        <f>ROW() - 2</f>
        <v/>
      </c>
      <c r="I8" s="136">
        <f>IFERROR( MID($B$6, $H8, 1), "")</f>
        <v/>
      </c>
      <c r="J8" s="136">
        <f>IFERROR( MID($B$7, $H8, 1), "")</f>
        <v/>
      </c>
      <c r="L8" s="2" t="n">
        <v>6</v>
      </c>
      <c r="M8" s="21">
        <f>IFERROR( MID($B$15, $H8, 1), "")</f>
        <v/>
      </c>
      <c r="N8" s="21">
        <f>IFERROR( MID($B$16, $H8, 1), "")</f>
        <v/>
      </c>
      <c r="P8" s="2" t="n">
        <v>6</v>
      </c>
      <c r="Q8" s="22">
        <f>IFERROR( MID($B$25, $P8, 1), "")</f>
        <v/>
      </c>
      <c r="R8" s="22">
        <f>IFERROR( MID($B$26, $P8, 1), "")</f>
        <v/>
      </c>
      <c r="T8" s="2" t="n">
        <v>6</v>
      </c>
      <c r="U8" s="363">
        <f>J8</f>
        <v/>
      </c>
      <c r="V8" s="365">
        <f>I8</f>
        <v/>
      </c>
      <c r="W8" s="364">
        <f t="array" ref="W8">INDEX(#REF!, MATCH(TRUE, EXACT(表格1_33411[[#This Row],[注音編碼]], 注音編碼對照表[按鍵編碼]), 0))</f>
        <v/>
      </c>
      <c r="X8" s="366">
        <f t="array" ref="X8">INDEX(注音編碼對照表!$D$3:$D$59, MATCH(TRUE, EXACT(表格1_33411[[#This Row],[注音編碼]], 注音編碼對照表!$H$3:$H$55), 0))</f>
        <v/>
      </c>
      <c r="Y8" s="24" t="n"/>
      <c r="Z8" s="31">
        <f>ROW() - 2</f>
        <v/>
      </c>
      <c r="AA8" s="71">
        <f>注音編碼對照表!$G8</f>
        <v/>
      </c>
      <c r="AB8" s="354">
        <f t="array" ref="AB8">INDEX(注音編碼對照表[按鍵編碼], MATCH(TRUE, EXACT(RIME設定解析!$AA8, 注音編碼對照表[鍵盤按鍵] ),0))</f>
        <v/>
      </c>
      <c r="AC8" s="32">
        <f t="array" ref="AC8">INDEX(注音編碼對照表[方音符號], MATCH(TRUE, EXACT(RIME設定解析!$AA8, 注音編碼對照表[鍵盤按鍵] ),0))</f>
        <v/>
      </c>
      <c r="AD8" s="482">
        <f t="array" ref="AD8">INDEX(#REF!, MATCH(TRUE, EXACT(RIME設定解析!$AA8, 注音編碼對照表[鍵盤按鍵] ),0))</f>
        <v/>
      </c>
      <c r="AE8" s="430">
        <f t="array" ref="AE8">INDEX(注音編碼對照表[台語音標], MATCH(TRUE, EXACT(RIME設定解析!$AA8, 注音編碼對照表[鍵盤按鍵] ),0))</f>
        <v/>
      </c>
      <c r="AF8" s="366" t="n"/>
      <c r="AG8" s="366">
        <f>"""" &amp; AA8 &amp; """ : " &amp; AD8</f>
        <v/>
      </c>
      <c r="AH8" s="2" t="n"/>
      <c r="AI8" s="373" t="inlineStr">
        <is>
          <t>speller</t>
        </is>
      </c>
      <c r="AJ8" s="2" t="n"/>
      <c r="AK8" s="397">
        <f>"""xlit|" &amp; AK9 &amp; "|" &amp; AK10 &amp; "|"""</f>
        <v/>
      </c>
      <c r="AL8" s="47" t="n"/>
      <c r="AM8" s="47" t="n"/>
      <c r="AN8" s="47" t="n"/>
      <c r="AO8" s="47" t="n"/>
      <c r="AP8" s="47" t="n"/>
      <c r="AQ8" s="47" t="n"/>
      <c r="AR8" s="47" t="n"/>
      <c r="AS8" s="47" t="n"/>
      <c r="AT8" s="47" t="n"/>
      <c r="AU8" s="47" t="n"/>
      <c r="AV8" s="47" t="n"/>
      <c r="AW8" s="47" t="n"/>
      <c r="AX8" s="47" t="n"/>
      <c r="AY8" s="400" t="n"/>
      <c r="BA8" s="2" t="n"/>
      <c r="BB8" s="514">
        <f t="array" ref="BB8">COLUMN() - COLUMN($BB:$BB)</f>
        <v/>
      </c>
      <c r="BC8" s="514">
        <f t="array" ref="BC8">COLUMN() - COLUMN($BB:$BB)</f>
        <v/>
      </c>
      <c r="BD8" s="514">
        <f t="array" ref="BD8">COLUMN() - COLUMN($BB:$BB)</f>
        <v/>
      </c>
      <c r="BE8" s="514">
        <f t="array" ref="BE8">COLUMN() - COLUMN($BB:$BB)</f>
        <v/>
      </c>
      <c r="BF8" s="514">
        <f t="array" ref="BF8">COLUMN() - COLUMN($BB:$BB)</f>
        <v/>
      </c>
      <c r="BG8" s="514">
        <f t="array" ref="BG8">COLUMN() - COLUMN($BB:$BB)</f>
        <v/>
      </c>
      <c r="BH8" s="514">
        <f t="array" ref="BH8">COLUMN() - COLUMN($BB:$BB)</f>
        <v/>
      </c>
      <c r="BI8" s="514">
        <f t="array" ref="BI8">COLUMN() - COLUMN($BB:$BB)</f>
        <v/>
      </c>
      <c r="BJ8" s="514">
        <f t="array" ref="BJ8">COLUMN() - COLUMN($BB:$BB)</f>
        <v/>
      </c>
      <c r="BK8" s="514">
        <f t="array" ref="BK8">COLUMN() - COLUMN($BB:$BB)</f>
        <v/>
      </c>
      <c r="BL8" s="514">
        <f t="array" ref="BL8">COLUMN() - COLUMN($BB:$BB)</f>
        <v/>
      </c>
      <c r="BM8" s="514">
        <f t="array" ref="BM8">COLUMN() - COLUMN($BB:$BB)</f>
        <v/>
      </c>
      <c r="BN8" s="514">
        <f t="array" ref="BN8">COLUMN() - COLUMN($BB:$BB)</f>
        <v/>
      </c>
      <c r="BO8" s="514">
        <f t="array" ref="BO8">COLUMN() - COLUMN($BB:$BB)</f>
        <v/>
      </c>
      <c r="BP8" s="514">
        <f t="array" ref="BP8">COLUMN() - COLUMN($BB:$BB)</f>
        <v/>
      </c>
      <c r="BQ8" s="514">
        <f t="array" ref="BQ8">COLUMN() - COLUMN($BB:$BB)</f>
        <v/>
      </c>
      <c r="BR8" s="514">
        <f t="array" ref="BR8">COLUMN() - COLUMN($BB:$BB)</f>
        <v/>
      </c>
      <c r="BS8" s="514">
        <f t="array" ref="BS8">COLUMN() - COLUMN($BB:$BB)</f>
        <v/>
      </c>
      <c r="BT8" s="514">
        <f t="array" ref="BT8">COLUMN() - COLUMN($BB:$BB)</f>
        <v/>
      </c>
      <c r="BU8" s="514">
        <f t="array" ref="BU8">COLUMN() - COLUMN($BB:$BB)</f>
        <v/>
      </c>
      <c r="BV8" s="514">
        <f t="array" ref="BV8">COLUMN() - COLUMN($BB:$BB)</f>
        <v/>
      </c>
      <c r="BW8" s="514">
        <f t="array" ref="BW8">COLUMN() - COLUMN($BB:$BB)</f>
        <v/>
      </c>
      <c r="BX8" s="514">
        <f t="array" ref="BX8">COLUMN() - COLUMN($BB:$BB)</f>
        <v/>
      </c>
      <c r="BY8" s="514">
        <f t="array" ref="BY8">COLUMN() - COLUMN($BB:$BB)</f>
        <v/>
      </c>
      <c r="BZ8" s="514">
        <f t="array" ref="BZ8">COLUMN() - COLUMN($BB:$BB)</f>
        <v/>
      </c>
      <c r="CA8" s="514">
        <f t="array" ref="CA8">COLUMN() - COLUMN($BB:$BB)</f>
        <v/>
      </c>
      <c r="CB8" s="514">
        <f t="array" ref="CB8">COLUMN() - COLUMN($BB:$BB)</f>
        <v/>
      </c>
      <c r="CC8" s="514">
        <f t="array" ref="CC8">COLUMN() - COLUMN($BB:$BB)</f>
        <v/>
      </c>
      <c r="CD8" s="514">
        <f t="array" ref="CD8">COLUMN() - COLUMN($BB:$BB)</f>
        <v/>
      </c>
      <c r="CE8" s="514">
        <f t="array" ref="CE8">COLUMN() - COLUMN($BB:$BB)</f>
        <v/>
      </c>
      <c r="CF8" s="514">
        <f t="array" ref="CF8">COLUMN() - COLUMN($BB:$BB)</f>
        <v/>
      </c>
      <c r="CG8" s="514">
        <f t="array" ref="CG8">COLUMN() - COLUMN($BB:$BB)</f>
        <v/>
      </c>
      <c r="CH8" s="514">
        <f t="array" ref="CH8">COLUMN() - COLUMN($BB:$BB)</f>
        <v/>
      </c>
      <c r="CI8" s="514">
        <f t="array" ref="CI8">COLUMN() - COLUMN($BB:$BB)</f>
        <v/>
      </c>
      <c r="CJ8" s="514">
        <f t="array" ref="CJ8">COLUMN() - COLUMN($BB:$BB)</f>
        <v/>
      </c>
      <c r="CK8" s="514">
        <f t="array" ref="CK8">COLUMN() - COLUMN($BB:$BB)</f>
        <v/>
      </c>
      <c r="CL8" s="514">
        <f t="array" ref="CL8">COLUMN() - COLUMN($BB:$BB)</f>
        <v/>
      </c>
      <c r="CM8" s="514">
        <f t="array" ref="CM8">COLUMN() - COLUMN($BB:$BB)</f>
        <v/>
      </c>
      <c r="CN8" s="514">
        <f t="array" ref="CN8">COLUMN() - COLUMN($BB:$BB)</f>
        <v/>
      </c>
      <c r="CO8" s="514">
        <f t="array" ref="CO8">COLUMN() - COLUMN($BB:$BB)</f>
        <v/>
      </c>
      <c r="CP8" s="514">
        <f t="array" ref="CP8">COLUMN() - COLUMN($BB:$BB)</f>
        <v/>
      </c>
      <c r="CQ8" s="514">
        <f t="array" ref="CQ8">COLUMN() - COLUMN($BB:$BB)</f>
        <v/>
      </c>
      <c r="CR8" s="514">
        <f t="array" ref="CR8">COLUMN() - COLUMN($BB:$BB)</f>
        <v/>
      </c>
      <c r="CS8" s="514">
        <f t="array" ref="CS8">COLUMN() - COLUMN($BB:$BB)</f>
        <v/>
      </c>
      <c r="CT8" s="514">
        <f t="array" ref="CT8">COLUMN() - COLUMN($BB:$BB)</f>
        <v/>
      </c>
      <c r="CU8" s="514">
        <f t="array" ref="CU8">COLUMN() - COLUMN($BB:$BB)</f>
        <v/>
      </c>
      <c r="CV8" s="514">
        <f t="array" ref="CV8">COLUMN() - COLUMN($BB:$BB)</f>
        <v/>
      </c>
      <c r="CW8" s="514">
        <f t="array" ref="CW8">COLUMN() - COLUMN($BB:$BB)</f>
        <v/>
      </c>
      <c r="CX8" s="514">
        <f t="array" ref="CX8">COLUMN() - COLUMN($BB:$BB)</f>
        <v/>
      </c>
      <c r="CY8" s="514">
        <f t="array" ref="CY8">COLUMN() - COLUMN($BB:$BB)</f>
        <v/>
      </c>
      <c r="CZ8" s="514">
        <f t="array" ref="CZ8">COLUMN() - COLUMN($BB:$BB)</f>
        <v/>
      </c>
      <c r="DA8" s="514">
        <f t="array" ref="DA8">COLUMN() - COLUMN($BB:$BB)</f>
        <v/>
      </c>
    </row>
    <row r="9" ht="32.25" customHeight="1">
      <c r="H9" s="2">
        <f>ROW() - 2</f>
        <v/>
      </c>
      <c r="I9" s="136">
        <f>IFERROR( MID($B$6, $H9, 1), "")</f>
        <v/>
      </c>
      <c r="J9" s="136">
        <f>IFERROR( MID($B$7, $H9, 1), "")</f>
        <v/>
      </c>
      <c r="L9" s="2" t="n">
        <v>7</v>
      </c>
      <c r="M9" s="21">
        <f>IFERROR( MID($B$15, $H9, 1), "")</f>
        <v/>
      </c>
      <c r="N9" s="21">
        <f>IFERROR( MID($B$16, $H9, 1), "")</f>
        <v/>
      </c>
      <c r="P9" s="2" t="n">
        <v>7</v>
      </c>
      <c r="Q9" s="22">
        <f>IFERROR( MID($B$25, $P9, 1), "")</f>
        <v/>
      </c>
      <c r="R9" s="22">
        <f>IFERROR( MID($B$26, $P9, 1), "")</f>
        <v/>
      </c>
      <c r="T9" s="2" t="n">
        <v>7</v>
      </c>
      <c r="U9" s="363">
        <f>J9</f>
        <v/>
      </c>
      <c r="V9" s="365">
        <f>I9</f>
        <v/>
      </c>
      <c r="W9" s="364">
        <f t="array" ref="W9">INDEX(#REF!, MATCH(TRUE, EXACT(表格1_33411[[#This Row],[注音編碼]], 注音編碼對照表[按鍵編碼]), 0))</f>
        <v/>
      </c>
      <c r="X9" s="366">
        <f t="array" ref="X9">INDEX(注音編碼對照表!$D$3:$D$59, MATCH(TRUE, EXACT(表格1_33411[[#This Row],[注音編碼]], 注音編碼對照表!$H$3:$H$55), 0))</f>
        <v/>
      </c>
      <c r="Y9" s="24" t="n"/>
      <c r="Z9" s="31">
        <f>ROW() - 2</f>
        <v/>
      </c>
      <c r="AA9" s="71">
        <f>注音編碼對照表!$G9</f>
        <v/>
      </c>
      <c r="AB9" s="354">
        <f t="array" ref="AB9">INDEX(注音編碼對照表[按鍵編碼], MATCH(TRUE, EXACT(RIME設定解析!$AA9, 注音編碼對照表[鍵盤按鍵] ),0))</f>
        <v/>
      </c>
      <c r="AC9" s="32">
        <f t="array" ref="AC9">INDEX(注音編碼對照表[方音符號], MATCH(TRUE, EXACT(RIME設定解析!$AA9, 注音編碼對照表[鍵盤按鍵] ),0))</f>
        <v/>
      </c>
      <c r="AD9" s="482">
        <f t="array" ref="AD9">INDEX(#REF!, MATCH(TRUE, EXACT(RIME設定解析!$AA9, 注音編碼對照表[鍵盤按鍵] ),0))</f>
        <v/>
      </c>
      <c r="AE9" s="430">
        <f t="array" ref="AE9">INDEX(注音編碼對照表[台語音標], MATCH(TRUE, EXACT(RIME設定解析!$AA9, 注音編碼對照表[鍵盤按鍵] ),0))</f>
        <v/>
      </c>
      <c r="AF9" s="366" t="n"/>
      <c r="AG9" s="366">
        <f>"""" &amp; AA9 &amp; """ : " &amp; AD9</f>
        <v/>
      </c>
      <c r="AH9" s="2" t="n"/>
      <c r="AI9" s="374" t="inlineStr">
        <is>
          <t>注音編碼</t>
        </is>
      </c>
      <c r="AJ9" s="1">
        <f>LEN(AK9)</f>
        <v/>
      </c>
      <c r="AK9" s="505">
        <f>_xlfn.CONCAT(AB$3:AB$49)</f>
        <v/>
      </c>
      <c r="AL9" s="506" t="n"/>
      <c r="AM9" s="506" t="n"/>
      <c r="AN9" s="506" t="n"/>
      <c r="AO9" s="506" t="n"/>
      <c r="AP9" s="506" t="n"/>
      <c r="AQ9" s="506" t="n"/>
      <c r="AR9" s="506" t="n"/>
      <c r="AS9" s="506" t="n"/>
      <c r="AT9" s="506" t="n"/>
      <c r="AU9" s="506" t="n"/>
      <c r="AV9" s="506" t="n"/>
      <c r="AW9" s="506" t="n"/>
      <c r="AX9" s="38" t="inlineStr">
        <is>
          <t>找字母：</t>
        </is>
      </c>
      <c r="AY9" s="401" t="inlineStr">
        <is>
          <t>U</t>
        </is>
      </c>
      <c r="AZ9" s="40">
        <f>FIND(AY9, AK9)</f>
        <v/>
      </c>
      <c r="BA9" s="2" t="n"/>
      <c r="BB9" s="363" t="n"/>
      <c r="BC9" s="515">
        <f>MID($AK$9, BC$8, 1)</f>
        <v/>
      </c>
      <c r="BD9" s="515">
        <f>MID($AK$9, BD$8, 1)</f>
        <v/>
      </c>
      <c r="BE9" s="515">
        <f>MID($AK$9, BE$8, 1)</f>
        <v/>
      </c>
      <c r="BF9" s="515">
        <f>MID($AK$9, BF$8, 1)</f>
        <v/>
      </c>
      <c r="BG9" s="515">
        <f>MID($AK$9, BG$8, 1)</f>
        <v/>
      </c>
      <c r="BH9" s="515">
        <f>MID($AK$9, BH$8, 1)</f>
        <v/>
      </c>
      <c r="BI9" s="515">
        <f>MID($AK$9, BI$8, 1)</f>
        <v/>
      </c>
      <c r="BJ9" s="515">
        <f>MID($AK$9, BJ$8, 1)</f>
        <v/>
      </c>
      <c r="BK9" s="515">
        <f>MID($AK$9, BK$8, 1)</f>
        <v/>
      </c>
      <c r="BL9" s="515">
        <f>MID($AK$9, BL$8, 1)</f>
        <v/>
      </c>
      <c r="BM9" s="515">
        <f>MID($AK$9, BM$8, 1)</f>
        <v/>
      </c>
      <c r="BN9" s="515">
        <f>MID($AK$9, BN$8, 1)</f>
        <v/>
      </c>
      <c r="BO9" s="515">
        <f>MID($AK$9, BO$8, 1)</f>
        <v/>
      </c>
      <c r="BP9" s="515">
        <f>MID($AK$9, BP$8, 1)</f>
        <v/>
      </c>
      <c r="BQ9" s="515">
        <f>MID($AK$9, BQ$8, 1)</f>
        <v/>
      </c>
      <c r="BR9" s="515">
        <f>MID($AK$9, BR$8, 1)</f>
        <v/>
      </c>
      <c r="BS9" s="515">
        <f>MID($AK$9, BS$8, 1)</f>
        <v/>
      </c>
      <c r="BT9" s="515">
        <f>MID($AK$9, BT$8, 1)</f>
        <v/>
      </c>
      <c r="BU9" s="515">
        <f>MID($AK$9, BU$8, 1)</f>
        <v/>
      </c>
      <c r="BV9" s="515">
        <f>MID($AK$9, BV$8, 1)</f>
        <v/>
      </c>
      <c r="BW9" s="515">
        <f>MID($AK$9, BW$8, 1)</f>
        <v/>
      </c>
      <c r="BX9" s="515">
        <f>MID($AK$9, BX$8, 1)</f>
        <v/>
      </c>
      <c r="BY9" s="515">
        <f>MID($AK$9, BY$8, 1)</f>
        <v/>
      </c>
      <c r="BZ9" s="515">
        <f>MID($AK$9, BZ$8, 1)</f>
        <v/>
      </c>
      <c r="CA9" s="515">
        <f>MID($AK$9, CA$8, 1)</f>
        <v/>
      </c>
      <c r="CB9" s="515">
        <f>MID($AK$9, CB$8, 1)</f>
        <v/>
      </c>
      <c r="CC9" s="515">
        <f>MID($AK$9, CC$8, 1)</f>
        <v/>
      </c>
      <c r="CD9" s="515">
        <f>MID($AK$9, CD$8, 1)</f>
        <v/>
      </c>
      <c r="CE9" s="515">
        <f>MID($AK$9, CE$8, 1)</f>
        <v/>
      </c>
      <c r="CF9" s="516">
        <f>MID($AK$9, CF$8, 1)</f>
        <v/>
      </c>
      <c r="CG9" s="515">
        <f>MID($AK$9, CG$8, 1)</f>
        <v/>
      </c>
      <c r="CH9" s="515">
        <f>MID($AK$9, CH$8, 1)</f>
        <v/>
      </c>
      <c r="CI9" s="515">
        <f>MID($AK$9, CI$8, 1)</f>
        <v/>
      </c>
      <c r="CJ9" s="515">
        <f>MID($AK$9, CJ$8, 1)</f>
        <v/>
      </c>
      <c r="CK9" s="515">
        <f>MID($AK$9, CK$8, 1)</f>
        <v/>
      </c>
      <c r="CL9" s="515">
        <f>MID($AK$9, CL$8, 1)</f>
        <v/>
      </c>
      <c r="CM9" s="515">
        <f>MID($AK$9, CM$8, 1)</f>
        <v/>
      </c>
      <c r="CN9" s="515">
        <f>MID($AK$9, CN$8, 1)</f>
        <v/>
      </c>
      <c r="CO9" s="515">
        <f>MID($AK$9, CO$8, 1)</f>
        <v/>
      </c>
      <c r="CP9" s="515">
        <f>MID($AK$9, CP$8, 1)</f>
        <v/>
      </c>
      <c r="CQ9" s="516">
        <f>MID($AK$9, CQ$8, 1)</f>
        <v/>
      </c>
      <c r="CR9" s="515">
        <f>MID($AK$9, CR$8, 1)</f>
        <v/>
      </c>
      <c r="CS9" s="515">
        <f>MID($AK$9, CS$8, 1)</f>
        <v/>
      </c>
      <c r="CT9" s="515">
        <f>MID($AK$9, CT$8, 1)</f>
        <v/>
      </c>
      <c r="CU9" s="515">
        <f>MID($AK$9, CU$8, 1)</f>
        <v/>
      </c>
      <c r="CV9" s="515">
        <f>MID($AK$9, CV$8, 1)</f>
        <v/>
      </c>
      <c r="CW9" s="515">
        <f>MID($AK$9, CW$8, 1)</f>
        <v/>
      </c>
      <c r="CX9" s="517">
        <f>MID($AK$9, CX$8, 1)</f>
        <v/>
      </c>
      <c r="CY9" s="517">
        <f>MID($AK$9, CY$13, 1)</f>
        <v/>
      </c>
      <c r="CZ9" s="517">
        <f>MID($AK$9, CZ$13, 1)</f>
        <v/>
      </c>
      <c r="DA9" s="517">
        <f>MID($AK$9, DA$13, 1)</f>
        <v/>
      </c>
    </row>
    <row r="10" ht="32.25" customHeight="1">
      <c r="B10" s="1" t="inlineStr">
        <is>
          <t>preedit_format:</t>
        </is>
      </c>
      <c r="H10" s="2">
        <f>ROW() - 2</f>
        <v/>
      </c>
      <c r="I10" s="136">
        <f>IFERROR( MID($B$6, $H10, 1), "")</f>
        <v/>
      </c>
      <c r="J10" s="136">
        <f>IFERROR( MID($B$7, $H10, 1), "")</f>
        <v/>
      </c>
      <c r="L10" s="2" t="n">
        <v>8</v>
      </c>
      <c r="M10" s="21">
        <f>IFERROR( MID($B$15, $H10, 1), "")</f>
        <v/>
      </c>
      <c r="N10" s="21">
        <f>IFERROR( MID($B$16, $H10, 1), "")</f>
        <v/>
      </c>
      <c r="P10" s="2" t="n">
        <v>8</v>
      </c>
      <c r="Q10" s="22">
        <f>IFERROR( MID($B$25, $P10, 1), "")</f>
        <v/>
      </c>
      <c r="R10" s="22">
        <f>IFERROR( MID($B$26, $P10, 1), "")</f>
        <v/>
      </c>
      <c r="T10" s="2" t="n">
        <v>8</v>
      </c>
      <c r="U10" s="363">
        <f>J10</f>
        <v/>
      </c>
      <c r="V10" s="365">
        <f>I10</f>
        <v/>
      </c>
      <c r="W10" s="364">
        <f t="array" ref="W10">INDEX(#REF!, MATCH(TRUE, EXACT(表格1_33411[[#This Row],[注音編碼]], 注音編碼對照表[按鍵編碼]), 0))</f>
        <v/>
      </c>
      <c r="X10" s="366">
        <f t="array" ref="X10">INDEX(注音編碼對照表!$D$3:$D$59, MATCH(TRUE, EXACT(表格1_33411[[#This Row],[注音編碼]], 注音編碼對照表!$H$3:$H$55), 0))</f>
        <v/>
      </c>
      <c r="Y10" s="24" t="n"/>
      <c r="Z10" s="31">
        <f>ROW() - 2</f>
        <v/>
      </c>
      <c r="AA10" s="71">
        <f>注音編碼對照表!$G10</f>
        <v/>
      </c>
      <c r="AB10" s="354">
        <f t="array" ref="AB10">INDEX(注音編碼對照表[按鍵編碼], MATCH(TRUE, EXACT(RIME設定解析!$AA10, 注音編碼對照表[鍵盤按鍵] ),0))</f>
        <v/>
      </c>
      <c r="AC10" s="32">
        <f t="array" ref="AC10">INDEX(注音編碼對照表[方音符號], MATCH(TRUE, EXACT(RIME設定解析!$AA10, 注音編碼對照表[鍵盤按鍵] ),0))</f>
        <v/>
      </c>
      <c r="AD10" s="482">
        <f t="array" ref="AD10">INDEX(#REF!, MATCH(TRUE, EXACT(RIME設定解析!$AA10, 注音編碼對照表[鍵盤按鍵] ),0))</f>
        <v/>
      </c>
      <c r="AE10" s="430">
        <f t="array" ref="AE10">INDEX(注音編碼對照表[台語音標], MATCH(TRUE, EXACT(RIME設定解析!$AA10, 注音編碼對照表[鍵盤按鍵] ),0))</f>
        <v/>
      </c>
      <c r="AF10" s="366" t="n"/>
      <c r="AG10" s="366">
        <f>"""" &amp; AA10 &amp; """ : " &amp; AD10</f>
        <v/>
      </c>
      <c r="AH10" s="2" t="n"/>
      <c r="AI10" s="375" t="inlineStr">
        <is>
          <t>鍵盤按鍵</t>
        </is>
      </c>
      <c r="AJ10" s="1">
        <f>LEN(AK10)</f>
        <v/>
      </c>
      <c r="AK10" s="505">
        <f>_xlfn.CONCAT(AA3:AA49)</f>
        <v/>
      </c>
      <c r="AL10" s="506" t="n"/>
      <c r="AM10" s="506" t="n"/>
      <c r="AN10" s="506" t="n"/>
      <c r="AO10" s="506" t="n"/>
      <c r="AP10" s="506" t="n"/>
      <c r="AQ10" s="506" t="n"/>
      <c r="AR10" s="506" t="n"/>
      <c r="AS10" s="506" t="n"/>
      <c r="AT10" s="507">
        <f>MID("/", AJ9, 1)</f>
        <v/>
      </c>
      <c r="AU10" s="506" t="n"/>
      <c r="AV10" s="506" t="n"/>
      <c r="AW10" s="506" t="n"/>
      <c r="AY10" s="49">
        <f>MID(AK10, AZ9, 1)</f>
        <v/>
      </c>
      <c r="AZ10" s="40" t="n"/>
      <c r="BA10" s="2" t="n"/>
      <c r="BB10" s="363" t="n"/>
      <c r="BC10" s="515">
        <f>MID($AK$10, BC$8, 1)</f>
        <v/>
      </c>
      <c r="BD10" s="515">
        <f>MID($AK$10, BD$8, 1)</f>
        <v/>
      </c>
      <c r="BE10" s="515">
        <f>MID($AK$10, BE$8, 1)</f>
        <v/>
      </c>
      <c r="BF10" s="515">
        <f>MID($AK$10, BF$8, 1)</f>
        <v/>
      </c>
      <c r="BG10" s="515">
        <f>MID($AK$10, BG$8, 1)</f>
        <v/>
      </c>
      <c r="BH10" s="515">
        <f>MID($AK$10, BH$8, 1)</f>
        <v/>
      </c>
      <c r="BI10" s="515">
        <f>MID($AK$10, BI$8, 1)</f>
        <v/>
      </c>
      <c r="BJ10" s="515">
        <f>MID($AK$10, BJ$8, 1)</f>
        <v/>
      </c>
      <c r="BK10" s="515">
        <f>MID($AK$10, BK$8, 1)</f>
        <v/>
      </c>
      <c r="BL10" s="515">
        <f>MID($AK$10, BL$8, 1)</f>
        <v/>
      </c>
      <c r="BM10" s="515">
        <f>MID($AK$10, BM$8, 1)</f>
        <v/>
      </c>
      <c r="BN10" s="515">
        <f>MID($AK$10, BN$8, 1)</f>
        <v/>
      </c>
      <c r="BO10" s="515">
        <f>MID($AK$10, BO$8, 1)</f>
        <v/>
      </c>
      <c r="BP10" s="515">
        <f>MID($AK$10, BP$8, 1)</f>
        <v/>
      </c>
      <c r="BQ10" s="515">
        <f>MID($AK$10, BQ$8, 1)</f>
        <v/>
      </c>
      <c r="BR10" s="515">
        <f>MID($AK$10, BR$8, 1)</f>
        <v/>
      </c>
      <c r="BS10" s="515">
        <f>MID($AK$10, BS$8, 1)</f>
        <v/>
      </c>
      <c r="BT10" s="515">
        <f>MID($AK$10, BT$8, 1)</f>
        <v/>
      </c>
      <c r="BU10" s="515">
        <f>MID($AK$10, BU$8, 1)</f>
        <v/>
      </c>
      <c r="BV10" s="515">
        <f>MID($AK$10, BV$8, 1)</f>
        <v/>
      </c>
      <c r="BW10" s="515">
        <f>MID($AK$10, BW$8, 1)</f>
        <v/>
      </c>
      <c r="BX10" s="515">
        <f>MID($AK$10, BX$8, 1)</f>
        <v/>
      </c>
      <c r="BY10" s="515">
        <f>MID($AK$10, BY$8, 1)</f>
        <v/>
      </c>
      <c r="BZ10" s="515">
        <f>MID($AK$10, BZ$8, 1)</f>
        <v/>
      </c>
      <c r="CA10" s="515">
        <f>MID($AK$10, CA$8, 1)</f>
        <v/>
      </c>
      <c r="CB10" s="515">
        <f>MID($AK$10, CB$8, 1)</f>
        <v/>
      </c>
      <c r="CC10" s="515">
        <f>MID($AK$10, CC$8, 1)</f>
        <v/>
      </c>
      <c r="CD10" s="515">
        <f>MID($AK$10, CD$8, 1)</f>
        <v/>
      </c>
      <c r="CE10" s="515">
        <f>MID($AK$10, CE$8, 1)</f>
        <v/>
      </c>
      <c r="CF10" s="516">
        <f>MID($AK$10, CF$8, 1)</f>
        <v/>
      </c>
      <c r="CG10" s="515">
        <f>MID($AK$10, CG$8, 1)</f>
        <v/>
      </c>
      <c r="CH10" s="515">
        <f>MID($AK$10, CH$8, 1)</f>
        <v/>
      </c>
      <c r="CI10" s="515">
        <f>MID($AK$10, CI$8, 1)</f>
        <v/>
      </c>
      <c r="CJ10" s="515">
        <f>MID($AK$10, CJ$8, 1)</f>
        <v/>
      </c>
      <c r="CK10" s="515">
        <f>MID($AK$10, CK$8, 1)</f>
        <v/>
      </c>
      <c r="CL10" s="515">
        <f>MID($AK$10, CL$8, 1)</f>
        <v/>
      </c>
      <c r="CM10" s="515">
        <f>MID($AK$10, CM$8, 1)</f>
        <v/>
      </c>
      <c r="CN10" s="515">
        <f>MID($AK$10, CN$8, 1)</f>
        <v/>
      </c>
      <c r="CO10" s="515">
        <f>MID($AK$10, CO$8, 1)</f>
        <v/>
      </c>
      <c r="CP10" s="515">
        <f>MID($AK$10, CP$8, 1)</f>
        <v/>
      </c>
      <c r="CQ10" s="516">
        <f>MID($AK$10, CQ$8, 1)</f>
        <v/>
      </c>
      <c r="CR10" s="515">
        <f>MID($AK$10, CR$8, 1)</f>
        <v/>
      </c>
      <c r="CS10" s="515">
        <f>MID($AK$10, CS$8, 1)</f>
        <v/>
      </c>
      <c r="CT10" s="515">
        <f>MID($AK$10, CT$8, 1)</f>
        <v/>
      </c>
      <c r="CU10" s="515">
        <f>MID($AK$10, CU$8, 1)</f>
        <v/>
      </c>
      <c r="CV10" s="515">
        <f>MID($AK$10, CV$8, 1)</f>
        <v/>
      </c>
      <c r="CW10" s="515">
        <f>MID($AK$10, CW$8, 1)</f>
        <v/>
      </c>
      <c r="CX10" s="517">
        <f>MID($AK$10, CX$8, 1)</f>
        <v/>
      </c>
      <c r="CY10" s="517">
        <f>MID($AK$10, CY$13, 1)</f>
        <v/>
      </c>
      <c r="CZ10" s="517">
        <f>MID($AK$10, CZ$13, 1)</f>
        <v/>
      </c>
      <c r="DA10" s="517">
        <f>MID($AK$10, DA$13, 1)</f>
        <v/>
      </c>
    </row>
    <row r="11" ht="32.25" customHeight="1">
      <c r="B11" s="362" t="inlineStr">
        <is>
          <t>xlit|1!qa2wsxeEdcyhnbYHN?ujm8ik,9l.0p;/-UJ*I&lt;(LOA:43657|ㄅㄆㄇㄉㄊㄋㄌㄍㄎㄏㄗㄘㄙㄖㄐㄑㄒㄥㄧㄨㄇㄚㆦㄜㄝㄞㄠｎㄢㄣㄤㄥㄦㆪㆫㆩㆧㆥㆮㆯㆱㆰㆲˋ'ˇ\"˙|</t>
        </is>
      </c>
      <c r="H11" s="2">
        <f>ROW() - 2</f>
        <v/>
      </c>
      <c r="I11" s="136">
        <f>IFERROR( MID($B$6, $H11, 1), "")</f>
        <v/>
      </c>
      <c r="J11" s="136">
        <f>IFERROR( MID($B$7, $H11, 1), "")</f>
        <v/>
      </c>
      <c r="L11" s="2" t="n">
        <v>9</v>
      </c>
      <c r="M11" s="21">
        <f>IFERROR( MID($B$15, $H11, 1), "")</f>
        <v/>
      </c>
      <c r="N11" s="21">
        <f>IFERROR( MID($B$16, $H11, 1), "")</f>
        <v/>
      </c>
      <c r="P11" s="2" t="n">
        <v>9</v>
      </c>
      <c r="Q11" s="22">
        <f>IFERROR( MID($B$25, $P11, 1), "")</f>
        <v/>
      </c>
      <c r="R11" s="22">
        <f>IFERROR( MID($B$26, $P11, 1), "")</f>
        <v/>
      </c>
      <c r="T11" s="2" t="n">
        <v>9</v>
      </c>
      <c r="U11" s="363">
        <f>J11</f>
        <v/>
      </c>
      <c r="V11" s="365">
        <f>I11</f>
        <v/>
      </c>
      <c r="W11" s="364">
        <f t="array" ref="W11">INDEX(#REF!, MATCH(TRUE, EXACT(表格1_33411[[#This Row],[注音編碼]], 注音編碼對照表[按鍵編碼]), 0))</f>
        <v/>
      </c>
      <c r="X11" s="366">
        <f t="array" ref="X11">INDEX(注音編碼對照表!$D$3:$D$59, MATCH(TRUE, EXACT(表格1_33411[[#This Row],[注音編碼]], 注音編碼對照表!$H$3:$H$55), 0))</f>
        <v/>
      </c>
      <c r="Y11" s="24" t="n"/>
      <c r="Z11" s="31">
        <f>ROW() - 2</f>
        <v/>
      </c>
      <c r="AA11" s="71">
        <f>注音編碼對照表!$G15</f>
        <v/>
      </c>
      <c r="AB11" s="354">
        <f t="array" ref="AB11">INDEX(注音編碼對照表[按鍵編碼], MATCH(TRUE, EXACT(RIME設定解析!$AA11, 注音編碼對照表[鍵盤按鍵] ),0))</f>
        <v/>
      </c>
      <c r="AC11" s="32">
        <f t="array" ref="AC11">INDEX(注音編碼對照表[方音符號], MATCH(TRUE, EXACT(RIME設定解析!$AA11, 注音編碼對照表[鍵盤按鍵] ),0))</f>
        <v/>
      </c>
      <c r="AD11" s="482">
        <f t="array" ref="AD11">INDEX(#REF!, MATCH(TRUE, EXACT(RIME設定解析!$AA11, 注音編碼對照表[鍵盤按鍵] ),0))</f>
        <v/>
      </c>
      <c r="AE11" s="430">
        <f t="array" ref="AE11">INDEX(注音編碼對照表[台語音標], MATCH(TRUE, EXACT(RIME設定解析!$AA11, 注音編碼對照表[鍵盤按鍵] ),0))</f>
        <v/>
      </c>
      <c r="AF11" s="366" t="n"/>
      <c r="AG11" s="366">
        <f>"""" &amp; AA11 &amp; """ : " &amp; AD11</f>
        <v/>
      </c>
      <c r="AH11" s="2" t="n"/>
      <c r="AI11" s="376" t="n"/>
      <c r="AJ11" s="37" t="n"/>
      <c r="AK11" s="37" t="n"/>
      <c r="AT11" s="48" t="n"/>
      <c r="AY11" s="11" t="n"/>
      <c r="BA11" s="2" t="n"/>
      <c r="BB11" s="387" t="n"/>
      <c r="BE11" s="2" t="n"/>
    </row>
    <row r="12" ht="32.25" customHeight="1">
      <c r="B12" s="2">
        <f>SEARCH("|",$B$11,1)</f>
        <v/>
      </c>
      <c r="H12" s="2">
        <f>ROW() - 2</f>
        <v/>
      </c>
      <c r="I12" s="136">
        <f>IFERROR( MID($B$6, $H12, 1), "")</f>
        <v/>
      </c>
      <c r="J12" s="136">
        <f>IFERROR( MID($B$7, $H12, 1), "")</f>
        <v/>
      </c>
      <c r="L12" s="2" t="n">
        <v>10</v>
      </c>
      <c r="M12" s="21">
        <f>IFERROR( MID($B$15, $H12, 1), "")</f>
        <v/>
      </c>
      <c r="N12" s="21">
        <f>IFERROR( MID($B$16, $H12, 1), "")</f>
        <v/>
      </c>
      <c r="P12" s="2" t="n">
        <v>10</v>
      </c>
      <c r="Q12" s="22">
        <f>IFERROR( MID($B$25, $P12, 1), "")</f>
        <v/>
      </c>
      <c r="R12" s="22">
        <f>IFERROR( MID($B$26, $P12, 1), "")</f>
        <v/>
      </c>
      <c r="T12" s="2" t="n">
        <v>10</v>
      </c>
      <c r="U12" s="363">
        <f>J12</f>
        <v/>
      </c>
      <c r="V12" s="365">
        <f>I12</f>
        <v/>
      </c>
      <c r="W12" s="364">
        <f t="array" ref="W12">INDEX(#REF!, MATCH(TRUE, EXACT(表格1_33411[[#This Row],[注音編碼]], 注音編碼對照表[按鍵編碼]), 0))</f>
        <v/>
      </c>
      <c r="X12" s="366">
        <f t="array" ref="X12">INDEX(注音編碼對照表!$D$3:$D$59, MATCH(TRUE, EXACT(表格1_33411[[#This Row],[注音編碼]], 注音編碼對照表!$H$3:$H$55), 0))</f>
        <v/>
      </c>
      <c r="Y12" s="24" t="n"/>
      <c r="Z12" s="31">
        <f>ROW() - 2</f>
        <v/>
      </c>
      <c r="AA12" s="71">
        <f>注音編碼對照表!$G16</f>
        <v/>
      </c>
      <c r="AB12" s="354">
        <f t="array" ref="AB12">INDEX(注音編碼對照表[按鍵編碼], MATCH(TRUE, EXACT(RIME設定解析!$AA12, 注音編碼對照表[鍵盤按鍵] ),0))</f>
        <v/>
      </c>
      <c r="AC12" s="32">
        <f t="array" ref="AC12">INDEX(注音編碼對照表[方音符號], MATCH(TRUE, EXACT(RIME設定解析!$AA12, 注音編碼對照表[鍵盤按鍵] ),0))</f>
        <v/>
      </c>
      <c r="AD12" s="482">
        <f t="array" ref="AD12">INDEX(#REF!, MATCH(TRUE, EXACT(RIME設定解析!$AA12, 注音編碼對照表[鍵盤按鍵] ),0))</f>
        <v/>
      </c>
      <c r="AE12" s="430">
        <f t="array" ref="AE12">INDEX(注音編碼對照表[台語音標], MATCH(TRUE, EXACT(RIME設定解析!$AA12, 注音編碼對照表[鍵盤按鍵] ),0))</f>
        <v/>
      </c>
      <c r="AF12" s="366" t="n"/>
      <c r="AG12" s="366">
        <f>"""" &amp; AA12 &amp; """ : " &amp; AD12</f>
        <v/>
      </c>
      <c r="AH12" s="2" t="n"/>
      <c r="AI12" s="372" t="n"/>
      <c r="AJ12" s="2" t="n"/>
      <c r="AK12" s="48" t="n"/>
      <c r="AY12" s="11" t="n"/>
      <c r="BA12" s="2" t="n"/>
      <c r="BB12" s="387" t="n"/>
      <c r="BE12" s="2" t="n"/>
    </row>
    <row r="13" ht="32.25" customHeight="1">
      <c r="B13" s="2">
        <f>SEARCH("|",$B$11,B12+1)</f>
        <v/>
      </c>
      <c r="H13" s="2">
        <f>ROW() - 2</f>
        <v/>
      </c>
      <c r="I13" s="136">
        <f>IFERROR( MID($B$6, $H13, 1), "")</f>
        <v/>
      </c>
      <c r="J13" s="136">
        <f>IFERROR( MID($B$7, $H13, 1), "")</f>
        <v/>
      </c>
      <c r="L13" s="2" t="n">
        <v>11</v>
      </c>
      <c r="M13" s="21">
        <f>IFERROR( MID($B$15, $H13, 1), "")</f>
        <v/>
      </c>
      <c r="N13" s="21">
        <f>IFERROR( MID($B$16, $H13, 1), "")</f>
        <v/>
      </c>
      <c r="P13" s="2" t="n">
        <v>11</v>
      </c>
      <c r="Q13" s="22">
        <f>IFERROR( MID($B$25, $P13, 1), "")</f>
        <v/>
      </c>
      <c r="R13" s="22">
        <f>IFERROR( MID($B$26, $P13, 1), "")</f>
        <v/>
      </c>
      <c r="T13" s="2" t="n">
        <v>11</v>
      </c>
      <c r="U13" s="363">
        <f>J13</f>
        <v/>
      </c>
      <c r="V13" s="365">
        <f>I13</f>
        <v/>
      </c>
      <c r="W13" s="364">
        <f t="array" ref="W13">INDEX(#REF!, MATCH(TRUE, EXACT(表格1_33411[[#This Row],[注音編碼]], 注音編碼對照表[按鍵編碼]), 0))</f>
        <v/>
      </c>
      <c r="X13" s="366">
        <f t="array" ref="X13">INDEX(注音編碼對照表!$D$3:$D$59, MATCH(TRUE, EXACT(表格1_33411[[#This Row],[注音編碼]], 注音編碼對照表!$H$3:$H$55), 0))</f>
        <v/>
      </c>
      <c r="Y13" s="24" t="n"/>
      <c r="Z13" s="31">
        <f>ROW() - 2</f>
        <v/>
      </c>
      <c r="AA13" s="71">
        <f>注音編碼對照表!$G17</f>
        <v/>
      </c>
      <c r="AB13" s="354">
        <f t="array" ref="AB13">INDEX(注音編碼對照表[按鍵編碼], MATCH(TRUE, EXACT(RIME設定解析!$AA13, 注音編碼對照表[鍵盤按鍵] ),0))</f>
        <v/>
      </c>
      <c r="AC13" s="32">
        <f t="array" ref="AC13">INDEX(注音編碼對照表[方音符號], MATCH(TRUE, EXACT(RIME設定解析!$AA13, 注音編碼對照表[鍵盤按鍵] ),0))</f>
        <v/>
      </c>
      <c r="AD13" s="482">
        <f t="array" ref="AD13">INDEX(#REF!, MATCH(TRUE, EXACT(RIME設定解析!$AA13, 注音編碼對照表[鍵盤按鍵] ),0))</f>
        <v/>
      </c>
      <c r="AE13" s="430">
        <f t="array" ref="AE13">INDEX(注音編碼對照表[台語音標], MATCH(TRUE, EXACT(RIME設定解析!$AA13, 注音編碼對照表[鍵盤按鍵] ),0))</f>
        <v/>
      </c>
      <c r="AF13" s="366" t="n"/>
      <c r="AG13" s="366">
        <f>"""" &amp; AA13 &amp; """ : " &amp; AD13</f>
        <v/>
      </c>
      <c r="AH13" s="2" t="n"/>
      <c r="AI13" s="373" t="inlineStr">
        <is>
          <t>preedit</t>
        </is>
      </c>
      <c r="AJ13" s="2" t="n"/>
      <c r="AK13" s="398">
        <f>"""xlit|" &amp; AK14 &amp; "|" &amp; AK15 &amp; "|"""</f>
        <v/>
      </c>
      <c r="AL13" s="47" t="n"/>
      <c r="AM13" s="47" t="n"/>
      <c r="AN13" s="47" t="n"/>
      <c r="AO13" s="47" t="n"/>
      <c r="AP13" s="47" t="n"/>
      <c r="AQ13" s="47" t="n"/>
      <c r="AR13" s="47" t="n"/>
      <c r="AS13" s="47" t="n"/>
      <c r="AT13" s="47" t="n"/>
      <c r="AU13" s="47" t="n"/>
      <c r="AV13" s="47" t="n"/>
      <c r="AW13" s="47" t="n"/>
      <c r="AX13" s="47" t="n"/>
      <c r="AY13" s="400" t="n"/>
      <c r="BA13" s="2" t="n"/>
      <c r="BB13" s="514">
        <f t="array" ref="BB13">COLUMN() - COLUMN($BB:$BB)</f>
        <v/>
      </c>
      <c r="BC13" s="514">
        <f t="array" ref="BC13">COLUMN() - COLUMN($BB:$BB)</f>
        <v/>
      </c>
      <c r="BD13" s="514">
        <f t="array" ref="BD13">COLUMN() - COLUMN($BB:$BB)</f>
        <v/>
      </c>
      <c r="BE13" s="514">
        <f t="array" ref="BE13">COLUMN() - COLUMN($BB:$BB)</f>
        <v/>
      </c>
      <c r="BF13" s="514">
        <f t="array" ref="BF13">COLUMN() - COLUMN($BB:$BB)</f>
        <v/>
      </c>
      <c r="BG13" s="514">
        <f t="array" ref="BG13">COLUMN() - COLUMN($BB:$BB)</f>
        <v/>
      </c>
      <c r="BH13" s="514">
        <f t="array" ref="BH13">COLUMN() - COLUMN($BB:$BB)</f>
        <v/>
      </c>
      <c r="BI13" s="514">
        <f t="array" ref="BI13">COLUMN() - COLUMN($BB:$BB)</f>
        <v/>
      </c>
      <c r="BJ13" s="514">
        <f t="array" ref="BJ13">COLUMN() - COLUMN($BB:$BB)</f>
        <v/>
      </c>
      <c r="BK13" s="514">
        <f t="array" ref="BK13">COLUMN() - COLUMN($BB:$BB)</f>
        <v/>
      </c>
      <c r="BL13" s="514">
        <f t="array" ref="BL13">COLUMN() - COLUMN($BB:$BB)</f>
        <v/>
      </c>
      <c r="BM13" s="514">
        <f t="array" ref="BM13">COLUMN() - COLUMN($BB:$BB)</f>
        <v/>
      </c>
      <c r="BN13" s="514">
        <f t="array" ref="BN13">COLUMN() - COLUMN($BB:$BB)</f>
        <v/>
      </c>
      <c r="BO13" s="514">
        <f t="array" ref="BO13">COLUMN() - COLUMN($BB:$BB)</f>
        <v/>
      </c>
      <c r="BP13" s="514">
        <f t="array" ref="BP13">COLUMN() - COLUMN($BB:$BB)</f>
        <v/>
      </c>
      <c r="BQ13" s="514">
        <f t="array" ref="BQ13">COLUMN() - COLUMN($BB:$BB)</f>
        <v/>
      </c>
      <c r="BR13" s="514">
        <f t="array" ref="BR13">COLUMN() - COLUMN($BB:$BB)</f>
        <v/>
      </c>
      <c r="BS13" s="514">
        <f t="array" ref="BS13">COLUMN() - COLUMN($BB:$BB)</f>
        <v/>
      </c>
      <c r="BT13" s="514">
        <f t="array" ref="BT13">COLUMN() - COLUMN($BB:$BB)</f>
        <v/>
      </c>
      <c r="BU13" s="514">
        <f t="array" ref="BU13">COLUMN() - COLUMN($BB:$BB)</f>
        <v/>
      </c>
      <c r="BV13" s="514">
        <f t="array" ref="BV13">COLUMN() - COLUMN($BB:$BB)</f>
        <v/>
      </c>
      <c r="BW13" s="514">
        <f t="array" ref="BW13">COLUMN() - COLUMN($BB:$BB)</f>
        <v/>
      </c>
      <c r="BX13" s="514">
        <f t="array" ref="BX13">COLUMN() - COLUMN($BB:$BB)</f>
        <v/>
      </c>
      <c r="BY13" s="514">
        <f t="array" ref="BY13">COLUMN() - COLUMN($BB:$BB)</f>
        <v/>
      </c>
      <c r="BZ13" s="514">
        <f t="array" ref="BZ13">COLUMN() - COLUMN($BB:$BB)</f>
        <v/>
      </c>
      <c r="CA13" s="514">
        <f t="array" ref="CA13">COLUMN() - COLUMN($BB:$BB)</f>
        <v/>
      </c>
      <c r="CB13" s="514">
        <f t="array" ref="CB13">COLUMN() - COLUMN($BB:$BB)</f>
        <v/>
      </c>
      <c r="CC13" s="514">
        <f t="array" ref="CC13">COLUMN() - COLUMN($BB:$BB)</f>
        <v/>
      </c>
      <c r="CD13" s="514">
        <f t="array" ref="CD13">COLUMN() - COLUMN($BB:$BB)</f>
        <v/>
      </c>
      <c r="CE13" s="514">
        <f t="array" ref="CE13">COLUMN() - COLUMN($BB:$BB)</f>
        <v/>
      </c>
      <c r="CF13" s="514">
        <f t="array" ref="CF13">COLUMN() - COLUMN($BB:$BB)</f>
        <v/>
      </c>
      <c r="CG13" s="514">
        <f t="array" ref="CG13">COLUMN() - COLUMN($BB:$BB)</f>
        <v/>
      </c>
      <c r="CH13" s="514">
        <f t="array" ref="CH13">COLUMN() - COLUMN($BB:$BB)</f>
        <v/>
      </c>
      <c r="CI13" s="514">
        <f t="array" ref="CI13">COLUMN() - COLUMN($BB:$BB)</f>
        <v/>
      </c>
      <c r="CJ13" s="514">
        <f t="array" ref="CJ13">COLUMN() - COLUMN($BB:$BB)</f>
        <v/>
      </c>
      <c r="CK13" s="514">
        <f t="array" ref="CK13">COLUMN() - COLUMN($BB:$BB)</f>
        <v/>
      </c>
      <c r="CL13" s="514">
        <f t="array" ref="CL13">COLUMN() - COLUMN($BB:$BB)</f>
        <v/>
      </c>
      <c r="CM13" s="514">
        <f t="array" ref="CM13">COLUMN() - COLUMN($BB:$BB)</f>
        <v/>
      </c>
      <c r="CN13" s="514">
        <f t="array" ref="CN13">COLUMN() - COLUMN($BB:$BB)</f>
        <v/>
      </c>
      <c r="CO13" s="514">
        <f t="array" ref="CO13">COLUMN() - COLUMN($BB:$BB)</f>
        <v/>
      </c>
      <c r="CP13" s="514">
        <f t="array" ref="CP13">COLUMN() - COLUMN($BB:$BB)</f>
        <v/>
      </c>
      <c r="CQ13" s="514">
        <f t="array" ref="CQ13">COLUMN() - COLUMN($BB:$BB)</f>
        <v/>
      </c>
      <c r="CR13" s="514">
        <f t="array" ref="CR13">COLUMN() - COLUMN($BB:$BB)</f>
        <v/>
      </c>
      <c r="CS13" s="514">
        <f t="array" ref="CS13">COLUMN() - COLUMN($BB:$BB)</f>
        <v/>
      </c>
      <c r="CT13" s="514">
        <f t="array" ref="CT13">COLUMN() - COLUMN($BB:$BB)</f>
        <v/>
      </c>
      <c r="CU13" s="514">
        <f t="array" ref="CU13">COLUMN() - COLUMN($BB:$BB)</f>
        <v/>
      </c>
      <c r="CV13" s="514">
        <f t="array" ref="CV13">COLUMN() - COLUMN($BB:$BB)</f>
        <v/>
      </c>
      <c r="CW13" s="514">
        <f t="array" ref="CW13">COLUMN() - COLUMN($BB:$BB)</f>
        <v/>
      </c>
      <c r="CX13" s="514">
        <f t="array" ref="CX13">COLUMN() - COLUMN($BB:$BB)</f>
        <v/>
      </c>
      <c r="CY13" s="514">
        <f t="array" ref="CY13">COLUMN() - COLUMN($BB:$BB)</f>
        <v/>
      </c>
      <c r="CZ13" s="514">
        <f t="array" ref="CZ13">COLUMN() - COLUMN($BB:$BB)</f>
        <v/>
      </c>
      <c r="DA13" s="514">
        <f t="array" ref="DA13">COLUMN() - COLUMN($BB:$BB)</f>
        <v/>
      </c>
    </row>
    <row r="14" ht="32.25" customHeight="1">
      <c r="B14" s="2">
        <f>SEARCH("|",$B$11,B13+1)</f>
        <v/>
      </c>
      <c r="H14" s="2">
        <f>ROW() - 2</f>
        <v/>
      </c>
      <c r="I14" s="136">
        <f>IFERROR( MID($B$6, $H14, 1), "")</f>
        <v/>
      </c>
      <c r="J14" s="136">
        <f>IFERROR( MID($B$7, $H14, 1), "")</f>
        <v/>
      </c>
      <c r="L14" s="2" t="n">
        <v>12</v>
      </c>
      <c r="M14" s="21">
        <f>IFERROR( MID($B$15, $H14, 1), "")</f>
        <v/>
      </c>
      <c r="N14" s="21">
        <f>IFERROR( MID($B$16, $H14, 1), "")</f>
        <v/>
      </c>
      <c r="P14" s="2" t="n">
        <v>12</v>
      </c>
      <c r="Q14" s="22">
        <f>IFERROR( MID($B$25, $P14, 1), "")</f>
        <v/>
      </c>
      <c r="R14" s="22">
        <f>IFERROR( MID($B$26, $P14, 1), "")</f>
        <v/>
      </c>
      <c r="T14" s="2" t="n">
        <v>12</v>
      </c>
      <c r="U14" s="363">
        <f>J14</f>
        <v/>
      </c>
      <c r="V14" s="365">
        <f>I14</f>
        <v/>
      </c>
      <c r="W14" s="364">
        <f t="array" ref="W14">INDEX(#REF!, MATCH(TRUE, EXACT(表格1_33411[[#This Row],[注音編碼]], 注音編碼對照表[按鍵編碼]), 0))</f>
        <v/>
      </c>
      <c r="X14" s="366">
        <f t="array" ref="X14">INDEX(注音編碼對照表!$D$3:$D$59, MATCH(TRUE, EXACT(表格1_33411[[#This Row],[注音編碼]], 注音編碼對照表!$H$3:$H$55), 0))</f>
        <v/>
      </c>
      <c r="Y14" s="24" t="n"/>
      <c r="Z14" s="31">
        <f>ROW() - 2</f>
        <v/>
      </c>
      <c r="AA14" s="71">
        <f>注音編碼對照表!$G18</f>
        <v/>
      </c>
      <c r="AB14" s="354">
        <f t="array" ref="AB14">INDEX(注音編碼對照表[按鍵編碼], MATCH(TRUE, EXACT(RIME設定解析!$AA14, 注音編碼對照表[鍵盤按鍵] ),0))</f>
        <v/>
      </c>
      <c r="AC14" s="32">
        <f t="array" ref="AC14">INDEX(注音編碼對照表[方音符號], MATCH(TRUE, EXACT(RIME設定解析!$AA14, 注音編碼對照表[鍵盤按鍵] ),0))</f>
        <v/>
      </c>
      <c r="AD14" s="482">
        <f t="array" ref="AD14">INDEX(#REF!, MATCH(TRUE, EXACT(RIME設定解析!$AA14, 注音編碼對照表[鍵盤按鍵] ),0))</f>
        <v/>
      </c>
      <c r="AE14" s="430">
        <f t="array" ref="AE14">INDEX(注音編碼對照表[台語音標], MATCH(TRUE, EXACT(RIME設定解析!$AA14, 注音編碼對照表[鍵盤按鍵] ),0))</f>
        <v/>
      </c>
      <c r="AF14" s="366" t="n"/>
      <c r="AG14" s="366">
        <f>"""" &amp; AA14 &amp; """ : " &amp; AD14</f>
        <v/>
      </c>
      <c r="AH14" s="2" t="n"/>
      <c r="AI14" s="375" t="inlineStr">
        <is>
          <t>鍵盤按鍵</t>
        </is>
      </c>
      <c r="AJ14" s="1">
        <f>LEN(AK14)</f>
        <v/>
      </c>
      <c r="AK14" s="505">
        <f>_xlfn.CONCAT($AA3:$AA$49)</f>
        <v/>
      </c>
      <c r="AX14" s="38" t="inlineStr">
        <is>
          <t>找字母：</t>
        </is>
      </c>
      <c r="AY14" s="402">
        <f>AY10</f>
        <v/>
      </c>
      <c r="AZ14" s="40">
        <f>FIND(AY14, AK14)</f>
        <v/>
      </c>
      <c r="BA14" s="2" t="n"/>
      <c r="BB14" s="388" t="n"/>
      <c r="BC14" s="510">
        <f>MID($AK$14, BC$13, 1)</f>
        <v/>
      </c>
      <c r="BD14" s="509">
        <f>MID($AK$14, BD$13, 1)</f>
        <v/>
      </c>
      <c r="BE14" s="510">
        <f>MID($AK$14, BE$13, 1)</f>
        <v/>
      </c>
      <c r="BF14" s="510">
        <f>MID($AK$14, BF$13, 1)</f>
        <v/>
      </c>
      <c r="BG14" s="510">
        <f>MID($AK$14, BG$13, 1)</f>
        <v/>
      </c>
      <c r="BH14" s="510">
        <f>MID($AK$14, BH$13, 1)</f>
        <v/>
      </c>
      <c r="BI14" s="510">
        <f>MID($AK$14, BI$13, 1)</f>
        <v/>
      </c>
      <c r="BJ14" s="510">
        <f>MID($AK$14, BJ$13, 1)</f>
        <v/>
      </c>
      <c r="BK14" s="510">
        <f>MID($AK$14, BK$13, 1)</f>
        <v/>
      </c>
      <c r="BL14" s="510">
        <f>MID($AK$14, BL$13, 1)</f>
        <v/>
      </c>
      <c r="BM14" s="510">
        <f>MID($AK$14, BM$13, 1)</f>
        <v/>
      </c>
      <c r="BN14" s="510">
        <f>MID($AK$14, BN$13, 1)</f>
        <v/>
      </c>
      <c r="BO14" s="510">
        <f>MID($AK$14, BO$13, 1)</f>
        <v/>
      </c>
      <c r="BP14" s="510">
        <f>MID($AK$14, BP$13, 1)</f>
        <v/>
      </c>
      <c r="BQ14" s="510">
        <f>MID($AK$14, BQ$13, 1)</f>
        <v/>
      </c>
      <c r="BR14" s="510">
        <f>MID($AK$14, BR$13, 1)</f>
        <v/>
      </c>
      <c r="BS14" s="510">
        <f>MID($AK$14, BS$13, 1)</f>
        <v/>
      </c>
      <c r="BT14" s="510">
        <f>MID($AK$14, BT$13, 1)</f>
        <v/>
      </c>
      <c r="BU14" s="510">
        <f>MID($AK$14, BU$13, 1)</f>
        <v/>
      </c>
      <c r="BV14" s="510">
        <f>MID($AK$14, BV$13, 1)</f>
        <v/>
      </c>
      <c r="BW14" s="510">
        <f>MID($AK$14, BW$13, 1)</f>
        <v/>
      </c>
      <c r="BX14" s="510">
        <f>MID($AK$14, BX$13, 1)</f>
        <v/>
      </c>
      <c r="BY14" s="510">
        <f>MID($AK$14, BY$13, 1)</f>
        <v/>
      </c>
      <c r="BZ14" s="510">
        <f>MID($AK$14, BZ$13, 1)</f>
        <v/>
      </c>
      <c r="CA14" s="510">
        <f>MID($AK$14, CA$13, 1)</f>
        <v/>
      </c>
      <c r="CB14" s="510">
        <f>MID($AK$14, CB$13, 1)</f>
        <v/>
      </c>
      <c r="CC14" s="510">
        <f>MID($AK$14, CC$13, 1)</f>
        <v/>
      </c>
      <c r="CD14" s="510">
        <f>MID($AK$14, CD$13, 1)</f>
        <v/>
      </c>
      <c r="CE14" s="513">
        <f>MID($AK$14, CE$13, 1)</f>
        <v/>
      </c>
      <c r="CF14" s="512">
        <f>MID($AK$14, CF$13, 1)</f>
        <v/>
      </c>
      <c r="CG14" s="510">
        <f>MID($AK$14, CG$13, 1)</f>
        <v/>
      </c>
      <c r="CH14" s="510">
        <f>MID($AK$14, CH$13, 1)</f>
        <v/>
      </c>
      <c r="CI14" s="510">
        <f>MID($AK$14, CI$13, 1)</f>
        <v/>
      </c>
      <c r="CJ14" s="510">
        <f>MID($AK$14, CJ$13, 1)</f>
        <v/>
      </c>
      <c r="CK14" s="510">
        <f>MID($AK$14, CK$13, 1)</f>
        <v/>
      </c>
      <c r="CL14" s="510">
        <f>MID($AK$14, CL$13, 1)</f>
        <v/>
      </c>
      <c r="CM14" s="510">
        <f>MID($AK$14, CM$13, 1)</f>
        <v/>
      </c>
      <c r="CN14" s="510">
        <f>MID($AK$14, CN$13, 1)</f>
        <v/>
      </c>
      <c r="CO14" s="510">
        <f>MID($AK$14, CO$13, 1)</f>
        <v/>
      </c>
      <c r="CP14" s="511">
        <f>MID($AK$14, CP$13, 1)</f>
        <v/>
      </c>
      <c r="CQ14" s="511">
        <f>MID($AK$14, CQ$13, 1)</f>
        <v/>
      </c>
      <c r="CR14" s="511">
        <f>MID($AK$14, CR$13, 1)</f>
        <v/>
      </c>
      <c r="CS14" s="511">
        <f>MID($AK$14, CS$13, 1)</f>
        <v/>
      </c>
      <c r="CT14" s="511">
        <f>MID($AK$14, CT$13, 1)</f>
        <v/>
      </c>
      <c r="CU14" s="511">
        <f>MID($AK$14, CU$13, 1)</f>
        <v/>
      </c>
      <c r="CV14" s="510">
        <f>MID($AK$14, CV$13, 1)</f>
        <v/>
      </c>
      <c r="CW14" s="510">
        <f>MID($AK$14, CW$13, 1)</f>
        <v/>
      </c>
      <c r="CX14" s="389">
        <f>MID($AK$14, CX$13, 1)</f>
        <v/>
      </c>
      <c r="CY14" s="389">
        <f>MID($AK$14, CY$13, 1)</f>
        <v/>
      </c>
      <c r="CZ14" s="389">
        <f>MID($AK$14, CZ$13, 1)</f>
        <v/>
      </c>
      <c r="DA14" s="389">
        <f>MID($AK$14, DA$13, 1)</f>
        <v/>
      </c>
    </row>
    <row r="15" ht="32.25" customHeight="1">
      <c r="B15" s="50">
        <f>MID($B$11,B12+1, B13-B12-1)</f>
        <v/>
      </c>
      <c r="C15" s="51">
        <f>LEN(B15)</f>
        <v/>
      </c>
      <c r="H15" s="2">
        <f>ROW() - 2</f>
        <v/>
      </c>
      <c r="I15" s="136">
        <f>IFERROR( MID($B$6, $H15, 1), "")</f>
        <v/>
      </c>
      <c r="J15" s="367">
        <f>IFERROR( MID($B$7, $H15, 1), "")</f>
        <v/>
      </c>
      <c r="L15" s="2" t="n">
        <v>13</v>
      </c>
      <c r="M15" s="368">
        <f>IFERROR( MID($B$15, $H15, 1), "")</f>
        <v/>
      </c>
      <c r="N15" s="21">
        <f>IFERROR( MID($B$16, $H15, 1), "")</f>
        <v/>
      </c>
      <c r="P15" s="2" t="n">
        <v>13</v>
      </c>
      <c r="Q15" s="22">
        <f>IFERROR( MID($B$25, $P15, 1), "")</f>
        <v/>
      </c>
      <c r="R15" s="22">
        <f>IFERROR( MID($B$26, $P15, 1), "")</f>
        <v/>
      </c>
      <c r="T15" s="2" t="n">
        <v>13</v>
      </c>
      <c r="U15" s="363">
        <f>J15</f>
        <v/>
      </c>
      <c r="V15" s="365">
        <f>I15</f>
        <v/>
      </c>
      <c r="W15" s="364">
        <f t="array" ref="W15">INDEX(#REF!, MATCH(TRUE, EXACT(表格1_33411[[#This Row],[注音編碼]], 注音編碼對照表[按鍵編碼]), 0))</f>
        <v/>
      </c>
      <c r="X15" s="366">
        <f t="array" ref="X15">INDEX(注音編碼對照表!$D$3:$D$59, MATCH(TRUE, EXACT(表格1_33411[[#This Row],[注音編碼]], 注音編碼對照表!$H$3:$H$55), 0))</f>
        <v/>
      </c>
      <c r="Y15" s="24" t="n"/>
      <c r="Z15" s="31">
        <f>ROW() - 2</f>
        <v/>
      </c>
      <c r="AA15" s="71">
        <f>注音編碼對照表!$G11</f>
        <v/>
      </c>
      <c r="AB15" s="354">
        <f t="array" ref="AB15">INDEX(注音編碼對照表[按鍵編碼], MATCH(TRUE, EXACT(RIME設定解析!$AA15, 注音編碼對照表[鍵盤按鍵] ),0))</f>
        <v/>
      </c>
      <c r="AC15" s="32">
        <f t="array" ref="AC15">INDEX(注音編碼對照表[方音符號], MATCH(TRUE, EXACT(RIME設定解析!$AA15, 注音編碼對照表[鍵盤按鍵] ),0))</f>
        <v/>
      </c>
      <c r="AD15" s="482">
        <f t="array" ref="AD15">INDEX(#REF!, MATCH(TRUE, EXACT(RIME設定解析!$AA15, 注音編碼對照表[鍵盤按鍵] ),0))</f>
        <v/>
      </c>
      <c r="AE15" s="430">
        <f t="array" ref="AE15">INDEX(注音編碼對照表[台語音標], MATCH(TRUE, EXACT(RIME設定解析!$AA15, 注音編碼對照表[鍵盤按鍵] ),0))</f>
        <v/>
      </c>
      <c r="AF15" s="366" t="n"/>
      <c r="AG15" s="366">
        <f>"""" &amp; AA15 &amp; """ : " &amp; AD15</f>
        <v/>
      </c>
      <c r="AH15" s="2" t="n"/>
      <c r="AI15" s="377" t="inlineStr">
        <is>
          <t>方音符號</t>
        </is>
      </c>
      <c r="AJ15" s="1">
        <f>LEN(AK15)</f>
        <v/>
      </c>
      <c r="AK15" s="508">
        <f>_xlfn.CONCAT($AC3:$AC$49)</f>
        <v/>
      </c>
      <c r="AY15" s="49">
        <f>MID(AK15, AZ14, 1)</f>
        <v/>
      </c>
      <c r="AZ15" s="40" t="n"/>
      <c r="BA15" s="2" t="n"/>
      <c r="BB15" s="388" t="n"/>
      <c r="BC15" s="510">
        <f>MID($AK$15, BC$13, 1)</f>
        <v/>
      </c>
      <c r="BD15" s="510">
        <f>MID($AK$15, BD$13, 1)</f>
        <v/>
      </c>
      <c r="BE15" s="510">
        <f>MID($AK$15, BE$13, 1)</f>
        <v/>
      </c>
      <c r="BF15" s="510">
        <f>MID($AK$15, BF$13, 1)</f>
        <v/>
      </c>
      <c r="BG15" s="510">
        <f>MID($AK$15, BG$13, 1)</f>
        <v/>
      </c>
      <c r="BH15" s="510">
        <f>MID($AK$15, BH$13, 1)</f>
        <v/>
      </c>
      <c r="BI15" s="510">
        <f>MID($AK$15, BI$13, 1)</f>
        <v/>
      </c>
      <c r="BJ15" s="510">
        <f>MID($AK$15, BJ$13, 1)</f>
        <v/>
      </c>
      <c r="BK15" s="510">
        <f>MID($AK$15, BK$13, 1)</f>
        <v/>
      </c>
      <c r="BL15" s="510">
        <f>MID($AK$15, BL$13, 1)</f>
        <v/>
      </c>
      <c r="BM15" s="510">
        <f>MID($AK$15, BM$13, 1)</f>
        <v/>
      </c>
      <c r="BN15" s="510">
        <f>MID($AK$15, BN$13, 1)</f>
        <v/>
      </c>
      <c r="BO15" s="510">
        <f>MID($AK$15, BO$13, 1)</f>
        <v/>
      </c>
      <c r="BP15" s="510">
        <f>MID($AK$15, BP$13, 1)</f>
        <v/>
      </c>
      <c r="BQ15" s="510">
        <f>MID($AK$15, BQ$13, 1)</f>
        <v/>
      </c>
      <c r="BR15" s="510">
        <f>MID($AK$15, BR$13, 1)</f>
        <v/>
      </c>
      <c r="BS15" s="510">
        <f>MID($AK$15, BS$13, 1)</f>
        <v/>
      </c>
      <c r="BT15" s="510">
        <f>MID($AK$15, BT$13, 1)</f>
        <v/>
      </c>
      <c r="BU15" s="510">
        <f>MID($AK$15, BU$13, 1)</f>
        <v/>
      </c>
      <c r="BV15" s="510">
        <f>MID($AK$15, BV$13, 1)</f>
        <v/>
      </c>
      <c r="BW15" s="510">
        <f>MID($AK$15, BW$13, 1)</f>
        <v/>
      </c>
      <c r="BX15" s="510">
        <f>MID($AK$15, BX$13, 1)</f>
        <v/>
      </c>
      <c r="BY15" s="510">
        <f>MID($AK$15, BY$13, 1)</f>
        <v/>
      </c>
      <c r="BZ15" s="510">
        <f>MID($AK$15, BZ$13, 1)</f>
        <v/>
      </c>
      <c r="CA15" s="510">
        <f>MID($AK$15, CA$13, 1)</f>
        <v/>
      </c>
      <c r="CB15" s="510">
        <f>MID($AK$15, CB$13, 1)</f>
        <v/>
      </c>
      <c r="CC15" s="510">
        <f>MID($AK$15, CC$13, 1)</f>
        <v/>
      </c>
      <c r="CD15" s="510">
        <f>MID($AK$15, CD$13, 1)</f>
        <v/>
      </c>
      <c r="CE15" s="513">
        <f>MID($AK$15, CE$13, 1)</f>
        <v/>
      </c>
      <c r="CF15" s="512">
        <f>MID($AK$15, CF$13, 1)</f>
        <v/>
      </c>
      <c r="CG15" s="510">
        <f>MID($AK$15, CG$13, 1)</f>
        <v/>
      </c>
      <c r="CH15" s="510">
        <f>MID($AK$15, CH$13, 1)</f>
        <v/>
      </c>
      <c r="CI15" s="510">
        <f>MID($AK$15, CI$13, 1)</f>
        <v/>
      </c>
      <c r="CJ15" s="510">
        <f>MID($AK$15, CJ$13, 1)</f>
        <v/>
      </c>
      <c r="CK15" s="510">
        <f>MID($AK$15, CK$13, 1)</f>
        <v/>
      </c>
      <c r="CL15" s="510">
        <f>MID($AK$15, CL$13, 1)</f>
        <v/>
      </c>
      <c r="CM15" s="510">
        <f>MID($AK$15, CM$13, 1)</f>
        <v/>
      </c>
      <c r="CN15" s="510">
        <f>MID($AK$15, CN$13, 1)</f>
        <v/>
      </c>
      <c r="CO15" s="510">
        <f>MID($AK$15, CO$13, 1)</f>
        <v/>
      </c>
      <c r="CP15" s="511">
        <f>MID($AK$15, CP$13, 1)</f>
        <v/>
      </c>
      <c r="CQ15" s="511">
        <f>MID($AK$15, CQ$13, 1)</f>
        <v/>
      </c>
      <c r="CR15" s="511">
        <f>MID($AK$15, CR$13, 1)</f>
        <v/>
      </c>
      <c r="CS15" s="511">
        <f>MID($AK$15, CS$13, 1)</f>
        <v/>
      </c>
      <c r="CT15" s="511">
        <f>MID($AK$15, CT$13, 1)</f>
        <v/>
      </c>
      <c r="CU15" s="511">
        <f>MID($AK$15, CU$13, 1)</f>
        <v/>
      </c>
      <c r="CV15" s="510">
        <f>MID($AK$15, CV$13, 1)</f>
        <v/>
      </c>
      <c r="CW15" s="510">
        <f>MID($AK$15, CW$13, 1)</f>
        <v/>
      </c>
      <c r="CX15" s="389">
        <f>MID($AK$15, CX$13, 1)</f>
        <v/>
      </c>
      <c r="CY15" s="389">
        <f>MID($AK$15, CY$13, 1)</f>
        <v/>
      </c>
      <c r="CZ15" s="389">
        <f>MID($AK$15, CZ$13, 1)</f>
        <v/>
      </c>
      <c r="DA15" s="389">
        <f>MID($AK$15, DA$13, 1)</f>
        <v/>
      </c>
    </row>
    <row r="16" ht="32.25" customHeight="1">
      <c r="B16" s="369">
        <f>MID($B$11,B13+1, B14-B13-1)</f>
        <v/>
      </c>
      <c r="C16" s="51">
        <f>LEN(B16)</f>
        <v/>
      </c>
      <c r="H16" s="2">
        <f>ROW() - 2</f>
        <v/>
      </c>
      <c r="I16" s="136">
        <f>IFERROR( MID($B$6, $H16, 1), "")</f>
        <v/>
      </c>
      <c r="J16" s="136">
        <f>IFERROR( MID($B$7, $H16, 1), "")</f>
        <v/>
      </c>
      <c r="L16" s="2" t="n">
        <v>14</v>
      </c>
      <c r="M16" s="21">
        <f>IFERROR( MID($B$15, $H16, 1), "")</f>
        <v/>
      </c>
      <c r="N16" s="21">
        <f>IFERROR( MID($B$16, $H16, 1), "")</f>
        <v/>
      </c>
      <c r="P16" s="2" t="n">
        <v>14</v>
      </c>
      <c r="Q16" s="22">
        <f>IFERROR( MID($B$25, $P16, 1), "")</f>
        <v/>
      </c>
      <c r="R16" s="22">
        <f>IFERROR( MID($B$26, $P16, 1), "")</f>
        <v/>
      </c>
      <c r="T16" s="2" t="n">
        <v>14</v>
      </c>
      <c r="U16" s="363">
        <f>J16</f>
        <v/>
      </c>
      <c r="V16" s="365">
        <f>I16</f>
        <v/>
      </c>
      <c r="W16" s="364">
        <f t="array" ref="W16">INDEX(#REF!, MATCH(TRUE, EXACT(表格1_33411[[#This Row],[注音編碼]], 注音編碼對照表[按鍵編碼]), 0))</f>
        <v/>
      </c>
      <c r="X16" s="366">
        <f t="array" ref="X16">INDEX(注音編碼對照表!$D$3:$D$59, MATCH(TRUE, EXACT(表格1_33411[[#This Row],[注音編碼]], 注音編碼對照表!$H$3:$H$55), 0))</f>
        <v/>
      </c>
      <c r="Y16" s="24" t="n"/>
      <c r="Z16" s="31">
        <f>ROW() - 2</f>
        <v/>
      </c>
      <c r="AA16" s="71">
        <f>注音編碼對照表!$G12</f>
        <v/>
      </c>
      <c r="AB16" s="354">
        <f t="array" ref="AB16">INDEX(注音編碼對照表[按鍵編碼], MATCH(TRUE, EXACT(RIME設定解析!$AA16, 注音編碼對照表[鍵盤按鍵] ),0))</f>
        <v/>
      </c>
      <c r="AC16" s="32">
        <f t="array" ref="AC16">INDEX(注音編碼對照表[方音符號], MATCH(TRUE, EXACT(RIME設定解析!$AA16, 注音編碼對照表[鍵盤按鍵] ),0))</f>
        <v/>
      </c>
      <c r="AD16" s="482">
        <f t="array" ref="AD16">INDEX(#REF!, MATCH(TRUE, EXACT(RIME設定解析!$AA16, 注音編碼對照表[鍵盤按鍵] ),0))</f>
        <v/>
      </c>
      <c r="AE16" s="430">
        <f t="array" ref="AE16">INDEX(注音編碼對照表[台語音標], MATCH(TRUE, EXACT(RIME設定解析!$AA16, 注音編碼對照表[鍵盤按鍵] ),0))</f>
        <v/>
      </c>
      <c r="AF16" s="366" t="n"/>
      <c r="AG16" s="366">
        <f>"""" &amp; AA16 &amp; """ : " &amp; AD16</f>
        <v/>
      </c>
      <c r="AH16" s="2" t="n"/>
      <c r="AI16" s="372" t="n"/>
      <c r="AJ16" s="2" t="n"/>
      <c r="AL16" s="54" t="n"/>
      <c r="AY16" s="11" t="n"/>
      <c r="BA16" s="2" t="n"/>
      <c r="BB16" s="387" t="n"/>
      <c r="BE16" s="2" t="n"/>
    </row>
    <row r="17" ht="32.25" customHeight="1">
      <c r="H17" s="2">
        <f>ROW() - 2</f>
        <v/>
      </c>
      <c r="I17" s="136">
        <f>IFERROR( MID($B$6, $H17, 1), "")</f>
        <v/>
      </c>
      <c r="J17" s="136">
        <f>IFERROR( MID($B$7, $H17, 1), "")</f>
        <v/>
      </c>
      <c r="L17" s="2" t="n">
        <v>15</v>
      </c>
      <c r="M17" s="21">
        <f>IFERROR( MID($B$15, $H17, 1), "")</f>
        <v/>
      </c>
      <c r="N17" s="21">
        <f>IFERROR( MID($B$16, $H17, 1), "")</f>
        <v/>
      </c>
      <c r="P17" s="2" t="n">
        <v>15</v>
      </c>
      <c r="Q17" s="22">
        <f>IFERROR( MID($B$25, $P17, 1), "")</f>
        <v/>
      </c>
      <c r="R17" s="22">
        <f>IFERROR( MID($B$26, $P17, 1), "")</f>
        <v/>
      </c>
      <c r="T17" s="2" t="n">
        <v>15</v>
      </c>
      <c r="U17" s="363">
        <f>J17</f>
        <v/>
      </c>
      <c r="V17" s="365">
        <f>I17</f>
        <v/>
      </c>
      <c r="W17" s="364">
        <f t="array" ref="W17">INDEX(#REF!, MATCH(TRUE, EXACT(表格1_33411[[#This Row],[注音編碼]], 注音編碼對照表[按鍵編碼]), 0))</f>
        <v/>
      </c>
      <c r="X17" s="366">
        <f t="array" ref="X17">INDEX(注音編碼對照表!$D$3:$D$59, MATCH(TRUE, EXACT(表格1_33411[[#This Row],[注音編碼]], 注音編碼對照表!$H$3:$H$55), 0))</f>
        <v/>
      </c>
      <c r="Y17" s="24" t="n"/>
      <c r="Z17" s="31">
        <f>ROW() - 2</f>
        <v/>
      </c>
      <c r="AA17" s="71">
        <f>注音編碼對照表!$G13</f>
        <v/>
      </c>
      <c r="AB17" s="354">
        <f t="array" ref="AB17">INDEX(注音編碼對照表[按鍵編碼], MATCH(TRUE, EXACT(RIME設定解析!$AA17, 注音編碼對照表[鍵盤按鍵] ),0))</f>
        <v/>
      </c>
      <c r="AC17" s="32">
        <f t="array" ref="AC17">INDEX(注音編碼對照表[方音符號], MATCH(TRUE, EXACT(RIME設定解析!$AA17, 注音編碼對照表[鍵盤按鍵] ),0))</f>
        <v/>
      </c>
      <c r="AD17" s="482">
        <f t="array" ref="AD17">INDEX(#REF!, MATCH(TRUE, EXACT(RIME設定解析!$AA17, 注音編碼對照表[鍵盤按鍵] ),0))</f>
        <v/>
      </c>
      <c r="AE17" s="430">
        <f t="array" ref="AE17">INDEX(注音編碼對照表[台語音標], MATCH(TRUE, EXACT(RIME設定解析!$AA17, 注音編碼對照表[鍵盤按鍵] ),0))</f>
        <v/>
      </c>
      <c r="AF17" s="366" t="n"/>
      <c r="AG17" s="366">
        <f>"""" &amp; AA17 &amp; """ : " &amp; AD17</f>
        <v/>
      </c>
      <c r="AH17" s="2" t="n"/>
      <c r="AI17" s="373" t="inlineStr">
        <is>
          <t>comment</t>
        </is>
      </c>
      <c r="AJ17" s="2" t="n"/>
      <c r="AK17" s="399">
        <f>"""xlit|" &amp; AK18 &amp; "|" &amp; AK19 &amp; "|"""</f>
        <v/>
      </c>
      <c r="AL17" s="47" t="n"/>
      <c r="AM17" s="47" t="n"/>
      <c r="AN17" s="47" t="n"/>
      <c r="AO17" s="47" t="n"/>
      <c r="AP17" s="47" t="n"/>
      <c r="AQ17" s="47" t="n"/>
      <c r="AR17" s="47" t="n"/>
      <c r="AS17" s="47" t="n"/>
      <c r="AT17" s="47" t="n"/>
      <c r="AU17" s="47" t="n"/>
      <c r="AV17" s="47" t="n"/>
      <c r="AW17" s="47" t="n"/>
      <c r="AX17" s="47" t="n"/>
      <c r="AY17" s="400" t="n"/>
      <c r="BA17" s="2" t="n"/>
      <c r="BB17" s="387" t="n"/>
      <c r="BE17" s="2" t="n"/>
    </row>
    <row r="18" ht="32.25" customHeight="1">
      <c r="H18" s="2">
        <f>ROW() - 2</f>
        <v/>
      </c>
      <c r="I18" s="136">
        <f>IFERROR( MID($B$6, $H18, 1), "")</f>
        <v/>
      </c>
      <c r="J18" s="136">
        <f>IFERROR( MID($B$7, $H18, 1), "")</f>
        <v/>
      </c>
      <c r="L18" s="2" t="n">
        <v>16</v>
      </c>
      <c r="M18" s="21">
        <f>IFERROR( MID($B$15, $H18, 1), "")</f>
        <v/>
      </c>
      <c r="N18" s="21">
        <f>IFERROR( MID($B$16, $H18, 1), "")</f>
        <v/>
      </c>
      <c r="P18" s="2" t="n">
        <v>16</v>
      </c>
      <c r="Q18" s="22">
        <f>IFERROR( MID($B$25, $P18, 1), "")</f>
        <v/>
      </c>
      <c r="R18" s="22">
        <f>IFERROR( MID($B$26, $P18, 1), "")</f>
        <v/>
      </c>
      <c r="T18" s="2" t="n">
        <v>16</v>
      </c>
      <c r="U18" s="363">
        <f>J18</f>
        <v/>
      </c>
      <c r="V18" s="365">
        <f>I18</f>
        <v/>
      </c>
      <c r="W18" s="364">
        <f t="array" ref="W18">INDEX(#REF!, MATCH(TRUE, EXACT(表格1_33411[[#This Row],[注音編碼]], 注音編碼對照表[按鍵編碼]), 0))</f>
        <v/>
      </c>
      <c r="X18" s="366">
        <f t="array" ref="X18">INDEX(注音編碼對照表!$D$3:$D$59, MATCH(TRUE, EXACT(表格1_33411[[#This Row],[注音編碼]], 注音編碼對照表!$H$3:$H$55), 0))</f>
        <v/>
      </c>
      <c r="Y18" s="24" t="n"/>
      <c r="Z18" s="31">
        <f>ROW() - 2</f>
        <v/>
      </c>
      <c r="AA18" s="71">
        <f>注音編碼對照表!$G45</f>
        <v/>
      </c>
      <c r="AB18" s="354">
        <f t="array" ref="AB18">INDEX(注音編碼對照表[按鍵編碼], MATCH(TRUE, EXACT(RIME設定解析!$AA18, 注音編碼對照表[鍵盤按鍵] ),0))</f>
        <v/>
      </c>
      <c r="AC18" s="32">
        <f t="array" ref="AC18">INDEX(注音編碼對照表[方音符號], MATCH(TRUE, EXACT(RIME設定解析!$AA18, 注音編碼對照表[鍵盤按鍵] ),0))</f>
        <v/>
      </c>
      <c r="AD18" s="482">
        <f t="array" ref="AD18">INDEX(#REF!, MATCH(TRUE, EXACT(RIME設定解析!$AA18, 注音編碼對照表[鍵盤按鍵] ),0))</f>
        <v/>
      </c>
      <c r="AE18" s="430">
        <f t="array" ref="AE18">INDEX(注音編碼對照表[台語音標], MATCH(TRUE, EXACT(RIME設定解析!$AA18, 注音編碼對照表[鍵盤按鍵] ),0))</f>
        <v/>
      </c>
      <c r="AF18" s="366" t="n"/>
      <c r="AG18" s="366">
        <f>"""" &amp; AA18 &amp; """ : " &amp; AD18</f>
        <v/>
      </c>
      <c r="AH18" s="2" t="n"/>
      <c r="AI18" s="374" t="inlineStr">
        <is>
          <t>注音編碼</t>
        </is>
      </c>
      <c r="AJ18" s="1">
        <f>LEN(AK18)</f>
        <v/>
      </c>
      <c r="AK18" s="37">
        <f>_xlfn.CONCAT(AB$3:AB$49)</f>
        <v/>
      </c>
      <c r="AX18" s="38" t="inlineStr">
        <is>
          <t>找字母：</t>
        </is>
      </c>
      <c r="AY18" s="402">
        <f>AY9</f>
        <v/>
      </c>
      <c r="AZ18" s="40">
        <f>FIND(AY18, AK18)</f>
        <v/>
      </c>
      <c r="BA18" s="2" t="n"/>
      <c r="BB18" s="387" t="n"/>
      <c r="BE18" s="2" t="n"/>
    </row>
    <row r="19" ht="32.25" customHeight="1">
      <c r="H19" s="2">
        <f>ROW() - 2</f>
        <v/>
      </c>
      <c r="I19" s="136">
        <f>IFERROR( MID($B$6, $H19, 1), "")</f>
        <v/>
      </c>
      <c r="J19" s="367">
        <f>IFERROR( MID($B$7, $H19, 1), "")</f>
        <v/>
      </c>
      <c r="L19" s="2" t="n">
        <v>17</v>
      </c>
      <c r="M19" s="368">
        <f>IFERROR( MID($B$15, $H19, 1), "")</f>
        <v/>
      </c>
      <c r="N19" s="21">
        <f>IFERROR( MID($B$16, $H19, 1), "")</f>
        <v/>
      </c>
      <c r="P19" s="2" t="n">
        <v>17</v>
      </c>
      <c r="Q19" s="22">
        <f>IFERROR( MID($B$25, $P19, 1), "")</f>
        <v/>
      </c>
      <c r="R19" s="22">
        <f>IFERROR( MID($B$26, $P19, 1), "")</f>
        <v/>
      </c>
      <c r="T19" s="2" t="n">
        <v>17</v>
      </c>
      <c r="U19" s="363">
        <f>J19</f>
        <v/>
      </c>
      <c r="V19" s="365">
        <f>I19</f>
        <v/>
      </c>
      <c r="W19" s="364">
        <f t="array" ref="W19">INDEX(#REF!, MATCH(TRUE, EXACT(表格1_33411[[#This Row],[注音編碼]], 注音編碼對照表[按鍵編碼]), 0))</f>
        <v/>
      </c>
      <c r="X19" s="366">
        <f t="array" ref="X19">INDEX(注音編碼對照表!$D$3:$D$59, MATCH(TRUE, EXACT(表格1_33411[[#This Row],[注音編碼]], 注音編碼對照表!$H$3:$H$55), 0))</f>
        <v/>
      </c>
      <c r="Y19" s="24" t="n"/>
      <c r="Z19" s="31">
        <f>ROW() - 2</f>
        <v/>
      </c>
      <c r="AA19" s="71">
        <f>注音編碼對照表!$G14</f>
        <v/>
      </c>
      <c r="AB19" s="354">
        <f t="array" ref="AB19">INDEX(注音編碼對照表[按鍵編碼], MATCH(TRUE, EXACT(RIME設定解析!$AA19, 注音編碼對照表[鍵盤按鍵] ),0))</f>
        <v/>
      </c>
      <c r="AC19" s="32">
        <f t="array" ref="AC19">INDEX(注音編碼對照表[方音符號], MATCH(TRUE, EXACT(RIME設定解析!$AA19, 注音編碼對照表[鍵盤按鍵] ),0))</f>
        <v/>
      </c>
      <c r="AD19" s="482">
        <f t="array" ref="AD19">INDEX(#REF!, MATCH(TRUE, EXACT(RIME設定解析!$AA19, 注音編碼對照表[鍵盤按鍵] ),0))</f>
        <v/>
      </c>
      <c r="AE19" s="430">
        <f t="array" ref="AE19">INDEX(注音編碼對照表[台語音標], MATCH(TRUE, EXACT(RIME設定解析!$AA19, 注音編碼對照表[鍵盤按鍵] ),0))</f>
        <v/>
      </c>
      <c r="AF19" s="366" t="n"/>
      <c r="AG19" s="366">
        <f>"""" &amp; AA19 &amp; """ : " &amp; AD19</f>
        <v/>
      </c>
      <c r="AH19" s="2" t="n"/>
      <c r="AI19" s="377" t="inlineStr">
        <is>
          <t>注音符號</t>
        </is>
      </c>
      <c r="AJ19" s="1">
        <f>LEN(AK19)</f>
        <v/>
      </c>
      <c r="AK19" s="378">
        <f>_xlfn.CONCAT(AC3:AC49)</f>
        <v/>
      </c>
      <c r="AY19" s="49">
        <f>MID(AK19, AZ18, 1)</f>
        <v/>
      </c>
      <c r="AZ19" s="40" t="n"/>
      <c r="BA19" s="2" t="n"/>
      <c r="BB19" s="387" t="n"/>
      <c r="BE19" s="2" t="n"/>
    </row>
    <row r="20" ht="32.25" customHeight="1">
      <c r="B20" s="1" t="inlineStr">
        <is>
          <t>comment_format:</t>
        </is>
      </c>
      <c r="H20" s="2">
        <f>ROW() - 2</f>
        <v/>
      </c>
      <c r="I20" s="136">
        <f>IFERROR( MID($B$6, $H20, 1), "")</f>
        <v/>
      </c>
      <c r="J20" s="367">
        <f>IFERROR( MID($B$7, $H20, 1), "")</f>
        <v/>
      </c>
      <c r="L20" s="2" t="n">
        <v>18</v>
      </c>
      <c r="M20" s="368">
        <f>J20</f>
        <v/>
      </c>
      <c r="N20" s="21">
        <f>IFERROR( MID($B$16, $H20, 1), "")</f>
        <v/>
      </c>
      <c r="P20" s="2" t="n">
        <v>18</v>
      </c>
      <c r="Q20" s="22">
        <f>IFERROR( MID($B$25, $P20, 1), "")</f>
        <v/>
      </c>
      <c r="R20" s="22">
        <f>IFERROR( MID($B$26, $P20, 1), "")</f>
        <v/>
      </c>
      <c r="T20" s="2" t="n">
        <v>18</v>
      </c>
      <c r="U20" s="363">
        <f>J20</f>
        <v/>
      </c>
      <c r="V20" s="365">
        <f>I20</f>
        <v/>
      </c>
      <c r="W20" s="364">
        <f t="array" ref="W20">INDEX(#REF!, MATCH(TRUE, EXACT(表格1_33411[[#This Row],[注音編碼]], 注音編碼對照表[按鍵編碼]), 0))</f>
        <v/>
      </c>
      <c r="X20" s="366">
        <f t="array" ref="X20">INDEX(注音編碼對照表!$D$3:$D$59, MATCH(TRUE, EXACT(表格1_33411[[#This Row],[注音編碼]], 注音編碼對照表!$H$3:$H$55), 0))</f>
        <v/>
      </c>
      <c r="Y20" s="24" t="n"/>
      <c r="Z20" s="31">
        <f>ROW() - 2</f>
        <v/>
      </c>
      <c r="AA20" s="71">
        <f>注音編碼對照表!$G23</f>
        <v/>
      </c>
      <c r="AB20" s="354">
        <f t="array" ref="AB20">INDEX(注音編碼對照表[按鍵編碼], MATCH(TRUE, EXACT(RIME設定解析!$AA20, 注音編碼對照表[鍵盤按鍵] ),0))</f>
        <v/>
      </c>
      <c r="AC20" s="32">
        <f t="array" ref="AC20">INDEX(注音編碼對照表[方音符號], MATCH(TRUE, EXACT(RIME設定解析!$AA20, 注音編碼對照表[鍵盤按鍵] ),0))</f>
        <v/>
      </c>
      <c r="AD20" s="482">
        <f t="array" ref="AD20">INDEX(#REF!, MATCH(TRUE, EXACT(RIME設定解析!$AA20, 注音編碼對照表[鍵盤按鍵] ),0))</f>
        <v/>
      </c>
      <c r="AE20" s="430">
        <f t="array" ref="AE20">INDEX(注音編碼對照表[台語音標], MATCH(TRUE, EXACT(RIME設定解析!$AA20, 注音編碼對照表[鍵盤按鍵] ),0))</f>
        <v/>
      </c>
      <c r="AF20" s="366" t="n"/>
      <c r="AG20" s="366">
        <f>"""" &amp; AA20 &amp; """ : " &amp; AD20</f>
        <v/>
      </c>
      <c r="AH20" s="2" t="n"/>
      <c r="AI20" s="372" t="n"/>
      <c r="AJ20" s="2" t="n"/>
      <c r="AY20" s="11" t="n"/>
      <c r="BA20" s="2" t="n"/>
      <c r="BB20" s="387" t="n"/>
      <c r="BE20" s="2" t="n"/>
    </row>
    <row r="21" ht="32.25" customHeight="1">
      <c r="B21" s="12" t="inlineStr">
        <is>
          <t>- xlit|pPbtTdkKgcCzshiuaoøeIUBDGN|ㄅㄆㆠㄉㄊㄌㄍㄎㆣㄗㄘㆡㄙㄏㄧㄨㄚㆦㄜㆤㄞㄠㆬㄣㆭｎ|</t>
        </is>
      </c>
      <c r="H21" s="2">
        <f>ROW() - 2</f>
        <v/>
      </c>
      <c r="I21" s="136">
        <f>IFERROR( MID($B$6, $H21, 1), "")</f>
        <v/>
      </c>
      <c r="J21" s="367">
        <f>IFERROR( MID($B$7, $H21, 1), "")</f>
        <v/>
      </c>
      <c r="L21" s="2" t="n">
        <v>19</v>
      </c>
      <c r="M21" s="368">
        <f>J21</f>
        <v/>
      </c>
      <c r="N21" s="21">
        <f>IFERROR( MID($B$16, $H21, 1), "")</f>
        <v/>
      </c>
      <c r="P21" s="2" t="n">
        <v>19</v>
      </c>
      <c r="Q21" s="22">
        <f>IFERROR( MID($B$25, $P21, 1), "")</f>
        <v/>
      </c>
      <c r="R21" s="22">
        <f>IFERROR( MID($B$26, $P21, 1), "")</f>
        <v/>
      </c>
      <c r="T21" s="2" t="n">
        <v>19</v>
      </c>
      <c r="U21" s="363">
        <f>J21</f>
        <v/>
      </c>
      <c r="V21" s="365">
        <f>I21</f>
        <v/>
      </c>
      <c r="W21" s="364">
        <f t="array" ref="W21">INDEX(#REF!, MATCH(TRUE, EXACT(表格1_33411[[#This Row],[注音編碼]], 注音編碼對照表[按鍵編碼]), 0))</f>
        <v/>
      </c>
      <c r="X21" s="366">
        <f t="array" ref="X21">INDEX(注音編碼對照表!$D$3:$D$59, MATCH(TRUE, EXACT(表格1_33411[[#This Row],[注音編碼]], 注音編碼對照表!$H$3:$H$55), 0))</f>
        <v/>
      </c>
      <c r="Y21" s="24" t="n"/>
      <c r="Z21" s="31">
        <f>ROW() - 2</f>
        <v/>
      </c>
      <c r="AA21" s="71">
        <f>注音編碼對照表!$G25</f>
        <v/>
      </c>
      <c r="AB21" s="354">
        <f t="array" ref="AB21">INDEX(注音編碼對照表[按鍵編碼], MATCH(TRUE, EXACT(RIME設定解析!$AA21, 注音編碼對照表[鍵盤按鍵] ),0))</f>
        <v/>
      </c>
      <c r="AC21" s="32">
        <f t="array" ref="AC21">INDEX(注音編碼對照表[方音符號], MATCH(TRUE, EXACT(RIME設定解析!$AA21, 注音編碼對照表[鍵盤按鍵] ),0))</f>
        <v/>
      </c>
      <c r="AD21" s="482">
        <f t="array" ref="AD21">INDEX(#REF!, MATCH(TRUE, EXACT(RIME設定解析!$AA21, 注音編碼對照表[鍵盤按鍵] ),0))</f>
        <v/>
      </c>
      <c r="AE21" s="430">
        <f t="array" ref="AE21">INDEX(注音編碼對照表[台語音標], MATCH(TRUE, EXACT(RIME設定解析!$AA21, 注音編碼對照表[鍵盤按鍵] ),0))</f>
        <v/>
      </c>
      <c r="AF21" s="366" t="n"/>
      <c r="AG21" s="366">
        <f>"""" &amp; AA21 &amp; """ : " &amp; AD21</f>
        <v/>
      </c>
      <c r="AH21" s="2" t="n"/>
      <c r="AI21" s="372" t="n"/>
      <c r="AJ21" s="2" t="n"/>
      <c r="AY21" s="11" t="n"/>
      <c r="BA21" s="2" t="n"/>
      <c r="BB21" s="387" t="n"/>
      <c r="BE21" s="2" t="n"/>
    </row>
    <row r="22" ht="32.25" customHeight="1">
      <c r="B22" s="2">
        <f>SEARCH("|",B21,1)</f>
        <v/>
      </c>
      <c r="H22" s="2">
        <f>ROW() - 2</f>
        <v/>
      </c>
      <c r="I22" s="136">
        <f>IFERROR( MID($B$6, $H22, 1), "")</f>
        <v/>
      </c>
      <c r="J22" s="367">
        <f>IFERROR( MID($B$7, $H22, 1), "")</f>
        <v/>
      </c>
      <c r="L22" s="2" t="n">
        <v>20</v>
      </c>
      <c r="M22" s="368">
        <f>J22</f>
        <v/>
      </c>
      <c r="N22" s="21">
        <f>IFERROR( MID($B$16, $H22, 1), "")</f>
        <v/>
      </c>
      <c r="P22" s="2" t="n">
        <v>20</v>
      </c>
      <c r="Q22" s="22">
        <f>IFERROR( MID($B$25, $P22, 1), "")</f>
        <v/>
      </c>
      <c r="R22" s="22">
        <f>IFERROR( MID($B$26, $P22, 1), "")</f>
        <v/>
      </c>
      <c r="T22" s="2" t="n">
        <v>20</v>
      </c>
      <c r="U22" s="363">
        <f>J22</f>
        <v/>
      </c>
      <c r="V22" s="365">
        <f>I22</f>
        <v/>
      </c>
      <c r="W22" s="364">
        <f t="array" ref="W22">INDEX(#REF!, MATCH(TRUE, EXACT(表格1_33411[[#This Row],[注音編碼]], 注音編碼對照表[按鍵編碼]), 0))</f>
        <v/>
      </c>
      <c r="X22" s="366">
        <f t="array" ref="X22">INDEX(注音編碼對照表!$D$3:$D$59, MATCH(TRUE, EXACT(表格1_33411[[#This Row],[注音編碼]], 注音編碼對照表!$H$3:$H$55), 0))</f>
        <v/>
      </c>
      <c r="Y22" s="24" t="n"/>
      <c r="Z22" s="31">
        <f>ROW() - 2</f>
        <v/>
      </c>
      <c r="AA22" s="71">
        <f>注音編碼對照表!$G27</f>
        <v/>
      </c>
      <c r="AB22" s="354">
        <f t="array" ref="AB22">INDEX(注音編碼對照表[按鍵編碼], MATCH(TRUE, EXACT(RIME設定解析!$AA22, 注音編碼對照表[鍵盤按鍵] ),0))</f>
        <v/>
      </c>
      <c r="AC22" s="32">
        <f t="array" ref="AC22">INDEX(注音編碼對照表[方音符號], MATCH(TRUE, EXACT(RIME設定解析!$AA22, 注音編碼對照表[鍵盤按鍵] ),0))</f>
        <v/>
      </c>
      <c r="AD22" s="482">
        <f t="array" ref="AD22">INDEX(#REF!, MATCH(TRUE, EXACT(RIME設定解析!$AA22, 注音編碼對照表[鍵盤按鍵] ),0))</f>
        <v/>
      </c>
      <c r="AE22" s="430">
        <f t="array" ref="AE22">INDEX(注音編碼對照表[台語音標], MATCH(TRUE, EXACT(RIME設定解析!$AA22, 注音編碼對照表[鍵盤按鍵] ),0))</f>
        <v/>
      </c>
      <c r="AF22" s="366" t="n"/>
      <c r="AG22" s="366">
        <f>"""" &amp; AA22 &amp; """ : " &amp; AD22</f>
        <v/>
      </c>
      <c r="AH22" s="2" t="n"/>
      <c r="AI22" s="372" t="n"/>
      <c r="AJ22" s="2" t="n"/>
      <c r="AY22" s="11" t="n"/>
      <c r="BA22" s="2" t="n"/>
      <c r="BB22" s="387" t="n"/>
      <c r="BE22" s="2" t="n"/>
    </row>
    <row r="23" ht="32.25" customHeight="1">
      <c r="B23" s="2">
        <f>SEARCH("|",B21,B22+1)</f>
        <v/>
      </c>
      <c r="H23" s="2">
        <f>ROW() - 2</f>
        <v/>
      </c>
      <c r="I23" s="136">
        <f>IFERROR( MID($B$6, $H23, 1), "")</f>
        <v/>
      </c>
      <c r="J23" s="136">
        <f>IFERROR( MID($B$7, $H23, 1), "")</f>
        <v/>
      </c>
      <c r="L23" s="2" t="n">
        <v>21</v>
      </c>
      <c r="M23" s="21">
        <f>IFERROR( MID($B$15, $H23, 1), "")</f>
        <v/>
      </c>
      <c r="N23" s="21">
        <f>IFERROR( MID($B$16, $H23, 1), "")</f>
        <v/>
      </c>
      <c r="P23" s="2" t="n">
        <v>21</v>
      </c>
      <c r="Q23" s="22">
        <f>IFERROR( MID($B$25, $P23, 1), "")</f>
        <v/>
      </c>
      <c r="R23" s="22">
        <f>IFERROR( MID($B$26, $P23, 1), "")</f>
        <v/>
      </c>
      <c r="T23" s="2" t="n">
        <v>21</v>
      </c>
      <c r="U23" s="363">
        <f>J23</f>
        <v/>
      </c>
      <c r="V23" s="365">
        <f>I23</f>
        <v/>
      </c>
      <c r="W23" s="364">
        <f t="array" ref="W23">INDEX(#REF!, MATCH(TRUE, EXACT(表格1_33411[[#This Row],[注音編碼]], 注音編碼對照表[按鍵編碼]), 0))</f>
        <v/>
      </c>
      <c r="X23" s="366">
        <f t="array" ref="X23">INDEX(注音編碼對照表!$D$3:$D$59, MATCH(TRUE, EXACT(表格1_33411[[#This Row],[注音編碼]], 注音編碼對照表!$H$3:$H$55), 0))</f>
        <v/>
      </c>
      <c r="Y23" s="24" t="n"/>
      <c r="Z23" s="31">
        <f>ROW() - 2</f>
        <v/>
      </c>
      <c r="AA23" s="71">
        <f>注音編碼對照表!$G29</f>
        <v/>
      </c>
      <c r="AB23" s="354">
        <f t="array" ref="AB23">INDEX(注音編碼對照表[按鍵編碼], MATCH(TRUE, EXACT(RIME設定解析!$AA23, 注音編碼對照表[鍵盤按鍵] ),0))</f>
        <v/>
      </c>
      <c r="AC23" s="32">
        <f t="array" ref="AC23">INDEX(注音編碼對照表[方音符號], MATCH(TRUE, EXACT(RIME設定解析!$AA23, 注音編碼對照表[鍵盤按鍵] ),0))</f>
        <v/>
      </c>
      <c r="AD23" s="482">
        <f t="array" ref="AD23">INDEX(#REF!, MATCH(TRUE, EXACT(RIME設定解析!$AA23, 注音編碼對照表[鍵盤按鍵] ),0))</f>
        <v/>
      </c>
      <c r="AE23" s="430">
        <f t="array" ref="AE23">INDEX(注音編碼對照表[台語音標], MATCH(TRUE, EXACT(RIME設定解析!$AA23, 注音編碼對照表[鍵盤按鍵] ),0))</f>
        <v/>
      </c>
      <c r="AF23" s="366" t="n"/>
      <c r="AG23" s="366">
        <f>"""" &amp; AA23 &amp; """ : " &amp; AD23</f>
        <v/>
      </c>
      <c r="AH23" s="2" t="n"/>
      <c r="AI23" s="372" t="n"/>
      <c r="AJ23" s="2" t="n"/>
      <c r="AY23" s="11" t="n"/>
      <c r="BA23" s="2" t="n"/>
      <c r="BB23" s="387" t="n"/>
      <c r="BE23" s="2" t="n"/>
    </row>
    <row r="24" ht="32.25" customHeight="1">
      <c r="B24" s="2">
        <f>SEARCH("|",B21,B23+1)</f>
        <v/>
      </c>
      <c r="H24" s="2">
        <f>ROW() - 2</f>
        <v/>
      </c>
      <c r="I24" s="136">
        <f>IFERROR( MID($B$6, $H24, 1), "")</f>
        <v/>
      </c>
      <c r="J24" s="136">
        <f>IFERROR( MID($B$7, $H24, 1), "")</f>
        <v/>
      </c>
      <c r="L24" s="2" t="n">
        <v>22</v>
      </c>
      <c r="M24" s="21">
        <f>IFERROR( MID($B$15, $H24, 1), "")</f>
        <v/>
      </c>
      <c r="N24" s="21">
        <f>IFERROR( MID($B$16, $H24, 1), "")</f>
        <v/>
      </c>
      <c r="P24" s="2" t="n">
        <v>22</v>
      </c>
      <c r="Q24" s="22">
        <f>IFERROR( MID($B$25, $P24, 1), "")</f>
        <v/>
      </c>
      <c r="R24" s="22">
        <f>IFERROR( MID($B$26, $P24, 1), "")</f>
        <v/>
      </c>
      <c r="T24" s="2" t="n">
        <v>22</v>
      </c>
      <c r="U24" s="363">
        <f>J24</f>
        <v/>
      </c>
      <c r="V24" s="365">
        <f>I24</f>
        <v/>
      </c>
      <c r="W24" s="364">
        <f t="array" ref="W24">INDEX(#REF!, MATCH(TRUE, EXACT(表格1_33411[[#This Row],[注音編碼]], 注音編碼對照表[按鍵編碼]), 0))</f>
        <v/>
      </c>
      <c r="X24" s="366">
        <f t="array" ref="X24">INDEX(注音編碼對照表!$D$3:$D$59, MATCH(TRUE, EXACT(表格1_33411[[#This Row],[注音編碼]], 注音編碼對照表!$H$3:$H$55), 0))</f>
        <v/>
      </c>
      <c r="Y24" s="24" t="n"/>
      <c r="Z24" s="77">
        <f>ROW() - 2</f>
        <v/>
      </c>
      <c r="AA24" s="71">
        <f>注音編碼對照表!$G31</f>
        <v/>
      </c>
      <c r="AB24" s="354">
        <f t="array" ref="AB24">INDEX(注音編碼對照表[按鍵編碼], MATCH(TRUE, EXACT(RIME設定解析!$AA24, 注音編碼對照表[鍵盤按鍵] ),0))</f>
        <v/>
      </c>
      <c r="AC24" s="32">
        <f t="array" ref="AC24">INDEX(注音編碼對照表[方音符號], MATCH(TRUE, EXACT(RIME設定解析!$AA24, 注音編碼對照表[鍵盤按鍵] ),0))</f>
        <v/>
      </c>
      <c r="AD24" s="482">
        <f t="array" ref="AD24">INDEX(#REF!, MATCH(TRUE, EXACT(RIME設定解析!$AA24, 注音編碼對照表[鍵盤按鍵] ),0))</f>
        <v/>
      </c>
      <c r="AE24" s="430">
        <f t="array" ref="AE24">INDEX(注音編碼對照表[台語音標], MATCH(TRUE, EXACT(RIME設定解析!$AA24, 注音編碼對照表[鍵盤按鍵] ),0))</f>
        <v/>
      </c>
      <c r="AF24" s="366" t="n"/>
      <c r="AG24" s="366">
        <f>"""" &amp; AA24 &amp; """ : " &amp; AD24</f>
        <v/>
      </c>
      <c r="AH24" s="2" t="n"/>
      <c r="AI24" s="372" t="n"/>
      <c r="AJ24" s="2" t="n"/>
      <c r="AY24" s="11" t="n"/>
      <c r="BA24" s="2" t="n"/>
      <c r="BB24" s="387" t="n"/>
      <c r="BE24" s="2" t="n"/>
    </row>
    <row r="25" ht="32.25" customHeight="1">
      <c r="B25" s="50">
        <f>MID(B21,B22+1, B24-B23-1)</f>
        <v/>
      </c>
      <c r="C25" s="51">
        <f>LEN(B25)</f>
        <v/>
      </c>
      <c r="H25" s="2">
        <f>ROW() - 2</f>
        <v/>
      </c>
      <c r="I25" s="136">
        <f>IFERROR( MID($B$6, $H25, 1), "")</f>
        <v/>
      </c>
      <c r="J25" s="136">
        <f>IFERROR( MID($B$7, $H25, 1), "")</f>
        <v/>
      </c>
      <c r="L25" s="2" t="n">
        <v>23</v>
      </c>
      <c r="M25" s="21">
        <f>IFERROR( MID($B$15, $H25, 1), "")</f>
        <v/>
      </c>
      <c r="N25" s="21">
        <f>IFERROR( MID($B$16, $H25, 1), "")</f>
        <v/>
      </c>
      <c r="P25" s="2" t="n">
        <v>23</v>
      </c>
      <c r="Q25" s="22">
        <f>IFERROR( MID($B$25, $P25, 1), "")</f>
        <v/>
      </c>
      <c r="R25" s="22">
        <f>IFERROR( MID($B$26, $P25, 1), "")</f>
        <v/>
      </c>
      <c r="T25" s="2" t="n">
        <v>23</v>
      </c>
      <c r="U25" s="363">
        <f>J25</f>
        <v/>
      </c>
      <c r="V25" s="365">
        <f>I25</f>
        <v/>
      </c>
      <c r="W25" s="364">
        <f t="array" ref="W25">INDEX(#REF!, MATCH(TRUE, EXACT(表格1_33411[[#This Row],[注音編碼]], 注音編碼對照表[按鍵編碼]), 0))</f>
        <v/>
      </c>
      <c r="X25" s="366">
        <f t="array" ref="X25">INDEX(注音編碼對照表!$D$3:$D$59, MATCH(TRUE, EXACT(表格1_33411[[#This Row],[注音編碼]], 注音編碼對照表!$H$3:$H$55), 0))</f>
        <v/>
      </c>
      <c r="Y25" s="24" t="n"/>
      <c r="Z25" s="77">
        <f>ROW() - 2</f>
        <v/>
      </c>
      <c r="AA25" s="71">
        <f>注音編碼對照表!$G32</f>
        <v/>
      </c>
      <c r="AB25" s="354">
        <f t="array" ref="AB25">INDEX(注音編碼對照表[按鍵編碼], MATCH(TRUE, EXACT(RIME設定解析!$AA25, 注音編碼對照表[鍵盤按鍵] ),0))</f>
        <v/>
      </c>
      <c r="AC25" s="32">
        <f t="array" ref="AC25">INDEX(注音編碼對照表[方音符號], MATCH(TRUE, EXACT(RIME設定解析!$AA25, 注音編碼對照表[鍵盤按鍵] ),0))</f>
        <v/>
      </c>
      <c r="AD25" s="482">
        <f t="array" ref="AD25">INDEX(#REF!, MATCH(TRUE, EXACT(RIME設定解析!$AA25, 注音編碼對照表[鍵盤按鍵] ),0))</f>
        <v/>
      </c>
      <c r="AE25" s="430">
        <f t="array" ref="AE25">INDEX(注音編碼對照表[台語音標], MATCH(TRUE, EXACT(RIME設定解析!$AA25, 注音編碼對照表[鍵盤按鍵] ),0))</f>
        <v/>
      </c>
      <c r="AF25" s="366" t="n"/>
      <c r="AG25" s="366">
        <f>"""" &amp; AA25 &amp; """ : " &amp; AD25</f>
        <v/>
      </c>
      <c r="AH25" s="2" t="n"/>
      <c r="AI25" s="372" t="n"/>
      <c r="AJ25" s="2" t="n"/>
      <c r="AY25" s="11" t="n"/>
      <c r="BA25" s="2" t="n"/>
      <c r="BB25" s="387" t="n"/>
      <c r="BE25" s="2" t="n"/>
    </row>
    <row r="26" ht="32.25" customHeight="1">
      <c r="B26" s="50">
        <f>MID(B21,B23+1, B24-B23-1)</f>
        <v/>
      </c>
      <c r="C26" s="51">
        <f>LEN(B26)</f>
        <v/>
      </c>
      <c r="H26" s="2">
        <f>ROW() - 2</f>
        <v/>
      </c>
      <c r="I26" s="136">
        <f>IFERROR( MID($B$6, $H26, 1), "")</f>
        <v/>
      </c>
      <c r="J26" s="136">
        <f>IFERROR( MID($B$7, $H26, 1), "")</f>
        <v/>
      </c>
      <c r="L26" s="2" t="n">
        <v>24</v>
      </c>
      <c r="M26" s="21">
        <f>IFERROR( MID($B$15, $H26, 1), "")</f>
        <v/>
      </c>
      <c r="N26" s="21">
        <f>IFERROR( MID($B$16, $H26, 1), "")</f>
        <v/>
      </c>
      <c r="P26" s="2" t="n">
        <v>24</v>
      </c>
      <c r="Q26" s="22">
        <f>IFERROR( MID($B$25, $P26, 1), "")</f>
        <v/>
      </c>
      <c r="R26" s="22">
        <f>IFERROR( MID($B$26, $P26, 1), "")</f>
        <v/>
      </c>
      <c r="T26" s="2" t="n">
        <v>24</v>
      </c>
      <c r="U26" s="363">
        <f>J26</f>
        <v/>
      </c>
      <c r="V26" s="365">
        <f>I26</f>
        <v/>
      </c>
      <c r="W26" s="364">
        <f t="array" ref="W26">INDEX(#REF!, MATCH(TRUE, EXACT(表格1_33411[[#This Row],[注音編碼]], 注音編碼對照表[按鍵編碼]), 0))</f>
        <v/>
      </c>
      <c r="X26" s="366">
        <f t="array" ref="X26">INDEX(注音編碼對照表!$D$3:$D$59, MATCH(TRUE, EXACT(表格1_33411[[#This Row],[注音編碼]], 注音編碼對照表!$H$3:$H$55), 0))</f>
        <v/>
      </c>
      <c r="Y26" s="24" t="n"/>
      <c r="Z26" s="77">
        <f>ROW() - 2</f>
        <v/>
      </c>
      <c r="AA26" s="71">
        <f>注音編碼對照表!$G34</f>
        <v/>
      </c>
      <c r="AB26" s="354">
        <f t="array" ref="AB26">INDEX(注音編碼對照表[按鍵編碼], MATCH(TRUE, EXACT(RIME設定解析!$AA26, 注音編碼對照表[鍵盤按鍵] ),0))</f>
        <v/>
      </c>
      <c r="AC26" s="32">
        <f t="array" ref="AC26">INDEX(注音編碼對照表[方音符號], MATCH(TRUE, EXACT(RIME設定解析!$AA26, 注音編碼對照表[鍵盤按鍵] ),0))</f>
        <v/>
      </c>
      <c r="AD26" s="482">
        <f t="array" ref="AD26">INDEX(#REF!, MATCH(TRUE, EXACT(RIME設定解析!$AA26, 注音編碼對照表[鍵盤按鍵] ),0))</f>
        <v/>
      </c>
      <c r="AE26" s="430">
        <f t="array" ref="AE26">INDEX(注音編碼對照表[台語音標], MATCH(TRUE, EXACT(RIME設定解析!$AA26, 注音編碼對照表[鍵盤按鍵] ),0))</f>
        <v/>
      </c>
      <c r="AF26" s="366" t="n"/>
      <c r="AG26" s="366">
        <f>"""" &amp; AA31 &amp; """ : " &amp; AD31</f>
        <v/>
      </c>
      <c r="AH26" s="2" t="n"/>
      <c r="AI26" s="372" t="inlineStr">
        <is>
          <t>ㆦ</t>
        </is>
      </c>
      <c r="AJ26" s="2" t="n"/>
      <c r="AY26" s="11" t="n"/>
      <c r="BA26" s="2" t="n"/>
      <c r="BB26" s="387" t="n"/>
      <c r="BE26" s="2" t="n"/>
    </row>
    <row r="27" ht="32.25" customHeight="1">
      <c r="H27" s="2">
        <f>ROW() - 2</f>
        <v/>
      </c>
      <c r="I27" s="136">
        <f>IFERROR( MID($B$6, $H27, 1), "")</f>
        <v/>
      </c>
      <c r="J27" s="136">
        <f>IFERROR( MID($B$7, $H27, 1), "")</f>
        <v/>
      </c>
      <c r="L27" s="2" t="n">
        <v>25</v>
      </c>
      <c r="M27" s="21">
        <f>IFERROR( MID($B$15, $H27, 1), "")</f>
        <v/>
      </c>
      <c r="N27" s="21">
        <f>IFERROR( MID($B$16, $H27, 1), "")</f>
        <v/>
      </c>
      <c r="P27" s="2" t="n">
        <v>25</v>
      </c>
      <c r="Q27" s="22">
        <f>IFERROR( MID($B$25, $P27, 1), "")</f>
        <v/>
      </c>
      <c r="R27" s="22">
        <f>IFERROR( MID($B$26, $P27, 1), "")</f>
        <v/>
      </c>
      <c r="T27" s="2" t="n">
        <v>25</v>
      </c>
      <c r="U27" s="363">
        <f>J27</f>
        <v/>
      </c>
      <c r="V27" s="365">
        <f>I27</f>
        <v/>
      </c>
      <c r="W27" s="364">
        <f t="array" ref="W27">INDEX(#REF!, MATCH(TRUE, EXACT(表格1_33411[[#This Row],[注音編碼]], 注音編碼對照表[按鍵編碼]), 0))</f>
        <v/>
      </c>
      <c r="X27" s="366">
        <f t="array" ref="X27">INDEX(注音編碼對照表!$D$3:$D$59, MATCH(TRUE, EXACT(表格1_33411[[#This Row],[注音編碼]], 注音編碼對照表!$H$3:$H$55), 0))</f>
        <v/>
      </c>
      <c r="Y27" s="24" t="n"/>
      <c r="Z27" s="77">
        <f>ROW() - 2</f>
        <v/>
      </c>
      <c r="AA27" s="71">
        <f>注音編碼對照表!$G36</f>
        <v/>
      </c>
      <c r="AB27" s="354">
        <f t="array" ref="AB27">INDEX(注音編碼對照表[按鍵編碼], MATCH(TRUE, EXACT(RIME設定解析!$AA27, 注音編碼對照表[鍵盤按鍵] ),0))</f>
        <v/>
      </c>
      <c r="AC27" s="32">
        <f t="array" ref="AC27">INDEX(注音編碼對照表[方音符號], MATCH(TRUE, EXACT(RIME設定解析!$AA27, 注音編碼對照表[鍵盤按鍵] ),0))</f>
        <v/>
      </c>
      <c r="AD27" s="482">
        <f t="array" ref="AD27">INDEX(#REF!, MATCH(TRUE, EXACT(RIME設定解析!$AA27, 注音編碼對照表[鍵盤按鍵] ),0))</f>
        <v/>
      </c>
      <c r="AE27" s="430">
        <f t="array" ref="AE27">INDEX(注音編碼對照表[台語音標], MATCH(TRUE, EXACT(RIME設定解析!$AA27, 注音編碼對照表[鍵盤按鍵] ),0))</f>
        <v/>
      </c>
      <c r="AF27" s="366" t="n"/>
      <c r="AG27" s="366">
        <f>"""" &amp; AA26 &amp; """ : " &amp; AD26</f>
        <v/>
      </c>
      <c r="AH27" s="2" t="n"/>
      <c r="AI27" s="372" t="inlineStr">
        <is>
          <t>ㆧ</t>
        </is>
      </c>
      <c r="AJ27" s="2" t="n"/>
      <c r="AY27" s="11" t="n"/>
      <c r="BA27" s="2" t="n"/>
      <c r="BB27" s="387" t="n"/>
      <c r="BE27" s="2" t="n"/>
    </row>
    <row r="28" ht="32.25" customHeight="1">
      <c r="H28" s="2">
        <f>ROW() - 2</f>
        <v/>
      </c>
      <c r="I28" s="136">
        <f>IFERROR( MID($B$6, $H28, 1), "")</f>
        <v/>
      </c>
      <c r="J28" s="136">
        <f>IFERROR( MID($B$7, $H28, 1), "")</f>
        <v/>
      </c>
      <c r="L28" s="2" t="n">
        <v>26</v>
      </c>
      <c r="M28" s="21">
        <f>IFERROR( MID($B$15, $H28, 1), "")</f>
        <v/>
      </c>
      <c r="N28" s="21">
        <f>IFERROR( MID($B$16, $H28, 1), "")</f>
        <v/>
      </c>
      <c r="P28" s="2" t="n">
        <v>26</v>
      </c>
      <c r="Q28" s="22">
        <f>IFERROR( MID($B$25, $P28, 1), "")</f>
        <v/>
      </c>
      <c r="R28" s="22">
        <f>IFERROR( MID($B$26, $P28, 1), "")</f>
        <v/>
      </c>
      <c r="T28" s="2" t="n">
        <v>26</v>
      </c>
      <c r="U28" s="363">
        <f>J28</f>
        <v/>
      </c>
      <c r="V28" s="365">
        <f>I28</f>
        <v/>
      </c>
      <c r="W28" s="364">
        <f t="array" ref="W28">INDEX(#REF!, MATCH(TRUE, EXACT(表格1_33411[[#This Row],[注音編碼]], 注音編碼對照表[按鍵編碼]), 0))</f>
        <v/>
      </c>
      <c r="X28" s="366">
        <f t="array" ref="X28">INDEX(注音編碼對照表!$D$3:$D$59, MATCH(TRUE, EXACT(表格1_33411[[#This Row],[注音編碼]], 注音編碼對照表!$H$3:$H$55), 0))</f>
        <v/>
      </c>
      <c r="Y28" s="24" t="n"/>
      <c r="Z28" s="77">
        <f>ROW() - 2</f>
        <v/>
      </c>
      <c r="AA28" s="71">
        <f>注音編碼對照表!$G38</f>
        <v/>
      </c>
      <c r="AB28" s="354">
        <f t="array" ref="AB28">INDEX(注音編碼對照表[按鍵編碼], MATCH(TRUE, EXACT(RIME設定解析!$AA28, 注音編碼對照表[鍵盤按鍵] ),0))</f>
        <v/>
      </c>
      <c r="AC28" s="32">
        <f t="array" ref="AC28">INDEX(注音編碼對照表[方音符號], MATCH(TRUE, EXACT(RIME設定解析!$AA28, 注音編碼對照表[鍵盤按鍵] ),0))</f>
        <v/>
      </c>
      <c r="AD28" s="482">
        <f t="array" ref="AD28">INDEX(#REF!, MATCH(TRUE, EXACT(RIME設定解析!$AA28, 注音編碼對照表[鍵盤按鍵] ),0))</f>
        <v/>
      </c>
      <c r="AE28" s="430">
        <f t="array" ref="AE28">INDEX(注音編碼對照表[台語音標], MATCH(TRUE, EXACT(RIME設定解析!$AA28, 注音編碼對照表[鍵盤按鍵] ),0))</f>
        <v/>
      </c>
      <c r="AF28" s="366" t="n"/>
      <c r="AG28" s="366">
        <f>"""" &amp; AA27 &amp; """ : " &amp; AD27</f>
        <v/>
      </c>
      <c r="AH28" s="2" t="n"/>
      <c r="AI28" s="372" t="inlineStr">
        <is>
          <t>ㄜ</t>
        </is>
      </c>
      <c r="AJ28" s="2" t="n"/>
      <c r="AY28" s="11" t="n"/>
      <c r="BA28" s="2" t="n"/>
      <c r="BB28" s="387" t="n"/>
      <c r="BE28" s="2" t="n"/>
    </row>
    <row r="29" ht="32.25" customHeight="1">
      <c r="H29" s="2">
        <f>ROW() - 2</f>
        <v/>
      </c>
      <c r="I29" s="136">
        <f>IFERROR( MID($B$6, $H29, 1), "")</f>
        <v/>
      </c>
      <c r="J29" s="136">
        <f>IFERROR( MID($B$7, $H29, 1), "")</f>
        <v/>
      </c>
      <c r="L29" s="2" t="n">
        <v>27</v>
      </c>
      <c r="M29" s="21">
        <f>IFERROR( MID($B$15, $H29, 1), "")</f>
        <v/>
      </c>
      <c r="N29" s="21">
        <f>IFERROR( MID($B$16, $H29, 1), "")</f>
        <v/>
      </c>
      <c r="P29" s="2" t="n">
        <v>27</v>
      </c>
      <c r="Q29" s="22">
        <f>IFERROR( MID($B$25, $P29, 1), "")</f>
        <v/>
      </c>
      <c r="R29" s="22">
        <f>IFERROR( MID($B$26, $P29, 1), "")</f>
        <v/>
      </c>
      <c r="T29" s="2" t="n">
        <v>27</v>
      </c>
      <c r="U29" s="363">
        <f>J29</f>
        <v/>
      </c>
      <c r="V29" s="365">
        <f>I29</f>
        <v/>
      </c>
      <c r="W29" s="364">
        <f t="array" ref="W29">INDEX(#REF!, MATCH(TRUE, EXACT(表格1_33411[[#This Row],[注音編碼]], 注音編碼對照表[按鍵編碼]), 0))</f>
        <v/>
      </c>
      <c r="X29" s="366">
        <f t="array" ref="X29">INDEX(注音編碼對照表!$D$3:$D$59, MATCH(TRUE, EXACT(表格1_33411[[#This Row],[注音編碼]], 注音編碼對照表!$H$3:$H$55), 0))</f>
        <v/>
      </c>
      <c r="Y29" s="24" t="n"/>
      <c r="Z29" s="77">
        <f>ROW() - 2</f>
        <v/>
      </c>
      <c r="AA29" s="71">
        <f>注音編碼對照表!$G40</f>
        <v/>
      </c>
      <c r="AB29" s="354">
        <f t="array" ref="AB29">INDEX(注音編碼對照表[按鍵編碼], MATCH(TRUE, EXACT(RIME設定解析!$AA29, 注音編碼對照表[鍵盤按鍵] ),0))</f>
        <v/>
      </c>
      <c r="AC29" s="32">
        <f t="array" ref="AC29">INDEX(注音編碼對照表[方音符號], MATCH(TRUE, EXACT(RIME設定解析!$AA29, 注音編碼對照表[鍵盤按鍵] ),0))</f>
        <v/>
      </c>
      <c r="AD29" s="482">
        <f t="array" ref="AD29">INDEX(#REF!, MATCH(TRUE, EXACT(RIME設定解析!$AA29, 注音編碼對照表[鍵盤按鍵] ),0))</f>
        <v/>
      </c>
      <c r="AE29" s="430">
        <f t="array" ref="AE29">INDEX(注音編碼對照表[台語音標], MATCH(TRUE, EXACT(RIME設定解析!$AA29, 注音編碼對照表[鍵盤按鍵] ),0))</f>
        <v/>
      </c>
      <c r="AF29" s="366" t="n"/>
      <c r="AG29" s="366">
        <f>"""" &amp; AA28 &amp; """ : " &amp; AD28</f>
        <v/>
      </c>
      <c r="AH29" s="2" t="n"/>
      <c r="AI29" s="372" t="inlineStr">
        <is>
          <t>ㆤ</t>
        </is>
      </c>
      <c r="AJ29" s="2" t="n"/>
      <c r="AY29" s="11" t="n"/>
      <c r="BA29" s="2" t="n"/>
      <c r="BB29" s="387" t="n"/>
      <c r="BE29" s="2" t="n"/>
    </row>
    <row r="30" ht="32.25" customHeight="1">
      <c r="H30" s="2">
        <f>ROW() - 2</f>
        <v/>
      </c>
      <c r="I30" s="136">
        <f>IFERROR( MID($B$6, $H30, 1), "")</f>
        <v/>
      </c>
      <c r="J30" s="136">
        <f>IFERROR( MID($B$7, $H30, 1), "")</f>
        <v/>
      </c>
      <c r="L30" s="2" t="n">
        <v>28</v>
      </c>
      <c r="M30" s="21">
        <f>IFERROR( MID($B$15, $H30, 1), "")</f>
        <v/>
      </c>
      <c r="N30" s="21">
        <f>IFERROR( MID($B$16, $H30, 1), "")</f>
        <v/>
      </c>
      <c r="P30" s="2" t="n">
        <v>28</v>
      </c>
      <c r="Q30" s="22">
        <f>IFERROR( MID($B$25, $P30, 1), "")</f>
        <v/>
      </c>
      <c r="R30" s="22">
        <f>IFERROR( MID($B$26, $P30, 1), "")</f>
        <v/>
      </c>
      <c r="T30" s="2" t="n">
        <v>28</v>
      </c>
      <c r="U30" s="363">
        <f>J30</f>
        <v/>
      </c>
      <c r="V30" s="365">
        <f>I30</f>
        <v/>
      </c>
      <c r="W30" s="364">
        <f t="array" ref="W30">INDEX(#REF!, MATCH(TRUE, EXACT(表格1_33411[[#This Row],[注音編碼]], 注音編碼對照表[按鍵編碼]), 0))</f>
        <v/>
      </c>
      <c r="X30" s="366">
        <f t="array" ref="X30">INDEX(注音編碼對照表!$D$3:$D$59, MATCH(TRUE, EXACT(表格1_33411[[#This Row],[注音編碼]], 注音編碼對照表!$H$3:$H$55), 0))</f>
        <v/>
      </c>
      <c r="Y30" s="24" t="n"/>
      <c r="Z30" s="77">
        <f>ROW() - 2</f>
        <v/>
      </c>
      <c r="AA30" s="71">
        <f>注音編碼對照表!$G41</f>
        <v/>
      </c>
      <c r="AB30" s="354">
        <f t="array" ref="AB30">INDEX(注音編碼對照表[按鍵編碼], MATCH(TRUE, EXACT(RIME設定解析!$AA30, 注音編碼對照表[鍵盤按鍵] ),0))</f>
        <v/>
      </c>
      <c r="AC30" s="32">
        <f t="array" ref="AC30">INDEX(注音編碼對照表[方音符號], MATCH(TRUE, EXACT(RIME設定解析!$AA30, 注音編碼對照表[鍵盤按鍵] ),0))</f>
        <v/>
      </c>
      <c r="AD30" s="482">
        <f t="array" ref="AD30">INDEX(#REF!, MATCH(TRUE, EXACT(RIME設定解析!$AA30, 注音編碼對照表[鍵盤按鍵] ),0))</f>
        <v/>
      </c>
      <c r="AE30" s="430">
        <f t="array" ref="AE30">INDEX(注音編碼對照表[台語音標], MATCH(TRUE, EXACT(RIME設定解析!$AA30, 注音編碼對照表[鍵盤按鍵] ),0))</f>
        <v/>
      </c>
      <c r="AF30" s="366" t="n"/>
      <c r="AG30" s="366">
        <f>"""" &amp; AA29 &amp; """ : " &amp; AD29</f>
        <v/>
      </c>
      <c r="AH30" s="2" t="n"/>
      <c r="AI30" s="372" t="inlineStr">
        <is>
          <t>ㆥ</t>
        </is>
      </c>
      <c r="AJ30" s="2" t="n"/>
      <c r="AY30" s="11" t="n"/>
      <c r="BA30" s="2" t="n"/>
      <c r="BB30" s="387" t="n"/>
      <c r="BE30" s="2" t="n"/>
    </row>
    <row r="31" ht="32.25" customHeight="1">
      <c r="H31" s="2">
        <f>ROW() - 2</f>
        <v/>
      </c>
      <c r="I31" s="136">
        <f>IFERROR( MID($B$6, $H31, 1), "")</f>
        <v/>
      </c>
      <c r="J31" s="136">
        <f>IFERROR( MID($B$7, $H31, 1), "")</f>
        <v/>
      </c>
      <c r="L31" s="2" t="n">
        <v>29</v>
      </c>
      <c r="M31" s="21">
        <f>IFERROR( MID($B$15, $H31, 1), "")</f>
        <v/>
      </c>
      <c r="N31" s="21">
        <f>IFERROR( MID($B$16, $H31, 1), "")</f>
        <v/>
      </c>
      <c r="P31" s="2" t="n">
        <v>29</v>
      </c>
      <c r="Q31" s="22">
        <f>IFERROR( MID($B$25, $P31, 1), "")</f>
        <v/>
      </c>
      <c r="R31" s="22">
        <f>IFERROR( MID($B$26, $P31, 1), "")</f>
        <v/>
      </c>
      <c r="T31" s="2" t="n">
        <v>29</v>
      </c>
      <c r="U31" s="363">
        <f>J31</f>
        <v/>
      </c>
      <c r="V31" s="365">
        <f>I31</f>
        <v/>
      </c>
      <c r="W31" s="364">
        <f t="array" ref="W31">INDEX(#REF!, MATCH(TRUE, EXACT(表格1_33411[[#This Row],[注音編碼]], 注音編碼對照表[按鍵編碼]), 0))</f>
        <v/>
      </c>
      <c r="X31" s="366">
        <f t="array" ref="X31">INDEX(注音編碼對照表!$D$3:$D$59, MATCH(TRUE, EXACT(表格1_33411[[#This Row],[注音編碼]], 注音編碼對照表!$H$3:$H$55), 0))</f>
        <v/>
      </c>
      <c r="Y31" s="24" t="n"/>
      <c r="Z31" s="77">
        <f>ROW() - 2</f>
        <v/>
      </c>
      <c r="AA31" s="71">
        <f>注音編碼對照表!$G24</f>
        <v/>
      </c>
      <c r="AB31" s="354">
        <f t="array" ref="AB31">INDEX(注音編碼對照表[按鍵編碼], MATCH(TRUE, EXACT(RIME設定解析!$AA31, 注音編碼對照表[鍵盤按鍵] ),0))</f>
        <v/>
      </c>
      <c r="AC31" s="32">
        <f t="array" ref="AC31">INDEX(注音編碼對照表[方音符號], MATCH(TRUE, EXACT(RIME設定解析!$AA31, 注音編碼對照表[鍵盤按鍵] ),0))</f>
        <v/>
      </c>
      <c r="AD31" s="482">
        <f t="array" ref="AD31">INDEX(#REF!, MATCH(TRUE, EXACT(RIME設定解析!$AA31, 注音編碼對照表[鍵盤按鍵] ),0))</f>
        <v/>
      </c>
      <c r="AE31" s="430">
        <f t="array" ref="AE31">INDEX(注音編碼對照表[台語音標], MATCH(TRUE, EXACT(RIME設定解析!$AA31, 注音編碼對照表[鍵盤按鍵] ),0))</f>
        <v/>
      </c>
      <c r="AF31" s="366" t="n"/>
      <c r="AG31" s="366">
        <f>"""" &amp; AA30 &amp; """ : " &amp; AD30</f>
        <v/>
      </c>
      <c r="AH31" s="2" t="n"/>
      <c r="AI31" s="372" t="inlineStr">
        <is>
          <t>ㄞ</t>
        </is>
      </c>
      <c r="AJ31" s="2" t="n"/>
      <c r="AY31" s="11" t="n"/>
      <c r="BA31" s="2" t="n"/>
      <c r="BB31" s="387" t="n"/>
      <c r="BE31" s="2" t="n"/>
    </row>
    <row r="32" ht="32.25" customHeight="1">
      <c r="H32" s="2">
        <f>ROW() - 2</f>
        <v/>
      </c>
      <c r="I32" s="136">
        <f>IFERROR( MID($B$6, $H32, 1), "")</f>
        <v/>
      </c>
      <c r="J32" s="136">
        <f>IFERROR( MID($B$7, $H32, 1), "")</f>
        <v/>
      </c>
      <c r="L32" s="2" t="n">
        <v>30</v>
      </c>
      <c r="M32" s="21">
        <f>IFERROR( MID($B$15, $H32, 1), "")</f>
        <v/>
      </c>
      <c r="N32" s="21">
        <f>IFERROR( MID($B$16, $H32, 1), "")</f>
        <v/>
      </c>
      <c r="P32" s="2" t="n">
        <v>30</v>
      </c>
      <c r="Q32" s="22">
        <f>IFERROR( MID($B$25, $P32, 1), "")</f>
        <v/>
      </c>
      <c r="R32" s="22">
        <f>IFERROR( MID($B$26, $P32, 1), "")</f>
        <v/>
      </c>
      <c r="T32" s="2" t="n">
        <v>30</v>
      </c>
      <c r="U32" s="363">
        <f>J32</f>
        <v/>
      </c>
      <c r="V32" s="365">
        <f>I32</f>
        <v/>
      </c>
      <c r="W32" s="364">
        <f t="array" ref="W32">INDEX(#REF!, MATCH(TRUE, EXACT(表格1_33411[[#This Row],[注音編碼]], 注音編碼對照表[按鍵編碼]), 0))</f>
        <v/>
      </c>
      <c r="X32" s="366">
        <f t="array" ref="X32">INDEX(注音編碼對照表!$D$3:$D$59, MATCH(TRUE, EXACT(表格1_33411[[#This Row],[注音編碼]], 注音編碼對照表!$H$3:$H$55), 0))</f>
        <v/>
      </c>
      <c r="Y32" s="24" t="n"/>
      <c r="Z32" s="77">
        <f>ROW() - 2</f>
        <v/>
      </c>
      <c r="AA32" s="71">
        <f>注音編碼對照表!$G26</f>
        <v/>
      </c>
      <c r="AB32" s="354">
        <f t="array" ref="AB32">INDEX(注音編碼對照表[按鍵編碼], MATCH(TRUE, EXACT(RIME設定解析!$AA32, 注音編碼對照表[鍵盤按鍵] ),0))</f>
        <v/>
      </c>
      <c r="AC32" s="32">
        <f t="array" ref="AC32">INDEX(注音編碼對照表[方音符號], MATCH(TRUE, EXACT(RIME設定解析!$AA32, 注音編碼對照表[鍵盤按鍵] ),0))</f>
        <v/>
      </c>
      <c r="AD32" s="482">
        <f t="array" ref="AD32">INDEX(#REF!, MATCH(TRUE, EXACT(RIME設定解析!$AA32, 注音編碼對照表[鍵盤按鍵] ),0))</f>
        <v/>
      </c>
      <c r="AE32" s="430">
        <f t="array" ref="AE32">INDEX(注音編碼對照表[台語音標], MATCH(TRUE, EXACT(RIME設定解析!$AA32, 注音編碼對照表[鍵盤按鍵] ),0))</f>
        <v/>
      </c>
      <c r="AF32" s="366" t="n"/>
      <c r="AG32" s="366">
        <f>"""" &amp; AA32 &amp; """ : " &amp; AD32</f>
        <v/>
      </c>
      <c r="AH32" s="2" t="n"/>
      <c r="AI32" s="372" t="inlineStr">
        <is>
          <t>ㆮ</t>
        </is>
      </c>
      <c r="AY32" s="11" t="n"/>
      <c r="BA32" s="2" t="n"/>
      <c r="BB32" s="387" t="n"/>
      <c r="BE32" s="2" t="n"/>
    </row>
    <row r="33" ht="32.25" customHeight="1">
      <c r="H33" s="2">
        <f>ROW() - 2</f>
        <v/>
      </c>
      <c r="I33" s="136">
        <f>IFERROR( MID($B$6, $H33, 1), "")</f>
        <v/>
      </c>
      <c r="J33" s="136">
        <f>IFERROR( MID($B$7, $H33, 1), "")</f>
        <v/>
      </c>
      <c r="L33" s="2" t="n">
        <v>31</v>
      </c>
      <c r="M33" s="21">
        <f>IFERROR( MID($B$15, $H33, 1), "")</f>
        <v/>
      </c>
      <c r="N33" s="21">
        <f>IFERROR( MID($B$16, $H33, 1), "")</f>
        <v/>
      </c>
      <c r="P33" s="2" t="n">
        <v>31</v>
      </c>
      <c r="Q33" s="22">
        <f>IFERROR( MID($B$25, $P33, 1), "")</f>
        <v/>
      </c>
      <c r="R33" s="22">
        <f>IFERROR( MID($B$26, $P33, 1), "")</f>
        <v/>
      </c>
      <c r="T33" s="2" t="n">
        <v>31</v>
      </c>
      <c r="U33" s="363">
        <f>J33</f>
        <v/>
      </c>
      <c r="V33" s="365">
        <f>I33</f>
        <v/>
      </c>
      <c r="W33" s="364">
        <f t="array" ref="W33">INDEX(#REF!, MATCH(TRUE, EXACT(表格1_33411[[#This Row],[注音編碼]], 注音編碼對照表[按鍵編碼]), 0))</f>
        <v/>
      </c>
      <c r="X33" s="366">
        <f t="array" ref="X33">INDEX(注音編碼對照表!$D$3:$D$59, MATCH(TRUE, EXACT(表格1_33411[[#This Row],[注音編碼]], 注音編碼對照表!$H$3:$H$55), 0))</f>
        <v/>
      </c>
      <c r="Y33" s="24" t="n"/>
      <c r="Z33" s="77">
        <f>ROW() - 2</f>
        <v/>
      </c>
      <c r="AA33" s="71">
        <f>注音編碼對照表!$G28</f>
        <v/>
      </c>
      <c r="AB33" s="354">
        <f t="array" ref="AB33">INDEX(注音編碼對照表[按鍵編碼], MATCH(TRUE, EXACT(RIME設定解析!$AA33, 注音編碼對照表[鍵盤按鍵] ),0))</f>
        <v/>
      </c>
      <c r="AC33" s="32">
        <f t="array" ref="AC33">INDEX(注音編碼對照表[方音符號], MATCH(TRUE, EXACT(RIME設定解析!$AA33, 注音編碼對照表[鍵盤按鍵] ),0))</f>
        <v/>
      </c>
      <c r="AD33" s="482">
        <f t="array" ref="AD33">INDEX(#REF!, MATCH(TRUE, EXACT(RIME設定解析!$AA33, 注音編碼對照表[鍵盤按鍵] ),0))</f>
        <v/>
      </c>
      <c r="AE33" s="430">
        <f t="array" ref="AE33">INDEX(注音編碼對照表[台語音標], MATCH(TRUE, EXACT(RIME設定解析!$AA33, 注音編碼對照表[鍵盤按鍵] ),0))</f>
        <v/>
      </c>
      <c r="AF33" s="366" t="n"/>
      <c r="AG33" s="366">
        <f>"""" &amp; AA33 &amp; """ : " &amp; AD33</f>
        <v/>
      </c>
      <c r="AH33" s="2" t="n"/>
      <c r="AI33" s="372" t="inlineStr">
        <is>
          <t>ㄠ</t>
        </is>
      </c>
      <c r="AJ33" s="2" t="n"/>
      <c r="AY33" s="11" t="n"/>
      <c r="BA33" s="2" t="n"/>
      <c r="BB33" s="387" t="n"/>
      <c r="BE33" s="2" t="n"/>
    </row>
    <row r="34" ht="32.25" customHeight="1">
      <c r="H34" s="2">
        <f>ROW() - 2</f>
        <v/>
      </c>
      <c r="I34" s="136">
        <f>IFERROR( MID($B$6, $H34, 1), "")</f>
        <v/>
      </c>
      <c r="J34" s="136">
        <f>IFERROR( MID($B$7, $H34, 1), "")</f>
        <v/>
      </c>
      <c r="L34" s="2" t="n">
        <v>32</v>
      </c>
      <c r="M34" s="21">
        <f>IFERROR( MID($B$15, $H34, 1), "")</f>
        <v/>
      </c>
      <c r="N34" s="21">
        <f>IFERROR( MID($B$16, $H34, 1), "")</f>
        <v/>
      </c>
      <c r="P34" s="2" t="n">
        <v>32</v>
      </c>
      <c r="Q34" s="22">
        <f>IFERROR( MID($B$25, $P34, 1), "")</f>
        <v/>
      </c>
      <c r="R34" s="22">
        <f>IFERROR( MID($B$26, $P34, 1), "")</f>
        <v/>
      </c>
      <c r="T34" s="2" t="n">
        <v>32</v>
      </c>
      <c r="U34" s="363">
        <f>J34</f>
        <v/>
      </c>
      <c r="V34" s="365">
        <f>I34</f>
        <v/>
      </c>
      <c r="W34" s="364">
        <f t="array" ref="W34">INDEX(#REF!, MATCH(TRUE, EXACT(表格1_33411[[#This Row],[注音編碼]], 注音編碼對照表[按鍵編碼]), 0))</f>
        <v/>
      </c>
      <c r="X34" s="366">
        <f t="array" ref="X34">INDEX(注音編碼對照表!$D$3:$D$59, MATCH(TRUE, EXACT(表格1_33411[[#This Row],[注音編碼]], 注音編碼對照表!$H$3:$H$55), 0))</f>
        <v/>
      </c>
      <c r="Y34" s="24" t="n"/>
      <c r="Z34" s="77">
        <f>ROW() - 2</f>
        <v/>
      </c>
      <c r="AA34" s="71">
        <f>注音編碼對照表!$G30</f>
        <v/>
      </c>
      <c r="AB34" s="354">
        <f t="array" ref="AB34">INDEX(注音編碼對照表[按鍵編碼], MATCH(TRUE, EXACT(RIME設定解析!$AA34, 注音編碼對照表[鍵盤按鍵] ),0))</f>
        <v/>
      </c>
      <c r="AC34" s="32">
        <f t="array" ref="AC34">INDEX(注音編碼對照表[方音符號], MATCH(TRUE, EXACT(RIME設定解析!$AA34, 注音編碼對照表[鍵盤按鍵] ),0))</f>
        <v/>
      </c>
      <c r="AD34" s="482">
        <f t="array" ref="AD34">INDEX(#REF!, MATCH(TRUE, EXACT(RIME設定解析!$AA34, 注音編碼對照表[鍵盤按鍵] ),0))</f>
        <v/>
      </c>
      <c r="AE34" s="430">
        <f t="array" ref="AE34">INDEX(注音編碼對照表[台語音標], MATCH(TRUE, EXACT(RIME設定解析!$AA34, 注音編碼對照表[鍵盤按鍵] ),0))</f>
        <v/>
      </c>
      <c r="AF34" s="366" t="n"/>
      <c r="AG34" s="366">
        <f>"""" &amp; AA34 &amp; """ : " &amp; AD34</f>
        <v/>
      </c>
      <c r="AH34" s="2" t="n"/>
      <c r="AI34" s="372" t="inlineStr">
        <is>
          <t>ㆯ</t>
        </is>
      </c>
      <c r="AJ34" s="2" t="n"/>
      <c r="AY34" s="11" t="n"/>
      <c r="BA34" s="2" t="n"/>
      <c r="BB34" s="387" t="n"/>
      <c r="BE34" s="2" t="n"/>
    </row>
    <row r="35" ht="32.25" customHeight="1">
      <c r="H35" s="2">
        <f>ROW() - 2</f>
        <v/>
      </c>
      <c r="I35" s="136">
        <f>IFERROR( MID($B$6, $H35, 1), "")</f>
        <v/>
      </c>
      <c r="J35" s="136">
        <f>IFERROR( MID($B$7, $H35, 1), "")</f>
        <v/>
      </c>
      <c r="L35" s="2" t="n">
        <v>33</v>
      </c>
      <c r="M35" s="21">
        <f>IFERROR( MID($B$15, $H35, 1), "")</f>
        <v/>
      </c>
      <c r="N35" s="21">
        <f>IFERROR( MID($B$16, $H35, 1), "")</f>
        <v/>
      </c>
      <c r="P35" s="2" t="n">
        <v>33</v>
      </c>
      <c r="Q35" s="22">
        <f>IFERROR( MID($B$25, $P35, 1), "")</f>
        <v/>
      </c>
      <c r="R35" s="22">
        <f>IFERROR( MID($B$26, $P35, 1), "")</f>
        <v/>
      </c>
      <c r="T35" s="2" t="n">
        <v>33</v>
      </c>
      <c r="U35" s="363">
        <f>J35</f>
        <v/>
      </c>
      <c r="V35" s="365">
        <f>I35</f>
        <v/>
      </c>
      <c r="W35" s="364">
        <f t="array" ref="W35">INDEX(#REF!, MATCH(TRUE, EXACT(表格1_33411[[#This Row],[注音編碼]], 注音編碼對照表[按鍵編碼]), 0))</f>
        <v/>
      </c>
      <c r="X35" s="366">
        <f t="array" ref="X35">INDEX(注音編碼對照表!$D$3:$D$59, MATCH(TRUE, EXACT(表格1_33411[[#This Row],[注音編碼]], 注音編碼對照表!$H$3:$H$55), 0))</f>
        <v/>
      </c>
      <c r="Y35" s="24" t="n"/>
      <c r="Z35" s="77">
        <f>ROW() - 2</f>
        <v/>
      </c>
      <c r="AA35" s="71">
        <f>注音編碼對照表!$G33</f>
        <v/>
      </c>
      <c r="AB35" s="354">
        <f t="array" ref="AB35">INDEX(注音編碼對照表[按鍵編碼], MATCH(TRUE, EXACT(RIME設定解析!$AA35, 注音編碼對照表[鍵盤按鍵] ),0))</f>
        <v/>
      </c>
      <c r="AC35" s="32">
        <f t="array" ref="AC35">INDEX(注音編碼對照表[方音符號], MATCH(TRUE, EXACT(RIME設定解析!$AA35, 注音編碼對照表[鍵盤按鍵] ),0))</f>
        <v/>
      </c>
      <c r="AD35" s="482">
        <f t="array" ref="AD35">INDEX(#REF!, MATCH(TRUE, EXACT(RIME設定解析!$AA35, 注音編碼對照表[鍵盤按鍵] ),0))</f>
        <v/>
      </c>
      <c r="AE35" s="430">
        <f t="array" ref="AE35">INDEX(注音編碼對照表[台語音標], MATCH(TRUE, EXACT(RIME設定解析!$AA35, 注音編碼對照表[鍵盤按鍵] ),0))</f>
        <v/>
      </c>
      <c r="AF35" s="366" t="n"/>
      <c r="AG35" s="366">
        <f>"""" &amp; AA35 &amp; """ : " &amp; AD35</f>
        <v/>
      </c>
      <c r="AH35" s="2" t="n"/>
      <c r="AI35" s="372" t="inlineStr">
        <is>
          <t>ㄢ</t>
        </is>
      </c>
      <c r="AJ35" s="2" t="n"/>
      <c r="AY35" s="11" t="n"/>
      <c r="BA35" s="2" t="n"/>
      <c r="BB35" s="387" t="n"/>
      <c r="BE35" s="2" t="n"/>
    </row>
    <row r="36" ht="32.25" customHeight="1">
      <c r="H36" s="2">
        <f>ROW() - 2</f>
        <v/>
      </c>
      <c r="I36" s="136">
        <f>IFERROR( MID($B$6, $H36, 1), "")</f>
        <v/>
      </c>
      <c r="J36" s="136">
        <f>IFERROR( MID($B$7, $H36, 1), "")</f>
        <v/>
      </c>
      <c r="L36" s="2" t="n">
        <v>34</v>
      </c>
      <c r="M36" s="21">
        <f>IFERROR( MID($B$15, $H36, 1), "")</f>
        <v/>
      </c>
      <c r="N36" s="21">
        <f>IFERROR( MID($B$16, $H36, 1), "")</f>
        <v/>
      </c>
      <c r="P36" s="2" t="n">
        <v>34</v>
      </c>
      <c r="Q36" s="22">
        <f>IFERROR( MID($B$25, $P36, 1), "")</f>
        <v/>
      </c>
      <c r="R36" s="22">
        <f>IFERROR( MID($B$26, $P36, 1), "")</f>
        <v/>
      </c>
      <c r="T36" s="2" t="n">
        <v>34</v>
      </c>
      <c r="U36" s="363">
        <f>J36</f>
        <v/>
      </c>
      <c r="V36" s="365">
        <f>I36</f>
        <v/>
      </c>
      <c r="W36" s="364">
        <f t="array" ref="W36">INDEX(#REF!, MATCH(TRUE, EXACT(表格1_33411[[#This Row],[注音編碼]], 注音編碼對照表[按鍵編碼]), 0))</f>
        <v/>
      </c>
      <c r="X36" s="366">
        <f t="array" ref="X36">INDEX(注音編碼對照表!$D$3:$D$59, MATCH(TRUE, EXACT(表格1_33411[[#This Row],[注音編碼]], 注音編碼對照表!$H$3:$H$55), 0))</f>
        <v/>
      </c>
      <c r="Y36" s="24" t="n"/>
      <c r="Z36" s="77">
        <f>ROW() - 2</f>
        <v/>
      </c>
      <c r="AA36" s="71">
        <f>注音編碼對照表!$G35</f>
        <v/>
      </c>
      <c r="AB36" s="354">
        <f t="array" ref="AB36">INDEX(注音編碼對照表[按鍵編碼], MATCH(TRUE, EXACT(RIME設定解析!$AA36, 注音編碼對照表[鍵盤按鍵] ),0))</f>
        <v/>
      </c>
      <c r="AC36" s="32">
        <f t="array" ref="AC36">INDEX(注音編碼對照表[方音符號], MATCH(TRUE, EXACT(RIME設定解析!$AA36, 注音編碼對照表[鍵盤按鍵] ),0))</f>
        <v/>
      </c>
      <c r="AD36" s="482">
        <f t="array" ref="AD36">INDEX(#REF!, MATCH(TRUE, EXACT(RIME設定解析!$AA36, 注音編碼對照表[鍵盤按鍵] ),0))</f>
        <v/>
      </c>
      <c r="AE36" s="430">
        <f t="array" ref="AE36">INDEX(注音編碼對照表[台語音標], MATCH(TRUE, EXACT(RIME設定解析!$AA36, 注音編碼對照表[鍵盤按鍵] ),0))</f>
        <v/>
      </c>
      <c r="AF36" s="366" t="n"/>
      <c r="AG36" s="366">
        <f>"""" &amp; AA36 &amp; """ : " &amp; AD36</f>
        <v/>
      </c>
      <c r="AH36" s="2" t="n"/>
      <c r="AI36" s="372" t="inlineStr">
        <is>
          <t>ㄤ</t>
        </is>
      </c>
      <c r="AJ36" s="2" t="n"/>
      <c r="AY36" s="11" t="n"/>
      <c r="BA36" s="2" t="n"/>
      <c r="BB36" s="387" t="n"/>
      <c r="BE36" s="2" t="n"/>
    </row>
    <row r="37" ht="32.25" customHeight="1">
      <c r="H37" s="2">
        <f>ROW() - 2</f>
        <v/>
      </c>
      <c r="I37" s="136">
        <f>IFERROR( MID($B$6, $H37, 1), "")</f>
        <v/>
      </c>
      <c r="J37" s="136">
        <f>IFERROR( MID($B$7, $H37, 1), "")</f>
        <v/>
      </c>
      <c r="L37" s="2" t="n">
        <v>35</v>
      </c>
      <c r="M37" s="21">
        <f>IFERROR( MID($B$15, $H37, 1), "")</f>
        <v/>
      </c>
      <c r="N37" s="21">
        <f>IFERROR( MID($B$16, $H37, 1), "")</f>
        <v/>
      </c>
      <c r="P37" s="2" t="n">
        <v>35</v>
      </c>
      <c r="Q37" s="22">
        <f>IFERROR( MID($B$25, $P37, 1), "")</f>
        <v/>
      </c>
      <c r="R37" s="22">
        <f>IFERROR( MID($B$26, $P37, 1), "")</f>
        <v/>
      </c>
      <c r="T37" s="2" t="n">
        <v>35</v>
      </c>
      <c r="U37" s="363">
        <f>J37</f>
        <v/>
      </c>
      <c r="V37" s="365">
        <f>I37</f>
        <v/>
      </c>
      <c r="W37" s="364">
        <f t="array" ref="W37">INDEX(#REF!, MATCH(TRUE, EXACT(表格1_33411[[#This Row],[注音編碼]], 注音編碼對照表[按鍵編碼]), 0))</f>
        <v/>
      </c>
      <c r="X37" s="366">
        <f t="array" ref="X37">INDEX(注音編碼對照表!$D$3:$D$59, MATCH(TRUE, EXACT(表格1_33411[[#This Row],[注音編碼]], 注音編碼對照表!$H$3:$H$55), 0))</f>
        <v/>
      </c>
      <c r="Y37" s="24" t="n"/>
      <c r="Z37" s="77">
        <f>ROW() - 2</f>
        <v/>
      </c>
      <c r="AA37" s="71">
        <f>注音編碼對照表!$G37</f>
        <v/>
      </c>
      <c r="AB37" s="354">
        <f t="array" ref="AB37">INDEX(注音編碼對照表[按鍵編碼], MATCH(TRUE, EXACT(RIME設定解析!$AA37, 注音編碼對照表[鍵盤按鍵] ),0))</f>
        <v/>
      </c>
      <c r="AC37" s="32">
        <f t="array" ref="AC37">INDEX(注音編碼對照表[方音符號], MATCH(TRUE, EXACT(RIME設定解析!$AA37, 注音編碼對照表[鍵盤按鍵] ),0))</f>
        <v/>
      </c>
      <c r="AD37" s="482">
        <f t="array" ref="AD37">INDEX(#REF!, MATCH(TRUE, EXACT(RIME設定解析!$AA37, 注音編碼對照表[鍵盤按鍵] ),0))</f>
        <v/>
      </c>
      <c r="AE37" s="430">
        <f t="array" ref="AE37">INDEX(注音編碼對照表[台語音標], MATCH(TRUE, EXACT(RIME設定解析!$AA37, 注音編碼對照表[鍵盤按鍵] ),0))</f>
        <v/>
      </c>
      <c r="AF37" s="366" t="n"/>
      <c r="AG37" s="366">
        <f>"""" &amp; AA37 &amp; """ : " &amp; AD37</f>
        <v/>
      </c>
      <c r="AH37" s="2" t="n"/>
      <c r="AI37" s="372" t="inlineStr">
        <is>
          <t>ㆲ</t>
        </is>
      </c>
      <c r="AJ37" s="2" t="n"/>
      <c r="AY37" s="11" t="n"/>
      <c r="BA37" s="2" t="n"/>
      <c r="BB37" s="387" t="n"/>
      <c r="BE37" s="2" t="n"/>
    </row>
    <row r="38" ht="32.25" customHeight="1">
      <c r="H38" s="2">
        <f>ROW() - 2</f>
        <v/>
      </c>
      <c r="I38" s="136">
        <f>IFERROR( MID($B$6, $H38, 1), "")</f>
        <v/>
      </c>
      <c r="J38" s="136">
        <f>IFERROR( MID($B$7, $H38, 1), "")</f>
        <v/>
      </c>
      <c r="L38" s="2" t="n">
        <v>36</v>
      </c>
      <c r="M38" s="21">
        <f>IFERROR( MID($B$15, $H38, 1), "")</f>
        <v/>
      </c>
      <c r="N38" s="21">
        <f>IFERROR( MID($B$16, $H38, 1), "")</f>
        <v/>
      </c>
      <c r="P38" s="2" t="n">
        <v>36</v>
      </c>
      <c r="Q38" s="22">
        <f>IFERROR( MID($B$25, $P38, 1), "")</f>
        <v/>
      </c>
      <c r="R38" s="22">
        <f>IFERROR( MID($B$26, $P38, 1), "")</f>
        <v/>
      </c>
      <c r="T38" s="2" t="n">
        <v>36</v>
      </c>
      <c r="U38" s="363">
        <f>J38</f>
        <v/>
      </c>
      <c r="V38" s="365">
        <f>I38</f>
        <v/>
      </c>
      <c r="W38" s="364">
        <f t="array" ref="W38">INDEX(#REF!, MATCH(TRUE, EXACT(表格1_33411[[#This Row],[注音編碼]], 注音編碼對照表[按鍵編碼]), 0))</f>
        <v/>
      </c>
      <c r="X38" s="366">
        <f t="array" ref="X38">INDEX(注音編碼對照表!$D$3:$D$59, MATCH(TRUE, EXACT(表格1_33411[[#This Row],[注音編碼]], 注音編碼對照表!$H$3:$H$55), 0))</f>
        <v/>
      </c>
      <c r="Y38" s="24" t="n"/>
      <c r="Z38" s="77">
        <f>ROW() - 2</f>
        <v/>
      </c>
      <c r="AA38" s="71">
        <f>注音編碼對照表!$G42</f>
        <v/>
      </c>
      <c r="AB38" s="354">
        <f t="array" ref="AB38">INDEX(注音編碼對照表[按鍵編碼], MATCH(TRUE, EXACT(RIME設定解析!$AA38, 注音編碼對照表[鍵盤按鍵] ),0))</f>
        <v/>
      </c>
      <c r="AC38" s="32">
        <f t="array" ref="AC38">INDEX(注音編碼對照表[方音符號], MATCH(TRUE, EXACT(RIME設定解析!$AA38, 注音編碼對照表[鍵盤按鍵] ),0))</f>
        <v/>
      </c>
      <c r="AD38" s="482">
        <f t="array" ref="AD38">INDEX(#REF!, MATCH(TRUE, EXACT(RIME設定解析!$AA38, 注音編碼對照表[鍵盤按鍵] ),0))</f>
        <v/>
      </c>
      <c r="AE38" s="430">
        <f t="array" ref="AE38">INDEX(注音編碼對照表[台語音標], MATCH(TRUE, EXACT(RIME設定解析!$AA38, 注音編碼對照表[鍵盤按鍵] ),0))</f>
        <v/>
      </c>
      <c r="AF38" s="366" t="n"/>
      <c r="AG38" s="366">
        <f>"""" &amp; AA38 &amp; """ : " &amp; AD38</f>
        <v/>
      </c>
      <c r="AH38" s="2" t="n"/>
      <c r="AI38" s="372" t="inlineStr">
        <is>
          <t>ㆨ</t>
        </is>
      </c>
      <c r="AJ38" s="2" t="n"/>
      <c r="AY38" s="11" t="n"/>
      <c r="BA38" s="2" t="n"/>
      <c r="BB38" s="387" t="n"/>
      <c r="BE38" s="2" t="n"/>
    </row>
    <row r="39" ht="32.25" customHeight="1">
      <c r="H39" s="2">
        <f>ROW() - 2</f>
        <v/>
      </c>
      <c r="I39" s="136">
        <f>IFERROR( MID($B$6, $H39, 1), "")</f>
        <v/>
      </c>
      <c r="J39" s="136">
        <f>IFERROR( MID($B$7, $H39, 1), "")</f>
        <v/>
      </c>
      <c r="L39" s="2" t="n">
        <v>37</v>
      </c>
      <c r="M39" s="21">
        <f>IFERROR( MID($B$15, $H39, 1), "")</f>
        <v/>
      </c>
      <c r="N39" s="21">
        <f>IFERROR( MID($B$16, $H39, 1), "")</f>
        <v/>
      </c>
      <c r="P39" s="2" t="n">
        <v>37</v>
      </c>
      <c r="Q39" s="22">
        <f>IFERROR( MID($B$25, $P39, 1), "")</f>
        <v/>
      </c>
      <c r="R39" s="22">
        <f>IFERROR( MID($B$26, $P39, 1), "")</f>
        <v/>
      </c>
      <c r="T39" s="2" t="n">
        <v>37</v>
      </c>
      <c r="U39" s="363">
        <f>J39</f>
        <v/>
      </c>
      <c r="V39" s="365">
        <f>I39</f>
        <v/>
      </c>
      <c r="W39" s="364">
        <f t="array" ref="W39">INDEX(#REF!, MATCH(TRUE, EXACT(表格1_33411[[#This Row],[注音編碼]], 注音編碼對照表[按鍵編碼]), 0))</f>
        <v/>
      </c>
      <c r="X39" s="366">
        <f t="array" ref="X39">INDEX(注音編碼對照表!$D$3:$D$59, MATCH(TRUE, EXACT(表格1_33411[[#This Row],[注音編碼]], 注音編碼對照表!$H$3:$H$55), 0))</f>
        <v/>
      </c>
      <c r="Y39" s="24" t="n"/>
      <c r="Z39" s="77">
        <f>ROW() - 2</f>
        <v/>
      </c>
      <c r="AA39" s="71">
        <f>注音編碼對照表!$G44</f>
        <v/>
      </c>
      <c r="AB39" s="354">
        <f t="array" ref="AB39">INDEX(注音編碼對照表[按鍵編碼], MATCH(TRUE, EXACT(RIME設定解析!$AA39, 注音編碼對照表[鍵盤按鍵] ),0))</f>
        <v/>
      </c>
      <c r="AC39" s="32">
        <f t="array" ref="AC39">INDEX(注音編碼對照表[方音符號], MATCH(TRUE, EXACT(RIME設定解析!$AA39, 注音編碼對照表[鍵盤按鍵] ),0))</f>
        <v/>
      </c>
      <c r="AD39" s="482">
        <f t="array" ref="AD39">INDEX(#REF!, MATCH(TRUE, EXACT(RIME設定解析!$AA39, 注音編碼對照表[鍵盤按鍵] ),0))</f>
        <v/>
      </c>
      <c r="AE39" s="430">
        <f t="array" ref="AE39">INDEX(注音編碼對照表[台語音標], MATCH(TRUE, EXACT(RIME設定解析!$AA39, 注音編碼對照表[鍵盤按鍵] ),0))</f>
        <v/>
      </c>
      <c r="AF39" s="366" t="n"/>
      <c r="AG39" s="366">
        <f>"""" &amp; AA39 &amp; """ : " &amp; AD39</f>
        <v/>
      </c>
      <c r="AH39" s="2" t="n"/>
      <c r="AI39" s="372" t="inlineStr">
        <is>
          <t>ㆱ</t>
        </is>
      </c>
      <c r="AJ39" s="2" t="n"/>
      <c r="AY39" s="11" t="n"/>
      <c r="BA39" s="2" t="n"/>
      <c r="BB39" s="387" t="n"/>
      <c r="BE39" s="2" t="n"/>
    </row>
    <row r="40" ht="32.25" customHeight="1">
      <c r="H40" s="2">
        <f>ROW() - 2</f>
        <v/>
      </c>
      <c r="I40" s="136">
        <f>IFERROR( MID($B$6, $H40, 1), "")</f>
        <v/>
      </c>
      <c r="J40" s="136">
        <f>IFERROR( MID($B$7, $H40, 1), "")</f>
        <v/>
      </c>
      <c r="L40" s="2" t="n">
        <v>38</v>
      </c>
      <c r="M40" s="21">
        <f>IFERROR( MID($B$15, $H40, 1), "")</f>
        <v/>
      </c>
      <c r="N40" s="21">
        <f>IFERROR( MID($B$16, $H40, 1), "")</f>
        <v/>
      </c>
      <c r="P40" s="2" t="n">
        <v>38</v>
      </c>
      <c r="Q40" s="22">
        <f>IFERROR( MID($B$25, $P40, 1), "")</f>
        <v/>
      </c>
      <c r="R40" s="22">
        <f>IFERROR( MID($B$26, $P40, 1), "")</f>
        <v/>
      </c>
      <c r="T40" s="2" t="n">
        <v>38</v>
      </c>
      <c r="U40" s="363">
        <f>J40</f>
        <v/>
      </c>
      <c r="V40" s="365">
        <f>I40</f>
        <v/>
      </c>
      <c r="W40" s="364">
        <f t="array" ref="W40">INDEX(#REF!, MATCH(TRUE, EXACT(表格1_33411[[#This Row],[注音編碼]], 注音編碼對照表[按鍵編碼]), 0))</f>
        <v/>
      </c>
      <c r="X40" s="366">
        <f t="array" ref="X40">INDEX(注音編碼對照表!$D$3:$D$59, MATCH(TRUE, EXACT(表格1_33411[[#This Row],[注音編碼]], 注音編碼對照表!$H$3:$H$55), 0))</f>
        <v/>
      </c>
      <c r="Y40" s="24" t="n"/>
      <c r="Z40" s="77">
        <f>ROW() - 2</f>
        <v/>
      </c>
      <c r="AA40" s="71">
        <f>注音編碼對照表!$G46</f>
        <v/>
      </c>
      <c r="AB40" s="354">
        <f t="array" ref="AB40">INDEX(注音編碼對照表[按鍵編碼], MATCH(TRUE, EXACT(RIME設定解析!$AA40, 注音編碼對照表[鍵盤按鍵] ),0))</f>
        <v/>
      </c>
      <c r="AC40" s="32">
        <f t="array" ref="AC40">INDEX(注音編碼對照表[方音符號], MATCH(TRUE, EXACT(RIME設定解析!$AA40, 注音編碼對照表[鍵盤按鍵] ),0))</f>
        <v/>
      </c>
      <c r="AD40" s="482">
        <f t="array" ref="AD40">INDEX(#REF!, MATCH(TRUE, EXACT(RIME設定解析!$AA40, 注音編碼對照表[鍵盤按鍵] ),0))</f>
        <v/>
      </c>
      <c r="AE40" s="430">
        <f t="array" ref="AE40">INDEX(注音編碼對照表[台語音標], MATCH(TRUE, EXACT(RIME設定解析!$AA40, 注音編碼對照表[鍵盤按鍵] ),0))</f>
        <v/>
      </c>
      <c r="AF40" s="366" t="n"/>
      <c r="AG40" s="366">
        <f>"""" &amp; AA56 &amp; """ : " &amp; AD56</f>
        <v/>
      </c>
      <c r="AH40" s="2" t="n"/>
      <c r="AI40" s="372" t="inlineStr">
        <is>
          <t>ㆰ</t>
        </is>
      </c>
      <c r="AJ40" s="2" t="n"/>
      <c r="AY40" s="11" t="n"/>
      <c r="BA40" s="2" t="n"/>
      <c r="BB40" s="387" t="n"/>
      <c r="BE40" s="2" t="n"/>
    </row>
    <row r="41" ht="32.25" customHeight="1">
      <c r="H41" s="2">
        <f>ROW() - 2</f>
        <v/>
      </c>
      <c r="I41" s="136">
        <f>IFERROR( MID($B$6, $H41, 1), "")</f>
        <v/>
      </c>
      <c r="J41" s="136">
        <f>IFERROR( MID($B$7, $H41, 1), "")</f>
        <v/>
      </c>
      <c r="L41" s="2" t="n">
        <v>39</v>
      </c>
      <c r="M41" s="21">
        <f>IFERROR( MID($B$15, $H41, 1), "")</f>
        <v/>
      </c>
      <c r="N41" s="21">
        <f>IFERROR( MID($B$16, $H41, 1), "")</f>
        <v/>
      </c>
      <c r="P41" s="2" t="n">
        <v>39</v>
      </c>
      <c r="Q41" s="22">
        <f>IFERROR( MID($B$25, $P41, 1), "")</f>
        <v/>
      </c>
      <c r="R41" s="22">
        <f>IFERROR( MID($B$26, $P41, 1), "")</f>
        <v/>
      </c>
      <c r="T41" s="2" t="n">
        <v>39</v>
      </c>
      <c r="U41" s="363">
        <f>J41</f>
        <v/>
      </c>
      <c r="V41" s="365">
        <f>I41</f>
        <v/>
      </c>
      <c r="W41" s="364">
        <f t="array" ref="W41">INDEX(#REF!, MATCH(TRUE, EXACT(表格1_33411[[#This Row],[注音編碼]], 注音編碼對照表[按鍵編碼]), 0))</f>
        <v/>
      </c>
      <c r="X41" s="366">
        <f t="array" ref="X41">INDEX(注音編碼對照表!$D$3:$D$59, MATCH(TRUE, EXACT(表格1_33411[[#This Row],[注音編碼]], 注音編碼對照表!$H$3:$H$55), 0))</f>
        <v/>
      </c>
      <c r="Y41" s="24" t="n"/>
      <c r="Z41" s="77">
        <f>ROW() - 2</f>
        <v/>
      </c>
      <c r="AA41" s="71">
        <f>注音編碼對照表!#REF!</f>
        <v/>
      </c>
      <c r="AB41" s="354">
        <f t="array" ref="AB41">INDEX(注音編碼對照表[按鍵編碼], MATCH(TRUE, EXACT(RIME設定解析!$AA41, 注音編碼對照表[鍵盤按鍵] ),0))</f>
        <v/>
      </c>
      <c r="AC41" s="32">
        <f t="array" ref="AC41">INDEX(注音編碼對照表[方音符號], MATCH(TRUE, EXACT(RIME設定解析!$AA41, 注音編碼對照表[鍵盤按鍵] ),0))</f>
        <v/>
      </c>
      <c r="AD41" s="482">
        <f t="array" ref="AD41">INDEX(#REF!, MATCH(TRUE, EXACT(RIME設定解析!$AA41, 注音編碼對照表[鍵盤按鍵] ),0))</f>
        <v/>
      </c>
      <c r="AE41" s="430">
        <f t="array" ref="AE41">INDEX(注音編碼對照表[台語音標], MATCH(TRUE, EXACT(RIME設定解析!$AA41, 注音編碼對照表[鍵盤按鍵] ),0))</f>
        <v/>
      </c>
      <c r="AF41" s="366" t="n"/>
      <c r="AG41" s="366">
        <f>"""" &amp; AA40 &amp; """ : " &amp; AD40</f>
        <v/>
      </c>
      <c r="AH41" s="2" t="n"/>
      <c r="AI41" s="372" t="inlineStr">
        <is>
          <t>ㆬ</t>
        </is>
      </c>
      <c r="AJ41" s="2" t="n"/>
      <c r="AY41" s="11" t="n"/>
      <c r="BA41" s="2" t="n"/>
      <c r="BB41" s="387" t="n"/>
      <c r="BE41" s="2" t="n"/>
    </row>
    <row r="42" ht="32.25" customHeight="1">
      <c r="H42" s="2">
        <f>ROW() - 2</f>
        <v/>
      </c>
      <c r="I42" s="136">
        <f>IFERROR( MID($B$6, $H42, 1), "")</f>
        <v/>
      </c>
      <c r="J42" s="136">
        <f>IFERROR( MID($B$7, $H42, 1), "")</f>
        <v/>
      </c>
      <c r="L42" s="2" t="n">
        <v>40</v>
      </c>
      <c r="M42" s="21">
        <f>IFERROR( MID($B$15, $H42, 1), "")</f>
        <v/>
      </c>
      <c r="N42" s="21">
        <f>IFERROR( MID($B$16, $H42, 1), "")</f>
        <v/>
      </c>
      <c r="P42" s="2" t="n">
        <v>40</v>
      </c>
      <c r="Q42" s="22">
        <f>IFERROR( MID($B$25, $P42, 1), "")</f>
        <v/>
      </c>
      <c r="R42" s="22">
        <f>IFERROR( MID($B$26, $P42, 1), "")</f>
        <v/>
      </c>
      <c r="T42" s="2" t="n">
        <v>40</v>
      </c>
      <c r="U42" s="363">
        <f>J42</f>
        <v/>
      </c>
      <c r="V42" s="365">
        <f>I42</f>
        <v/>
      </c>
      <c r="W42" s="364">
        <f t="array" ref="W42">INDEX(#REF!, MATCH(TRUE, EXACT(表格1_33411[[#This Row],[注音編碼]], 注音編碼對照表[按鍵編碼]), 0))</f>
        <v/>
      </c>
      <c r="X42" s="366">
        <f t="array" ref="X42">INDEX(注音編碼對照表!$D$3:$D$59, MATCH(TRUE, EXACT(表格1_33411[[#This Row],[注音編碼]], 注音編碼對照表!$H$3:$H$55), 0))</f>
        <v/>
      </c>
      <c r="Y42" s="24" t="n"/>
      <c r="Z42" s="77">
        <f>ROW() - 2</f>
        <v/>
      </c>
      <c r="AA42" s="71">
        <f>注音編碼對照表!$G48</f>
        <v/>
      </c>
      <c r="AB42" s="354">
        <f t="array" ref="AB42">INDEX(注音編碼對照表[按鍵編碼], MATCH(TRUE, EXACT(RIME設定解析!$AA42, 注音編碼對照表[鍵盤按鍵] ),0))</f>
        <v/>
      </c>
      <c r="AC42" s="32">
        <f t="array" ref="AC42">INDEX(注音編碼對照表[方音符號], MATCH(TRUE, EXACT(RIME設定解析!$AA42, 注音編碼對照表[鍵盤按鍵] ),0))</f>
        <v/>
      </c>
      <c r="AD42" s="482">
        <f t="array" ref="AD42">INDEX(#REF!, MATCH(TRUE, EXACT(RIME設定解析!$AA42, 注音編碼對照表[鍵盤按鍵] ),0))</f>
        <v/>
      </c>
      <c r="AE42" s="430">
        <f t="array" ref="AE42">INDEX(注音編碼對照表[台語音標], MATCH(TRUE, EXACT(RIME設定解析!$AA42, 注音編碼對照表[鍵盤按鍵] ),0))</f>
        <v/>
      </c>
      <c r="AF42" s="366" t="n"/>
      <c r="AG42" s="366">
        <f>"""" &amp; AA41 &amp; """ : " &amp; AD41</f>
        <v/>
      </c>
      <c r="AH42" s="2" t="n"/>
      <c r="AI42" s="372" t="inlineStr">
        <is>
          <t>ㆭ</t>
        </is>
      </c>
      <c r="AJ42" s="2" t="n"/>
      <c r="AY42" s="11" t="n"/>
      <c r="BA42" s="2" t="n"/>
      <c r="BB42" s="387" t="n"/>
      <c r="BE42" s="2" t="n"/>
    </row>
    <row r="43" ht="32.25" customHeight="1">
      <c r="H43" s="2">
        <f>ROW() - 2</f>
        <v/>
      </c>
      <c r="I43" s="136">
        <f>IFERROR( MID($B$6, $H43, 1), "")</f>
        <v/>
      </c>
      <c r="J43" s="136">
        <f>IFERROR( MID($B$7, $H43, 1), "")</f>
        <v/>
      </c>
      <c r="L43" s="2" t="n">
        <v>41</v>
      </c>
      <c r="M43" s="21">
        <f>IFERROR( MID($B$15, $H43, 1), "")</f>
        <v/>
      </c>
      <c r="N43" s="21">
        <f>IFERROR( MID($B$16, $H43, 1), "")</f>
        <v/>
      </c>
      <c r="P43" s="2" t="n">
        <v>41</v>
      </c>
      <c r="Q43" s="22">
        <f>IFERROR( MID($B$25, $P43, 1), "")</f>
        <v/>
      </c>
      <c r="R43" s="22">
        <f>IFERROR( MID($B$26, $P43, 1), "")</f>
        <v/>
      </c>
      <c r="T43" s="2" t="n">
        <v>41</v>
      </c>
      <c r="U43" s="363">
        <f>J43</f>
        <v/>
      </c>
      <c r="V43" s="365">
        <f>I43</f>
        <v/>
      </c>
      <c r="W43" s="364">
        <f t="array" ref="W43">INDEX(#REF!, MATCH(TRUE, EXACT(表格1_33411[[#This Row],[注音編碼]], 注音編碼對照表[按鍵編碼]), 0))</f>
        <v/>
      </c>
      <c r="X43" s="366">
        <f t="array" ref="X43">INDEX(注音編碼對照表!$D$3:$D$59, MATCH(TRUE, EXACT(表格1_33411[[#This Row],[注音編碼]], 注音編碼對照表!$H$3:$H$55), 0))</f>
        <v/>
      </c>
      <c r="Y43" s="24" t="n"/>
      <c r="Z43" s="77">
        <f>ROW() - 2</f>
        <v/>
      </c>
      <c r="AA43" s="71">
        <f>注音編碼對照表!$G49</f>
        <v/>
      </c>
      <c r="AB43" s="354">
        <f t="array" ref="AB43">INDEX(注音編碼對照表[按鍵編碼], MATCH(TRUE, EXACT(RIME設定解析!$AA43, 注音編碼對照表[鍵盤按鍵] ),0))</f>
        <v/>
      </c>
      <c r="AC43" s="32">
        <f t="array" ref="AC43">INDEX(注音編碼對照表[方音符號], MATCH(TRUE, EXACT(RIME設定解析!$AA43, 注音編碼對照表[鍵盤按鍵] ),0))</f>
        <v/>
      </c>
      <c r="AD43" s="482">
        <f t="array" ref="AD43">INDEX(#REF!, MATCH(TRUE, EXACT(RIME設定解析!$AA43, 注音編碼對照表[鍵盤按鍵] ),0))</f>
        <v/>
      </c>
      <c r="AE43" s="430">
        <f t="array" ref="AE43">INDEX(注音編碼對照表[台語音標], MATCH(TRUE, EXACT(RIME設定解析!$AA43, 注音編碼對照表[鍵盤按鍵] ),0))</f>
        <v/>
      </c>
      <c r="AF43" s="366" t="n"/>
      <c r="AG43" s="366">
        <f>"""" &amp; AA42 &amp; """ : " &amp; AD42</f>
        <v/>
      </c>
      <c r="AH43" s="2" t="n"/>
      <c r="AI43" s="372" t="inlineStr">
        <is>
          <t>ㄣ</t>
        </is>
      </c>
      <c r="AJ43" s="2" t="n"/>
      <c r="AY43" s="11" t="n"/>
      <c r="BA43" s="2" t="n"/>
      <c r="BB43" s="387" t="n"/>
      <c r="BE43" s="2" t="n"/>
    </row>
    <row r="44" ht="32.25" customHeight="1">
      <c r="H44" s="2">
        <f>ROW() - 2</f>
        <v/>
      </c>
      <c r="I44" s="136">
        <f>IFERROR( MID($B$6, $H44, 1), "")</f>
        <v/>
      </c>
      <c r="J44" s="136">
        <f>IFERROR( MID($B$7, $H44, 1), "")</f>
        <v/>
      </c>
      <c r="L44" s="2" t="n">
        <v>42</v>
      </c>
      <c r="M44" s="21">
        <f>IFERROR( MID($B$15, $H44, 1), "")</f>
        <v/>
      </c>
      <c r="N44" s="21">
        <f>IFERROR( MID($B$16, $H44, 1), "")</f>
        <v/>
      </c>
      <c r="P44" s="2" t="n">
        <v>42</v>
      </c>
      <c r="Q44" s="22">
        <f>IFERROR( MID($B$25, $P44, 1), "")</f>
        <v/>
      </c>
      <c r="R44" s="22">
        <f>IFERROR( MID($B$26, $P44, 1), "")</f>
        <v/>
      </c>
      <c r="T44" s="2" t="n">
        <v>42</v>
      </c>
      <c r="U44" s="363">
        <f>J44</f>
        <v/>
      </c>
      <c r="V44" s="365">
        <f>I44</f>
        <v/>
      </c>
      <c r="W44" s="364">
        <f t="array" ref="W44">INDEX(#REF!, MATCH(TRUE, EXACT(表格1_33411[[#This Row],[注音編碼]], 注音編碼對照表[按鍵編碼]), 0))</f>
        <v/>
      </c>
      <c r="X44" s="366">
        <f t="array" ref="X44">INDEX(注音編碼對照表!$D$3:$D$59, MATCH(TRUE, EXACT(表格1_33411[[#This Row],[注音編碼]], 注音編碼對照表!$H$3:$H$55), 0))</f>
        <v/>
      </c>
      <c r="Y44" s="24" t="n"/>
      <c r="Z44" s="87">
        <f>ROW() - 2</f>
        <v/>
      </c>
      <c r="AA44" s="71">
        <f>注音編碼對照表!$G50</f>
        <v/>
      </c>
      <c r="AB44" s="428">
        <f t="array" ref="AB44">INDEX(注音編碼對照表[按鍵編碼], MATCH(TRUE, EXACT(RIME設定解析!$AA44, 注音編碼對照表[鍵盤按鍵] ),0))</f>
        <v/>
      </c>
      <c r="AC44" s="26">
        <f t="array" ref="AC44">INDEX(注音編碼對照表[方音符號], MATCH(TRUE, EXACT(RIME設定解析!$AA44, 注音編碼對照表[鍵盤按鍵] ),0))</f>
        <v/>
      </c>
      <c r="AD44" s="499">
        <f t="array" ref="AD44">INDEX(#REF!, MATCH(TRUE, EXACT(RIME設定解析!$AA44, 注音編碼對照表[鍵盤按鍵] ),0))</f>
        <v/>
      </c>
      <c r="AE44" s="429">
        <f t="array" ref="AE44">INDEX(注音編碼對照表[台語音標], MATCH(TRUE, EXACT(RIME設定解析!$AA44, 注音編碼對照表[鍵盤按鍵] ),0))</f>
        <v/>
      </c>
      <c r="AF44" s="366" t="n"/>
      <c r="AG44" s="366">
        <f>"""" &amp; AA43 &amp; """ : " &amp; AD43</f>
        <v/>
      </c>
      <c r="AH44" s="2" t="n"/>
      <c r="AI44" s="372" t="inlineStr">
        <is>
          <t>ｎ</t>
        </is>
      </c>
      <c r="AJ44" s="2" t="n"/>
      <c r="AY44" s="11" t="n"/>
      <c r="BA44" s="2" t="n"/>
      <c r="BB44" s="387" t="n"/>
      <c r="BE44" s="2" t="n"/>
    </row>
    <row r="45" ht="32.25" customHeight="1">
      <c r="H45" s="2">
        <f>ROW() - 2</f>
        <v/>
      </c>
      <c r="I45" s="136">
        <f>IFERROR( MID($B$6, $H45, 1), "")</f>
        <v/>
      </c>
      <c r="J45" s="136">
        <f>IFERROR( MID($B$7, $H45, 1), "")</f>
        <v/>
      </c>
      <c r="L45" s="2" t="n">
        <v>43</v>
      </c>
      <c r="M45" s="21">
        <f>IFERROR( MID($B$15, $H45, 1), "")</f>
        <v/>
      </c>
      <c r="N45" s="21">
        <f>IFERROR( MID($B$16, $H45, 1), "")</f>
        <v/>
      </c>
      <c r="R45" s="2" t="n"/>
      <c r="T45" s="2" t="n">
        <v>43</v>
      </c>
      <c r="U45" s="363">
        <f>J45</f>
        <v/>
      </c>
      <c r="V45" s="365">
        <f>I45</f>
        <v/>
      </c>
      <c r="W45" s="364">
        <f t="array" ref="W45">INDEX(#REF!, MATCH(TRUE, EXACT(表格1_33411[[#This Row],[注音編碼]], 注音編碼對照表[按鍵編碼]), 0))</f>
        <v/>
      </c>
      <c r="X45" s="366">
        <f t="array" ref="X45">INDEX(注音編碼對照表!$D$3:$D$59, MATCH(TRUE, EXACT(表格1_33411[[#This Row],[注音編碼]], 注音編碼對照表!$H$3:$H$55), 0))</f>
        <v/>
      </c>
      <c r="Y45" s="24" t="n"/>
      <c r="Z45" s="77">
        <f>ROW() - 2</f>
        <v/>
      </c>
      <c r="AA45" s="71">
        <f>注音編碼對照表!$G51</f>
        <v/>
      </c>
      <c r="AB45" s="354">
        <f t="array" ref="AB45">INDEX(注音編碼對照表[按鍵編碼], MATCH(TRUE, EXACT(RIME設定解析!$AA45, 注音編碼對照表[鍵盤按鍵] ),0))</f>
        <v/>
      </c>
      <c r="AC45" s="32">
        <f t="array" ref="AC45">INDEX(注音編碼對照表[方音符號], MATCH(TRUE, EXACT(RIME設定解析!$AA45, 注音編碼對照表[鍵盤按鍵] ),0))</f>
        <v/>
      </c>
      <c r="AD45" s="482">
        <f t="array" ref="AD45">INDEX(#REF!, MATCH(TRUE, EXACT(RIME設定解析!$AA45, 注音編碼對照表[鍵盤按鍵] ),0))</f>
        <v/>
      </c>
      <c r="AE45" s="430">
        <f t="array" ref="AE45">INDEX(注音編碼對照表[台語音標], MATCH(TRUE, EXACT(RIME設定解析!$AA45, 注音編碼對照表[鍵盤按鍵] ),0))</f>
        <v/>
      </c>
      <c r="AF45" s="366" t="n"/>
      <c r="AG45" s="366">
        <f>"""" &amp; AA44 &amp; """ : " &amp; AD44</f>
        <v/>
      </c>
      <c r="AH45" s="2" t="n"/>
      <c r="AI45" s="372" t="n"/>
      <c r="AJ45" s="2" t="n"/>
      <c r="AY45" s="11" t="n"/>
      <c r="BA45" s="2" t="n"/>
      <c r="BB45" s="387" t="n"/>
      <c r="BE45" s="2" t="n"/>
    </row>
    <row r="46" ht="32.25" customHeight="1">
      <c r="B46" s="92" t="inlineStr">
        <is>
          <t xml:space="preserve">alphabet: </t>
        </is>
      </c>
      <c r="D46" s="17" t="inlineStr">
        <is>
          <t>鍵盤按鍵</t>
        </is>
      </c>
      <c r="E46" s="17" t="inlineStr">
        <is>
          <t>注音符號</t>
        </is>
      </c>
      <c r="F46" s="17" t="inlineStr">
        <is>
          <t>字典編碼</t>
        </is>
      </c>
      <c r="G46" s="370" t="n"/>
      <c r="H46" s="2">
        <f>ROW() - 2</f>
        <v/>
      </c>
      <c r="I46" s="136">
        <f>IFERROR( MID($B$6, $H46, 1), "")</f>
        <v/>
      </c>
      <c r="J46" s="136">
        <f>IFERROR( MID($B$7, $H46, 1), "")</f>
        <v/>
      </c>
      <c r="L46" s="2" t="n">
        <v>44</v>
      </c>
      <c r="M46" s="21">
        <f>IFERROR( MID($B$15, $H46, 1), "")</f>
        <v/>
      </c>
      <c r="N46" s="21">
        <f>IFERROR( MID($B$16, $H46, 1), "")</f>
        <v/>
      </c>
      <c r="R46" s="2" t="n"/>
      <c r="T46" s="2" t="n">
        <v>44</v>
      </c>
      <c r="U46" s="363">
        <f>J46</f>
        <v/>
      </c>
      <c r="V46" s="365">
        <f>I46</f>
        <v/>
      </c>
      <c r="W46" s="364">
        <f t="array" ref="W46">INDEX(#REF!, MATCH(TRUE, EXACT(表格1_33411[[#This Row],[注音編碼]], 注音編碼對照表[按鍵編碼]), 0))</f>
        <v/>
      </c>
      <c r="X46" s="366">
        <f t="array" ref="X46">INDEX(注音編碼對照表!$D$3:$D$59, MATCH(TRUE, EXACT(表格1_33411[[#This Row],[注音編碼]], 注音編碼對照表!$H$3:$H$55), 0))</f>
        <v/>
      </c>
      <c r="Y46" s="24" t="n"/>
      <c r="Z46" s="77">
        <f>ROW() - 2</f>
        <v/>
      </c>
      <c r="AA46" s="71">
        <f>注音編碼對照表!$G52</f>
        <v/>
      </c>
      <c r="AB46" s="354">
        <f t="array" ref="AB46">INDEX(注音編碼對照表[按鍵編碼], MATCH(TRUE, EXACT(RIME設定解析!$AA46, 注音編碼對照表[鍵盤按鍵] ),0))</f>
        <v/>
      </c>
      <c r="AC46" s="32">
        <f t="array" ref="AC46">INDEX(注音編碼對照表[方音符號], MATCH(TRUE, EXACT(RIME設定解析!$AA46, 注音編碼對照表[鍵盤按鍵] ),0))</f>
        <v/>
      </c>
      <c r="AD46" s="482">
        <f t="array" ref="AD46">INDEX(#REF!, MATCH(TRUE, EXACT(RIME設定解析!$AA46, 注音編碼對照表[鍵盤按鍵] ),0))</f>
        <v/>
      </c>
      <c r="AE46" s="430">
        <f t="array" ref="AE46">INDEX(注音編碼對照表[台語音標], MATCH(TRUE, EXACT(RIME設定解析!$AA46, 注音編碼對照表[鍵盤按鍵] ),0))</f>
        <v/>
      </c>
      <c r="AF46" s="366" t="n"/>
      <c r="AG46" s="366">
        <f>"""" &amp; AA45 &amp; """ : " &amp; AD45</f>
        <v/>
      </c>
      <c r="AH46" s="2" t="n"/>
      <c r="AI46" s="372" t="n"/>
      <c r="AJ46" s="2" t="n"/>
      <c r="AY46" s="11" t="n"/>
      <c r="BA46" s="2" t="n"/>
      <c r="BB46" s="387" t="n"/>
      <c r="BE46" s="2" t="n"/>
    </row>
    <row r="47" ht="32.25" customHeight="1">
      <c r="B47" s="93" t="inlineStr">
        <is>
          <t>1qaz2wsxedcrfvtgbyhnujm8ik,9ol.0p;/- 43657</t>
        </is>
      </c>
      <c r="C47" s="2" t="n">
        <v>1</v>
      </c>
      <c r="D47" s="21">
        <f>MID($B$47, $C47, 1)</f>
        <v/>
      </c>
      <c r="E47" s="5">
        <f>IFERROR( INDEX($N$3:$N$44, MATCH(D47, $M$3:$M$44, 0)), "")</f>
        <v/>
      </c>
      <c r="F47" s="5">
        <f>IFERROR( INDEX($I$3:$I$44, MATCH($D47, $J$3:$J$44, 0)), "")</f>
        <v/>
      </c>
      <c r="G47" s="5" t="n"/>
      <c r="H47" s="2">
        <f>ROW() - 2</f>
        <v/>
      </c>
      <c r="I47" s="136">
        <f>IFERROR( MID($B$6, $H47, 1), "")</f>
        <v/>
      </c>
      <c r="J47" s="136">
        <f>IFERROR( MID($B$7, $H47, 1), "")</f>
        <v/>
      </c>
      <c r="L47" s="2" t="n">
        <v>45</v>
      </c>
      <c r="M47" s="21">
        <f>IFERROR( MID($B$15, $H47, 1), "")</f>
        <v/>
      </c>
      <c r="N47" s="21">
        <f>IFERROR( MID($B$16, $H47, 1), "")</f>
        <v/>
      </c>
      <c r="R47" s="2" t="n"/>
      <c r="T47" s="2" t="n">
        <v>45</v>
      </c>
      <c r="U47" s="363">
        <f>J47</f>
        <v/>
      </c>
      <c r="V47" s="365">
        <f>I47</f>
        <v/>
      </c>
      <c r="W47" s="364">
        <f t="array" ref="W47">INDEX(#REF!, MATCH(TRUE, EXACT(表格1_33411[[#This Row],[注音編碼]], 注音編碼對照表[按鍵編碼]), 0))</f>
        <v/>
      </c>
      <c r="X47" s="366">
        <f t="array" ref="X47">INDEX(注音編碼對照表!$D$3:$D$59, MATCH(TRUE, EXACT(表格1_33411[[#This Row],[注音編碼]], 注音編碼對照表!$H$3:$H$55), 0))</f>
        <v/>
      </c>
      <c r="Y47" s="24" t="n"/>
      <c r="Z47" s="77">
        <f>ROW() - 2</f>
        <v/>
      </c>
      <c r="AA47" s="71">
        <f>注音編碼對照表!$G53</f>
        <v/>
      </c>
      <c r="AB47" s="354">
        <f t="array" ref="AB47">INDEX(注音編碼對照表[按鍵編碼], MATCH(TRUE, EXACT(RIME設定解析!$AA47, 注音編碼對照表[鍵盤按鍵] ),0))</f>
        <v/>
      </c>
      <c r="AC47" s="32">
        <f t="array" ref="AC47">INDEX(注音編碼對照表[方音符號], MATCH(TRUE, EXACT(RIME設定解析!$AA47, 注音編碼對照表[鍵盤按鍵] ),0))</f>
        <v/>
      </c>
      <c r="AD47" s="482">
        <f t="array" ref="AD47">INDEX(#REF!, MATCH(TRUE, EXACT(RIME設定解析!$AA47, 注音編碼對照表[鍵盤按鍵] ),0))</f>
        <v/>
      </c>
      <c r="AE47" s="430">
        <f t="array" ref="AE47">INDEX(注音編碼對照表[台語音標], MATCH(TRUE, EXACT(RIME設定解析!$AA47, 注音編碼對照表[鍵盤按鍵] ),0))</f>
        <v/>
      </c>
      <c r="AF47" s="366" t="n"/>
      <c r="AG47" s="366">
        <f>"""" &amp; AA46 &amp; """ : " &amp; AD46</f>
        <v/>
      </c>
      <c r="AH47" s="2" t="n"/>
      <c r="AI47" s="372" t="n"/>
      <c r="AJ47" s="2" t="n"/>
      <c r="AY47" s="11" t="n"/>
      <c r="BA47" s="2" t="n"/>
      <c r="BB47" s="387" t="n"/>
      <c r="BE47" s="2" t="n"/>
    </row>
    <row r="48" ht="32.25" customHeight="1">
      <c r="B48" s="40">
        <f>_xlfn.CONCAT(鍵盤位置)</f>
        <v/>
      </c>
      <c r="C48" s="2" t="n">
        <v>2</v>
      </c>
      <c r="D48" s="21">
        <f>MID($B$47, $C48, 1)</f>
        <v/>
      </c>
      <c r="E48" s="5">
        <f>IFERROR( INDEX($N$3:$N$44, MATCH(D48, $M$3:$M$44, 0)), "")</f>
        <v/>
      </c>
      <c r="F48" s="5">
        <f>IFERROR( INDEX($I$3:$I$44, MATCH($D48, $J$3:$J$44, 0)), "")</f>
        <v/>
      </c>
      <c r="G48" s="5" t="n"/>
      <c r="H48" s="2">
        <f>ROW() - 2</f>
        <v/>
      </c>
      <c r="I48" s="136">
        <f>IFERROR( MID($B$6, $H48, 1), "")</f>
        <v/>
      </c>
      <c r="J48" s="136">
        <f>IFERROR( MID($B$7, $H48, 1), "")</f>
        <v/>
      </c>
      <c r="L48" s="2" t="n">
        <v>46</v>
      </c>
      <c r="M48" s="21">
        <f>IFERROR( MID($B$15, $H48, 1), "")</f>
        <v/>
      </c>
      <c r="N48" s="21">
        <f>IFERROR( MID($B$16, $H48, 1), "")</f>
        <v/>
      </c>
      <c r="R48" s="2" t="n"/>
      <c r="T48" s="2" t="n">
        <v>46</v>
      </c>
      <c r="U48" s="363">
        <f>J48</f>
        <v/>
      </c>
      <c r="V48" s="365">
        <f>I48</f>
        <v/>
      </c>
      <c r="W48" s="364">
        <f t="array" ref="W48">INDEX(#REF!, MATCH(TRUE, EXACT(表格1_33411[[#This Row],[注音編碼]], 注音編碼對照表[按鍵編碼]), 0))</f>
        <v/>
      </c>
      <c r="X48" s="366">
        <f t="array" ref="X48">INDEX(注音編碼對照表!$D$3:$D$59, MATCH(TRUE, EXACT(表格1_33411[[#This Row],[注音編碼]], 注音編碼對照表!$H$3:$H$55), 0))</f>
        <v/>
      </c>
      <c r="Y48" s="24" t="n"/>
      <c r="Z48" s="77">
        <f>ROW() - 2</f>
        <v/>
      </c>
      <c r="AA48" s="71">
        <f>注音編碼對照表!$G54</f>
        <v/>
      </c>
      <c r="AB48" s="354">
        <f t="array" ref="AB48">INDEX(注音編碼對照表[按鍵編碼], MATCH(TRUE, EXACT(RIME設定解析!$AA48, 注音編碼對照表[鍵盤按鍵] ),0))</f>
        <v/>
      </c>
      <c r="AC48" s="32">
        <f t="array" ref="AC48">INDEX(注音編碼對照表[方音符號], MATCH(TRUE, EXACT(RIME設定解析!$AA48, 注音編碼對照表[鍵盤按鍵] ),0))</f>
        <v/>
      </c>
      <c r="AD48" s="482">
        <f t="array" ref="AD48">INDEX(#REF!, MATCH(TRUE, EXACT(RIME設定解析!$AA48, 注音編碼對照表[鍵盤按鍵] ),0))</f>
        <v/>
      </c>
      <c r="AE48" s="430">
        <f t="array" ref="AE48">INDEX(注音編碼對照表[台語音標], MATCH(TRUE, EXACT(RIME設定解析!$AA48, 注音編碼對照表[鍵盤按鍵] ),0))</f>
        <v/>
      </c>
      <c r="AF48" s="366" t="n"/>
      <c r="AG48" s="366">
        <f>"""" &amp; AA47 &amp; """ : " &amp; AD47</f>
        <v/>
      </c>
      <c r="AH48" s="2" t="n"/>
      <c r="AI48" s="372" t="n"/>
      <c r="AJ48" s="2" t="n"/>
      <c r="AY48" s="11" t="n"/>
      <c r="BA48" s="2" t="n"/>
      <c r="BB48" s="387" t="n"/>
      <c r="BE48" s="2" t="n"/>
    </row>
    <row r="49" ht="32.25" customHeight="1">
      <c r="C49" s="2" t="n">
        <v>3</v>
      </c>
      <c r="D49" s="21">
        <f>MID($B$47, $C49, 1)</f>
        <v/>
      </c>
      <c r="E49" s="5">
        <f>IFERROR( INDEX($N$3:$N$44, MATCH(D49, $M$3:$M$44, 0)), "")</f>
        <v/>
      </c>
      <c r="F49" s="5">
        <f>IFERROR( INDEX($I$3:$I$44, MATCH($D49, $J$3:$J$44, 0)), "")</f>
        <v/>
      </c>
      <c r="G49" s="5" t="n"/>
      <c r="H49" s="2">
        <f>ROW() - 2</f>
        <v/>
      </c>
      <c r="I49" s="136">
        <f>IFERROR( MID($B$6, $H49, 1), "")</f>
        <v/>
      </c>
      <c r="J49" s="136">
        <f>IFERROR( MID($B$7, $H49, 1), "")</f>
        <v/>
      </c>
      <c r="L49" s="2" t="n">
        <v>47</v>
      </c>
      <c r="M49" s="21">
        <f>IFERROR( MID($B$15, $H49, 1), "")</f>
        <v/>
      </c>
      <c r="N49" s="21">
        <f>IFERROR( MID($B$16, $H49, 1), "")</f>
        <v/>
      </c>
      <c r="R49" s="2" t="n"/>
      <c r="T49" s="2" t="n">
        <v>47</v>
      </c>
      <c r="U49" s="363">
        <f>J49</f>
        <v/>
      </c>
      <c r="V49" s="365">
        <f>I49</f>
        <v/>
      </c>
      <c r="W49" s="364">
        <f t="array" ref="W49">INDEX(#REF!, MATCH(TRUE, EXACT(表格1_33411[[#This Row],[注音編碼]], 注音編碼對照表[按鍵編碼]), 0))</f>
        <v/>
      </c>
      <c r="X49" s="366">
        <f t="array" ref="X49">INDEX(注音編碼對照表!$D$3:$D$59, MATCH(TRUE, EXACT(表格1_33411[[#This Row],[注音編碼]], 注音編碼對照表!$H$3:$H$55), 0))</f>
        <v/>
      </c>
      <c r="Y49" s="24" t="n"/>
      <c r="Z49" s="78">
        <f>ROW() - 2</f>
        <v/>
      </c>
      <c r="AA49" s="73">
        <f>注音編碼對照表!$G55</f>
        <v/>
      </c>
      <c r="AB49" s="431">
        <f t="array" ref="AB49">INDEX(注音編碼對照表[按鍵編碼], MATCH(TRUE, EXACT(RIME設定解析!$AA49, 注音編碼對照表[鍵盤按鍵] ),0))</f>
        <v/>
      </c>
      <c r="AC49" s="42">
        <f t="array" ref="AC49">INDEX(注音編碼對照表[方音符號], MATCH(TRUE, EXACT(RIME設定解析!$AA49, 注音編碼對照表[鍵盤按鍵] ),0))</f>
        <v/>
      </c>
      <c r="AD49" s="500">
        <f t="array" ref="AD49">INDEX(#REF!, MATCH(TRUE, EXACT(RIME設定解析!$AA49, 注音編碼對照表[鍵盤按鍵] ),0))</f>
        <v/>
      </c>
      <c r="AE49" s="432">
        <f t="array" ref="AE49">INDEX(注音編碼對照表[台語音標], MATCH(TRUE, EXACT(RIME設定解析!$AA49, 注音編碼對照表[鍵盤按鍵] ),0))</f>
        <v/>
      </c>
      <c r="AF49" s="366" t="n"/>
      <c r="AG49" s="366">
        <f>"""" &amp; AA48 &amp; """ : " &amp; AD48</f>
        <v/>
      </c>
      <c r="AH49" s="2" t="n"/>
      <c r="AI49" s="372" t="n"/>
      <c r="AJ49" s="2" t="n"/>
      <c r="AY49" s="11" t="n"/>
      <c r="BA49" s="2" t="n"/>
      <c r="BB49" s="387" t="n"/>
      <c r="BE49" s="2" t="n"/>
    </row>
    <row r="50" ht="32.25" customHeight="1">
      <c r="C50" s="2" t="n">
        <v>4</v>
      </c>
      <c r="D50" s="21">
        <f>MID($B$47, $C50, 1)</f>
        <v/>
      </c>
      <c r="E50" s="5">
        <f>IFERROR( INDEX($N$3:$N$44, MATCH(D50, $M$3:$M$44, 0)), "")</f>
        <v/>
      </c>
      <c r="F50" s="5">
        <f>IFERROR( INDEX($I$3:$I$44, MATCH($D50, $J$3:$J$44, 0)), "")</f>
        <v/>
      </c>
      <c r="G50" s="5" t="n"/>
      <c r="H50" s="2">
        <f>ROW() - 2</f>
        <v/>
      </c>
      <c r="I50" s="136">
        <f>IFERROR( MID($B$6, $H50, 1), "")</f>
        <v/>
      </c>
      <c r="J50" s="136">
        <f>IFERROR( MID($B$7, $H50, 1), "")</f>
        <v/>
      </c>
      <c r="L50" s="2" t="n">
        <v>48</v>
      </c>
      <c r="M50" s="21">
        <f>IFERROR( MID($B$15, $H50, 1), "")</f>
        <v/>
      </c>
      <c r="N50" s="21">
        <f>IFERROR( MID($B$16, $H50, 1), "")</f>
        <v/>
      </c>
      <c r="R50" s="2" t="n"/>
      <c r="T50" s="2" t="n">
        <v>48</v>
      </c>
      <c r="U50" s="363">
        <f>J50</f>
        <v/>
      </c>
      <c r="V50" s="365">
        <f>I50</f>
        <v/>
      </c>
      <c r="W50" s="364">
        <f t="array" ref="W50">INDEX(#REF!, MATCH(TRUE, EXACT(表格1_33411[[#This Row],[注音編碼]], 注音編碼對照表[按鍵編碼]), 0))</f>
        <v/>
      </c>
      <c r="X50" s="366">
        <f t="array" ref="X50">INDEX(注音編碼對照表!$D$3:$D$59, MATCH(TRUE, EXACT(表格1_33411[[#This Row],[注音編碼]], 注音編碼對照表!$H$3:$H$55), 0))</f>
        <v/>
      </c>
      <c r="Y50" s="24" t="n"/>
      <c r="Z50" s="98">
        <f>ROW() - 2</f>
        <v/>
      </c>
      <c r="AA50" s="71" t="n"/>
      <c r="AB50" s="354" t="n"/>
      <c r="AC50" s="32" t="n"/>
      <c r="AD50" s="482" t="n"/>
      <c r="AE50" s="381" t="n"/>
      <c r="AF50" s="366" t="n"/>
      <c r="AG50" s="366">
        <f>"""" &amp; AA49 &amp; """ : " &amp; AD49</f>
        <v/>
      </c>
      <c r="AH50" s="2" t="n"/>
      <c r="AI50" s="372" t="n"/>
      <c r="AJ50" s="2" t="n"/>
      <c r="AY50" s="11" t="n"/>
      <c r="BA50" s="2" t="n"/>
      <c r="BB50" s="387" t="n"/>
      <c r="BE50" s="2" t="n"/>
    </row>
    <row r="51" ht="32.25" customHeight="1">
      <c r="B51" s="92" t="inlineStr">
        <is>
          <t xml:space="preserve">initials: </t>
        </is>
      </c>
      <c r="C51" s="2" t="n">
        <v>5</v>
      </c>
      <c r="D51" s="21">
        <f>MID($B$47, $C51, 1)</f>
        <v/>
      </c>
      <c r="E51" s="5">
        <f>IFERROR( INDEX($N$3:$N$44, MATCH(D51, $M$3:$M$44, 0)), "")</f>
        <v/>
      </c>
      <c r="F51" s="5">
        <f>IFERROR( INDEX($I$3:$I$44, MATCH($D51, $J$3:$J$44, 0)), "")</f>
        <v/>
      </c>
      <c r="G51" s="5" t="n"/>
      <c r="H51" s="2">
        <f>ROW() - 2</f>
        <v/>
      </c>
      <c r="I51" s="136">
        <f>IFERROR( MID($B$6, $H51, 1), "")</f>
        <v/>
      </c>
      <c r="J51" s="136">
        <f>IFERROR( MID($B$7, $H51, 1), "")</f>
        <v/>
      </c>
      <c r="L51" s="2" t="n">
        <v>49</v>
      </c>
      <c r="M51" s="21">
        <f>IFERROR( MID($B$15, $H51, 1), "")</f>
        <v/>
      </c>
      <c r="N51" s="21">
        <f>IFERROR( MID($B$16, $H51, 1), "")</f>
        <v/>
      </c>
      <c r="R51" s="2" t="n"/>
      <c r="T51" s="2" t="n">
        <v>49</v>
      </c>
      <c r="U51" s="363">
        <f>J51</f>
        <v/>
      </c>
      <c r="V51" s="365">
        <f>I51</f>
        <v/>
      </c>
      <c r="W51" s="364">
        <f t="array" ref="W51">INDEX(#REF!, MATCH(TRUE, EXACT(表格1_33411[[#This Row],[注音編碼]], 注音編碼對照表[按鍵編碼]), 0))</f>
        <v/>
      </c>
      <c r="X51" s="366">
        <f t="array" ref="X51">INDEX(注音編碼對照表!$D$3:$D$59, MATCH(TRUE, EXACT(表格1_33411[[#This Row],[注音編碼]], 注音編碼對照表!$H$3:$H$55), 0))</f>
        <v/>
      </c>
      <c r="Y51" s="24" t="n"/>
      <c r="Z51" s="98">
        <f>ROW() - 2</f>
        <v/>
      </c>
      <c r="AA51" s="71" t="n"/>
      <c r="AB51" s="354" t="n"/>
      <c r="AC51" s="32" t="n"/>
      <c r="AD51" s="482" t="n"/>
      <c r="AE51" s="381" t="n"/>
      <c r="AF51" s="366" t="n"/>
      <c r="AG51" s="366">
        <f>"""" &amp; AA50 &amp; """ : " &amp; AD50</f>
        <v/>
      </c>
      <c r="AH51" s="2" t="n"/>
      <c r="AI51" s="372" t="n"/>
      <c r="AJ51" s="2" t="n"/>
      <c r="AY51" s="11" t="n"/>
      <c r="BA51" s="2" t="n"/>
      <c r="BB51" s="387" t="n"/>
      <c r="BE51" s="2" t="n"/>
    </row>
    <row r="52" ht="32.25" customHeight="1">
      <c r="B52" s="93" t="inlineStr">
        <is>
          <t>1qaz2wsxedcrfvtgbyhnujm8ik,9ol.0p;/-7</t>
        </is>
      </c>
      <c r="C52" s="2" t="n">
        <v>6</v>
      </c>
      <c r="D52" s="21">
        <f>MID($B$47, $C52, 1)</f>
        <v/>
      </c>
      <c r="E52" s="5">
        <f>IFERROR( INDEX($N$3:$N$44, MATCH(D52, $M$3:$M$44, 0)), "")</f>
        <v/>
      </c>
      <c r="F52" s="5">
        <f>IFERROR( INDEX($I$3:$I$44, MATCH($D52, $J$3:$J$44, 0)), "")</f>
        <v/>
      </c>
      <c r="G52" s="5" t="n"/>
      <c r="H52" s="2">
        <f>ROW() - 2</f>
        <v/>
      </c>
      <c r="I52" s="136">
        <f>IFERROR( MID($B$6, $H52, 1), "")</f>
        <v/>
      </c>
      <c r="J52" s="136">
        <f>IFERROR( MID($B$7, $H52, 1), "")</f>
        <v/>
      </c>
      <c r="L52" s="2" t="n">
        <v>50</v>
      </c>
      <c r="M52" s="21">
        <f>IFERROR( MID($B$15, $H52, 1), "")</f>
        <v/>
      </c>
      <c r="N52" s="21">
        <f>IFERROR( MID($B$16, $H52, 1), "")</f>
        <v/>
      </c>
      <c r="R52" s="2" t="n"/>
      <c r="T52" s="2" t="n">
        <v>50</v>
      </c>
      <c r="U52" s="363">
        <f>J52</f>
        <v/>
      </c>
      <c r="V52" s="365">
        <f>I52</f>
        <v/>
      </c>
      <c r="W52" s="364">
        <f t="array" ref="W52">INDEX(#REF!, MATCH(TRUE, EXACT(表格1_33411[[#This Row],[注音編碼]], 注音編碼對照表[按鍵編碼]), 0))</f>
        <v/>
      </c>
      <c r="X52" s="366">
        <f t="array" ref="X52">INDEX(注音編碼對照表!$D$3:$D$59, MATCH(TRUE, EXACT(表格1_33411[[#This Row],[注音編碼]], 注音編碼對照表!$H$3:$H$55), 0))</f>
        <v/>
      </c>
      <c r="Y52" s="24" t="n"/>
      <c r="Z52" s="98">
        <f>ROW() - 2</f>
        <v/>
      </c>
      <c r="AA52" s="71" t="n"/>
      <c r="AB52" s="354" t="n"/>
      <c r="AC52" s="32" t="n"/>
      <c r="AD52" s="482" t="n"/>
      <c r="AE52" s="381" t="n"/>
      <c r="AF52" s="366" t="n"/>
      <c r="AG52" s="366">
        <f>"""" &amp; AA51 &amp; """ : " &amp; AD51</f>
        <v/>
      </c>
      <c r="AH52" s="2" t="n"/>
      <c r="AI52" s="372" t="n"/>
      <c r="AJ52" s="2" t="n"/>
      <c r="AY52" s="11" t="n"/>
      <c r="BA52" s="2" t="n"/>
      <c r="BB52" s="387" t="n"/>
      <c r="BE52" s="2" t="n"/>
    </row>
    <row r="53" ht="32.25" customHeight="1">
      <c r="C53" s="2" t="n">
        <v>7</v>
      </c>
      <c r="D53" s="21">
        <f>MID($B$47, $C53, 1)</f>
        <v/>
      </c>
      <c r="E53" s="5">
        <f>IFERROR( INDEX($N$3:$N$44, MATCH(D53, $M$3:$M$44, 0)), "")</f>
        <v/>
      </c>
      <c r="F53" s="5">
        <f>IFERROR( INDEX($I$3:$I$44, MATCH($D53, $J$3:$J$44, 0)), "")</f>
        <v/>
      </c>
      <c r="G53" s="5" t="n"/>
      <c r="H53" s="2">
        <f>ROW() - 2</f>
        <v/>
      </c>
      <c r="I53" s="136">
        <f>IFERROR( MID($B$6, $H53, 1), "")</f>
        <v/>
      </c>
      <c r="J53" s="136">
        <f>IFERROR( MID($B$7, $H53, 1), "")</f>
        <v/>
      </c>
      <c r="L53" s="2" t="n">
        <v>51</v>
      </c>
      <c r="M53" s="21">
        <f>IFERROR( MID($B$15, $H53, 1), "")</f>
        <v/>
      </c>
      <c r="N53" s="21">
        <f>IFERROR( MID($B$16, $H53, 1), "")</f>
        <v/>
      </c>
      <c r="R53" s="2" t="n"/>
      <c r="T53" s="2" t="n">
        <v>51</v>
      </c>
      <c r="U53" s="363">
        <f>J53</f>
        <v/>
      </c>
      <c r="V53" s="365">
        <f>I53</f>
        <v/>
      </c>
      <c r="W53" s="364">
        <f t="array" ref="W53">INDEX(#REF!, MATCH(TRUE, EXACT(表格1_33411[[#This Row],[注音編碼]], 注音編碼對照表[按鍵編碼]), 0))</f>
        <v/>
      </c>
      <c r="X53" s="366">
        <f t="array" ref="X53">INDEX(注音編碼對照表!$D$3:$D$59, MATCH(TRUE, EXACT(表格1_33411[[#This Row],[注音編碼]], 注音編碼對照表!$H$3:$H$55), 0))</f>
        <v/>
      </c>
      <c r="Y53" s="24" t="n"/>
      <c r="Z53" s="98">
        <f>ROW() - 2</f>
        <v/>
      </c>
      <c r="AA53" s="71" t="n"/>
      <c r="AB53" s="354" t="n"/>
      <c r="AC53" s="32" t="n"/>
      <c r="AD53" s="482" t="n"/>
      <c r="AE53" s="381" t="n"/>
      <c r="AF53" s="366" t="n"/>
      <c r="AG53" s="366">
        <f>"""" &amp; AA52 &amp; """ : " &amp; AD52</f>
        <v/>
      </c>
      <c r="AH53" s="2" t="n"/>
      <c r="AI53" s="372" t="n"/>
      <c r="AJ53" s="2" t="n"/>
      <c r="AY53" s="11" t="n"/>
      <c r="BA53" s="2" t="n"/>
      <c r="BB53" s="387" t="n"/>
      <c r="BE53" s="2" t="n"/>
    </row>
    <row r="54" ht="32.25" customHeight="1">
      <c r="C54" s="2" t="n">
        <v>8</v>
      </c>
      <c r="D54" s="21">
        <f>MID($B$47, $C54, 1)</f>
        <v/>
      </c>
      <c r="E54" s="5">
        <f>IFERROR( INDEX($N$3:$N$44, MATCH(D54, $M$3:$M$44, 0)), "")</f>
        <v/>
      </c>
      <c r="F54" s="5">
        <f>IFERROR( INDEX($I$3:$I$44, MATCH($D54, $J$3:$J$44, 0)), "")</f>
        <v/>
      </c>
      <c r="G54" s="5" t="n"/>
      <c r="H54" s="2">
        <f>ROW() - 2</f>
        <v/>
      </c>
      <c r="I54" s="136">
        <f>IFERROR( MID($B$6, $H54, 1), "")</f>
        <v/>
      </c>
      <c r="J54" s="136">
        <f>IFERROR( MID($B$7, $H54, 1), "")</f>
        <v/>
      </c>
      <c r="L54" s="2" t="n">
        <v>52</v>
      </c>
      <c r="M54" s="21">
        <f>IFERROR( MID($B$15, $H54, 1), "")</f>
        <v/>
      </c>
      <c r="N54" s="21">
        <f>IFERROR( MID($B$16, $H54, 1), "")</f>
        <v/>
      </c>
      <c r="R54" s="2" t="n"/>
      <c r="T54" s="2" t="n">
        <v>52</v>
      </c>
      <c r="U54" s="363" t="n"/>
      <c r="V54" s="365" t="n"/>
      <c r="W54" s="364" t="n"/>
      <c r="X54" s="366" t="n"/>
      <c r="Y54" s="24" t="n"/>
      <c r="Z54" s="98">
        <f>ROW() - 2</f>
        <v/>
      </c>
      <c r="AA54" s="71" t="n"/>
      <c r="AB54" s="354" t="n"/>
      <c r="AC54" s="32" t="n"/>
      <c r="AD54" s="482" t="n"/>
      <c r="AE54" s="381" t="n"/>
      <c r="AF54" s="366" t="n"/>
      <c r="AG54" s="366" t="n"/>
      <c r="AH54" s="2" t="n"/>
      <c r="AI54" s="366" t="n"/>
      <c r="AJ54" s="2" t="n"/>
      <c r="AY54" s="11" t="n"/>
      <c r="BA54" s="2" t="n"/>
      <c r="BB54" s="387" t="n"/>
      <c r="BE54" s="2" t="n"/>
    </row>
    <row r="55" ht="32.25" customHeight="1">
      <c r="C55" s="2" t="n">
        <v>9</v>
      </c>
      <c r="D55" s="21">
        <f>MID($B$47, $C55, 1)</f>
        <v/>
      </c>
      <c r="E55" s="5">
        <f>IFERROR( INDEX($N$3:$N$44, MATCH(D55, $M$3:$M$44, 0)), "")</f>
        <v/>
      </c>
      <c r="F55" s="5">
        <f>IFERROR( INDEX($I$3:$I$44, MATCH($D55, $J$3:$J$44, 0)), "")</f>
        <v/>
      </c>
      <c r="G55" s="5" t="n"/>
      <c r="I55" s="2" t="n"/>
      <c r="J55" s="2" t="n"/>
      <c r="R55" s="2" t="n"/>
      <c r="Z55" s="98">
        <f>ROW() - 2</f>
        <v/>
      </c>
      <c r="AA55" s="71" t="n"/>
      <c r="AB55" s="354" t="n"/>
      <c r="AC55" s="32" t="n"/>
      <c r="AD55" s="482" t="n"/>
      <c r="AE55" s="382" t="n"/>
      <c r="AF55" s="366" t="n"/>
      <c r="AG55" s="366" t="n"/>
      <c r="AH55" s="2" t="n"/>
      <c r="AI55" s="366" t="n"/>
      <c r="AJ55" s="2" t="n"/>
      <c r="AY55" s="11" t="n"/>
      <c r="BA55" s="2" t="n"/>
      <c r="BB55" s="387" t="n"/>
      <c r="BE55" s="2" t="n"/>
    </row>
    <row r="56" ht="32.25" customHeight="1">
      <c r="C56" s="2" t="n">
        <v>10</v>
      </c>
      <c r="D56" s="21">
        <f>MID($B$47, $C56, 1)</f>
        <v/>
      </c>
      <c r="E56" s="5">
        <f>IFERROR( INDEX($N$3:$N$44, MATCH(D56, $M$3:$M$44, 0)), "")</f>
        <v/>
      </c>
      <c r="F56" s="5">
        <f>IFERROR( INDEX($I$3:$I$44, MATCH($D56, $J$3:$J$44, 0)), "")</f>
        <v/>
      </c>
      <c r="G56" s="5" t="n"/>
      <c r="I56" s="2" t="n"/>
      <c r="J56" s="2" t="n"/>
      <c r="R56" s="2" t="n"/>
      <c r="Z56" s="98">
        <f>ROW() - 2</f>
        <v/>
      </c>
      <c r="AA56" s="71" t="n"/>
      <c r="AB56" s="354" t="n"/>
      <c r="AC56" s="32" t="n"/>
      <c r="AD56" s="482" t="n"/>
      <c r="AE56" s="381" t="n"/>
      <c r="AF56" s="366" t="n"/>
      <c r="AG56" s="366" t="n"/>
      <c r="AH56" s="2" t="n"/>
      <c r="AI56" s="366" t="n"/>
      <c r="AJ56" s="2" t="n"/>
      <c r="AY56" s="11" t="n"/>
      <c r="BA56" s="2" t="n"/>
      <c r="BB56" s="387" t="n"/>
      <c r="BE56" s="2" t="n"/>
    </row>
    <row r="57" ht="32.25" customHeight="1">
      <c r="C57" s="2" t="n">
        <v>11</v>
      </c>
      <c r="D57" s="21">
        <f>MID($B$47, $C57, 1)</f>
        <v/>
      </c>
      <c r="E57" s="5">
        <f>IFERROR( INDEX($N$3:$N$44, MATCH(D57, $M$3:$M$44, 0)), "")</f>
        <v/>
      </c>
      <c r="F57" s="5">
        <f>IFERROR( INDEX($I$3:$I$44, MATCH($D57, $J$3:$J$44, 0)), "")</f>
        <v/>
      </c>
      <c r="G57" s="5" t="n"/>
      <c r="I57" s="2" t="n"/>
      <c r="J57" s="2" t="n"/>
      <c r="R57" s="2" t="n"/>
      <c r="U57" s="390" t="inlineStr">
        <is>
          <t>鍵盤按鍵</t>
        </is>
      </c>
      <c r="V57" s="391" t="inlineStr">
        <is>
          <t>注音編碼</t>
        </is>
      </c>
      <c r="W57" s="391" t="inlineStr">
        <is>
          <t>注音符號</t>
        </is>
      </c>
      <c r="X57" s="392" t="inlineStr">
        <is>
          <t>拼音字母</t>
        </is>
      </c>
      <c r="Y57" s="24" t="n"/>
      <c r="Z57" s="98">
        <f>ROW() - 2</f>
        <v/>
      </c>
      <c r="AA57" s="71" t="n"/>
      <c r="AB57" s="354" t="n"/>
      <c r="AC57" s="32" t="n"/>
      <c r="AD57" s="482" t="n"/>
      <c r="AE57" s="382" t="n"/>
      <c r="AF57" s="366" t="n"/>
      <c r="AG57" s="366" t="n"/>
      <c r="AH57" s="2" t="n"/>
      <c r="AI57" s="366" t="n"/>
      <c r="AJ57" s="2" t="n"/>
      <c r="AY57" s="11" t="n"/>
      <c r="BA57" s="2" t="n"/>
      <c r="BB57" s="387" t="n"/>
      <c r="BE57" s="2" t="n"/>
    </row>
    <row r="58" ht="32.25" customHeight="1">
      <c r="C58" s="2" t="n">
        <v>12</v>
      </c>
      <c r="D58" s="21">
        <f>MID($B$47, $C58, 1)</f>
        <v/>
      </c>
      <c r="E58" s="5">
        <f>IFERROR( INDEX($N$3:$N$44, MATCH(D58, $M$3:$M$44, 0)), "")</f>
        <v/>
      </c>
      <c r="F58" s="5">
        <f>IFERROR( INDEX($I$3:$I$44, MATCH($D58, $J$3:$J$44, 0)), "")</f>
        <v/>
      </c>
      <c r="G58" s="5" t="n"/>
      <c r="I58" s="2" t="n"/>
      <c r="J58" s="2" t="n"/>
      <c r="R58" s="2" t="n"/>
      <c r="U58" s="393" t="inlineStr">
        <is>
          <t>O</t>
        </is>
      </c>
      <c r="V58" s="365" t="inlineStr">
        <is>
          <t>}</t>
        </is>
      </c>
      <c r="W58" s="364" t="inlineStr">
        <is>
          <t>ㆱ</t>
        </is>
      </c>
      <c r="X58" s="394" t="inlineStr">
        <is>
          <t>om</t>
        </is>
      </c>
      <c r="Y58" s="24" t="n"/>
      <c r="Z58" s="98">
        <f>ROW() - 2</f>
        <v/>
      </c>
      <c r="AA58" s="71" t="n"/>
      <c r="AB58" s="354" t="n"/>
      <c r="AC58" s="32" t="n"/>
      <c r="AD58" s="482" t="n"/>
      <c r="AE58" s="382" t="n"/>
      <c r="AF58" s="366" t="n"/>
      <c r="AG58" s="366" t="n"/>
      <c r="AH58" s="2" t="n"/>
      <c r="AI58" s="366" t="n"/>
      <c r="AJ58" s="2" t="n"/>
      <c r="AY58" s="11" t="n"/>
      <c r="BA58" s="2" t="n"/>
      <c r="BB58" s="387" t="n"/>
      <c r="BE58" s="2" t="n"/>
    </row>
    <row r="59">
      <c r="C59" s="2" t="n">
        <v>13</v>
      </c>
      <c r="D59" s="21">
        <f>MID($B$47, $C59, 1)</f>
        <v/>
      </c>
      <c r="E59" s="5">
        <f>IFERROR( INDEX($N$3:$N$44, MATCH(D59, $M$3:$M$44, 0)), "")</f>
        <v/>
      </c>
      <c r="F59" s="5">
        <f>IFERROR( INDEX($I$3:$I$44, MATCH($D59, $J$3:$J$44, 0)), "")</f>
        <v/>
      </c>
      <c r="G59" s="5" t="n"/>
      <c r="I59" s="2" t="n"/>
      <c r="J59" s="2" t="n"/>
      <c r="R59" s="2" t="n"/>
      <c r="U59" s="395" t="inlineStr">
        <is>
          <t>A</t>
        </is>
      </c>
      <c r="V59" s="365" t="inlineStr">
        <is>
          <t>{</t>
        </is>
      </c>
      <c r="W59" s="364" t="inlineStr">
        <is>
          <t>ㆰ</t>
        </is>
      </c>
      <c r="X59" s="396" t="inlineStr">
        <is>
          <t>am</t>
        </is>
      </c>
      <c r="Y59" s="24" t="n"/>
      <c r="Z59" s="2" t="n"/>
      <c r="AA59" s="372" t="n"/>
      <c r="AE59" s="361" t="n"/>
      <c r="AF59" s="366" t="n"/>
      <c r="AG59" s="366" t="n"/>
      <c r="AH59" s="2" t="n"/>
      <c r="AI59" s="366" t="n"/>
      <c r="AJ59" s="2" t="n"/>
      <c r="AY59" s="11" t="n"/>
      <c r="BA59" s="2" t="n"/>
      <c r="BB59" s="387" t="n"/>
      <c r="BE59" s="2" t="n"/>
    </row>
    <row r="60">
      <c r="C60" s="2" t="n">
        <v>14</v>
      </c>
      <c r="D60" s="21">
        <f>MID($B$47, $C60, 1)</f>
        <v/>
      </c>
      <c r="E60" s="5">
        <f>IFERROR( INDEX($N$3:$N$44, MATCH(D60, $M$3:$M$44, 0)), "")</f>
        <v/>
      </c>
      <c r="F60" s="5">
        <f>IFERROR( INDEX($I$3:$I$44, MATCH($D60, $J$3:$J$44, 0)), "")</f>
        <v/>
      </c>
      <c r="G60" s="5" t="n"/>
      <c r="I60" s="2" t="n"/>
      <c r="J60" s="2" t="n"/>
      <c r="R60" s="2" t="n"/>
      <c r="U60" s="393" t="inlineStr">
        <is>
          <t>:</t>
        </is>
      </c>
      <c r="V60" s="365" t="inlineStr">
        <is>
          <t>]</t>
        </is>
      </c>
      <c r="W60" s="364" t="inlineStr">
        <is>
          <t>ㆲ</t>
        </is>
      </c>
      <c r="X60" s="394" t="inlineStr">
        <is>
          <t>ong</t>
        </is>
      </c>
      <c r="Y60" s="24" t="n"/>
      <c r="Z60" s="2" t="n"/>
      <c r="AA60" s="379" t="n"/>
      <c r="AC60" s="379" t="n"/>
      <c r="AE60" s="380" t="n"/>
      <c r="AF60" s="366" t="n"/>
      <c r="AG60" s="366" t="n"/>
      <c r="AH60" s="2" t="n"/>
      <c r="AI60" s="366" t="n"/>
      <c r="AJ60" s="2" t="n"/>
      <c r="AY60" s="11" t="n"/>
      <c r="BA60" s="2" t="n"/>
      <c r="BB60" s="387" t="n"/>
      <c r="BE60" s="2" t="n"/>
    </row>
    <row r="61">
      <c r="C61" s="2" t="n">
        <v>15</v>
      </c>
      <c r="D61" s="21">
        <f>MID($B$47, $C61, 1)</f>
        <v/>
      </c>
      <c r="E61" s="5">
        <f>IFERROR( INDEX($N$3:$N$44, MATCH(D61, $M$3:$M$44, 0)), "")</f>
        <v/>
      </c>
      <c r="F61" s="5">
        <f>IFERROR( INDEX($I$3:$I$44, MATCH($D61, $J$3:$J$44, 0)), "")</f>
        <v/>
      </c>
      <c r="G61" s="5" t="n"/>
      <c r="I61" s="2" t="n"/>
      <c r="J61" s="2" t="n"/>
      <c r="R61" s="2" t="n"/>
      <c r="X61" s="361" t="n"/>
      <c r="Y61" s="24" t="n"/>
      <c r="Z61" s="2" t="n"/>
      <c r="AA61" s="372" t="n"/>
      <c r="AE61" s="361" t="n"/>
      <c r="AF61" s="366" t="n"/>
      <c r="AG61" s="366" t="n"/>
      <c r="AH61" s="2" t="n"/>
      <c r="AI61" s="366" t="n"/>
      <c r="AJ61" s="2" t="n"/>
      <c r="AY61" s="11" t="n"/>
      <c r="BA61" s="2" t="n"/>
      <c r="BB61" s="387" t="n"/>
      <c r="BE61" s="2" t="n"/>
    </row>
    <row r="62">
      <c r="C62" s="2" t="n">
        <v>16</v>
      </c>
      <c r="D62" s="21">
        <f>MID($B$47, $C62, 1)</f>
        <v/>
      </c>
      <c r="E62" s="5">
        <f>IFERROR( INDEX($N$3:$N$44, MATCH(D62, $M$3:$M$44, 0)), "")</f>
        <v/>
      </c>
      <c r="F62" s="5">
        <f>IFERROR( INDEX($I$3:$I$44, MATCH($D62, $J$3:$J$44, 0)), "")</f>
        <v/>
      </c>
      <c r="G62" s="5" t="n"/>
      <c r="I62" s="2" t="n"/>
      <c r="J62" s="2" t="n"/>
      <c r="R62" s="2" t="n"/>
      <c r="AF62" s="366" t="n"/>
      <c r="AG62" s="366" t="n"/>
      <c r="AH62" s="2" t="n"/>
      <c r="AI62" s="366" t="n"/>
      <c r="AZ62" s="11" t="n"/>
      <c r="BA62" s="2" t="n"/>
    </row>
    <row r="63">
      <c r="C63" s="2" t="n">
        <v>17</v>
      </c>
      <c r="D63" s="21">
        <f>MID($B$47, $C63, 1)</f>
        <v/>
      </c>
      <c r="E63" s="5">
        <f>IFERROR( INDEX($N$3:$N$44, MATCH(D63, $M$3:$M$44, 0)), "")</f>
        <v/>
      </c>
      <c r="F63" s="5">
        <f>IFERROR( INDEX($I$3:$I$44, MATCH($D63, $J$3:$J$44, 0)), "")</f>
        <v/>
      </c>
      <c r="G63" s="5" t="n"/>
      <c r="I63" s="2" t="n"/>
      <c r="J63" s="2" t="n"/>
      <c r="R63" s="2" t="n"/>
      <c r="AF63" s="366" t="n"/>
      <c r="AG63" s="366" t="n"/>
      <c r="AH63" s="2" t="n"/>
      <c r="AI63" s="366" t="n"/>
      <c r="AZ63" s="11" t="n"/>
      <c r="BA63" s="2" t="n"/>
    </row>
    <row r="64">
      <c r="C64" s="2" t="n">
        <v>18</v>
      </c>
      <c r="D64" s="21">
        <f>MID($B$47, $C64, 1)</f>
        <v/>
      </c>
      <c r="E64" s="5">
        <f>IFERROR( INDEX($N$3:$N$44, MATCH(D64, $M$3:$M$44, 0)), "")</f>
        <v/>
      </c>
      <c r="F64" s="5">
        <f>IFERROR( INDEX($I$3:$I$44, MATCH($D64, $J$3:$J$44, 0)), "")</f>
        <v/>
      </c>
      <c r="G64" s="5" t="n"/>
      <c r="I64" s="2" t="n"/>
      <c r="J64" s="2" t="n"/>
      <c r="R64" s="2" t="n"/>
      <c r="AF64" s="366" t="n"/>
      <c r="AG64" s="366" t="n"/>
      <c r="AH64" s="2" t="n"/>
      <c r="AI64" s="366" t="n"/>
      <c r="AZ64" s="11" t="n"/>
      <c r="BA64" s="2" t="n"/>
    </row>
    <row r="65">
      <c r="C65" s="2" t="n">
        <v>19</v>
      </c>
      <c r="D65" s="21">
        <f>MID($B$47, $C65, 1)</f>
        <v/>
      </c>
      <c r="E65" s="5">
        <f>IFERROR( INDEX($N$3:$N$44, MATCH(D65, $M$3:$M$44, 0)), "")</f>
        <v/>
      </c>
      <c r="F65" s="5">
        <f>IFERROR( INDEX($I$3:$I$44, MATCH($D65, $J$3:$J$44, 0)), "")</f>
        <v/>
      </c>
      <c r="G65" s="5" t="n"/>
      <c r="I65" s="2" t="n"/>
      <c r="J65" s="2" t="n"/>
      <c r="R65" s="2" t="n"/>
      <c r="AZ65" s="11" t="n"/>
      <c r="BA65" s="2" t="n"/>
    </row>
    <row r="66">
      <c r="C66" s="2" t="n">
        <v>20</v>
      </c>
      <c r="D66" s="21">
        <f>MID($B$47, $C66, 1)</f>
        <v/>
      </c>
      <c r="E66" s="5">
        <f>IFERROR( INDEX($N$3:$N$44, MATCH(D66, $M$3:$M$44, 0)), "")</f>
        <v/>
      </c>
      <c r="F66" s="5">
        <f>IFERROR( INDEX($I$3:$I$44, MATCH($D66, $J$3:$J$44, 0)), "")</f>
        <v/>
      </c>
      <c r="G66" s="5" t="n"/>
      <c r="I66" s="2" t="n"/>
      <c r="J66" s="2" t="n"/>
      <c r="R66" s="2" t="n"/>
      <c r="AZ66" s="11" t="n"/>
      <c r="BA66" s="2" t="n"/>
    </row>
    <row r="67">
      <c r="C67" s="2" t="n">
        <v>21</v>
      </c>
      <c r="D67" s="21">
        <f>MID($B$47, $C67, 1)</f>
        <v/>
      </c>
      <c r="E67" s="5">
        <f>IFERROR( INDEX($N$3:$N$44, MATCH(D67, $M$3:$M$44, 0)), "")</f>
        <v/>
      </c>
      <c r="F67" s="5">
        <f>IFERROR( INDEX($I$3:$I$44, MATCH($D67, $J$3:$J$44, 0)), "")</f>
        <v/>
      </c>
      <c r="G67" s="5" t="n"/>
      <c r="I67" s="2" t="n"/>
      <c r="J67" s="2" t="n"/>
      <c r="R67" s="2" t="n"/>
      <c r="AZ67" s="11" t="n"/>
      <c r="BA67" s="2" t="n"/>
    </row>
    <row r="68">
      <c r="C68" s="2" t="n">
        <v>22</v>
      </c>
      <c r="D68" s="21">
        <f>MID($B$47, $C68, 1)</f>
        <v/>
      </c>
      <c r="E68" s="5">
        <f>IFERROR( INDEX($N$3:$N$44, MATCH(D68, $M$3:$M$44, 0)), "")</f>
        <v/>
      </c>
      <c r="F68" s="5">
        <f>IFERROR( INDEX($I$3:$I$44, MATCH($D68, $J$3:$J$44, 0)), "")</f>
        <v/>
      </c>
      <c r="G68" s="5" t="n"/>
      <c r="I68" s="2" t="n"/>
      <c r="J68" s="2" t="n"/>
      <c r="R68" s="2" t="n"/>
      <c r="AZ68" s="11" t="n"/>
      <c r="BA68" s="2" t="n"/>
    </row>
    <row r="69">
      <c r="C69" s="2" t="n">
        <v>23</v>
      </c>
      <c r="D69" s="21">
        <f>MID($B$47, $C69, 1)</f>
        <v/>
      </c>
      <c r="E69" s="5">
        <f>IFERROR( INDEX($N$3:$N$44, MATCH(D69, $M$3:$M$44, 0)), "")</f>
        <v/>
      </c>
      <c r="F69" s="5">
        <f>IFERROR( INDEX($I$3:$I$44, MATCH($D69, $J$3:$J$44, 0)), "")</f>
        <v/>
      </c>
      <c r="G69" s="5" t="n"/>
      <c r="I69" s="2" t="n"/>
      <c r="J69" s="2" t="n"/>
      <c r="R69" s="2" t="n"/>
      <c r="AZ69" s="11" t="n"/>
      <c r="BA69" s="2" t="n"/>
    </row>
    <row r="70">
      <c r="C70" s="2" t="n">
        <v>24</v>
      </c>
      <c r="D70" s="21">
        <f>MID($B$47, $C70, 1)</f>
        <v/>
      </c>
      <c r="E70" s="5">
        <f>IFERROR( INDEX($N$3:$N$44, MATCH(D70, $M$3:$M$44, 0)), "")</f>
        <v/>
      </c>
      <c r="F70" s="5">
        <f>IFERROR( INDEX($I$3:$I$44, MATCH($D70, $J$3:$J$44, 0)), "")</f>
        <v/>
      </c>
      <c r="G70" s="5" t="n"/>
      <c r="I70" s="2" t="n"/>
      <c r="J70" s="2" t="n"/>
      <c r="R70" s="2" t="n"/>
      <c r="AZ70" s="11" t="n"/>
      <c r="BA70" s="2" t="n"/>
    </row>
    <row r="71">
      <c r="C71" s="2" t="n">
        <v>25</v>
      </c>
      <c r="D71" s="21">
        <f>MID($B$47, $C71, 1)</f>
        <v/>
      </c>
      <c r="E71" s="5">
        <f>IFERROR( INDEX($N$3:$N$44, MATCH(D71, $M$3:$M$44, 0)), "")</f>
        <v/>
      </c>
      <c r="F71" s="5">
        <f>IFERROR( INDEX($I$3:$I$44, MATCH($D71, $J$3:$J$44, 0)), "")</f>
        <v/>
      </c>
      <c r="G71" s="5" t="n"/>
      <c r="I71" s="2" t="n"/>
      <c r="J71" s="2" t="n"/>
      <c r="R71" s="2" t="n"/>
      <c r="AZ71" s="11" t="n"/>
      <c r="BA71" s="2" t="n"/>
    </row>
    <row r="72">
      <c r="C72" s="2" t="n">
        <v>26</v>
      </c>
      <c r="D72" s="21">
        <f>MID($B$47, $C72, 1)</f>
        <v/>
      </c>
      <c r="E72" s="5">
        <f>IFERROR( INDEX($N$3:$N$44, MATCH(D72, $M$3:$M$44, 0)), "")</f>
        <v/>
      </c>
      <c r="F72" s="5">
        <f>IFERROR( INDEX($I$3:$I$44, MATCH($D72, $J$3:$J$44, 0)), "")</f>
        <v/>
      </c>
      <c r="G72" s="5" t="n"/>
      <c r="I72" s="2" t="n"/>
      <c r="J72" s="2" t="n"/>
      <c r="R72" s="2" t="n"/>
      <c r="AZ72" s="11" t="n"/>
      <c r="BA72" s="2" t="n"/>
    </row>
    <row r="73">
      <c r="C73" s="2" t="n">
        <v>27</v>
      </c>
      <c r="D73" s="21">
        <f>MID($B$47, $C73, 1)</f>
        <v/>
      </c>
      <c r="E73" s="5">
        <f>IFERROR( INDEX($N$3:$N$44, MATCH(D73, $M$3:$M$44, 0)), "")</f>
        <v/>
      </c>
      <c r="F73" s="5">
        <f>IFERROR( INDEX($I$3:$I$44, MATCH($D73, $J$3:$J$44, 0)), "")</f>
        <v/>
      </c>
      <c r="G73" s="5" t="n"/>
      <c r="I73" s="2" t="n"/>
      <c r="J73" s="2" t="n"/>
      <c r="R73" s="2" t="n"/>
      <c r="AZ73" s="11" t="n"/>
      <c r="BA73" s="2" t="n"/>
    </row>
    <row r="74">
      <c r="C74" s="2" t="n">
        <v>28</v>
      </c>
      <c r="D74" s="21">
        <f>MID($B$47, $C74, 1)</f>
        <v/>
      </c>
      <c r="E74" s="5">
        <f>IFERROR( INDEX($N$3:$N$44, MATCH(D74, $M$3:$M$44, 0)), "")</f>
        <v/>
      </c>
      <c r="F74" s="5">
        <f>IFERROR( INDEX($I$3:$I$44, MATCH($D74, $J$3:$J$44, 0)), "")</f>
        <v/>
      </c>
      <c r="G74" s="5" t="n"/>
      <c r="I74" s="2" t="n"/>
      <c r="J74" s="2" t="n"/>
      <c r="R74" s="2" t="n"/>
      <c r="AZ74" s="11" t="n"/>
      <c r="BA74" s="2" t="n"/>
    </row>
    <row r="75">
      <c r="C75" s="2" t="n">
        <v>29</v>
      </c>
      <c r="D75" s="21">
        <f>MID($B$47, $C75, 1)</f>
        <v/>
      </c>
      <c r="E75" s="5">
        <f>IFERROR( INDEX($N$3:$N$44, MATCH(D75, $M$3:$M$44, 0)), "")</f>
        <v/>
      </c>
      <c r="F75" s="5">
        <f>IFERROR( INDEX($I$3:$I$44, MATCH($D75, $J$3:$J$44, 0)), "")</f>
        <v/>
      </c>
      <c r="G75" s="5" t="n"/>
      <c r="I75" s="2" t="n"/>
      <c r="J75" s="2" t="n"/>
      <c r="R75" s="2" t="n"/>
      <c r="AZ75" s="11" t="n"/>
      <c r="BA75" s="2" t="n"/>
    </row>
    <row r="76">
      <c r="C76" s="2" t="n">
        <v>30</v>
      </c>
      <c r="D76" s="21">
        <f>MID($B$47, $C76, 1)</f>
        <v/>
      </c>
      <c r="E76" s="5">
        <f>IFERROR( INDEX($N$3:$N$44, MATCH(D76, $M$3:$M$44, 0)), "")</f>
        <v/>
      </c>
      <c r="F76" s="5">
        <f>IFERROR( INDEX($I$3:$I$44, MATCH($D76, $J$3:$J$44, 0)), "")</f>
        <v/>
      </c>
      <c r="G76" s="5" t="n"/>
      <c r="I76" s="2" t="n"/>
      <c r="J76" s="2" t="n"/>
      <c r="R76" s="2" t="n"/>
      <c r="AZ76" s="11" t="n"/>
      <c r="BA76" s="2" t="n"/>
    </row>
    <row r="77">
      <c r="C77" s="2" t="n">
        <v>31</v>
      </c>
      <c r="D77" s="21">
        <f>MID($B$47, $C77, 1)</f>
        <v/>
      </c>
      <c r="E77" s="5">
        <f>IFERROR( INDEX($N$3:$N$44, MATCH(D77, $M$3:$M$44, 0)), "")</f>
        <v/>
      </c>
      <c r="F77" s="5">
        <f>IFERROR( INDEX($I$3:$I$44, MATCH($D77, $J$3:$J$44, 0)), "")</f>
        <v/>
      </c>
      <c r="G77" s="5" t="n"/>
      <c r="I77" s="2" t="n"/>
      <c r="J77" s="2" t="n"/>
      <c r="R77" s="2" t="n"/>
      <c r="AZ77" s="11" t="n"/>
      <c r="BA77" s="2" t="n"/>
    </row>
    <row r="78">
      <c r="C78" s="2" t="n">
        <v>32</v>
      </c>
      <c r="D78" s="21">
        <f>MID($B$47, $C78, 1)</f>
        <v/>
      </c>
      <c r="E78" s="5">
        <f>IFERROR( INDEX($N$3:$N$44, MATCH(D78, $M$3:$M$44, 0)), "")</f>
        <v/>
      </c>
      <c r="F78" s="5">
        <f>IFERROR( INDEX($I$3:$I$44, MATCH($D78, $J$3:$J$44, 0)), "")</f>
        <v/>
      </c>
      <c r="G78" s="5" t="n"/>
      <c r="I78" s="2" t="n"/>
      <c r="J78" s="2" t="n"/>
      <c r="R78" s="2" t="n"/>
      <c r="AZ78" s="11" t="n"/>
      <c r="BA78" s="2" t="n"/>
    </row>
    <row r="79">
      <c r="C79" s="2" t="n">
        <v>33</v>
      </c>
      <c r="D79" s="21">
        <f>MID($B$47, $C79, 1)</f>
        <v/>
      </c>
      <c r="E79" s="5">
        <f>IFERROR( INDEX($N$3:$N$44, MATCH(D79, $M$3:$M$44, 0)), "")</f>
        <v/>
      </c>
      <c r="F79" s="5">
        <f>IFERROR( INDEX($I$3:$I$44, MATCH($D79, $J$3:$J$44, 0)), "")</f>
        <v/>
      </c>
      <c r="G79" s="5" t="n"/>
      <c r="I79" s="2" t="n"/>
      <c r="J79" s="2" t="n"/>
      <c r="R79" s="2" t="n"/>
      <c r="AZ79" s="11" t="n"/>
      <c r="BA79" s="2" t="n"/>
    </row>
    <row r="80">
      <c r="C80" s="2" t="n">
        <v>34</v>
      </c>
      <c r="D80" s="21">
        <f>MID($B$47, $C80, 1)</f>
        <v/>
      </c>
      <c r="E80" s="5">
        <f>IFERROR( INDEX($N$3:$N$44, MATCH(D80, $M$3:$M$44, 0)), "")</f>
        <v/>
      </c>
      <c r="F80" s="5">
        <f>IFERROR( INDEX($I$3:$I$44, MATCH($D80, $J$3:$J$44, 0)), "")</f>
        <v/>
      </c>
      <c r="G80" s="5" t="n"/>
      <c r="I80" s="2" t="n"/>
      <c r="J80" s="2" t="n"/>
      <c r="R80" s="2" t="n"/>
      <c r="AZ80" s="11" t="n"/>
      <c r="BA80" s="2" t="n"/>
    </row>
    <row r="81">
      <c r="C81" s="2" t="n">
        <v>35</v>
      </c>
      <c r="D81" s="21">
        <f>MID($B$47, $C81, 1)</f>
        <v/>
      </c>
      <c r="E81" s="5">
        <f>IFERROR( INDEX($N$3:$N$44, MATCH(D81, $M$3:$M$44, 0)), "")</f>
        <v/>
      </c>
      <c r="F81" s="5">
        <f>IFERROR( INDEX($I$3:$I$44, MATCH($D81, $J$3:$J$44, 0)), "")</f>
        <v/>
      </c>
      <c r="G81" s="5" t="n"/>
      <c r="I81" s="2" t="n"/>
      <c r="J81" s="2" t="n"/>
      <c r="R81" s="2" t="n"/>
      <c r="AZ81" s="11" t="n"/>
      <c r="BA81" s="2" t="n"/>
    </row>
    <row r="82">
      <c r="C82" s="2" t="n">
        <v>36</v>
      </c>
      <c r="D82" s="21">
        <f>MID($B$47, $C82, 1)</f>
        <v/>
      </c>
      <c r="E82" s="5">
        <f>IFERROR( INDEX($N$3:$N$44, MATCH(D82, $M$3:$M$44, 0)), "")</f>
        <v/>
      </c>
      <c r="F82" s="5">
        <f>IFERROR( INDEX($I$3:$I$44, MATCH($D82, $J$3:$J$44, 0)), "")</f>
        <v/>
      </c>
      <c r="G82" s="5" t="n"/>
      <c r="I82" s="2" t="n"/>
      <c r="J82" s="2" t="n"/>
      <c r="R82" s="2" t="n"/>
      <c r="AZ82" s="11" t="n"/>
      <c r="BA82" s="2" t="n"/>
    </row>
    <row r="83">
      <c r="C83" s="2" t="n">
        <v>37</v>
      </c>
      <c r="D83" s="21">
        <f>MID($B$47, $C83, 1)</f>
        <v/>
      </c>
      <c r="E83" s="5">
        <f>IFERROR( INDEX($N$3:$N$44, MATCH(D83, $M$3:$M$44, 0)), "")</f>
        <v/>
      </c>
      <c r="F83" s="5">
        <f>IFERROR( INDEX($I$3:$I$44, MATCH($D83, $J$3:$J$44, 0)), "")</f>
        <v/>
      </c>
      <c r="G83" s="5" t="n"/>
      <c r="I83" s="2" t="n"/>
      <c r="J83" s="2" t="n"/>
      <c r="R83" s="2" t="n"/>
      <c r="AZ83" s="11" t="n"/>
      <c r="BA83" s="2" t="n"/>
    </row>
    <row r="84">
      <c r="C84" s="2" t="n">
        <v>38</v>
      </c>
      <c r="D84" s="21">
        <f>MID($B$47, $C84, 1)</f>
        <v/>
      </c>
      <c r="E84" s="5">
        <f>IFERROR( INDEX($N$3:$N$44, MATCH(D84, $M$3:$M$44, 0)), "")</f>
        <v/>
      </c>
      <c r="F84" s="5">
        <f>IFERROR( INDEX($I$3:$I$44, MATCH($D84, $J$3:$J$44, 0)), "")</f>
        <v/>
      </c>
      <c r="G84" s="5" t="n"/>
      <c r="I84" s="2" t="n"/>
      <c r="J84" s="2" t="n"/>
      <c r="R84" s="2" t="n"/>
      <c r="AZ84" s="11" t="n"/>
      <c r="BA84" s="2" t="n"/>
    </row>
    <row r="85">
      <c r="C85" s="2" t="n">
        <v>39</v>
      </c>
      <c r="D85" s="21">
        <f>MID($B$47, $C85, 1)</f>
        <v/>
      </c>
      <c r="E85" s="5">
        <f>IFERROR( INDEX($N$3:$N$44, MATCH(D85, $M$3:$M$44, 0)), "")</f>
        <v/>
      </c>
      <c r="F85" s="5">
        <f>IFERROR( INDEX($I$3:$I$44, MATCH($D85, $J$3:$J$44, 0)), "")</f>
        <v/>
      </c>
      <c r="G85" s="5" t="n"/>
      <c r="I85" s="2" t="n"/>
      <c r="J85" s="2" t="n"/>
      <c r="R85" s="2" t="n"/>
      <c r="AZ85" s="11" t="n"/>
      <c r="BA85" s="2" t="n"/>
    </row>
    <row r="86">
      <c r="C86" s="2" t="n">
        <v>40</v>
      </c>
      <c r="D86" s="21">
        <f>MID($B$47, $C86, 1)</f>
        <v/>
      </c>
      <c r="E86" s="5">
        <f>IFERROR( INDEX($N$3:$N$44, MATCH(D86, $M$3:$M$44, 0)), "")</f>
        <v/>
      </c>
      <c r="F86" s="5">
        <f>IFERROR( INDEX($I$3:$I$44, MATCH($D86, $J$3:$J$44, 0)), "")</f>
        <v/>
      </c>
      <c r="G86" s="5" t="n"/>
      <c r="I86" s="2" t="n"/>
      <c r="J86" s="2" t="n"/>
      <c r="R86" s="2" t="n"/>
      <c r="AZ86" s="11" t="n"/>
      <c r="BA86" s="2" t="n"/>
    </row>
    <row r="87">
      <c r="C87" s="2" t="n">
        <v>41</v>
      </c>
      <c r="D87" s="21">
        <f>MID($B$47, $C87, 1)</f>
        <v/>
      </c>
      <c r="E87" s="5">
        <f>IFERROR( INDEX($N$3:$N$44, MATCH(D87, $M$3:$M$44, 0)), "")</f>
        <v/>
      </c>
      <c r="F87" s="5">
        <f>IFERROR( INDEX($I$3:$I$44, MATCH($D87, $J$3:$J$44, 0)), "")</f>
        <v/>
      </c>
      <c r="G87" s="5" t="n"/>
      <c r="I87" s="2" t="n"/>
      <c r="J87" s="2" t="n"/>
      <c r="R87" s="2" t="n"/>
      <c r="AZ87" s="11" t="n"/>
      <c r="BA87" s="2" t="n"/>
    </row>
    <row r="88">
      <c r="C88" s="2" t="n">
        <v>42</v>
      </c>
      <c r="D88" s="21">
        <f>MID($B$47, $C88, 1)</f>
        <v/>
      </c>
      <c r="E88" s="5">
        <f>IFERROR( INDEX($N$3:$N$44, MATCH(D88, $M$3:$M$44, 0)), "")</f>
        <v/>
      </c>
      <c r="F88" s="5">
        <f>IFERROR( INDEX($I$3:$I$44, MATCH($D88, $J$3:$J$44, 0)), "")</f>
        <v/>
      </c>
      <c r="G88" s="5" t="n"/>
      <c r="I88" s="2" t="n"/>
      <c r="J88" s="2" t="n"/>
      <c r="L88" s="4" t="n"/>
      <c r="M88" s="3" t="n"/>
      <c r="N88" s="2" t="n"/>
      <c r="Q88" s="5" t="n"/>
      <c r="R88" s="2" t="n"/>
      <c r="AZ88" s="11" t="n"/>
      <c r="BA88" s="2" t="n"/>
    </row>
    <row r="89">
      <c r="I89" s="2" t="n"/>
      <c r="J89" s="2" t="n"/>
      <c r="L89" s="4" t="n"/>
      <c r="M89" s="3" t="n"/>
      <c r="N89" s="2" t="n"/>
      <c r="Q89" s="5" t="n"/>
      <c r="R89" s="2" t="n"/>
      <c r="AZ89" s="11" t="n"/>
      <c r="BA89" s="2" t="n"/>
    </row>
    <row r="90">
      <c r="I90" s="2" t="n"/>
      <c r="J90" s="2" t="n"/>
      <c r="L90" s="4" t="n"/>
      <c r="M90" s="3" t="n"/>
      <c r="N90" s="2" t="n"/>
      <c r="Q90" s="5" t="n"/>
      <c r="R90" s="2" t="n"/>
      <c r="AZ90" s="11" t="n"/>
      <c r="BA90" s="2" t="n"/>
    </row>
    <row r="91">
      <c r="I91" s="2" t="n"/>
      <c r="J91" s="2" t="n"/>
      <c r="L91" s="4" t="n"/>
      <c r="M91" s="3" t="n"/>
      <c r="N91" s="2" t="n"/>
      <c r="Q91" s="5" t="n"/>
      <c r="R91" s="2" t="n"/>
      <c r="AZ91" s="11" t="n"/>
      <c r="BA91" s="2" t="n"/>
    </row>
    <row r="92">
      <c r="I92" s="2" t="n"/>
      <c r="J92" s="2" t="n"/>
      <c r="L92" s="4" t="n"/>
      <c r="M92" s="3" t="n"/>
      <c r="N92" s="2" t="n"/>
      <c r="Q92" s="5" t="n"/>
      <c r="R92" s="2" t="n"/>
      <c r="AZ92" s="11" t="n"/>
      <c r="BA92" s="2" t="n"/>
    </row>
    <row r="93">
      <c r="I93" s="2" t="n"/>
      <c r="J93" s="2" t="n"/>
      <c r="L93" s="4" t="n"/>
      <c r="M93" s="3" t="n"/>
      <c r="N93" s="2" t="n"/>
      <c r="Q93" s="5" t="n"/>
      <c r="R93" s="2" t="n"/>
      <c r="AZ93" s="11" t="n"/>
      <c r="BA93" s="2" t="n"/>
    </row>
    <row r="94">
      <c r="I94" s="2" t="n"/>
      <c r="J94" s="2" t="n"/>
      <c r="L94" s="4" t="n"/>
      <c r="M94" s="3" t="n"/>
      <c r="N94" s="2" t="n"/>
      <c r="Q94" s="5" t="n"/>
      <c r="R94" s="2" t="n"/>
      <c r="AZ94" s="11" t="n"/>
      <c r="BA94" s="2" t="n"/>
    </row>
    <row r="95">
      <c r="I95" s="2" t="n"/>
      <c r="J95" s="2" t="n"/>
      <c r="AZ95" s="11" t="n"/>
      <c r="BA95" s="2" t="n"/>
    </row>
    <row r="96">
      <c r="I96" s="2" t="n"/>
      <c r="J96" s="2" t="n"/>
      <c r="AZ96" s="11" t="n"/>
      <c r="BA96" s="2" t="n"/>
    </row>
    <row r="97">
      <c r="I97" s="2" t="n"/>
      <c r="J97" s="2" t="n"/>
      <c r="AZ97" s="11" t="n"/>
      <c r="BA97" s="2" t="n"/>
    </row>
    <row r="98">
      <c r="I98" s="2" t="n"/>
      <c r="J98" s="2" t="n"/>
      <c r="AZ98" s="11" t="n"/>
      <c r="BA98" s="2" t="n"/>
    </row>
    <row r="99">
      <c r="AZ99" s="11" t="n"/>
      <c r="BA99" s="2" t="n"/>
    </row>
  </sheetData>
  <autoFilter ref="Z2:AE58"/>
  <conditionalFormatting sqref="AA3:AD58">
    <cfRule type="cellIs" priority="1" operator="equal" dxfId="2">
      <formula>CHAR(32)</formula>
    </cfRule>
  </conditionalFormatting>
  <hyperlinks>
    <hyperlink xmlns:r="http://schemas.openxmlformats.org/officeDocument/2006/relationships" ref="B2" r:id="rId1"/>
  </hyperlinks>
  <pageMargins left="0.7" right="0.7" top="0.75" bottom="0.75" header="0.3" footer="0.3"/>
  <tableParts count="1">
    <tablePart xmlns:r="http://schemas.openxmlformats.org/officeDocument/2006/relationships" r:id="rId2"/>
  </tableParts>
</worksheet>
</file>

<file path=xl/worksheets/sheet9.xml><?xml version="1.0" encoding="utf-8"?>
<worksheet xmlns="http://schemas.openxmlformats.org/spreadsheetml/2006/main">
  <sheetPr>
    <tabColor rgb="FFFF0000"/>
    <outlinePr summaryBelow="1" summaryRight="1"/>
    <pageSetUpPr/>
  </sheetPr>
  <dimension ref="B1:BX72"/>
  <sheetViews>
    <sheetView topLeftCell="A11" workbookViewId="0">
      <selection activeCell="C19" sqref="C19:C22"/>
    </sheetView>
  </sheetViews>
  <sheetFormatPr baseColWidth="8" defaultColWidth="10.8984375" defaultRowHeight="39"/>
  <cols>
    <col width="6.3984375" customWidth="1" style="94" min="1" max="1"/>
    <col width="6.796875" customWidth="1" style="94" min="2" max="2"/>
    <col width="13" customWidth="1" style="8" min="3" max="3"/>
    <col width="13" customWidth="1" style="10" min="4" max="5"/>
    <col width="13" customWidth="1" style="9" min="6" max="6"/>
    <col width="6.3984375" customWidth="1" style="94" min="7" max="7"/>
    <col width="6.796875" customWidth="1" style="94" min="8" max="8"/>
    <col width="12.69921875" customWidth="1" style="95" min="9" max="10"/>
    <col width="12.69921875" customWidth="1" style="10" min="11" max="11"/>
    <col width="12.69921875" customWidth="1" style="9" min="12" max="12"/>
    <col width="6.3984375" customWidth="1" style="94" min="13" max="13"/>
    <col width="6.796875" customWidth="1" style="94" min="14" max="14"/>
    <col width="12.69921875" customWidth="1" style="95" min="15" max="16"/>
    <col width="12.69921875" customWidth="1" style="10" min="17" max="17"/>
    <col width="12.69921875" customWidth="1" style="9" min="18" max="18"/>
    <col width="7.59765625" customWidth="1" style="94" min="19" max="19"/>
    <col width="8.5" customWidth="1" style="94" min="20" max="20"/>
    <col width="27" customWidth="1" style="94" min="21" max="21"/>
    <col width="10.8984375" customWidth="1" style="94" min="22" max="23"/>
    <col width="10.8984375" customWidth="1" style="94" min="24" max="16384"/>
  </cols>
  <sheetData>
    <row r="1">
      <c r="B1" s="103" t="inlineStr">
        <is>
          <t>聲母與韻母表</t>
        </is>
      </c>
      <c r="H1" s="103" t="inlineStr">
        <is>
          <t>韻母</t>
        </is>
      </c>
      <c r="N1" s="103" t="inlineStr">
        <is>
          <t>入聲（以 ㄚ 為例）</t>
        </is>
      </c>
    </row>
    <row r="2" ht="30.75" customFormat="1" customHeight="1" s="127" thickBot="1">
      <c r="B2" s="135" t="inlineStr">
        <is>
          <t>序號</t>
        </is>
      </c>
      <c r="C2" s="132" t="inlineStr">
        <is>
          <t>注音符號</t>
        </is>
      </c>
      <c r="D2" s="131" t="inlineStr">
        <is>
          <t>鍵盤按鍵</t>
        </is>
      </c>
      <c r="E2" s="134" t="inlineStr">
        <is>
          <t>字典編碼</t>
        </is>
      </c>
      <c r="F2" s="133" t="inlineStr">
        <is>
          <t>拼音字母</t>
        </is>
      </c>
      <c r="H2" s="102" t="inlineStr">
        <is>
          <t>序號</t>
        </is>
      </c>
      <c r="I2" s="101" t="inlineStr">
        <is>
          <t>舒聲注音</t>
        </is>
      </c>
      <c r="J2" s="101" t="inlineStr">
        <is>
          <t>促聲注音</t>
        </is>
      </c>
      <c r="K2" s="100" t="inlineStr">
        <is>
          <t>字典編碼</t>
        </is>
      </c>
      <c r="L2" s="99" t="inlineStr">
        <is>
          <t>拼音字母</t>
        </is>
      </c>
      <c r="N2" s="102" t="inlineStr">
        <is>
          <t>序號</t>
        </is>
      </c>
      <c r="O2" s="132" t="inlineStr">
        <is>
          <t>注音符號</t>
        </is>
      </c>
      <c r="P2" s="131" t="inlineStr">
        <is>
          <t>國際音標</t>
        </is>
      </c>
      <c r="Q2" s="100" t="inlineStr">
        <is>
          <t>字典編碼</t>
        </is>
      </c>
      <c r="R2" s="99" t="inlineStr">
        <is>
          <t>拼音字母</t>
        </is>
      </c>
      <c r="U2" s="130" t="inlineStr">
        <is>
          <t>序號</t>
        </is>
      </c>
      <c r="V2" s="128" t="n">
        <v>1</v>
      </c>
      <c r="W2" s="128">
        <f>V2+1</f>
        <v/>
      </c>
      <c r="X2" s="128">
        <f>W2+1</f>
        <v/>
      </c>
      <c r="Y2" s="128">
        <f>X2+1</f>
        <v/>
      </c>
      <c r="Z2" s="129">
        <f>Y2+1</f>
        <v/>
      </c>
      <c r="AA2" s="129">
        <f>Z2+1</f>
        <v/>
      </c>
      <c r="AB2" s="129">
        <f>AA2+1</f>
        <v/>
      </c>
      <c r="AC2" s="129">
        <f>AB2+1</f>
        <v/>
      </c>
      <c r="AD2" s="128">
        <f>AC2+1</f>
        <v/>
      </c>
      <c r="AE2" s="128">
        <f>AD2+1</f>
        <v/>
      </c>
      <c r="AF2" s="128">
        <f>AE2+1</f>
        <v/>
      </c>
      <c r="AG2" s="128">
        <f>AF2+1</f>
        <v/>
      </c>
      <c r="AH2" s="129">
        <f>AG2+1</f>
        <v/>
      </c>
      <c r="AI2" s="129">
        <f>AH2+1</f>
        <v/>
      </c>
      <c r="AJ2" s="129">
        <f>AI2+1</f>
        <v/>
      </c>
      <c r="AK2" s="129">
        <f>AJ2+1</f>
        <v/>
      </c>
      <c r="AL2" s="128">
        <f>AK2+1</f>
        <v/>
      </c>
      <c r="AM2" s="128">
        <f>AL2+1</f>
        <v/>
      </c>
      <c r="AN2" s="128">
        <f>AM2+1</f>
        <v/>
      </c>
      <c r="AO2" s="128">
        <f>AN2+1</f>
        <v/>
      </c>
      <c r="AP2" s="129">
        <f>AO2+1</f>
        <v/>
      </c>
      <c r="AQ2" s="128">
        <f>AP2+1</f>
        <v/>
      </c>
      <c r="AR2" s="128">
        <f>AQ2+1</f>
        <v/>
      </c>
      <c r="AS2" s="128">
        <f>AR2+1</f>
        <v/>
      </c>
      <c r="AT2" s="128">
        <f>AS2+1</f>
        <v/>
      </c>
      <c r="AU2" s="128">
        <f>AT2+1</f>
        <v/>
      </c>
      <c r="AV2" s="128">
        <f>AU2+1</f>
        <v/>
      </c>
      <c r="AW2" s="128">
        <f>AV2+1</f>
        <v/>
      </c>
      <c r="AX2" s="128">
        <f>AW2+1</f>
        <v/>
      </c>
      <c r="AY2" s="128">
        <f>AX2+1</f>
        <v/>
      </c>
      <c r="AZ2" s="128">
        <f>AY2+1</f>
        <v/>
      </c>
      <c r="BA2" s="128">
        <f>AZ2+1</f>
        <v/>
      </c>
      <c r="BB2" s="128">
        <f>BA2+1</f>
        <v/>
      </c>
      <c r="BC2" s="128">
        <f>BB2+1</f>
        <v/>
      </c>
      <c r="BD2" s="128">
        <f>BC2+1</f>
        <v/>
      </c>
      <c r="BE2" s="128">
        <f>BD2+1</f>
        <v/>
      </c>
      <c r="BF2" s="128">
        <f>BE2+1</f>
        <v/>
      </c>
      <c r="BG2" s="128">
        <f>BF2+1</f>
        <v/>
      </c>
      <c r="BH2" s="128">
        <f>BG2+1</f>
        <v/>
      </c>
      <c r="BI2" s="128">
        <f>BH2+1</f>
        <v/>
      </c>
      <c r="BJ2" s="128">
        <f>BI2+1</f>
        <v/>
      </c>
      <c r="BK2" s="128">
        <f>BJ2+1</f>
        <v/>
      </c>
      <c r="BL2" s="128">
        <f>BK2+1</f>
        <v/>
      </c>
      <c r="BM2" s="128">
        <f>BL2+1</f>
        <v/>
      </c>
      <c r="BN2" s="128">
        <f>BM2+1</f>
        <v/>
      </c>
      <c r="BO2" s="128">
        <f>BN2+1</f>
        <v/>
      </c>
      <c r="BP2" s="128">
        <f>BO2+1</f>
        <v/>
      </c>
      <c r="BQ2" s="128">
        <f>BP2+1</f>
        <v/>
      </c>
      <c r="BR2" s="128">
        <f>BQ2+1</f>
        <v/>
      </c>
      <c r="BS2" s="128">
        <f>BR2+1</f>
        <v/>
      </c>
      <c r="BT2" s="128">
        <f>BS2+1</f>
        <v/>
      </c>
      <c r="BU2" s="128">
        <f>BT2+1</f>
        <v/>
      </c>
      <c r="BV2" s="128">
        <f>BU2+1</f>
        <v/>
      </c>
      <c r="BW2" s="128">
        <f>BV2+1</f>
        <v/>
      </c>
      <c r="BX2" s="128">
        <f>BW2+1</f>
        <v/>
      </c>
    </row>
    <row r="3" ht="39.75" customHeight="1" thickTop="1">
      <c r="B3" s="98" t="n">
        <v>1</v>
      </c>
      <c r="C3" s="32" t="inlineStr">
        <is>
          <t>ㄅ</t>
        </is>
      </c>
      <c r="D3" s="71" t="inlineStr">
        <is>
          <t>1</t>
        </is>
      </c>
      <c r="E3" s="34" t="inlineStr">
        <is>
          <t>p</t>
        </is>
      </c>
      <c r="F3" s="107" t="inlineStr">
        <is>
          <t>p</t>
        </is>
      </c>
      <c r="H3" s="98" t="n">
        <v>1</v>
      </c>
      <c r="I3" s="97" t="inlineStr">
        <is>
          <t>ㄧ</t>
        </is>
      </c>
      <c r="J3" s="97" t="inlineStr">
        <is>
          <t>ㄧㆷ</t>
        </is>
      </c>
      <c r="K3" s="34" t="inlineStr">
        <is>
          <t>i</t>
        </is>
      </c>
      <c r="L3" s="107" t="inlineStr">
        <is>
          <t>i</t>
        </is>
      </c>
      <c r="N3" s="98" t="n">
        <v>1</v>
      </c>
      <c r="O3" s="97" t="inlineStr">
        <is>
          <t>ㄚ</t>
        </is>
      </c>
      <c r="P3" s="118" t="inlineStr">
        <is>
          <t>a</t>
        </is>
      </c>
      <c r="Q3" s="96" t="inlineStr">
        <is>
          <t>a</t>
        </is>
      </c>
      <c r="R3" s="33" t="inlineStr">
        <is>
          <t>a</t>
        </is>
      </c>
      <c r="U3" s="126" t="inlineStr">
        <is>
          <t>注音符號</t>
        </is>
      </c>
      <c r="V3" s="125">
        <f t="array" ref="V3">INDIRECT( ADDRESS( ROW($C$2) + V$2, COLUMN($C$2)) )</f>
        <v/>
      </c>
      <c r="W3" s="125">
        <f t="array" ref="W3">INDIRECT( ADDRESS( ROW($C$2) + W$2, COLUMN($C$2)) )</f>
        <v/>
      </c>
      <c r="X3" s="125">
        <f t="array" ref="X3">INDIRECT( ADDRESS( ROW($C$2) + X$2, COLUMN($C$2)) )</f>
        <v/>
      </c>
      <c r="Y3" s="125">
        <f t="array" ref="Y3">INDIRECT( ADDRESS( ROW($C$2) + Y$2, COLUMN($C$2)) )</f>
        <v/>
      </c>
      <c r="Z3" s="125">
        <f t="array" ref="Z3">INDIRECT( ADDRESS( ROW($C$2) + Z$2, COLUMN($C$2)) )</f>
        <v/>
      </c>
      <c r="AA3" s="125">
        <f t="array" ref="AA3">INDIRECT( ADDRESS( ROW($C$2) + AA$2, COLUMN($C$2)) )</f>
        <v/>
      </c>
      <c r="AB3" s="125">
        <f t="array" ref="AB3">INDIRECT( ADDRESS( ROW($C$2) + AB$2, COLUMN($C$2)) )</f>
        <v/>
      </c>
      <c r="AC3" s="125">
        <f t="array" ref="AC3">INDIRECT( ADDRESS( ROW($C$2) + AC$2, COLUMN($C$2)) )</f>
        <v/>
      </c>
      <c r="AD3" s="125">
        <f t="array" ref="AD3">INDIRECT( ADDRESS( ROW($C$2) + AD$2, COLUMN($C$2)) )</f>
        <v/>
      </c>
      <c r="AE3" s="125">
        <f t="array" ref="AE3">INDIRECT( ADDRESS( ROW($C$2) + AE$2, COLUMN($C$2)) )</f>
        <v/>
      </c>
      <c r="AF3" s="125">
        <f t="array" ref="AF3">INDIRECT( ADDRESS( ROW($C$2) + AF$2, COLUMN($C$2)) )</f>
        <v/>
      </c>
      <c r="AG3" s="125">
        <f t="array" ref="AG3">INDIRECT( ADDRESS( ROW($C$2) + AG$2, COLUMN($C$2)) )</f>
        <v/>
      </c>
      <c r="AH3" s="125">
        <f t="array" ref="AH3">INDIRECT( ADDRESS( ROW($C$2) + AH$2, COLUMN($C$2)) )</f>
        <v/>
      </c>
      <c r="AI3" s="125">
        <f t="array" ref="AI3">INDIRECT( ADDRESS( ROW($C$2) + AI$2, COLUMN($C$2)) )</f>
        <v/>
      </c>
      <c r="AJ3" s="125">
        <f t="array" ref="AJ3">INDIRECT( ADDRESS( ROW($C$2) + AJ$2, COLUMN($C$2)) )</f>
        <v/>
      </c>
      <c r="AK3" s="125">
        <f t="array" ref="AK3">INDIRECT( ADDRESS( ROW($C$2) + AK$2, COLUMN($C$2)) )</f>
        <v/>
      </c>
      <c r="AL3" s="125">
        <f t="array" ref="AL3">INDIRECT( ADDRESS( ROW($C$2) + AL$2, COLUMN($C$2)) )</f>
        <v/>
      </c>
      <c r="AM3" s="125">
        <f t="array" ref="AM3">INDIRECT( ADDRESS( ROW($C$2) + AM$2, COLUMN($C$2)) )</f>
        <v/>
      </c>
      <c r="AN3" s="125">
        <f t="array" ref="AN3">INDIRECT( ADDRESS( ROW($C$2) + AN$2, COLUMN($C$2)) )</f>
        <v/>
      </c>
      <c r="AO3" s="125">
        <f t="array" ref="AO3">INDIRECT( ADDRESS( ROW($C$2) + AO$2, COLUMN($C$2)) )</f>
        <v/>
      </c>
      <c r="AP3" s="125">
        <f t="array" ref="AP3">INDIRECT( ADDRESS( ROW($C$2) + AP$2, COLUMN($C$2)) )</f>
        <v/>
      </c>
      <c r="AQ3" s="125">
        <f t="array" ref="AQ3">INDIRECT( ADDRESS( ROW($C$2) + AQ$2, COLUMN($C$2)) )</f>
        <v/>
      </c>
      <c r="AR3" s="125">
        <f t="array" ref="AR3">INDIRECT( ADDRESS( ROW($C$2) + AR$2, COLUMN($C$2)) )</f>
        <v/>
      </c>
      <c r="AS3" s="125">
        <f t="array" ref="AS3">INDIRECT( ADDRESS( ROW($C$2) + AS$2, COLUMN($C$2)) )</f>
        <v/>
      </c>
      <c r="AT3" s="125">
        <f t="array" ref="AT3">INDIRECT( ADDRESS( ROW($C$2) + AT$2, COLUMN($C$2)) )</f>
        <v/>
      </c>
      <c r="AU3" s="125">
        <f t="array" ref="AU3">INDIRECT( ADDRESS( ROW($C$2) + AU$2, COLUMN($C$2)) )</f>
        <v/>
      </c>
      <c r="AV3" s="125">
        <f t="array" ref="AV3">INDIRECT( ADDRESS( ROW($C$2) + AV$2, COLUMN($C$2)) )</f>
        <v/>
      </c>
      <c r="AW3" s="125">
        <f t="array" ref="AW3">INDIRECT( ADDRESS( ROW($C$2) + AW$2, COLUMN($C$2)) )</f>
        <v/>
      </c>
      <c r="AX3" s="125">
        <f t="array" ref="AX3">INDIRECT( ADDRESS( ROW($C$2) + AX$2, COLUMN($C$2)) )</f>
        <v/>
      </c>
      <c r="AY3" s="125">
        <f t="array" ref="AY3">INDIRECT( ADDRESS( ROW($C$2) + AY$2, COLUMN($C$2)) )</f>
        <v/>
      </c>
      <c r="AZ3" s="125">
        <f t="array" ref="AZ3">INDIRECT( ADDRESS( ROW($C$2) + AZ$2, COLUMN($C$2)) )</f>
        <v/>
      </c>
      <c r="BA3" s="125">
        <f t="array" ref="BA3">INDIRECT( ADDRESS( ROW($C$2) + BA$2, COLUMN($C$2)) )</f>
        <v/>
      </c>
      <c r="BB3" s="125">
        <f t="array" ref="BB3">INDIRECT( ADDRESS( ROW($C$2) + BB$2, COLUMN($C$2)) )</f>
        <v/>
      </c>
      <c r="BC3" s="125">
        <f t="array" ref="BC3">INDIRECT( ADDRESS( ROW($C$2) + BC$2, COLUMN($C$2)) )</f>
        <v/>
      </c>
      <c r="BD3" s="125">
        <f t="array" ref="BD3">INDIRECT( ADDRESS( ROW($C$2) + BD$2, COLUMN($C$2)) )</f>
        <v/>
      </c>
      <c r="BE3" s="125">
        <f t="array" ref="BE3">INDIRECT( ADDRESS( ROW($C$2) + BE$2, COLUMN($C$2)) )</f>
        <v/>
      </c>
      <c r="BF3" s="125">
        <f t="array" ref="BF3">INDIRECT( ADDRESS( ROW($C$2) + BF$2, COLUMN($C$2)) )</f>
        <v/>
      </c>
      <c r="BG3" s="125">
        <f t="array" ref="BG3">INDIRECT( ADDRESS( ROW($C$2) + BG$2, COLUMN($C$2)) )</f>
        <v/>
      </c>
      <c r="BH3" s="125">
        <f t="array" ref="BH3">INDIRECT( ADDRESS( ROW($C$2) + BH$2, COLUMN($C$2)) )</f>
        <v/>
      </c>
      <c r="BI3" s="125">
        <f t="array" ref="BI3">INDIRECT( ADDRESS( ROW($C$2) + BI$2, COLUMN($C$2)) )</f>
        <v/>
      </c>
      <c r="BJ3" s="125">
        <f t="array" ref="BJ3">INDIRECT( ADDRESS( ROW($C$2) + BJ$2, COLUMN($C$2)) )</f>
        <v/>
      </c>
      <c r="BK3" s="125">
        <f t="array" ref="BK3">INDIRECT( ADDRESS( ROW($C$2) + BK$2, COLUMN($C$2)) )</f>
        <v/>
      </c>
      <c r="BL3" s="125">
        <f t="array" ref="BL3">INDIRECT( ADDRESS( ROW($C$2) + BL$2, COLUMN($C$2)) )</f>
        <v/>
      </c>
      <c r="BM3" s="125">
        <f t="array" ref="BM3">INDIRECT( ADDRESS( ROW($C$2) + BM$2, COLUMN($C$2)) )</f>
        <v/>
      </c>
      <c r="BN3" s="125">
        <f t="array" ref="BN3">INDIRECT( ADDRESS( ROW($C$2) + BN$2, COLUMN($C$2)) )</f>
        <v/>
      </c>
      <c r="BO3" s="125">
        <f t="array" ref="BO3">INDIRECT( ADDRESS( ROW($C$2) + BO$2, COLUMN($C$2)) )</f>
        <v/>
      </c>
      <c r="BP3" s="125">
        <f t="array" ref="BP3">INDIRECT( ADDRESS( ROW($C$2) + BP$2, COLUMN($C$2)) )</f>
        <v/>
      </c>
      <c r="BQ3" s="125">
        <f t="array" ref="BQ3">INDIRECT( ADDRESS( ROW($C$2) + BQ$2, COLUMN($C$2)) )</f>
        <v/>
      </c>
      <c r="BR3" s="125">
        <f t="array" ref="BR3">INDIRECT( ADDRESS( ROW($C$2) + BR$2, COLUMN($C$2)) )</f>
        <v/>
      </c>
      <c r="BS3" s="125">
        <f t="array" ref="BS3">INDIRECT( ADDRESS( ROW($C$2) + BS$2, COLUMN($C$2)) )</f>
        <v/>
      </c>
      <c r="BT3" s="125">
        <f t="array" ref="BT3">INDIRECT( ADDRESS( ROW($C$2) + BT$2, COLUMN($C$2)) )</f>
        <v/>
      </c>
      <c r="BU3" s="125">
        <f t="array" ref="BU3">INDIRECT( ADDRESS( ROW($C$2) + BU$2, COLUMN($C$2)) )</f>
        <v/>
      </c>
      <c r="BV3" s="125">
        <f t="array" ref="BV3">INDIRECT( ADDRESS( ROW($C$2) + BV$2, COLUMN($C$2)) )</f>
        <v/>
      </c>
      <c r="BW3" s="125">
        <f t="array" ref="BW3">INDIRECT( ADDRESS( ROW($C$2) + BW$2, COLUMN($C$2)) )</f>
        <v/>
      </c>
      <c r="BX3" s="125">
        <f t="array" ref="BX3">INDIRECT( ADDRESS( ROW($C$2) + BX$2, COLUMN($C$2)) )</f>
        <v/>
      </c>
    </row>
    <row r="4" ht="32.25" customHeight="1">
      <c r="B4" s="98">
        <f>B3+1</f>
        <v/>
      </c>
      <c r="C4" s="32" t="inlineStr">
        <is>
          <t>ㄆ</t>
        </is>
      </c>
      <c r="D4" s="71" t="inlineStr">
        <is>
          <t>a</t>
        </is>
      </c>
      <c r="E4" s="63" t="inlineStr">
        <is>
          <t>P</t>
        </is>
      </c>
      <c r="F4" s="107" t="inlineStr">
        <is>
          <t>ph</t>
        </is>
      </c>
      <c r="H4" s="98">
        <f>H3+1</f>
        <v/>
      </c>
      <c r="I4" s="97" t="inlineStr">
        <is>
          <t>ㄨ</t>
        </is>
      </c>
      <c r="J4" s="97" t="inlineStr">
        <is>
          <t>ㄨㆷ</t>
        </is>
      </c>
      <c r="K4" s="34" t="inlineStr">
        <is>
          <t>u</t>
        </is>
      </c>
      <c r="L4" s="107" t="inlineStr">
        <is>
          <t>u</t>
        </is>
      </c>
      <c r="N4" s="98">
        <f>N3+1</f>
        <v/>
      </c>
      <c r="O4" s="97" t="inlineStr">
        <is>
          <t>ㄚㆷ</t>
        </is>
      </c>
      <c r="P4" s="118" t="inlineStr">
        <is>
          <t>a?</t>
        </is>
      </c>
      <c r="Q4" s="96" t="inlineStr">
        <is>
          <t>a</t>
        </is>
      </c>
      <c r="R4" s="33" t="inlineStr">
        <is>
          <t>ah</t>
        </is>
      </c>
      <c r="U4" s="124" t="inlineStr">
        <is>
          <t>台羅拼音</t>
        </is>
      </c>
      <c r="V4" s="655">
        <f t="array" ref="V4">INDIRECT( ADDRESS( ROW($F$2) + V$2, COLUMN($F$2)) )</f>
        <v/>
      </c>
      <c r="W4" s="655">
        <f t="array" ref="W4">INDIRECT( ADDRESS( ROW($F$2) + W$2, COLUMN($F$2)) )</f>
        <v/>
      </c>
      <c r="X4" s="655">
        <f t="array" ref="X4">INDIRECT( ADDRESS( ROW($F$2) + X$2, COLUMN($F$2)) )</f>
        <v/>
      </c>
      <c r="Y4" s="655">
        <f t="array" ref="Y4">INDIRECT( ADDRESS( ROW($F$2) + Y$2, COLUMN($F$2)) )</f>
        <v/>
      </c>
      <c r="Z4" s="655">
        <f t="array" ref="Z4">INDIRECT( ADDRESS( ROW($F$2) + Z$2, COLUMN($F$2)) )</f>
        <v/>
      </c>
      <c r="AA4" s="655">
        <f t="array" ref="AA4">INDIRECT( ADDRESS( ROW($F$2) + AA$2, COLUMN($F$2)) )</f>
        <v/>
      </c>
      <c r="AB4" s="655">
        <f t="array" ref="AB4">INDIRECT( ADDRESS( ROW($F$2) + AB$2, COLUMN($F$2)) )</f>
        <v/>
      </c>
      <c r="AC4" s="655">
        <f t="array" ref="AC4">INDIRECT( ADDRESS( ROW($F$2) + AC$2, COLUMN($F$2)) )</f>
        <v/>
      </c>
      <c r="AD4" s="655">
        <f t="array" ref="AD4">INDIRECT( ADDRESS( ROW($F$2) + AD$2, COLUMN($F$2)) )</f>
        <v/>
      </c>
      <c r="AE4" s="655">
        <f t="array" ref="AE4">INDIRECT( ADDRESS( ROW($F$2) + AE$2, COLUMN($F$2)) )</f>
        <v/>
      </c>
      <c r="AF4" s="655">
        <f t="array" ref="AF4">INDIRECT( ADDRESS( ROW($F$2) + AF$2, COLUMN($F$2)) )</f>
        <v/>
      </c>
      <c r="AG4" s="655">
        <f t="array" ref="AG4">INDIRECT( ADDRESS( ROW($F$2) + AG$2, COLUMN($F$2)) )</f>
        <v/>
      </c>
      <c r="AH4" s="655">
        <f t="array" ref="AH4">INDIRECT( ADDRESS( ROW($F$2) + AH$2, COLUMN($F$2)) )</f>
        <v/>
      </c>
      <c r="AI4" s="655">
        <f t="array" ref="AI4">INDIRECT( ADDRESS( ROW($F$2) + AI$2, COLUMN($F$2)) )</f>
        <v/>
      </c>
      <c r="AJ4" s="655">
        <f t="array" ref="AJ4">INDIRECT( ADDRESS( ROW($F$2) + AJ$2, COLUMN($F$2)) )</f>
        <v/>
      </c>
      <c r="AK4" s="655">
        <f t="array" ref="AK4">INDIRECT( ADDRESS( ROW($F$2) + AK$2, COLUMN($F$2)) )</f>
        <v/>
      </c>
      <c r="AL4" s="655">
        <f t="array" ref="AL4">INDIRECT( ADDRESS( ROW($F$2) + AL$2, COLUMN($F$2)) )</f>
        <v/>
      </c>
      <c r="AM4" s="655">
        <f t="array" ref="AM4">INDIRECT( ADDRESS( ROW($F$2) + AM$2, COLUMN($F$2)) )</f>
        <v/>
      </c>
      <c r="AN4" s="655">
        <f t="array" ref="AN4">INDIRECT( ADDRESS( ROW($F$2) + AN$2, COLUMN($F$2)) )</f>
        <v/>
      </c>
      <c r="AO4" s="655">
        <f t="array" ref="AO4">INDIRECT( ADDRESS( ROW($F$2) + AO$2, COLUMN($F$2)) )</f>
        <v/>
      </c>
      <c r="AP4" s="655">
        <f t="array" ref="AP4">INDIRECT( ADDRESS( ROW($F$2) + AP$2, COLUMN($F$2)) )</f>
        <v/>
      </c>
      <c r="AQ4" s="655">
        <f t="array" ref="AQ4">INDIRECT( ADDRESS( ROW($F$2) + AQ$2, COLUMN($F$2)) )</f>
        <v/>
      </c>
      <c r="AR4" s="655">
        <f t="array" ref="AR4">INDIRECT( ADDRESS( ROW($F$2) + AR$2, COLUMN($F$2)) )</f>
        <v/>
      </c>
      <c r="AS4" s="655">
        <f t="array" ref="AS4">INDIRECT( ADDRESS( ROW($F$2) + AS$2, COLUMN($F$2)) )</f>
        <v/>
      </c>
      <c r="AT4" s="655">
        <f t="array" ref="AT4">INDIRECT( ADDRESS( ROW($F$2) + AT$2, COLUMN($F$2)) )</f>
        <v/>
      </c>
      <c r="AU4" s="655">
        <f t="array" ref="AU4">INDIRECT( ADDRESS( ROW($F$2) + AU$2, COLUMN($F$2)) )</f>
        <v/>
      </c>
      <c r="AV4" s="655">
        <f t="array" ref="AV4">INDIRECT( ADDRESS( ROW($F$2) + AV$2, COLUMN($F$2)) )</f>
        <v/>
      </c>
      <c r="AW4" s="655">
        <f t="array" ref="AW4">INDIRECT( ADDRESS( ROW($F$2) + AW$2, COLUMN($F$2)) )</f>
        <v/>
      </c>
      <c r="AX4" s="655">
        <f t="array" ref="AX4">INDIRECT( ADDRESS( ROW($F$2) + AX$2, COLUMN($F$2)) )</f>
        <v/>
      </c>
      <c r="AY4" s="655">
        <f t="array" ref="AY4">INDIRECT( ADDRESS( ROW($F$2) + AY$2, COLUMN($F$2)) )</f>
        <v/>
      </c>
      <c r="AZ4" s="655">
        <f t="array" ref="AZ4">INDIRECT( ADDRESS( ROW($F$2) + AZ$2, COLUMN($F$2)) )</f>
        <v/>
      </c>
      <c r="BA4" s="655">
        <f t="array" ref="BA4">INDIRECT( ADDRESS( ROW($F$2) + BA$2, COLUMN($F$2)) )</f>
        <v/>
      </c>
      <c r="BB4" s="655">
        <f t="array" ref="BB4">INDIRECT( ADDRESS( ROW($F$2) + BB$2, COLUMN($F$2)) )</f>
        <v/>
      </c>
      <c r="BC4" s="655">
        <f t="array" ref="BC4">INDIRECT( ADDRESS( ROW($F$2) + BC$2, COLUMN($F$2)) )</f>
        <v/>
      </c>
      <c r="BD4" s="655">
        <f t="array" ref="BD4">INDIRECT( ADDRESS( ROW($F$2) + BD$2, COLUMN($F$2)) )</f>
        <v/>
      </c>
      <c r="BE4" s="655">
        <f t="array" ref="BE4">INDIRECT( ADDRESS( ROW($F$2) + BE$2, COLUMN($F$2)) )</f>
        <v/>
      </c>
      <c r="BF4" s="655">
        <f t="array" ref="BF4">INDIRECT( ADDRESS( ROW($F$2) + BF$2, COLUMN($F$2)) )</f>
        <v/>
      </c>
      <c r="BG4" s="655">
        <f t="array" ref="BG4">INDIRECT( ADDRESS( ROW($F$2) + BG$2, COLUMN($F$2)) )</f>
        <v/>
      </c>
      <c r="BH4" s="655">
        <f t="array" ref="BH4">INDIRECT( ADDRESS( ROW($F$2) + BH$2, COLUMN($F$2)) )</f>
        <v/>
      </c>
      <c r="BI4" s="655">
        <f t="array" ref="BI4">INDIRECT( ADDRESS( ROW($F$2) + BI$2, COLUMN($F$2)) )</f>
        <v/>
      </c>
      <c r="BJ4" s="655">
        <f t="array" ref="BJ4">INDIRECT( ADDRESS( ROW($F$2) + BJ$2, COLUMN($F$2)) )</f>
        <v/>
      </c>
      <c r="BK4" s="655">
        <f t="array" ref="BK4">INDIRECT( ADDRESS( ROW($F$2) + BK$2, COLUMN($F$2)) )</f>
        <v/>
      </c>
      <c r="BL4" s="655">
        <f t="array" ref="BL4">INDIRECT( ADDRESS( ROW($F$2) + BL$2, COLUMN($F$2)) )</f>
        <v/>
      </c>
      <c r="BM4" s="655">
        <f t="array" ref="BM4">INDIRECT( ADDRESS( ROW($F$2) + BM$2, COLUMN($F$2)) )</f>
        <v/>
      </c>
      <c r="BN4" s="655">
        <f t="array" ref="BN4">INDIRECT( ADDRESS( ROW($F$2) + BN$2, COLUMN($F$2)) )</f>
        <v/>
      </c>
      <c r="BO4" s="655">
        <f t="array" ref="BO4">INDIRECT( ADDRESS( ROW($F$2) + BO$2, COLUMN($F$2)) )</f>
        <v/>
      </c>
      <c r="BP4" s="655">
        <f t="array" ref="BP4">INDIRECT( ADDRESS( ROW($F$2) + BP$2, COLUMN($F$2)) )</f>
        <v/>
      </c>
      <c r="BQ4" s="655">
        <f t="array" ref="BQ4">INDIRECT( ADDRESS( ROW($F$2) + BQ$2, COLUMN($F$2)) )</f>
        <v/>
      </c>
      <c r="BR4" s="655">
        <f t="array" ref="BR4">INDIRECT( ADDRESS( ROW($F$2) + BR$2, COLUMN($F$2)) )</f>
        <v/>
      </c>
      <c r="BS4" s="655">
        <f t="array" ref="BS4">INDIRECT( ADDRESS( ROW($F$2) + BS$2, COLUMN($F$2)) )</f>
        <v/>
      </c>
      <c r="BT4" s="655">
        <f t="array" ref="BT4">INDIRECT( ADDRESS( ROW($F$2) + BT$2, COLUMN($F$2)) )</f>
        <v/>
      </c>
      <c r="BU4" s="655">
        <f t="array" ref="BU4">INDIRECT( ADDRESS( ROW($F$2) + BU$2, COLUMN($F$2)) )</f>
        <v/>
      </c>
      <c r="BV4" s="655">
        <f t="array" ref="BV4">INDIRECT( ADDRESS( ROW($F$2) + BV$2, COLUMN($F$2)) )</f>
        <v/>
      </c>
      <c r="BW4" s="655">
        <f t="array" ref="BW4">INDIRECT( ADDRESS( ROW($F$2) + BW$2, COLUMN($F$2)) )</f>
        <v/>
      </c>
      <c r="BX4" s="655">
        <f t="array" ref="BX4">INDIRECT( ADDRESS( ROW($F$2) + BX$2, COLUMN($F$2)) )</f>
        <v/>
      </c>
    </row>
    <row r="5" ht="32.25" customHeight="1">
      <c r="B5" s="98">
        <f>B4+1</f>
        <v/>
      </c>
      <c r="C5" s="32" t="inlineStr">
        <is>
          <t>ㆠ</t>
        </is>
      </c>
      <c r="D5" s="71" t="inlineStr">
        <is>
          <t>q</t>
        </is>
      </c>
      <c r="E5" s="117" t="inlineStr">
        <is>
          <t>b</t>
        </is>
      </c>
      <c r="F5" s="107" t="inlineStr">
        <is>
          <t>b</t>
        </is>
      </c>
      <c r="H5" s="98">
        <f>H4+1</f>
        <v/>
      </c>
      <c r="I5" s="97" t="inlineStr">
        <is>
          <t>ㄚ</t>
        </is>
      </c>
      <c r="J5" s="97" t="inlineStr">
        <is>
          <t>ㄚㆷ</t>
        </is>
      </c>
      <c r="K5" s="117" t="inlineStr">
        <is>
          <t>a</t>
        </is>
      </c>
      <c r="L5" s="107" t="inlineStr">
        <is>
          <t>a</t>
        </is>
      </c>
      <c r="N5" s="98">
        <f>N4+1</f>
        <v/>
      </c>
      <c r="O5" s="97" t="inlineStr">
        <is>
          <t>ㆩ</t>
        </is>
      </c>
      <c r="P5" s="118" t="inlineStr">
        <is>
          <t>ã</t>
        </is>
      </c>
      <c r="Q5" s="104" t="inlineStr">
        <is>
          <t>Na</t>
        </is>
      </c>
      <c r="R5" s="33" t="inlineStr">
        <is>
          <t>ann</t>
        </is>
      </c>
      <c r="U5" s="122" t="inlineStr">
        <is>
          <t>輸入碼</t>
        </is>
      </c>
      <c r="V5" s="656">
        <f t="array" ref="V5">INDIRECT( ADDRESS( ROW($E$2) + V$2, COLUMN($E$2)) )</f>
        <v/>
      </c>
      <c r="W5" s="656">
        <f t="array" ref="W5">INDIRECT( ADDRESS( ROW($E$2) + W$2, COLUMN($E$2)) )</f>
        <v/>
      </c>
      <c r="X5" s="656">
        <f t="array" ref="X5">INDIRECT( ADDRESS( ROW($E$2) + X$2, COLUMN($E$2)) )</f>
        <v/>
      </c>
      <c r="Y5" s="656">
        <f t="array" ref="Y5">INDIRECT( ADDRESS( ROW($E$2) + Y$2, COLUMN($E$2)) )</f>
        <v/>
      </c>
      <c r="Z5" s="656">
        <f t="array" ref="Z5">INDIRECT( ADDRESS( ROW($E$2) + Z$2, COLUMN($E$2)) )</f>
        <v/>
      </c>
      <c r="AA5" s="656">
        <f t="array" ref="AA5">INDIRECT( ADDRESS( ROW($E$2) + AA$2, COLUMN($E$2)) )</f>
        <v/>
      </c>
      <c r="AB5" s="656">
        <f t="array" ref="AB5">INDIRECT( ADDRESS( ROW($E$2) + AB$2, COLUMN($E$2)) )</f>
        <v/>
      </c>
      <c r="AC5" s="656">
        <f t="array" ref="AC5">INDIRECT( ADDRESS( ROW($E$2) + AC$2, COLUMN($E$2)) )</f>
        <v/>
      </c>
      <c r="AD5" s="656">
        <f t="array" ref="AD5">INDIRECT( ADDRESS( ROW($E$2) + AD$2, COLUMN($E$2)) )</f>
        <v/>
      </c>
      <c r="AE5" s="656">
        <f t="array" ref="AE5">INDIRECT( ADDRESS( ROW($E$2) + AE$2, COLUMN($E$2)) )</f>
        <v/>
      </c>
      <c r="AF5" s="656">
        <f t="array" ref="AF5">INDIRECT( ADDRESS( ROW($E$2) + AF$2, COLUMN($E$2)) )</f>
        <v/>
      </c>
      <c r="AG5" s="656">
        <f t="array" ref="AG5">INDIRECT( ADDRESS( ROW($E$2) + AG$2, COLUMN($E$2)) )</f>
        <v/>
      </c>
      <c r="AH5" s="656">
        <f t="array" ref="AH5">INDIRECT( ADDRESS( ROW($E$2) + AH$2, COLUMN($E$2)) )</f>
        <v/>
      </c>
      <c r="AI5" s="656">
        <f t="array" ref="AI5">INDIRECT( ADDRESS( ROW($E$2) + AI$2, COLUMN($E$2)) )</f>
        <v/>
      </c>
      <c r="AJ5" s="656">
        <f t="array" ref="AJ5">INDIRECT( ADDRESS( ROW($E$2) + AJ$2, COLUMN($E$2)) )</f>
        <v/>
      </c>
      <c r="AK5" s="656">
        <f t="array" ref="AK5">INDIRECT( ADDRESS( ROW($E$2) + AK$2, COLUMN($E$2)) )</f>
        <v/>
      </c>
      <c r="AL5" s="656">
        <f t="array" ref="AL5">INDIRECT( ADDRESS( ROW($E$2) + AL$2, COLUMN($E$2)) )</f>
        <v/>
      </c>
      <c r="AM5" s="656">
        <f t="array" ref="AM5">INDIRECT( ADDRESS( ROW($E$2) + AM$2, COLUMN($E$2)) )</f>
        <v/>
      </c>
      <c r="AN5" s="656">
        <f t="array" ref="AN5">INDIRECT( ADDRESS( ROW($E$2) + AN$2, COLUMN($E$2)) )</f>
        <v/>
      </c>
      <c r="AO5" s="656">
        <f t="array" ref="AO5">INDIRECT( ADDRESS( ROW($E$2) + AO$2, COLUMN($E$2)) )</f>
        <v/>
      </c>
      <c r="AP5" s="656">
        <f t="array" ref="AP5">INDIRECT( ADDRESS( ROW($E$2) + AP$2, COLUMN($E$2)) )</f>
        <v/>
      </c>
      <c r="AQ5" s="656">
        <f t="array" ref="AQ5">INDIRECT( ADDRESS( ROW($E$2) + AQ$2, COLUMN($E$2)) )</f>
        <v/>
      </c>
      <c r="AR5" s="656">
        <f t="array" ref="AR5">INDIRECT( ADDRESS( ROW($E$2) + AR$2, COLUMN($E$2)) )</f>
        <v/>
      </c>
      <c r="AS5" s="656">
        <f t="array" ref="AS5">INDIRECT( ADDRESS( ROW($E$2) + AS$2, COLUMN($E$2)) )</f>
        <v/>
      </c>
      <c r="AT5" s="656">
        <f t="array" ref="AT5">INDIRECT( ADDRESS( ROW($E$2) + AT$2, COLUMN($E$2)) )</f>
        <v/>
      </c>
      <c r="AU5" s="656">
        <f t="array" ref="AU5">INDIRECT( ADDRESS( ROW($E$2) + AU$2, COLUMN($E$2)) )</f>
        <v/>
      </c>
      <c r="AV5" s="656">
        <f t="array" ref="AV5">INDIRECT( ADDRESS( ROW($E$2) + AV$2, COLUMN($E$2)) )</f>
        <v/>
      </c>
      <c r="AW5" s="656">
        <f t="array" ref="AW5">INDIRECT( ADDRESS( ROW($E$2) + AW$2, COLUMN($E$2)) )</f>
        <v/>
      </c>
      <c r="AX5" s="656">
        <f t="array" ref="AX5">INDIRECT( ADDRESS( ROW($E$2) + AX$2, COLUMN($E$2)) )</f>
        <v/>
      </c>
      <c r="AY5" s="656">
        <f t="array" ref="AY5">INDIRECT( ADDRESS( ROW($E$2) + AY$2, COLUMN($E$2)) )</f>
        <v/>
      </c>
      <c r="AZ5" s="656">
        <f t="array" ref="AZ5">INDIRECT( ADDRESS( ROW($E$2) + AZ$2, COLUMN($E$2)) )</f>
        <v/>
      </c>
      <c r="BA5" s="656">
        <f t="array" ref="BA5">INDIRECT( ADDRESS( ROW($E$2) + BA$2, COLUMN($E$2)) )</f>
        <v/>
      </c>
      <c r="BB5" s="656">
        <f t="array" ref="BB5">INDIRECT( ADDRESS( ROW($E$2) + BB$2, COLUMN($E$2)) )</f>
        <v/>
      </c>
      <c r="BC5" s="656">
        <f t="array" ref="BC5">INDIRECT( ADDRESS( ROW($E$2) + BC$2, COLUMN($E$2)) )</f>
        <v/>
      </c>
      <c r="BD5" s="656">
        <f t="array" ref="BD5">INDIRECT( ADDRESS( ROW($E$2) + BD$2, COLUMN($E$2)) )</f>
        <v/>
      </c>
      <c r="BE5" s="656">
        <f t="array" ref="BE5">INDIRECT( ADDRESS( ROW($E$2) + BE$2, COLUMN($E$2)) )</f>
        <v/>
      </c>
      <c r="BF5" s="656">
        <f t="array" ref="BF5">INDIRECT( ADDRESS( ROW($E$2) + BF$2, COLUMN($E$2)) )</f>
        <v/>
      </c>
      <c r="BG5" s="656">
        <f t="array" ref="BG5">INDIRECT( ADDRESS( ROW($E$2) + BG$2, COLUMN($E$2)) )</f>
        <v/>
      </c>
      <c r="BH5" s="656">
        <f t="array" ref="BH5">INDIRECT( ADDRESS( ROW($E$2) + BH$2, COLUMN($E$2)) )</f>
        <v/>
      </c>
      <c r="BI5" s="656">
        <f t="array" ref="BI5">INDIRECT( ADDRESS( ROW($E$2) + BI$2, COLUMN($E$2)) )</f>
        <v/>
      </c>
      <c r="BJ5" s="656">
        <f t="array" ref="BJ5">INDIRECT( ADDRESS( ROW($E$2) + BJ$2, COLUMN($E$2)) )</f>
        <v/>
      </c>
      <c r="BK5" s="656">
        <f t="array" ref="BK5">INDIRECT( ADDRESS( ROW($E$2) + BK$2, COLUMN($E$2)) )</f>
        <v/>
      </c>
      <c r="BL5" s="656">
        <f t="array" ref="BL5">INDIRECT( ADDRESS( ROW($E$2) + BL$2, COLUMN($E$2)) )</f>
        <v/>
      </c>
      <c r="BM5" s="656">
        <f t="array" ref="BM5">INDIRECT( ADDRESS( ROW($E$2) + BM$2, COLUMN($E$2)) )</f>
        <v/>
      </c>
      <c r="BN5" s="656">
        <f t="array" ref="BN5">INDIRECT( ADDRESS( ROW($E$2) + BN$2, COLUMN($E$2)) )</f>
        <v/>
      </c>
      <c r="BO5" s="656">
        <f t="array" ref="BO5">INDIRECT( ADDRESS( ROW($E$2) + BO$2, COLUMN($E$2)) )</f>
        <v/>
      </c>
      <c r="BP5" s="656">
        <f t="array" ref="BP5">INDIRECT( ADDRESS( ROW($E$2) + BP$2, COLUMN($E$2)) )</f>
        <v/>
      </c>
      <c r="BQ5" s="656">
        <f t="array" ref="BQ5">INDIRECT( ADDRESS( ROW($E$2) + BQ$2, COLUMN($E$2)) )</f>
        <v/>
      </c>
      <c r="BR5" s="656">
        <f t="array" ref="BR5">INDIRECT( ADDRESS( ROW($E$2) + BR$2, COLUMN($E$2)) )</f>
        <v/>
      </c>
      <c r="BS5" s="656">
        <f t="array" ref="BS5">INDIRECT( ADDRESS( ROW($E$2) + BS$2, COLUMN($E$2)) )</f>
        <v/>
      </c>
      <c r="BT5" s="656">
        <f t="array" ref="BT5">INDIRECT( ADDRESS( ROW($E$2) + BT$2, COLUMN($E$2)) )</f>
        <v/>
      </c>
      <c r="BU5" s="656">
        <f t="array" ref="BU5">INDIRECT( ADDRESS( ROW($E$2) + BU$2, COLUMN($E$2)) )</f>
        <v/>
      </c>
      <c r="BV5" s="656">
        <f t="array" ref="BV5">INDIRECT( ADDRESS( ROW($E$2) + BV$2, COLUMN($E$2)) )</f>
        <v/>
      </c>
      <c r="BW5" s="656">
        <f t="array" ref="BW5">INDIRECT( ADDRESS( ROW($E$2) + BW$2, COLUMN($E$2)) )</f>
        <v/>
      </c>
      <c r="BX5" s="656">
        <f t="array" ref="BX5">INDIRECT( ADDRESS( ROW($E$2) + BX$2, COLUMN($E$2)) )</f>
        <v/>
      </c>
    </row>
    <row r="6" ht="32.25" customHeight="1">
      <c r="B6" s="98">
        <f>B5+1</f>
        <v/>
      </c>
      <c r="C6" s="32" t="inlineStr">
        <is>
          <t>ㄇ</t>
        </is>
      </c>
      <c r="D6" s="71" t="inlineStr">
        <is>
          <t>2</t>
        </is>
      </c>
      <c r="E6" s="34" t="inlineStr">
        <is>
          <t>b</t>
        </is>
      </c>
      <c r="F6" s="107" t="inlineStr">
        <is>
          <t>m</t>
        </is>
      </c>
      <c r="H6" s="98">
        <f>H5+1</f>
        <v/>
      </c>
      <c r="I6" s="97" t="inlineStr">
        <is>
          <t>ㆦ</t>
        </is>
      </c>
      <c r="J6" s="97" t="inlineStr">
        <is>
          <t>ㆦㆷ</t>
        </is>
      </c>
      <c r="K6" s="34" t="inlineStr">
        <is>
          <t>o</t>
        </is>
      </c>
      <c r="L6" s="107" t="inlineStr">
        <is>
          <t>oo</t>
        </is>
      </c>
      <c r="N6" s="98">
        <f>N5+1</f>
        <v/>
      </c>
      <c r="O6" s="97" t="inlineStr">
        <is>
          <t>ㆩㆷ</t>
        </is>
      </c>
      <c r="P6" s="118" t="inlineStr">
        <is>
          <t>ãʔ</t>
        </is>
      </c>
      <c r="Q6" s="104" t="inlineStr">
        <is>
          <t>Na</t>
        </is>
      </c>
      <c r="R6" s="33" t="inlineStr">
        <is>
          <t>annh</t>
        </is>
      </c>
      <c r="U6" s="120" t="inlineStr">
        <is>
          <t>按鍵字元</t>
        </is>
      </c>
      <c r="V6" s="657">
        <f t="array" ref="V6">INDIRECT( ADDRESS( ROW($D$2) + V$2, COLUMN($D$2)) )</f>
        <v/>
      </c>
      <c r="W6" s="657">
        <f t="array" ref="W6">INDIRECT( ADDRESS( ROW($D$2) + W$2, COLUMN($D$2)) )</f>
        <v/>
      </c>
      <c r="X6" s="657">
        <f t="array" ref="X6">INDIRECT( ADDRESS( ROW($D$2) + X$2, COLUMN($D$2)) )</f>
        <v/>
      </c>
      <c r="Y6" s="657">
        <f t="array" ref="Y6">INDIRECT( ADDRESS( ROW($D$2) + Y$2, COLUMN($D$2)) )</f>
        <v/>
      </c>
      <c r="Z6" s="657">
        <f t="array" ref="Z6">INDIRECT( ADDRESS( ROW($D$2) + Z$2, COLUMN($D$2)) )</f>
        <v/>
      </c>
      <c r="AA6" s="657">
        <f t="array" ref="AA6">INDIRECT( ADDRESS( ROW($D$2) + AA$2, COLUMN($D$2)) )</f>
        <v/>
      </c>
      <c r="AB6" s="657">
        <f t="array" ref="AB6">INDIRECT( ADDRESS( ROW($D$2) + AB$2, COLUMN($D$2)) )</f>
        <v/>
      </c>
      <c r="AC6" s="657">
        <f t="array" ref="AC6">INDIRECT( ADDRESS( ROW($D$2) + AC$2, COLUMN($D$2)) )</f>
        <v/>
      </c>
      <c r="AD6" s="657">
        <f t="array" ref="AD6">INDIRECT( ADDRESS( ROW($D$2) + AD$2, COLUMN($D$2)) )</f>
        <v/>
      </c>
      <c r="AE6" s="657">
        <f t="array" ref="AE6">INDIRECT( ADDRESS( ROW($D$2) + AE$2, COLUMN($D$2)) )</f>
        <v/>
      </c>
      <c r="AF6" s="657">
        <f t="array" ref="AF6">INDIRECT( ADDRESS( ROW($D$2) + AF$2, COLUMN($D$2)) )</f>
        <v/>
      </c>
      <c r="AG6" s="657">
        <f t="array" ref="AG6">INDIRECT( ADDRESS( ROW($D$2) + AG$2, COLUMN($D$2)) )</f>
        <v/>
      </c>
      <c r="AH6" s="657">
        <f t="array" ref="AH6">INDIRECT( ADDRESS( ROW($D$2) + AH$2, COLUMN($D$2)) )</f>
        <v/>
      </c>
      <c r="AI6" s="657">
        <f t="array" ref="AI6">INDIRECT( ADDRESS( ROW($D$2) + AI$2, COLUMN($D$2)) )</f>
        <v/>
      </c>
      <c r="AJ6" s="657">
        <f t="array" ref="AJ6">INDIRECT( ADDRESS( ROW($D$2) + AJ$2, COLUMN($D$2)) )</f>
        <v/>
      </c>
      <c r="AK6" s="657">
        <f t="array" ref="AK6">INDIRECT( ADDRESS( ROW($D$2) + AK$2, COLUMN($D$2)) )</f>
        <v/>
      </c>
      <c r="AL6" s="657">
        <f t="array" ref="AL6">INDIRECT( ADDRESS( ROW($D$2) + AL$2, COLUMN($D$2)) )</f>
        <v/>
      </c>
      <c r="AM6" s="657">
        <f t="array" ref="AM6">INDIRECT( ADDRESS( ROW($D$2) + AM$2, COLUMN($D$2)) )</f>
        <v/>
      </c>
      <c r="AN6" s="657">
        <f t="array" ref="AN6">INDIRECT( ADDRESS( ROW($D$2) + AN$2, COLUMN($D$2)) )</f>
        <v/>
      </c>
      <c r="AO6" s="657">
        <f t="array" ref="AO6">INDIRECT( ADDRESS( ROW($D$2) + AO$2, COLUMN($D$2)) )</f>
        <v/>
      </c>
      <c r="AP6" s="657">
        <f t="array" ref="AP6">INDIRECT( ADDRESS( ROW($D$2) + AP$2, COLUMN($D$2)) )</f>
        <v/>
      </c>
      <c r="AQ6" s="657">
        <f t="array" ref="AQ6">INDIRECT( ADDRESS( ROW($D$2) + AQ$2, COLUMN($D$2)) )</f>
        <v/>
      </c>
      <c r="AR6" s="657">
        <f t="array" ref="AR6">INDIRECT( ADDRESS( ROW($D$2) + AR$2, COLUMN($D$2)) )</f>
        <v/>
      </c>
      <c r="AS6" s="657">
        <f t="array" ref="AS6">INDIRECT( ADDRESS( ROW($D$2) + AS$2, COLUMN($D$2)) )</f>
        <v/>
      </c>
      <c r="AT6" s="657">
        <f t="array" ref="AT6">INDIRECT( ADDRESS( ROW($D$2) + AT$2, COLUMN($D$2)) )</f>
        <v/>
      </c>
      <c r="AU6" s="657">
        <f t="array" ref="AU6">INDIRECT( ADDRESS( ROW($D$2) + AU$2, COLUMN($D$2)) )</f>
        <v/>
      </c>
      <c r="AV6" s="657">
        <f t="array" ref="AV6">INDIRECT( ADDRESS( ROW($D$2) + AV$2, COLUMN($D$2)) )</f>
        <v/>
      </c>
      <c r="AW6" s="657">
        <f t="array" ref="AW6">INDIRECT( ADDRESS( ROW($D$2) + AW$2, COLUMN($D$2)) )</f>
        <v/>
      </c>
      <c r="AX6" s="657">
        <f t="array" ref="AX6">INDIRECT( ADDRESS( ROW($D$2) + AX$2, COLUMN($D$2)) )</f>
        <v/>
      </c>
      <c r="AY6" s="657">
        <f t="array" ref="AY6">INDIRECT( ADDRESS( ROW($D$2) + AY$2, COLUMN($D$2)) )</f>
        <v/>
      </c>
      <c r="AZ6" s="657">
        <f t="array" ref="AZ6">INDIRECT( ADDRESS( ROW($D$2) + AZ$2, COLUMN($D$2)) )</f>
        <v/>
      </c>
      <c r="BA6" s="657">
        <f t="array" ref="BA6">INDIRECT( ADDRESS( ROW($D$2) + BA$2, COLUMN($D$2)) )</f>
        <v/>
      </c>
      <c r="BB6" s="657">
        <f t="array" ref="BB6">INDIRECT( ADDRESS( ROW($D$2) + BB$2, COLUMN($D$2)) )</f>
        <v/>
      </c>
      <c r="BC6" s="657">
        <f t="array" ref="BC6">INDIRECT( ADDRESS( ROW($D$2) + BC$2, COLUMN($D$2)) )</f>
        <v/>
      </c>
      <c r="BD6" s="657">
        <f t="array" ref="BD6">INDIRECT( ADDRESS( ROW($D$2) + BD$2, COLUMN($D$2)) )</f>
        <v/>
      </c>
      <c r="BE6" s="657">
        <f t="array" ref="BE6">INDIRECT( ADDRESS( ROW($D$2) + BE$2, COLUMN($D$2)) )</f>
        <v/>
      </c>
      <c r="BF6" s="657">
        <f t="array" ref="BF6">INDIRECT( ADDRESS( ROW($D$2) + BF$2, COLUMN($D$2)) )</f>
        <v/>
      </c>
      <c r="BG6" s="657">
        <f t="array" ref="BG6">INDIRECT( ADDRESS( ROW($D$2) + BG$2, COLUMN($D$2)) )</f>
        <v/>
      </c>
      <c r="BH6" s="657">
        <f t="array" ref="BH6">INDIRECT( ADDRESS( ROW($D$2) + BH$2, COLUMN($D$2)) )</f>
        <v/>
      </c>
      <c r="BI6" s="657">
        <f t="array" ref="BI6">INDIRECT( ADDRESS( ROW($D$2) + BI$2, COLUMN($D$2)) )</f>
        <v/>
      </c>
      <c r="BJ6" s="657">
        <f t="array" ref="BJ6">INDIRECT( ADDRESS( ROW($D$2) + BJ$2, COLUMN($D$2)) )</f>
        <v/>
      </c>
      <c r="BK6" s="657">
        <f t="array" ref="BK6">INDIRECT( ADDRESS( ROW($D$2) + BK$2, COLUMN($D$2)) )</f>
        <v/>
      </c>
      <c r="BL6" s="657">
        <f t="array" ref="BL6">INDIRECT( ADDRESS( ROW($D$2) + BL$2, COLUMN($D$2)) )</f>
        <v/>
      </c>
      <c r="BM6" s="657">
        <f t="array" ref="BM6">INDIRECT( ADDRESS( ROW($D$2) + BM$2, COLUMN($D$2)) )</f>
        <v/>
      </c>
      <c r="BN6" s="657">
        <f t="array" ref="BN6">INDIRECT( ADDRESS( ROW($D$2) + BN$2, COLUMN($D$2)) )</f>
        <v/>
      </c>
      <c r="BO6" s="657">
        <f t="array" ref="BO6">INDIRECT( ADDRESS( ROW($D$2) + BO$2, COLUMN($D$2)) )</f>
        <v/>
      </c>
      <c r="BP6" s="657">
        <f t="array" ref="BP6">INDIRECT( ADDRESS( ROW($D$2) + BP$2, COLUMN($D$2)) )</f>
        <v/>
      </c>
      <c r="BQ6" s="657">
        <f t="array" ref="BQ6">INDIRECT( ADDRESS( ROW($D$2) + BQ$2, COLUMN($D$2)) )</f>
        <v/>
      </c>
      <c r="BR6" s="657">
        <f t="array" ref="BR6">INDIRECT( ADDRESS( ROW($D$2) + BR$2, COLUMN($D$2)) )</f>
        <v/>
      </c>
      <c r="BS6" s="657">
        <f t="array" ref="BS6">INDIRECT( ADDRESS( ROW($D$2) + BS$2, COLUMN($D$2)) )</f>
        <v/>
      </c>
      <c r="BT6" s="657">
        <f t="array" ref="BT6">INDIRECT( ADDRESS( ROW($D$2) + BT$2, COLUMN($D$2)) )</f>
        <v/>
      </c>
      <c r="BU6" s="657">
        <f t="array" ref="BU6">INDIRECT( ADDRESS( ROW($D$2) + BU$2, COLUMN($D$2)) )</f>
        <v/>
      </c>
      <c r="BV6" s="657">
        <f t="array" ref="BV6">INDIRECT( ADDRESS( ROW($D$2) + BV$2, COLUMN($D$2)) )</f>
        <v/>
      </c>
      <c r="BW6" s="657">
        <f t="array" ref="BW6">INDIRECT( ADDRESS( ROW($D$2) + BW$2, COLUMN($D$2)) )</f>
        <v/>
      </c>
      <c r="BX6" s="657">
        <f t="array" ref="BX6">INDIRECT( ADDRESS( ROW($D$2) + BX$2, COLUMN($D$2)) )</f>
        <v/>
      </c>
    </row>
    <row r="7" ht="32.25" customHeight="1">
      <c r="B7" s="116">
        <f>B6+1</f>
        <v/>
      </c>
      <c r="C7" s="26" t="inlineStr">
        <is>
          <t>ㄉ</t>
        </is>
      </c>
      <c r="D7" s="109" t="inlineStr">
        <is>
          <t>w</t>
        </is>
      </c>
      <c r="E7" s="28" t="inlineStr">
        <is>
          <t>t</t>
        </is>
      </c>
      <c r="F7" s="108" t="inlineStr">
        <is>
          <t>t</t>
        </is>
      </c>
      <c r="H7" s="98">
        <f>H6+1</f>
        <v/>
      </c>
      <c r="I7" s="97" t="inlineStr">
        <is>
          <t>ㆤ</t>
        </is>
      </c>
      <c r="J7" s="97" t="inlineStr">
        <is>
          <t>ㆤㆷ</t>
        </is>
      </c>
      <c r="K7" s="34" t="inlineStr">
        <is>
          <t>o</t>
        </is>
      </c>
      <c r="L7" s="107" t="inlineStr">
        <is>
          <t>o</t>
        </is>
      </c>
      <c r="N7" s="98">
        <f>N6+1</f>
        <v/>
      </c>
      <c r="O7" s="97" t="inlineStr">
        <is>
          <t>ㆰ</t>
        </is>
      </c>
      <c r="P7" s="118" t="inlineStr">
        <is>
          <t>am</t>
        </is>
      </c>
      <c r="Q7" s="104" t="inlineStr">
        <is>
          <t>aB</t>
        </is>
      </c>
      <c r="R7" s="33" t="inlineStr">
        <is>
          <t>am</t>
        </is>
      </c>
    </row>
    <row r="8" ht="32.25" customHeight="1">
      <c r="B8" s="69">
        <f>B7+1</f>
        <v/>
      </c>
      <c r="C8" s="32" t="inlineStr">
        <is>
          <t>ㄊ</t>
        </is>
      </c>
      <c r="D8" s="71" t="inlineStr">
        <is>
          <t>s</t>
        </is>
      </c>
      <c r="E8" s="34" t="inlineStr">
        <is>
          <t>T</t>
        </is>
      </c>
      <c r="F8" s="107" t="inlineStr">
        <is>
          <t>th</t>
        </is>
      </c>
      <c r="H8" s="98">
        <f>H7+1</f>
        <v/>
      </c>
      <c r="I8" s="97" t="inlineStr">
        <is>
          <t>ㆦ</t>
        </is>
      </c>
      <c r="J8" s="97" t="inlineStr">
        <is>
          <t>ㆦㆷ</t>
        </is>
      </c>
      <c r="K8" s="34" t="inlineStr">
        <is>
          <t>e</t>
        </is>
      </c>
      <c r="L8" s="107" t="inlineStr">
        <is>
          <t>e</t>
        </is>
      </c>
      <c r="N8" s="98">
        <f>N7+1</f>
        <v/>
      </c>
      <c r="O8" s="97" t="inlineStr">
        <is>
          <t>ㄚㆴ</t>
        </is>
      </c>
      <c r="P8" s="118" t="inlineStr">
        <is>
          <t>ap̚</t>
        </is>
      </c>
      <c r="Q8" s="104" t="inlineStr">
        <is>
          <t>aB</t>
        </is>
      </c>
      <c r="R8" s="33" t="inlineStr">
        <is>
          <t>ap</t>
        </is>
      </c>
    </row>
    <row r="9" ht="32.25" customHeight="1">
      <c r="B9" s="69">
        <f>B8+1</f>
        <v/>
      </c>
      <c r="C9" s="32" t="inlineStr">
        <is>
          <t>ㄋ</t>
        </is>
      </c>
      <c r="D9" s="71" t="inlineStr">
        <is>
          <t>x</t>
        </is>
      </c>
      <c r="E9" s="34" t="inlineStr">
        <is>
          <t>d</t>
        </is>
      </c>
      <c r="F9" s="107" t="inlineStr">
        <is>
          <t>n</t>
        </is>
      </c>
      <c r="H9" s="69">
        <f>H8+1</f>
        <v/>
      </c>
      <c r="I9" s="97" t="inlineStr">
        <is>
          <t>ㄞ</t>
        </is>
      </c>
      <c r="J9" s="97" t="inlineStr">
        <is>
          <t>ㄞㆷ</t>
        </is>
      </c>
      <c r="K9" s="34" t="inlineStr">
        <is>
          <t>I</t>
        </is>
      </c>
      <c r="L9" s="107" t="inlineStr">
        <is>
          <t>ai</t>
        </is>
      </c>
      <c r="N9" s="98">
        <f>N8+1</f>
        <v/>
      </c>
      <c r="O9" s="97" t="inlineStr">
        <is>
          <t>ㄢ</t>
        </is>
      </c>
      <c r="P9" s="118" t="inlineStr">
        <is>
          <t>an</t>
        </is>
      </c>
      <c r="Q9" s="104" t="inlineStr">
        <is>
          <t>aD</t>
        </is>
      </c>
      <c r="R9" s="33" t="inlineStr">
        <is>
          <t>an</t>
        </is>
      </c>
    </row>
    <row r="10" ht="32.25" customHeight="1">
      <c r="B10" s="72">
        <f>B9+1</f>
        <v/>
      </c>
      <c r="C10" s="42" t="inlineStr">
        <is>
          <t>ㄌ</t>
        </is>
      </c>
      <c r="D10" s="73" t="inlineStr">
        <is>
          <t>e</t>
        </is>
      </c>
      <c r="E10" s="44" t="inlineStr">
        <is>
          <t>d</t>
        </is>
      </c>
      <c r="F10" s="105" t="inlineStr">
        <is>
          <t>l</t>
        </is>
      </c>
      <c r="H10" s="69">
        <f>H9+1</f>
        <v/>
      </c>
      <c r="I10" s="97" t="inlineStr">
        <is>
          <t>ㄠ</t>
        </is>
      </c>
      <c r="J10" s="97" t="inlineStr">
        <is>
          <t>ㄠㆷ</t>
        </is>
      </c>
      <c r="K10" s="34" t="inlineStr">
        <is>
          <t>U</t>
        </is>
      </c>
      <c r="L10" s="107" t="inlineStr">
        <is>
          <t>au</t>
        </is>
      </c>
      <c r="N10" s="98">
        <f>N9+1</f>
        <v/>
      </c>
      <c r="O10" s="97" t="inlineStr">
        <is>
          <t>ㄚㆴ</t>
        </is>
      </c>
      <c r="P10" s="118" t="inlineStr">
        <is>
          <t>at̚</t>
        </is>
      </c>
      <c r="Q10" s="104" t="inlineStr">
        <is>
          <t>aD</t>
        </is>
      </c>
      <c r="R10" s="33" t="inlineStr">
        <is>
          <t>at</t>
        </is>
      </c>
    </row>
    <row r="11" ht="32.25" customHeight="1">
      <c r="B11" s="98">
        <f>B10+1</f>
        <v/>
      </c>
      <c r="C11" s="32" t="inlineStr">
        <is>
          <t>ㄍ</t>
        </is>
      </c>
      <c r="D11" s="71" t="inlineStr">
        <is>
          <t>E</t>
        </is>
      </c>
      <c r="E11" s="34" t="inlineStr">
        <is>
          <t>k</t>
        </is>
      </c>
      <c r="F11" s="107" t="inlineStr">
        <is>
          <t>k</t>
        </is>
      </c>
      <c r="H11" s="98">
        <f>H10+1</f>
        <v/>
      </c>
      <c r="I11" s="97" t="inlineStr">
        <is>
          <t>ㄧㄨ</t>
        </is>
      </c>
      <c r="J11" s="97" t="inlineStr">
        <is>
          <t>ㄧㄨㆷ</t>
        </is>
      </c>
      <c r="K11" s="34" t="inlineStr">
        <is>
          <t>iu</t>
        </is>
      </c>
      <c r="L11" s="107" t="inlineStr">
        <is>
          <t>iu</t>
        </is>
      </c>
      <c r="N11" s="98">
        <f>N10+1</f>
        <v/>
      </c>
      <c r="O11" s="97" t="inlineStr">
        <is>
          <t>ㄤ</t>
        </is>
      </c>
      <c r="P11" s="118" t="inlineStr">
        <is>
          <t>aŋ</t>
        </is>
      </c>
      <c r="Q11" s="104" t="inlineStr">
        <is>
          <t>aG</t>
        </is>
      </c>
      <c r="R11" s="33" t="inlineStr">
        <is>
          <t>ang</t>
        </is>
      </c>
    </row>
    <row r="12" ht="32.25" customHeight="1">
      <c r="B12" s="98">
        <f>B11+1</f>
        <v/>
      </c>
      <c r="C12" s="32" t="inlineStr">
        <is>
          <t>ㄎ</t>
        </is>
      </c>
      <c r="D12" s="71" t="inlineStr">
        <is>
          <t>D</t>
        </is>
      </c>
      <c r="E12" s="34" t="inlineStr">
        <is>
          <t>K</t>
        </is>
      </c>
      <c r="F12" s="107" t="inlineStr">
        <is>
          <t>kh</t>
        </is>
      </c>
      <c r="H12" s="98">
        <f>H11+1</f>
        <v/>
      </c>
      <c r="I12" s="97" t="inlineStr">
        <is>
          <t>ㄧㄚ</t>
        </is>
      </c>
      <c r="J12" s="97" t="inlineStr">
        <is>
          <t>ㄧㄚㆷ</t>
        </is>
      </c>
      <c r="K12" s="34" t="inlineStr">
        <is>
          <t>ia</t>
        </is>
      </c>
      <c r="L12" s="107" t="inlineStr">
        <is>
          <t>ia</t>
        </is>
      </c>
      <c r="N12" s="98">
        <f>N11+1</f>
        <v/>
      </c>
      <c r="O12" s="97" t="inlineStr">
        <is>
          <t>ㄚㆻ</t>
        </is>
      </c>
      <c r="P12" s="118" t="inlineStr">
        <is>
          <t>ak̚</t>
        </is>
      </c>
      <c r="Q12" s="104" t="inlineStr">
        <is>
          <t>aG</t>
        </is>
      </c>
      <c r="R12" s="33" t="inlineStr">
        <is>
          <t>ak</t>
        </is>
      </c>
    </row>
    <row r="13" ht="32.25" customHeight="1">
      <c r="B13" s="98">
        <f>B12+1</f>
        <v/>
      </c>
      <c r="C13" s="32" t="inlineStr">
        <is>
          <t>ㆣ</t>
        </is>
      </c>
      <c r="D13" s="71" t="inlineStr">
        <is>
          <t>d</t>
        </is>
      </c>
      <c r="E13" s="34" t="inlineStr">
        <is>
          <t>g</t>
        </is>
      </c>
      <c r="F13" s="107" t="inlineStr">
        <is>
          <t>g</t>
        </is>
      </c>
      <c r="H13" s="98">
        <f>H12+1</f>
        <v/>
      </c>
      <c r="I13" s="97" t="inlineStr">
        <is>
          <t>ㄧㄜ</t>
        </is>
      </c>
      <c r="J13" s="97" t="inlineStr">
        <is>
          <t>ㄧㄜㆷ</t>
        </is>
      </c>
      <c r="K13" s="34" t="inlineStr">
        <is>
          <t>io</t>
        </is>
      </c>
      <c r="L13" s="107" t="inlineStr">
        <is>
          <t>io</t>
        </is>
      </c>
      <c r="O13" s="94" t="n"/>
      <c r="P13" s="94" t="n"/>
      <c r="Q13" s="94" t="n"/>
      <c r="R13" s="94" t="n"/>
    </row>
    <row r="14" ht="32.25" customHeight="1">
      <c r="B14" s="98">
        <f>B13+1</f>
        <v/>
      </c>
      <c r="C14" s="32" t="inlineStr">
        <is>
          <t>ㄫ</t>
        </is>
      </c>
      <c r="D14" s="71" t="inlineStr">
        <is>
          <t>c</t>
        </is>
      </c>
      <c r="E14" s="117" t="inlineStr">
        <is>
          <t>G</t>
        </is>
      </c>
      <c r="F14" s="107" t="inlineStr">
        <is>
          <t>ng</t>
        </is>
      </c>
      <c r="H14" s="98">
        <f>H13+1</f>
        <v/>
      </c>
      <c r="I14" s="97" t="inlineStr">
        <is>
          <t>ㄧㄠ</t>
        </is>
      </c>
      <c r="J14" s="97" t="inlineStr">
        <is>
          <t>ㄧㄠㆷ</t>
        </is>
      </c>
      <c r="K14" s="117" t="inlineStr">
        <is>
          <t>iU</t>
        </is>
      </c>
      <c r="L14" s="107" t="inlineStr">
        <is>
          <t>iau</t>
        </is>
      </c>
      <c r="O14" s="94" t="n"/>
      <c r="P14" s="94" t="n"/>
      <c r="Q14" s="94" t="n"/>
      <c r="R14" s="94" t="n"/>
    </row>
    <row r="15" ht="32.25" customHeight="1">
      <c r="B15" s="116">
        <f>B14+1</f>
        <v/>
      </c>
      <c r="C15" s="26" t="inlineStr">
        <is>
          <t>ㄗ</t>
        </is>
      </c>
      <c r="D15" s="109" t="inlineStr">
        <is>
          <t>y</t>
        </is>
      </c>
      <c r="E15" s="28" t="inlineStr">
        <is>
          <t>z</t>
        </is>
      </c>
      <c r="F15" s="108" t="inlineStr">
        <is>
          <t>ts</t>
        </is>
      </c>
      <c r="H15" s="69">
        <f>H14+1</f>
        <v/>
      </c>
      <c r="I15" s="97" t="inlineStr">
        <is>
          <t>ㄨㄧ</t>
        </is>
      </c>
      <c r="J15" s="97" t="inlineStr">
        <is>
          <t>ㄨㄧㆷ</t>
        </is>
      </c>
      <c r="K15" s="34" t="inlineStr">
        <is>
          <t>ui</t>
        </is>
      </c>
      <c r="L15" s="107" t="inlineStr">
        <is>
          <t>ui</t>
        </is>
      </c>
      <c r="O15" s="94" t="n"/>
      <c r="P15" s="94" t="n"/>
      <c r="Q15" s="94" t="n"/>
      <c r="R15" s="94" t="n"/>
    </row>
    <row r="16" ht="32.25" customHeight="1">
      <c r="B16" s="69">
        <f>B15+1</f>
        <v/>
      </c>
      <c r="C16" s="32" t="inlineStr">
        <is>
          <t>ㄘ</t>
        </is>
      </c>
      <c r="D16" s="71" t="inlineStr">
        <is>
          <t>h</t>
        </is>
      </c>
      <c r="E16" s="34" t="inlineStr">
        <is>
          <t>c</t>
        </is>
      </c>
      <c r="F16" s="107" t="inlineStr">
        <is>
          <t>tsh</t>
        </is>
      </c>
      <c r="H16" s="69">
        <f>H15+1</f>
        <v/>
      </c>
      <c r="I16" s="97" t="inlineStr">
        <is>
          <t>ㄨㄚ</t>
        </is>
      </c>
      <c r="J16" s="97" t="inlineStr">
        <is>
          <t>ㄨㄚㆷ</t>
        </is>
      </c>
      <c r="K16" s="34" t="inlineStr">
        <is>
          <t>ua</t>
        </is>
      </c>
      <c r="L16" s="107" t="inlineStr">
        <is>
          <t>ua</t>
        </is>
      </c>
      <c r="O16" s="94" t="n"/>
      <c r="P16" s="94" t="n"/>
      <c r="Q16" s="94" t="n"/>
      <c r="R16" s="94" t="n"/>
    </row>
    <row r="17" ht="32.25" customHeight="1">
      <c r="B17" s="69">
        <f>B16+1</f>
        <v/>
      </c>
      <c r="C17" s="32" t="inlineStr">
        <is>
          <t>ㆡ</t>
        </is>
      </c>
      <c r="D17" s="71" t="inlineStr">
        <is>
          <t>b</t>
        </is>
      </c>
      <c r="E17" s="34" t="inlineStr">
        <is>
          <t>j</t>
        </is>
      </c>
      <c r="F17" s="107" t="inlineStr">
        <is>
          <t>j</t>
        </is>
      </c>
      <c r="H17" s="69">
        <f>H16+1</f>
        <v/>
      </c>
      <c r="I17" s="97" t="inlineStr">
        <is>
          <t>ㄨㆤ</t>
        </is>
      </c>
      <c r="J17" s="97" t="inlineStr">
        <is>
          <t>ㄨㆤㆷ</t>
        </is>
      </c>
      <c r="K17" s="34" t="inlineStr">
        <is>
          <t>ue</t>
        </is>
      </c>
      <c r="L17" s="107" t="inlineStr">
        <is>
          <t>ue</t>
        </is>
      </c>
      <c r="O17" s="94" t="n"/>
      <c r="P17" s="94" t="n"/>
      <c r="Q17" s="94" t="n"/>
      <c r="R17" s="94" t="n"/>
    </row>
    <row r="18" ht="32.25" customHeight="1">
      <c r="B18" s="72">
        <f>B17+1</f>
        <v/>
      </c>
      <c r="C18" s="42" t="inlineStr">
        <is>
          <t>ㄙ</t>
        </is>
      </c>
      <c r="D18" s="73" t="inlineStr">
        <is>
          <t>n</t>
        </is>
      </c>
      <c r="E18" s="44" t="inlineStr">
        <is>
          <t>s</t>
        </is>
      </c>
      <c r="F18" s="105" t="inlineStr">
        <is>
          <t>s</t>
        </is>
      </c>
      <c r="H18" s="69">
        <f>H17+1</f>
        <v/>
      </c>
      <c r="I18" s="97" t="inlineStr">
        <is>
          <t>ㄨㄞ</t>
        </is>
      </c>
      <c r="J18" s="97" t="inlineStr">
        <is>
          <t>ㄨㄞㆷ</t>
        </is>
      </c>
      <c r="K18" s="34" t="inlineStr">
        <is>
          <t>uI</t>
        </is>
      </c>
      <c r="L18" s="107" t="inlineStr">
        <is>
          <t>uai</t>
        </is>
      </c>
      <c r="O18" s="94" t="n"/>
      <c r="P18" s="94" t="n"/>
      <c r="Q18" s="94" t="n"/>
      <c r="R18" s="94" t="n"/>
    </row>
    <row r="19" ht="32.25" customHeight="1">
      <c r="B19" s="98">
        <f>B18+1</f>
        <v/>
      </c>
      <c r="C19" s="32" t="inlineStr">
        <is>
          <t>ㄐ</t>
        </is>
      </c>
      <c r="D19" s="71" t="inlineStr">
        <is>
          <t>Y</t>
        </is>
      </c>
      <c r="E19" s="34" t="inlineStr">
        <is>
          <t>Z</t>
        </is>
      </c>
      <c r="F19" s="107" t="inlineStr">
        <is>
          <t>tsi</t>
        </is>
      </c>
      <c r="I19" s="94" t="n"/>
      <c r="J19" s="94" t="n"/>
      <c r="K19" s="94" t="n"/>
      <c r="L19" s="94" t="n"/>
      <c r="O19" s="94" t="n"/>
      <c r="P19" s="94" t="n"/>
      <c r="Q19" s="94" t="n"/>
      <c r="R19" s="94" t="n"/>
    </row>
    <row r="20" ht="32.25" customHeight="1">
      <c r="B20" s="98">
        <f>B19+1</f>
        <v/>
      </c>
      <c r="C20" s="32" t="inlineStr">
        <is>
          <t>ㄑ</t>
        </is>
      </c>
      <c r="D20" s="71" t="inlineStr">
        <is>
          <t>H</t>
        </is>
      </c>
      <c r="E20" s="34" t="inlineStr">
        <is>
          <t>C</t>
        </is>
      </c>
      <c r="F20" s="107" t="inlineStr">
        <is>
          <t>tshi</t>
        </is>
      </c>
      <c r="I20" s="94" t="n"/>
      <c r="J20" s="94" t="n"/>
      <c r="K20" s="94" t="n"/>
      <c r="L20" s="94" t="n"/>
      <c r="O20" s="94" t="n"/>
      <c r="P20" s="94" t="n"/>
      <c r="Q20" s="94" t="n"/>
      <c r="R20" s="94" t="n"/>
    </row>
    <row r="21">
      <c r="B21" s="98">
        <f>B20+1</f>
        <v/>
      </c>
      <c r="C21" s="32" t="inlineStr">
        <is>
          <t>ㆢ</t>
        </is>
      </c>
      <c r="D21" s="71" t="inlineStr">
        <is>
          <t>B</t>
        </is>
      </c>
      <c r="E21" s="34" t="inlineStr">
        <is>
          <t>J</t>
        </is>
      </c>
      <c r="F21" s="107" t="inlineStr">
        <is>
          <t>ji</t>
        </is>
      </c>
      <c r="H21" s="103" t="inlineStr">
        <is>
          <t>韻母</t>
        </is>
      </c>
      <c r="O21" s="94" t="n"/>
      <c r="P21" s="94" t="n"/>
      <c r="Q21" s="94" t="n"/>
      <c r="R21" s="94" t="n"/>
    </row>
    <row r="22" ht="33" customHeight="1" thickBot="1">
      <c r="B22" s="98">
        <f>B21+1</f>
        <v/>
      </c>
      <c r="C22" s="32" t="inlineStr">
        <is>
          <t>ㄒ</t>
        </is>
      </c>
      <c r="D22" s="71" t="inlineStr">
        <is>
          <t>N</t>
        </is>
      </c>
      <c r="E22" s="34" t="inlineStr">
        <is>
          <t>S</t>
        </is>
      </c>
      <c r="F22" s="107" t="inlineStr">
        <is>
          <t>si</t>
        </is>
      </c>
      <c r="H22" s="102" t="inlineStr">
        <is>
          <t>序號</t>
        </is>
      </c>
      <c r="I22" s="101" t="inlineStr">
        <is>
          <t>舒聲注音</t>
        </is>
      </c>
      <c r="J22" s="101" t="inlineStr">
        <is>
          <t>促聲注音</t>
        </is>
      </c>
      <c r="K22" s="100" t="inlineStr">
        <is>
          <t>字典編碼</t>
        </is>
      </c>
      <c r="L22" s="99" t="inlineStr">
        <is>
          <t>拼音字母</t>
        </is>
      </c>
      <c r="O22" s="94" t="n"/>
      <c r="P22" s="94" t="n"/>
      <c r="Q22" s="94" t="n"/>
      <c r="R22" s="94" t="n"/>
    </row>
    <row r="23" ht="33" customHeight="1" thickTop="1">
      <c r="B23" s="115">
        <f>B22+1</f>
        <v/>
      </c>
      <c r="C23" s="56" t="inlineStr">
        <is>
          <t>ㄏ</t>
        </is>
      </c>
      <c r="D23" s="114" t="inlineStr">
        <is>
          <t>r</t>
        </is>
      </c>
      <c r="E23" s="58" t="inlineStr">
        <is>
          <t>h</t>
        </is>
      </c>
      <c r="F23" s="113" t="inlineStr">
        <is>
          <t>h</t>
        </is>
      </c>
      <c r="H23" s="98" t="n">
        <v>1</v>
      </c>
      <c r="I23" s="97" t="inlineStr">
        <is>
          <t>ㆪ</t>
        </is>
      </c>
      <c r="J23" s="97" t="n"/>
      <c r="K23" s="96" t="inlineStr">
        <is>
          <t>Ni</t>
        </is>
      </c>
      <c r="L23" s="33" t="inlineStr">
        <is>
          <t>inn</t>
        </is>
      </c>
      <c r="O23" s="94" t="n"/>
      <c r="P23" s="94" t="n"/>
      <c r="Q23" s="94" t="n"/>
      <c r="R23" s="94" t="n"/>
    </row>
    <row r="24" ht="32.25" customHeight="1">
      <c r="B24" s="110">
        <f>B23+1</f>
        <v/>
      </c>
      <c r="C24" s="26" t="inlineStr">
        <is>
          <t>ㄚ</t>
        </is>
      </c>
      <c r="D24" s="109" t="inlineStr">
        <is>
          <t>*</t>
        </is>
      </c>
      <c r="E24" s="28" t="inlineStr">
        <is>
          <t>a</t>
        </is>
      </c>
      <c r="F24" s="108" t="inlineStr">
        <is>
          <t>a</t>
        </is>
      </c>
      <c r="H24" s="98">
        <f>H23+1</f>
        <v/>
      </c>
      <c r="I24" s="97" t="inlineStr">
        <is>
          <t>ㆫ</t>
        </is>
      </c>
      <c r="J24" s="97" t="n"/>
      <c r="K24" s="96" t="inlineStr">
        <is>
          <t>Nu</t>
        </is>
      </c>
      <c r="L24" s="33" t="n"/>
      <c r="O24" s="94" t="n"/>
      <c r="P24" s="94" t="n"/>
      <c r="Q24" s="94" t="n"/>
      <c r="R24" s="94" t="n"/>
    </row>
    <row r="25" ht="32.25" customHeight="1">
      <c r="B25" s="98">
        <f>B24+1</f>
        <v/>
      </c>
      <c r="C25" s="32" t="inlineStr">
        <is>
          <t>ㆩ</t>
        </is>
      </c>
      <c r="D25" s="71" t="inlineStr">
        <is>
          <t>i</t>
        </is>
      </c>
      <c r="E25" s="34" t="inlineStr">
        <is>
          <t>Na</t>
        </is>
      </c>
      <c r="F25" s="107" t="inlineStr">
        <is>
          <t>ann</t>
        </is>
      </c>
      <c r="H25" s="98">
        <f>H24+1</f>
        <v/>
      </c>
      <c r="I25" s="97" t="inlineStr">
        <is>
          <t>ㆩ</t>
        </is>
      </c>
      <c r="J25" s="97">
        <f>LEFT(I25, IF(LEN(I25)=1, 1, LEN(I25)-1)) &amp; "ㆷ"</f>
        <v/>
      </c>
      <c r="K25" s="104" t="inlineStr">
        <is>
          <t>Na</t>
        </is>
      </c>
      <c r="L25" s="33" t="inlineStr">
        <is>
          <t>ann</t>
        </is>
      </c>
      <c r="O25" s="94" t="n"/>
      <c r="P25" s="94" t="n"/>
      <c r="Q25" s="94" t="n"/>
      <c r="R25" s="94" t="n"/>
    </row>
    <row r="26" ht="32.25" customHeight="1">
      <c r="B26" s="98">
        <f>B25+1</f>
        <v/>
      </c>
      <c r="C26" s="32" t="inlineStr">
        <is>
          <t>ㆦ</t>
        </is>
      </c>
      <c r="D26" s="71" t="inlineStr">
        <is>
          <t>I</t>
        </is>
      </c>
      <c r="E26" s="34" t="inlineStr">
        <is>
          <t>O</t>
        </is>
      </c>
      <c r="F26" s="107" t="inlineStr">
        <is>
          <t>o</t>
        </is>
      </c>
      <c r="H26" s="98">
        <f>H25+1</f>
        <v/>
      </c>
      <c r="I26" s="97" t="inlineStr">
        <is>
          <t>ㆧ</t>
        </is>
      </c>
      <c r="J26" s="97">
        <f>LEFT(I26, IF(LEN(I26)=1, 1, LEN(I26)-1)) &amp; "ㆷ"</f>
        <v/>
      </c>
      <c r="K26" s="96" t="inlineStr">
        <is>
          <t>No</t>
        </is>
      </c>
      <c r="L26" s="33" t="inlineStr">
        <is>
          <t>onn</t>
        </is>
      </c>
      <c r="O26" s="94" t="n"/>
      <c r="P26" s="94" t="n"/>
      <c r="Q26" s="94" t="n"/>
      <c r="R26" s="94" t="n"/>
    </row>
    <row r="27" ht="32.25" customHeight="1">
      <c r="B27" s="98">
        <f>B26+1</f>
        <v/>
      </c>
      <c r="C27" s="32" t="inlineStr">
        <is>
          <t>ㆧ</t>
        </is>
      </c>
      <c r="D27" s="71" t="inlineStr">
        <is>
          <t>k</t>
        </is>
      </c>
      <c r="E27" s="34" t="inlineStr">
        <is>
          <t>NO</t>
        </is>
      </c>
      <c r="F27" s="107" t="inlineStr">
        <is>
          <t>onn</t>
        </is>
      </c>
      <c r="H27" s="98">
        <f>H26+1</f>
        <v/>
      </c>
      <c r="I27" s="97" t="inlineStr">
        <is>
          <t>ㆥ</t>
        </is>
      </c>
      <c r="J27" s="97">
        <f>LEFT(I27, IF(LEN(I27)=1, 1, LEN(I27)-1)) &amp; "ㆷ"</f>
        <v/>
      </c>
      <c r="K27" s="96" t="inlineStr">
        <is>
          <t>Ne</t>
        </is>
      </c>
      <c r="L27" s="33" t="inlineStr">
        <is>
          <t>enn</t>
        </is>
      </c>
      <c r="O27" s="94" t="n"/>
      <c r="P27" s="94" t="n"/>
      <c r="Q27" s="94" t="n"/>
      <c r="R27" s="94" t="n"/>
    </row>
    <row r="28" ht="32.25" customHeight="1">
      <c r="B28" s="98">
        <f>B27+1</f>
        <v/>
      </c>
      <c r="C28" s="32" t="inlineStr">
        <is>
          <t>ㄜ</t>
        </is>
      </c>
      <c r="D28" s="71" t="inlineStr">
        <is>
          <t>o</t>
        </is>
      </c>
      <c r="E28" s="34" t="inlineStr">
        <is>
          <t>o</t>
        </is>
      </c>
      <c r="F28" s="107" t="inlineStr">
        <is>
          <t>o</t>
        </is>
      </c>
      <c r="H28" s="98">
        <f>H27+1</f>
        <v/>
      </c>
      <c r="I28" s="97" t="inlineStr">
        <is>
          <t>ㆮ</t>
        </is>
      </c>
      <c r="J28" s="97" t="n"/>
      <c r="K28" s="96" t="inlineStr">
        <is>
          <t>NI</t>
        </is>
      </c>
      <c r="L28" s="33" t="inlineStr">
        <is>
          <t>ainn</t>
        </is>
      </c>
      <c r="O28" s="94" t="n"/>
      <c r="P28" s="94" t="n"/>
      <c r="Q28" s="94" t="n"/>
      <c r="R28" s="94" t="n"/>
    </row>
    <row r="29" ht="32.25" customHeight="1">
      <c r="B29" s="98">
        <f>B28+1</f>
        <v/>
      </c>
      <c r="C29" s="32" t="inlineStr">
        <is>
          <t>ㆤ</t>
        </is>
      </c>
      <c r="D29" s="71" t="inlineStr">
        <is>
          <t>O</t>
        </is>
      </c>
      <c r="E29" s="34" t="inlineStr">
        <is>
          <t>e</t>
        </is>
      </c>
      <c r="F29" s="107" t="inlineStr">
        <is>
          <t>e</t>
        </is>
      </c>
      <c r="H29" s="69">
        <f>H28+1</f>
        <v/>
      </c>
      <c r="I29" s="97" t="inlineStr">
        <is>
          <t>ㆯ</t>
        </is>
      </c>
      <c r="J29" s="97">
        <f>LEFT(I29, IF(LEN(I29)=1, 1, LEN(I29)-1)) &amp; "ㆷ"</f>
        <v/>
      </c>
      <c r="K29" s="96" t="inlineStr">
        <is>
          <t>NU</t>
        </is>
      </c>
      <c r="L29" s="33" t="inlineStr">
        <is>
          <t>aunn</t>
        </is>
      </c>
      <c r="O29" s="94" t="n"/>
      <c r="P29" s="94" t="n"/>
      <c r="Q29" s="94" t="n"/>
      <c r="R29" s="94" t="n"/>
    </row>
    <row r="30" ht="32.25" customHeight="1">
      <c r="B30" s="106">
        <f>B29+1</f>
        <v/>
      </c>
      <c r="C30" s="42" t="inlineStr">
        <is>
          <t>ㆥ</t>
        </is>
      </c>
      <c r="D30" s="73" t="inlineStr">
        <is>
          <t>9</t>
        </is>
      </c>
      <c r="E30" s="44" t="inlineStr">
        <is>
          <t>Ne</t>
        </is>
      </c>
      <c r="F30" s="105" t="inlineStr">
        <is>
          <t>enn</t>
        </is>
      </c>
      <c r="H30" s="69">
        <f>H29+1</f>
        <v/>
      </c>
      <c r="I30" s="97" t="inlineStr">
        <is>
          <t>ㄧㆫ</t>
        </is>
      </c>
      <c r="J30" s="97" t="n"/>
      <c r="K30" s="96" t="inlineStr">
        <is>
          <t>Niu</t>
        </is>
      </c>
      <c r="L30" s="33" t="inlineStr">
        <is>
          <t>iunn</t>
        </is>
      </c>
      <c r="O30" s="94" t="n"/>
      <c r="P30" s="94" t="n"/>
      <c r="Q30" s="94" t="n"/>
      <c r="R30" s="94" t="n"/>
    </row>
    <row r="31" ht="32.25" customHeight="1">
      <c r="B31" s="110">
        <f>B30+1</f>
        <v/>
      </c>
      <c r="C31" s="26" t="inlineStr">
        <is>
          <t>ㄧ</t>
        </is>
      </c>
      <c r="D31" s="109" t="inlineStr">
        <is>
          <t>U</t>
        </is>
      </c>
      <c r="E31" s="28" t="inlineStr">
        <is>
          <t>i</t>
        </is>
      </c>
      <c r="F31" s="108" t="inlineStr">
        <is>
          <t>i</t>
        </is>
      </c>
      <c r="H31" s="98">
        <f>H30+1</f>
        <v/>
      </c>
      <c r="I31" s="97" t="inlineStr">
        <is>
          <t>ㄧㆩ</t>
        </is>
      </c>
      <c r="J31" s="97" t="inlineStr">
        <is>
          <t>ㄧㆩㆷ</t>
        </is>
      </c>
      <c r="K31" s="96" t="inlineStr">
        <is>
          <t>Nia</t>
        </is>
      </c>
      <c r="L31" s="33" t="inlineStr">
        <is>
          <t>iann</t>
        </is>
      </c>
      <c r="O31" s="94" t="n"/>
      <c r="P31" s="94" t="n"/>
      <c r="Q31" s="94" t="n"/>
      <c r="R31" s="94" t="n"/>
    </row>
    <row r="32" ht="32.25" customHeight="1">
      <c r="B32" s="98">
        <f>B31+1</f>
        <v/>
      </c>
      <c r="C32" s="32" t="inlineStr">
        <is>
          <t>ㆪ</t>
        </is>
      </c>
      <c r="D32" s="71" t="inlineStr">
        <is>
          <t>j</t>
        </is>
      </c>
      <c r="E32" s="34" t="inlineStr">
        <is>
          <t>Ni</t>
        </is>
      </c>
      <c r="F32" s="107" t="inlineStr">
        <is>
          <t>inn</t>
        </is>
      </c>
      <c r="H32" s="98">
        <f>H31+1</f>
        <v/>
      </c>
      <c r="I32" s="97" t="inlineStr">
        <is>
          <t>ㄧㆧ</t>
        </is>
      </c>
      <c r="J32" s="97" t="n"/>
      <c r="K32" s="96" t="inlineStr">
        <is>
          <t>Nio</t>
        </is>
      </c>
      <c r="L32" s="33" t="inlineStr">
        <is>
          <t>ionn</t>
        </is>
      </c>
      <c r="O32" s="94" t="n"/>
      <c r="P32" s="94" t="n"/>
      <c r="Q32" s="94" t="n"/>
      <c r="R32" s="94" t="n"/>
    </row>
    <row r="33" ht="32.25" customHeight="1">
      <c r="B33" s="98">
        <f>B32+1</f>
        <v/>
      </c>
      <c r="C33" s="32" t="inlineStr">
        <is>
          <t>ㄨ</t>
        </is>
      </c>
      <c r="D33" s="71" t="inlineStr">
        <is>
          <t>J</t>
        </is>
      </c>
      <c r="E33" s="34" t="inlineStr">
        <is>
          <t>u</t>
        </is>
      </c>
      <c r="F33" s="107" t="inlineStr">
        <is>
          <t>u</t>
        </is>
      </c>
      <c r="H33" s="98">
        <f>H32+1</f>
        <v/>
      </c>
      <c r="I33" s="97" t="inlineStr">
        <is>
          <t>ㄧㆯ</t>
        </is>
      </c>
      <c r="J33" s="97" t="n"/>
      <c r="K33" s="96" t="inlineStr">
        <is>
          <t>NiU</t>
        </is>
      </c>
      <c r="L33" s="33" t="inlineStr">
        <is>
          <t>iaunn</t>
        </is>
      </c>
      <c r="O33" s="94" t="n"/>
      <c r="P33" s="94" t="n"/>
      <c r="Q33" s="94" t="n"/>
      <c r="R33" s="94" t="n"/>
    </row>
    <row r="34" ht="32.25" customHeight="1">
      <c r="B34" s="106">
        <f>B33+1</f>
        <v/>
      </c>
      <c r="C34" s="42" t="inlineStr">
        <is>
          <t>ㆫ</t>
        </is>
      </c>
      <c r="D34" s="73" t="n"/>
      <c r="E34" s="44" t="inlineStr">
        <is>
          <t>Nu</t>
        </is>
      </c>
      <c r="F34" s="105" t="inlineStr">
        <is>
          <t>unn</t>
        </is>
      </c>
      <c r="H34" s="98">
        <f>H33+1</f>
        <v/>
      </c>
      <c r="I34" s="97" t="inlineStr">
        <is>
          <t>ㄨㆪ</t>
        </is>
      </c>
      <c r="J34" s="97" t="n"/>
      <c r="K34" s="104" t="inlineStr">
        <is>
          <t>Nui</t>
        </is>
      </c>
      <c r="L34" s="33" t="inlineStr">
        <is>
          <t>uinn</t>
        </is>
      </c>
      <c r="O34" s="94" t="n"/>
      <c r="P34" s="94" t="n"/>
      <c r="Q34" s="94" t="n"/>
      <c r="R34" s="94" t="n"/>
    </row>
    <row r="35">
      <c r="B35" s="98">
        <f>B34+1</f>
        <v/>
      </c>
      <c r="C35" s="32" t="inlineStr">
        <is>
          <t>ㄞ</t>
        </is>
      </c>
      <c r="D35" s="71" t="inlineStr">
        <is>
          <t>(</t>
        </is>
      </c>
      <c r="E35" s="34" t="inlineStr">
        <is>
          <t>I</t>
        </is>
      </c>
      <c r="F35" s="107" t="inlineStr">
        <is>
          <t>ai</t>
        </is>
      </c>
      <c r="H35" s="98">
        <f>H34+1</f>
        <v/>
      </c>
      <c r="I35" s="112" t="inlineStr">
        <is>
          <t>ㄨㆩ</t>
        </is>
      </c>
      <c r="J35" s="112" t="n"/>
      <c r="K35" s="96" t="inlineStr">
        <is>
          <t>Nua</t>
        </is>
      </c>
      <c r="L35" s="33" t="inlineStr">
        <is>
          <t>uann</t>
        </is>
      </c>
      <c r="O35" s="94" t="n"/>
      <c r="P35" s="94" t="n"/>
      <c r="Q35" s="94" t="n"/>
      <c r="R35" s="94" t="n"/>
    </row>
    <row r="36">
      <c r="B36" s="98">
        <f>B35+1</f>
        <v/>
      </c>
      <c r="C36" s="32" t="inlineStr">
        <is>
          <t>ㆮ</t>
        </is>
      </c>
      <c r="D36" s="71" t="inlineStr">
        <is>
          <t>l</t>
        </is>
      </c>
      <c r="E36" s="34" t="inlineStr">
        <is>
          <t>NI</t>
        </is>
      </c>
      <c r="F36" s="107" t="inlineStr">
        <is>
          <t>ainn</t>
        </is>
      </c>
      <c r="H36" s="98">
        <f>H35+1</f>
        <v/>
      </c>
      <c r="I36" s="112" t="inlineStr">
        <is>
          <t>ㄨㆥ</t>
        </is>
      </c>
      <c r="J36" s="112" t="n"/>
      <c r="K36" s="96" t="inlineStr">
        <is>
          <t>Nue</t>
        </is>
      </c>
      <c r="L36" s="33" t="inlineStr">
        <is>
          <t>uenn</t>
        </is>
      </c>
      <c r="O36" s="94" t="n"/>
      <c r="P36" s="94" t="n"/>
      <c r="Q36" s="94" t="n"/>
      <c r="R36" s="94" t="n"/>
    </row>
    <row r="37">
      <c r="B37" s="98">
        <f>B36+1</f>
        <v/>
      </c>
      <c r="C37" s="32" t="inlineStr">
        <is>
          <t>ㄠ</t>
        </is>
      </c>
      <c r="D37" s="71" t="inlineStr">
        <is>
          <t>L</t>
        </is>
      </c>
      <c r="E37" s="34" t="inlineStr">
        <is>
          <t>U</t>
        </is>
      </c>
      <c r="F37" s="107" t="inlineStr">
        <is>
          <t>au</t>
        </is>
      </c>
      <c r="H37" s="98">
        <f>H36+1</f>
        <v/>
      </c>
      <c r="I37" s="112" t="inlineStr">
        <is>
          <t>ㄨㆮ</t>
        </is>
      </c>
      <c r="J37" s="112" t="inlineStr">
        <is>
          <t>ㄨㆮㆷ</t>
        </is>
      </c>
      <c r="K37" s="96" t="inlineStr">
        <is>
          <t>NuI</t>
        </is>
      </c>
      <c r="L37" s="33" t="inlineStr">
        <is>
          <t>uainn</t>
        </is>
      </c>
      <c r="O37" s="94" t="n"/>
      <c r="P37" s="94" t="n"/>
      <c r="Q37" s="94" t="n"/>
      <c r="R37" s="94" t="n"/>
    </row>
    <row r="38" ht="32.25" customHeight="1">
      <c r="B38" s="98">
        <f>B37+1</f>
        <v/>
      </c>
      <c r="C38" s="32" t="inlineStr">
        <is>
          <t>ㆯ</t>
        </is>
      </c>
      <c r="D38" s="71" t="inlineStr">
        <is>
          <t>,</t>
        </is>
      </c>
      <c r="E38" s="34" t="inlineStr">
        <is>
          <t>NU</t>
        </is>
      </c>
      <c r="F38" s="107" t="inlineStr">
        <is>
          <t>aunn</t>
        </is>
      </c>
      <c r="I38" s="94" t="n"/>
      <c r="J38" s="94" t="n"/>
      <c r="K38" s="94" t="n"/>
      <c r="L38" s="94" t="n"/>
      <c r="O38" s="94" t="n"/>
      <c r="P38" s="94" t="n"/>
      <c r="Q38" s="94" t="n"/>
      <c r="R38" s="94" t="n"/>
    </row>
    <row r="39" ht="32.25" customHeight="1">
      <c r="B39" s="98">
        <f>B38+1</f>
        <v/>
      </c>
      <c r="C39" s="32" t="inlineStr">
        <is>
          <t>ㆰ</t>
        </is>
      </c>
      <c r="D39" s="71" t="inlineStr">
        <is>
          <t>&lt;</t>
        </is>
      </c>
      <c r="E39" s="34" t="inlineStr">
        <is>
          <t>aB</t>
        </is>
      </c>
      <c r="F39" s="107" t="inlineStr">
        <is>
          <t>am</t>
        </is>
      </c>
      <c r="I39" s="94" t="n"/>
      <c r="J39" s="94" t="n"/>
      <c r="K39" s="94" t="n"/>
      <c r="L39" s="94" t="n"/>
      <c r="O39" s="94" t="n"/>
      <c r="P39" s="94" t="n"/>
      <c r="Q39" s="94" t="n"/>
      <c r="R39" s="94" t="n"/>
    </row>
    <row r="40">
      <c r="B40" s="98">
        <f>B39+1</f>
        <v/>
      </c>
      <c r="C40" s="32" t="inlineStr">
        <is>
          <t>ㆱ</t>
        </is>
      </c>
      <c r="D40" s="71" t="inlineStr">
        <is>
          <t>m</t>
        </is>
      </c>
      <c r="E40" s="34" t="inlineStr">
        <is>
          <t>oB</t>
        </is>
      </c>
      <c r="F40" s="107" t="inlineStr">
        <is>
          <t>om</t>
        </is>
      </c>
      <c r="H40" s="103" t="inlineStr">
        <is>
          <t>ㆬ韻尾</t>
        </is>
      </c>
      <c r="O40" s="94" t="n"/>
      <c r="P40" s="94" t="n"/>
      <c r="Q40" s="94" t="n"/>
      <c r="R40" s="94" t="n"/>
    </row>
    <row r="41" ht="33" customHeight="1" thickBot="1">
      <c r="B41" s="98">
        <f>B40+1</f>
        <v/>
      </c>
      <c r="C41" s="32" t="inlineStr">
        <is>
          <t>ㆬ</t>
        </is>
      </c>
      <c r="D41" s="71" t="inlineStr">
        <is>
          <t>0</t>
        </is>
      </c>
      <c r="E41" s="34" t="inlineStr">
        <is>
          <t>B</t>
        </is>
      </c>
      <c r="F41" s="107" t="inlineStr">
        <is>
          <t>m</t>
        </is>
      </c>
      <c r="H41" s="102" t="inlineStr">
        <is>
          <t>序號</t>
        </is>
      </c>
      <c r="I41" s="101" t="inlineStr">
        <is>
          <t>舒聲注音</t>
        </is>
      </c>
      <c r="J41" s="101" t="inlineStr">
        <is>
          <t>促聲注音</t>
        </is>
      </c>
      <c r="K41" s="100" t="inlineStr">
        <is>
          <t>字典編碼</t>
        </is>
      </c>
      <c r="L41" s="99" t="inlineStr">
        <is>
          <t>拼音字母</t>
        </is>
      </c>
      <c r="O41" s="94" t="n"/>
      <c r="P41" s="94" t="n"/>
      <c r="Q41" s="94" t="n"/>
      <c r="R41" s="94" t="n"/>
    </row>
    <row r="42" ht="33" customHeight="1" thickTop="1">
      <c r="B42" s="98">
        <f>B41+1</f>
        <v/>
      </c>
      <c r="C42" s="32" t="inlineStr">
        <is>
          <t>ㄢ</t>
        </is>
      </c>
      <c r="D42" s="71" t="inlineStr">
        <is>
          <t>p</t>
        </is>
      </c>
      <c r="E42" s="34" t="inlineStr">
        <is>
          <t>aD</t>
        </is>
      </c>
      <c r="F42" s="107" t="inlineStr">
        <is>
          <t>an</t>
        </is>
      </c>
      <c r="H42" s="98" t="n">
        <v>1</v>
      </c>
      <c r="I42" s="97" t="inlineStr">
        <is>
          <t>ㄧㆬ</t>
        </is>
      </c>
      <c r="J42" s="97">
        <f>LEFT(I42, IF(LEN(I42)=1, 1, LEN(I42)-1)) &amp; "ㆴ"</f>
        <v/>
      </c>
      <c r="K42" s="96" t="inlineStr">
        <is>
          <t>iB</t>
        </is>
      </c>
      <c r="L42" s="33" t="inlineStr">
        <is>
          <t>im</t>
        </is>
      </c>
      <c r="O42" s="94" t="n"/>
      <c r="P42" s="94" t="n"/>
      <c r="Q42" s="94" t="n"/>
      <c r="R42" s="94" t="n"/>
    </row>
    <row r="43" ht="32.25" customHeight="1">
      <c r="B43" s="98">
        <f>B42+1</f>
        <v/>
      </c>
      <c r="C43" s="32" t="inlineStr">
        <is>
          <t>ㄣ</t>
        </is>
      </c>
      <c r="D43" s="71" t="inlineStr">
        <is>
          <t>;</t>
        </is>
      </c>
      <c r="E43" s="34" t="inlineStr">
        <is>
          <t>iD</t>
        </is>
      </c>
      <c r="F43" s="107" t="inlineStr">
        <is>
          <t>in</t>
        </is>
      </c>
      <c r="H43" s="98">
        <f>H42+1</f>
        <v/>
      </c>
      <c r="I43" s="97" t="inlineStr">
        <is>
          <t>ㆰ</t>
        </is>
      </c>
      <c r="J43" s="97">
        <f>LEFT(I43, IF(LEN(I43)=1, 1, LEN(I43)-1)) &amp; "ㆴ"</f>
        <v/>
      </c>
      <c r="K43" s="96" t="inlineStr">
        <is>
          <t>aB</t>
        </is>
      </c>
      <c r="L43" s="33" t="inlineStr">
        <is>
          <t>am</t>
        </is>
      </c>
      <c r="O43" s="94" t="n"/>
      <c r="P43" s="94" t="n"/>
      <c r="Q43" s="94" t="n"/>
      <c r="R43" s="94" t="n"/>
    </row>
    <row r="44" ht="32.25" customHeight="1">
      <c r="B44" s="98">
        <f>B43+1</f>
        <v/>
      </c>
      <c r="C44" s="32" t="inlineStr">
        <is>
          <t>ㄤ</t>
        </is>
      </c>
      <c r="D44" s="71" t="inlineStr">
        <is>
          <t>:</t>
        </is>
      </c>
      <c r="E44" s="34" t="inlineStr">
        <is>
          <t>aG</t>
        </is>
      </c>
      <c r="F44" s="107" t="inlineStr">
        <is>
          <t>ang</t>
        </is>
      </c>
      <c r="H44" s="98">
        <f>H43+1</f>
        <v/>
      </c>
      <c r="I44" s="97" t="inlineStr">
        <is>
          <t>ㆱ</t>
        </is>
      </c>
      <c r="J44" s="97">
        <f>LEFT(I44, IF(LEN(I44)=1, 1, LEN(I44)-1)) &amp; "ㆴ"</f>
        <v/>
      </c>
      <c r="K44" s="104" t="inlineStr">
        <is>
          <t>oB</t>
        </is>
      </c>
      <c r="L44" s="33" t="inlineStr">
        <is>
          <t>om</t>
        </is>
      </c>
      <c r="O44" s="94" t="n"/>
      <c r="P44" s="94" t="n"/>
      <c r="Q44" s="94" t="n"/>
      <c r="R44" s="94" t="n"/>
    </row>
    <row r="45" ht="32.25" customHeight="1">
      <c r="B45" s="98">
        <f>B44+1</f>
        <v/>
      </c>
      <c r="C45" s="32" t="inlineStr">
        <is>
          <t>ㆲ</t>
        </is>
      </c>
      <c r="D45" s="71" t="inlineStr">
        <is>
          <t>/</t>
        </is>
      </c>
      <c r="E45" s="34" t="inlineStr">
        <is>
          <t>OG</t>
        </is>
      </c>
      <c r="F45" s="107" t="inlineStr">
        <is>
          <t>ong</t>
        </is>
      </c>
      <c r="H45" s="98">
        <f>H44+1</f>
        <v/>
      </c>
      <c r="I45" s="97" t="inlineStr">
        <is>
          <t>ㄧㆰ</t>
        </is>
      </c>
      <c r="J45" s="97">
        <f>LEFT(I45, IF(LEN(I45)=1, 1, LEN(I45)-1)) &amp; "ㆴ"</f>
        <v/>
      </c>
      <c r="K45" s="96" t="inlineStr">
        <is>
          <t>iaB</t>
        </is>
      </c>
      <c r="L45" s="33" t="inlineStr">
        <is>
          <t>iam</t>
        </is>
      </c>
      <c r="O45" s="94" t="n"/>
      <c r="P45" s="94" t="n"/>
      <c r="Q45" s="94" t="n"/>
      <c r="R45" s="94" t="n"/>
    </row>
    <row r="46" ht="32.25" customHeight="1">
      <c r="B46" s="98">
        <f>B45+1</f>
        <v/>
      </c>
      <c r="C46" s="32" t="inlineStr">
        <is>
          <t>ㄥ</t>
        </is>
      </c>
      <c r="D46" s="71" t="inlineStr">
        <is>
          <t>-</t>
        </is>
      </c>
      <c r="E46" s="34" t="inlineStr">
        <is>
          <t>oG</t>
        </is>
      </c>
      <c r="F46" s="111" t="inlineStr">
        <is>
          <t>-ng</t>
        </is>
      </c>
      <c r="I46" s="94" t="n"/>
      <c r="J46" s="94" t="n"/>
      <c r="K46" s="94" t="n"/>
      <c r="L46" s="94" t="n"/>
      <c r="O46" s="94" t="n"/>
      <c r="P46" s="94" t="n"/>
      <c r="Q46" s="94" t="n"/>
      <c r="R46" s="94" t="n"/>
    </row>
    <row r="47" ht="32.25" customHeight="1">
      <c r="B47" s="98">
        <f>B46+1</f>
        <v/>
      </c>
      <c r="C47" s="32" t="inlineStr">
        <is>
          <t>ㆭ</t>
        </is>
      </c>
      <c r="D47" s="71" t="inlineStr">
        <is>
          <t>u</t>
        </is>
      </c>
      <c r="E47" s="34" t="inlineStr">
        <is>
          <t>G</t>
        </is>
      </c>
      <c r="F47" s="107" t="n"/>
      <c r="I47" s="94" t="n"/>
      <c r="J47" s="94" t="n"/>
      <c r="K47" s="94" t="n"/>
      <c r="L47" s="94" t="n"/>
      <c r="O47" s="94" t="n"/>
      <c r="P47" s="94" t="n"/>
      <c r="Q47" s="94" t="n"/>
      <c r="R47" s="94" t="n"/>
    </row>
    <row r="48">
      <c r="B48" s="110">
        <f>B47+1</f>
        <v/>
      </c>
      <c r="C48" s="26" t="n"/>
      <c r="D48" s="109" t="inlineStr">
        <is>
          <t>4</t>
        </is>
      </c>
      <c r="E48" s="28" t="n"/>
      <c r="F48" s="108" t="n">
        <v>1</v>
      </c>
      <c r="H48" s="103" t="inlineStr">
        <is>
          <t>ㄣ韻尾</t>
        </is>
      </c>
      <c r="O48" s="94" t="n"/>
      <c r="P48" s="94" t="n"/>
      <c r="Q48" s="94" t="n"/>
      <c r="R48" s="94" t="n"/>
    </row>
    <row r="49" ht="33" customHeight="1" thickBot="1">
      <c r="B49" s="98">
        <f>B48+1</f>
        <v/>
      </c>
      <c r="C49" s="32" t="inlineStr">
        <is>
          <t>ˋ</t>
        </is>
      </c>
      <c r="D49" s="71" t="inlineStr">
        <is>
          <t>3</t>
        </is>
      </c>
      <c r="E49" s="34" t="n"/>
      <c r="F49" s="107" t="n">
        <v>2</v>
      </c>
      <c r="H49" s="102" t="inlineStr">
        <is>
          <t>序號</t>
        </is>
      </c>
      <c r="I49" s="101" t="inlineStr">
        <is>
          <t>舒聲注音</t>
        </is>
      </c>
      <c r="J49" s="101" t="inlineStr">
        <is>
          <t>促聲注音</t>
        </is>
      </c>
      <c r="K49" s="100" t="inlineStr">
        <is>
          <t>字典編碼</t>
        </is>
      </c>
      <c r="L49" s="99" t="inlineStr">
        <is>
          <t>拼音字母</t>
        </is>
      </c>
      <c r="O49" s="94" t="n"/>
      <c r="P49" s="94" t="n"/>
      <c r="Q49" s="94" t="n"/>
      <c r="R49" s="94" t="n"/>
    </row>
    <row r="50" ht="33" customHeight="1" thickTop="1">
      <c r="B50" s="98">
        <f>B49+1</f>
        <v/>
      </c>
      <c r="C50" s="32" t="inlineStr">
        <is>
          <t>˪</t>
        </is>
      </c>
      <c r="D50" s="71" t="inlineStr">
        <is>
          <t>b</t>
        </is>
      </c>
      <c r="E50" s="34" t="n"/>
      <c r="F50" s="107" t="n">
        <v>3</v>
      </c>
      <c r="H50" s="98" t="n">
        <v>1</v>
      </c>
      <c r="I50" s="97" t="inlineStr">
        <is>
          <t>ㄣ</t>
        </is>
      </c>
      <c r="J50" s="97">
        <f>LEFT(I50, IF(LEN(I50)=1, 1, LEN(I50)-1)) &amp; "ㆵ"</f>
        <v/>
      </c>
      <c r="K50" s="96" t="inlineStr">
        <is>
          <t>n</t>
        </is>
      </c>
      <c r="L50" s="33" t="inlineStr">
        <is>
          <t>D</t>
        </is>
      </c>
      <c r="O50" s="94" t="n"/>
      <c r="P50" s="94" t="n"/>
      <c r="Q50" s="94" t="n"/>
      <c r="R50" s="94" t="n"/>
    </row>
    <row r="51" ht="32.25" customHeight="1">
      <c r="B51" s="98">
        <f>B50+1</f>
        <v/>
      </c>
      <c r="C51" s="32" t="inlineStr">
        <is>
          <t>ㆴ</t>
        </is>
      </c>
      <c r="D51" s="71" t="inlineStr">
        <is>
          <t>t</t>
        </is>
      </c>
      <c r="E51" s="34" t="n"/>
      <c r="F51" s="107" t="inlineStr">
        <is>
          <t>p4</t>
        </is>
      </c>
      <c r="H51" s="98">
        <f>H50+1</f>
        <v/>
      </c>
      <c r="I51" s="97" t="inlineStr">
        <is>
          <t>ㄧㄣ</t>
        </is>
      </c>
      <c r="J51" s="97">
        <f>LEFT(I51, IF(LEN(I51)=1, 1, LEN(I51)-1)) &amp; "ㆵ"</f>
        <v/>
      </c>
      <c r="K51" s="96" t="inlineStr">
        <is>
          <t>in</t>
        </is>
      </c>
      <c r="L51" s="33" t="inlineStr">
        <is>
          <t>iD</t>
        </is>
      </c>
      <c r="O51" s="94" t="n"/>
      <c r="P51" s="94" t="n"/>
      <c r="Q51" s="94" t="n"/>
      <c r="R51" s="94" t="n"/>
    </row>
    <row r="52" ht="32.25" customHeight="1">
      <c r="B52" s="98">
        <f>B51+1</f>
        <v/>
      </c>
      <c r="C52" s="32" t="inlineStr">
        <is>
          <t>ㆵ</t>
        </is>
      </c>
      <c r="D52" s="71" t="inlineStr">
        <is>
          <t>g</t>
        </is>
      </c>
      <c r="E52" s="34" t="n"/>
      <c r="F52" s="107" t="inlineStr">
        <is>
          <t>t4</t>
        </is>
      </c>
      <c r="H52" s="98">
        <f>H51+1</f>
        <v/>
      </c>
      <c r="I52" s="97" t="inlineStr">
        <is>
          <t>ㄨㄣ</t>
        </is>
      </c>
      <c r="J52" s="97">
        <f>LEFT(I52, IF(LEN(I52)=1, 1, LEN(I52)-1)) &amp; "ㆵ"</f>
        <v/>
      </c>
      <c r="K52" s="104" t="inlineStr">
        <is>
          <t>un</t>
        </is>
      </c>
      <c r="L52" s="33" t="inlineStr">
        <is>
          <t>uD</t>
        </is>
      </c>
      <c r="O52" s="94" t="n"/>
      <c r="P52" s="94" t="n"/>
      <c r="Q52" s="94" t="n"/>
      <c r="R52" s="94" t="n"/>
    </row>
    <row r="53" ht="32.25" customHeight="1">
      <c r="B53" s="98">
        <f>B52+1</f>
        <v/>
      </c>
      <c r="C53" s="32" t="inlineStr">
        <is>
          <t>ㆻ</t>
        </is>
      </c>
      <c r="D53" s="71" t="inlineStr">
        <is>
          <t>z</t>
        </is>
      </c>
      <c r="E53" s="34" t="n"/>
      <c r="F53" s="107" t="inlineStr">
        <is>
          <t>k4</t>
        </is>
      </c>
      <c r="H53" s="98">
        <f>H52+1</f>
        <v/>
      </c>
      <c r="I53" s="97" t="inlineStr">
        <is>
          <t>ㄢ</t>
        </is>
      </c>
      <c r="J53" s="97">
        <f>LEFT(I53, IF(LEN(I53)=1, 1, LEN(I53)-1)) &amp; "ㆵ"</f>
        <v/>
      </c>
      <c r="K53" s="96" t="inlineStr">
        <is>
          <t>an</t>
        </is>
      </c>
      <c r="L53" s="33" t="inlineStr">
        <is>
          <t>aD</t>
        </is>
      </c>
      <c r="O53" s="94" t="n"/>
      <c r="P53" s="94" t="n"/>
      <c r="Q53" s="94" t="n"/>
      <c r="R53" s="94" t="n"/>
    </row>
    <row r="54" ht="32.25" customHeight="1">
      <c r="B54" s="98">
        <f>B53+1</f>
        <v/>
      </c>
      <c r="C54" s="32" t="inlineStr">
        <is>
          <t>ㆷ</t>
        </is>
      </c>
      <c r="D54" s="71" t="inlineStr">
        <is>
          <t>6</t>
        </is>
      </c>
      <c r="E54" s="34" t="n"/>
      <c r="F54" s="107" t="inlineStr">
        <is>
          <t>h4</t>
        </is>
      </c>
      <c r="H54" s="98">
        <f>H53+1</f>
        <v/>
      </c>
      <c r="I54" s="97" t="inlineStr">
        <is>
          <t>ㄧㄢ</t>
        </is>
      </c>
      <c r="J54" s="97">
        <f>LEFT(I54, IF(LEN(I54)=1, 1, LEN(I54)-1)) &amp; "ㆵ"</f>
        <v/>
      </c>
      <c r="K54" s="96" t="inlineStr">
        <is>
          <t>ian</t>
        </is>
      </c>
      <c r="L54" s="33" t="inlineStr">
        <is>
          <t>iaD</t>
        </is>
      </c>
      <c r="O54" s="94" t="n"/>
      <c r="P54" s="94" t="n"/>
      <c r="Q54" s="94" t="n"/>
      <c r="R54" s="94" t="n"/>
    </row>
    <row r="55" ht="32.25" customHeight="1">
      <c r="B55" s="98">
        <f>B54+1</f>
        <v/>
      </c>
      <c r="C55" s="32" t="inlineStr">
        <is>
          <t>ˊ</t>
        </is>
      </c>
      <c r="D55" s="71" t="inlineStr">
        <is>
          <t>5</t>
        </is>
      </c>
      <c r="E55" s="34" t="n"/>
      <c r="F55" s="107" t="n">
        <v>5</v>
      </c>
      <c r="H55" s="98">
        <f>H54+1</f>
        <v/>
      </c>
      <c r="I55" s="97" t="inlineStr">
        <is>
          <t>ㄨㄢ</t>
        </is>
      </c>
      <c r="J55" s="97">
        <f>LEFT(I55, IF(LEN(I55)=1, 1, LEN(I55)-1)) &amp; "ㆵ"</f>
        <v/>
      </c>
      <c r="K55" s="96" t="inlineStr">
        <is>
          <t>uan</t>
        </is>
      </c>
      <c r="L55" s="33" t="inlineStr">
        <is>
          <t>uaD</t>
        </is>
      </c>
      <c r="O55" s="94" t="n"/>
      <c r="P55" s="94" t="n"/>
      <c r="Q55" s="94" t="n"/>
      <c r="R55" s="94" t="n"/>
    </row>
    <row r="56" ht="32.25" customHeight="1">
      <c r="B56" s="98">
        <f>B55+1</f>
        <v/>
      </c>
      <c r="C56" s="32" t="inlineStr">
        <is>
          <t>˫</t>
        </is>
      </c>
      <c r="D56" s="71" t="inlineStr">
        <is>
          <t>7</t>
        </is>
      </c>
      <c r="E56" s="34" t="n"/>
      <c r="F56" s="107" t="n">
        <v>7</v>
      </c>
      <c r="I56" s="94" t="n"/>
      <c r="J56" s="94" t="n"/>
      <c r="K56" s="94" t="n"/>
      <c r="L56" s="94" t="n"/>
      <c r="O56" s="94" t="n"/>
      <c r="P56" s="94" t="n"/>
      <c r="Q56" s="94" t="n"/>
      <c r="R56" s="94" t="n"/>
    </row>
    <row r="57" ht="32.25" customHeight="1">
      <c r="B57" s="106">
        <f>B56+1</f>
        <v/>
      </c>
      <c r="C57" s="42" t="inlineStr">
        <is>
          <t>˙</t>
        </is>
      </c>
      <c r="D57" s="73" t="n"/>
      <c r="E57" s="44" t="n"/>
      <c r="F57" s="105" t="n">
        <v>8</v>
      </c>
      <c r="I57" s="94" t="n"/>
      <c r="J57" s="94" t="n"/>
      <c r="K57" s="94" t="n"/>
      <c r="L57" s="94" t="n"/>
      <c r="O57" s="94" t="n"/>
      <c r="P57" s="94" t="n"/>
      <c r="Q57" s="94" t="n"/>
      <c r="R57" s="94" t="n"/>
    </row>
    <row r="58">
      <c r="H58" s="103" t="inlineStr">
        <is>
          <t>ㆭ韻尾</t>
        </is>
      </c>
      <c r="O58" s="94" t="n"/>
      <c r="P58" s="94" t="n"/>
      <c r="Q58" s="94" t="n"/>
      <c r="R58" s="94" t="n"/>
    </row>
    <row r="59" ht="33" customHeight="1" thickBot="1">
      <c r="H59" s="102" t="inlineStr">
        <is>
          <t>序號</t>
        </is>
      </c>
      <c r="I59" s="101" t="inlineStr">
        <is>
          <t>舒聲注音</t>
        </is>
      </c>
      <c r="J59" s="101" t="inlineStr">
        <is>
          <t>促聲注音</t>
        </is>
      </c>
      <c r="K59" s="100" t="inlineStr">
        <is>
          <t>字典編碼</t>
        </is>
      </c>
      <c r="L59" s="99" t="inlineStr">
        <is>
          <t>拼音字母</t>
        </is>
      </c>
      <c r="O59" s="94" t="n"/>
      <c r="P59" s="94" t="n"/>
      <c r="Q59" s="94" t="n"/>
      <c r="R59" s="94" t="n"/>
    </row>
    <row r="60" ht="33" customHeight="1" thickTop="1">
      <c r="H60" s="98" t="n">
        <v>1</v>
      </c>
      <c r="I60" s="97" t="inlineStr">
        <is>
          <t>ㄤ</t>
        </is>
      </c>
      <c r="J60" s="97">
        <f>LEFT(I60, IF(LEN(I60)=1, 1, LEN(I60)-1)) &amp; "ㆻ"</f>
        <v/>
      </c>
      <c r="K60" s="96" t="inlineStr">
        <is>
          <t>aG</t>
        </is>
      </c>
      <c r="L60" s="33" t="inlineStr">
        <is>
          <t>ang</t>
        </is>
      </c>
      <c r="O60" s="94" t="n"/>
      <c r="P60" s="94" t="n"/>
      <c r="Q60" s="94" t="n"/>
      <c r="R60" s="94" t="n"/>
    </row>
    <row r="61" ht="32.25" customHeight="1">
      <c r="H61" s="98">
        <f>H60+1</f>
        <v/>
      </c>
      <c r="I61" s="97" t="inlineStr">
        <is>
          <t>ㄥ</t>
        </is>
      </c>
      <c r="J61" s="97">
        <f>LEFT(I61, IF(LEN(I61)=1, 1, LEN(I61)-1)) &amp; "ㆻ"</f>
        <v/>
      </c>
      <c r="K61" s="96" t="inlineStr">
        <is>
          <t>oG</t>
        </is>
      </c>
      <c r="L61" s="33" t="n"/>
      <c r="O61" s="94" t="n"/>
      <c r="P61" s="94" t="n"/>
      <c r="Q61" s="94" t="n"/>
      <c r="R61" s="94" t="n"/>
    </row>
    <row r="62" ht="32.25" customHeight="1">
      <c r="H62" s="98">
        <f>H61+1</f>
        <v/>
      </c>
      <c r="I62" s="97" t="inlineStr">
        <is>
          <t>ㆲ</t>
        </is>
      </c>
      <c r="J62" s="97">
        <f>LEFT(I62, IF(LEN(I62)=1, 1, LEN(I62)-1)) &amp; "ㆻ"</f>
        <v/>
      </c>
      <c r="K62" s="104" t="inlineStr">
        <is>
          <t>OG</t>
        </is>
      </c>
      <c r="L62" s="33" t="inlineStr">
        <is>
          <t>ong</t>
        </is>
      </c>
      <c r="O62" s="94" t="n"/>
      <c r="P62" s="94" t="n"/>
      <c r="Q62" s="94" t="n"/>
      <c r="R62" s="94" t="n"/>
    </row>
    <row r="63" ht="32.25" customHeight="1">
      <c r="H63" s="98">
        <f>H62+1</f>
        <v/>
      </c>
      <c r="I63" s="97" t="inlineStr">
        <is>
          <t>ㄧㄤ</t>
        </is>
      </c>
      <c r="J63" s="97">
        <f>LEFT(I63, IF(LEN(I63)=1, 1, LEN(I63)-1)) &amp; "ㆻ"</f>
        <v/>
      </c>
      <c r="K63" s="96" t="inlineStr">
        <is>
          <t>iaG</t>
        </is>
      </c>
      <c r="L63" s="33" t="inlineStr">
        <is>
          <t>iang</t>
        </is>
      </c>
      <c r="O63" s="94" t="n"/>
      <c r="P63" s="94" t="n"/>
      <c r="Q63" s="94" t="n"/>
      <c r="R63" s="94" t="n"/>
    </row>
    <row r="64" ht="32.25" customHeight="1">
      <c r="H64" s="98">
        <f>H63+1</f>
        <v/>
      </c>
      <c r="I64" s="97" t="inlineStr">
        <is>
          <t>ㄧㄥ</t>
        </is>
      </c>
      <c r="J64" s="97">
        <f>LEFT(I64, IF(LEN(I64)=1, 1, LEN(I64)-1)) &amp; "ㆻ"</f>
        <v/>
      </c>
      <c r="K64" s="96" t="inlineStr">
        <is>
          <t>ioG</t>
        </is>
      </c>
      <c r="L64" s="33" t="inlineStr">
        <is>
          <t>ing</t>
        </is>
      </c>
      <c r="O64" s="94" t="n"/>
      <c r="P64" s="94" t="n"/>
      <c r="Q64" s="94" t="n"/>
      <c r="R64" s="94" t="n"/>
    </row>
    <row r="65" ht="32.25" customHeight="1">
      <c r="H65" s="98">
        <f>H64+1</f>
        <v/>
      </c>
      <c r="I65" s="97" t="inlineStr">
        <is>
          <t>ㄧㆲ</t>
        </is>
      </c>
      <c r="J65" s="97">
        <f>LEFT(I65, IF(LEN(I65)=1, 1, LEN(I65)-1)) &amp; "ㆻ"</f>
        <v/>
      </c>
      <c r="K65" s="96" t="inlineStr">
        <is>
          <t>ioG</t>
        </is>
      </c>
      <c r="L65" s="33" t="inlineStr">
        <is>
          <t>iong</t>
        </is>
      </c>
      <c r="O65" s="94" t="n"/>
      <c r="P65" s="94" t="n"/>
      <c r="Q65" s="94" t="n"/>
      <c r="R65" s="94" t="n"/>
    </row>
    <row r="66" ht="32.25" customHeight="1">
      <c r="H66" s="98" t="n">
        <v>7</v>
      </c>
      <c r="I66" s="97" t="inlineStr">
        <is>
          <t>ㄨㄤ</t>
        </is>
      </c>
      <c r="J66" s="97">
        <f>LEFT(I66, IF(LEN(I66)=1, 1, LEN(I66)-1)) &amp; "ㆻ"</f>
        <v/>
      </c>
      <c r="K66" s="96" t="inlineStr">
        <is>
          <t>uaG</t>
        </is>
      </c>
      <c r="L66" s="33" t="inlineStr">
        <is>
          <t>uang</t>
        </is>
      </c>
      <c r="O66" s="94" t="n"/>
      <c r="P66" s="94" t="n"/>
      <c r="Q66" s="94" t="n"/>
      <c r="R66" s="94" t="n"/>
    </row>
    <row r="67">
      <c r="O67" s="94" t="n"/>
      <c r="P67" s="94" t="n"/>
      <c r="Q67" s="94" t="n"/>
      <c r="R67" s="94" t="n"/>
    </row>
    <row r="68">
      <c r="O68" s="94" t="n"/>
      <c r="P68" s="94" t="n"/>
      <c r="Q68" s="94" t="n"/>
      <c r="R68" s="94" t="n"/>
    </row>
    <row r="69">
      <c r="H69" s="103" t="inlineStr">
        <is>
          <t>韻化聲母</t>
        </is>
      </c>
      <c r="O69" s="94" t="n"/>
      <c r="P69" s="94" t="n"/>
      <c r="Q69" s="94" t="n"/>
      <c r="R69" s="94" t="n"/>
    </row>
    <row r="70" ht="33" customHeight="1" thickBot="1">
      <c r="H70" s="102" t="inlineStr">
        <is>
          <t>序號</t>
        </is>
      </c>
      <c r="I70" s="101" t="inlineStr">
        <is>
          <t>舒聲注音</t>
        </is>
      </c>
      <c r="J70" s="101" t="inlineStr">
        <is>
          <t>促聲注音</t>
        </is>
      </c>
      <c r="K70" s="100" t="inlineStr">
        <is>
          <t>字典編碼</t>
        </is>
      </c>
      <c r="L70" s="99" t="inlineStr">
        <is>
          <t>拼音字母</t>
        </is>
      </c>
      <c r="O70" s="94" t="n"/>
      <c r="P70" s="94" t="n"/>
      <c r="Q70" s="94" t="n"/>
      <c r="R70" s="94" t="n"/>
    </row>
    <row r="71" ht="33" customHeight="1" thickTop="1">
      <c r="H71" s="98" t="n">
        <v>1</v>
      </c>
      <c r="I71" s="97" t="inlineStr">
        <is>
          <t>ㆬ</t>
        </is>
      </c>
      <c r="J71" s="97">
        <f>LEFT(I71, IF(LEN(I71)=1, 1, LEN(I71)-1)) &amp; "ㆷ"</f>
        <v/>
      </c>
      <c r="K71" s="96" t="inlineStr">
        <is>
          <t>B</t>
        </is>
      </c>
      <c r="L71" s="33" t="inlineStr">
        <is>
          <t>m</t>
        </is>
      </c>
      <c r="O71" s="94" t="n"/>
      <c r="P71" s="94" t="n"/>
      <c r="Q71" s="94" t="n"/>
      <c r="R71" s="94" t="n"/>
    </row>
    <row r="72" ht="32.25" customHeight="1">
      <c r="H72" s="98">
        <f>H71+1</f>
        <v/>
      </c>
      <c r="I72" s="97" t="inlineStr">
        <is>
          <t>ㆭ</t>
        </is>
      </c>
      <c r="J72" s="97">
        <f>LEFT(I72, IF(LEN(I72)=1, 1, LEN(I72)-1)) &amp; "ㆷ"</f>
        <v/>
      </c>
      <c r="K72" s="96" t="inlineStr">
        <is>
          <t>G</t>
        </is>
      </c>
      <c r="L72" s="33" t="inlineStr">
        <is>
          <t>ng</t>
        </is>
      </c>
      <c r="O72" s="94" t="n"/>
      <c r="P72" s="94" t="n"/>
      <c r="Q72" s="94" t="n"/>
      <c r="R72" s="94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tabColor rgb="FFFF0000"/>
    <outlinePr summaryBelow="1" summaryRight="1"/>
    <pageSetUpPr/>
  </sheetPr>
  <dimension ref="A1:AV98"/>
  <sheetViews>
    <sheetView workbookViewId="0">
      <selection activeCell="A9" sqref="A9"/>
    </sheetView>
  </sheetViews>
  <sheetFormatPr baseColWidth="8" defaultRowHeight="30"/>
  <cols>
    <col width="99.19921875" customWidth="1" style="2" min="1" max="1"/>
    <col width="4.59765625" bestFit="1" customWidth="1" style="2" min="2" max="2"/>
    <col width="10.5" customWidth="1" style="2" min="3" max="5"/>
    <col outlineLevel="1" width="4.69921875" customWidth="1" style="2" min="6" max="6"/>
    <col outlineLevel="1" width="10.09765625" customWidth="1" style="3" min="7" max="8"/>
    <col width="5.09765625" customWidth="1" style="2" min="9" max="9"/>
    <col width="4.69921875" customWidth="1" style="2" min="10" max="10"/>
    <col width="10.09765625" customWidth="1" style="4" min="11" max="11"/>
    <col width="10.09765625" customWidth="1" style="3" min="12" max="12"/>
    <col width="5.09765625" customWidth="1" style="2" min="13" max="13"/>
    <col width="4.69921875" customWidth="1" style="2" min="14" max="14"/>
    <col width="10.09765625" customWidth="1" style="2" min="15" max="15"/>
    <col width="10.09765625" customWidth="1" style="5" min="16" max="16"/>
    <col width="8.796875" customWidth="1" style="2" min="17" max="17"/>
    <col width="4.69921875" customWidth="1" style="2" min="18" max="18"/>
    <col width="9.796875" customWidth="1" style="2" min="19" max="21"/>
    <col width="7.8984375" customWidth="1" style="2" min="22" max="23"/>
    <col width="6.19921875" customWidth="1" style="2" min="24" max="24"/>
    <col width="11.296875" customWidth="1" style="2" min="25" max="28"/>
    <col width="11.69921875" customWidth="1" style="2" min="29" max="29"/>
    <col width="3.8984375" customWidth="1" style="2" min="30" max="30"/>
    <col width="13" customWidth="1" style="2" min="31" max="31"/>
    <col width="5.5" customWidth="1" style="2" min="32" max="32"/>
    <col width="8.796875" customWidth="1" style="2" min="33" max="46"/>
    <col width="8.796875" customWidth="1" style="11" min="47" max="47"/>
    <col width="8.796875" customWidth="1" style="2" min="48" max="49"/>
    <col width="8.796875" customWidth="1" style="2" min="50" max="16384"/>
  </cols>
  <sheetData>
    <row r="1" ht="32.25" customHeight="1">
      <c r="A1" s="1" t="inlineStr">
        <is>
          <t>Speller:</t>
        </is>
      </c>
      <c r="F1" s="1" t="inlineStr">
        <is>
          <t>Speller</t>
        </is>
      </c>
      <c r="J1" s="1" t="inlineStr">
        <is>
          <t>preedit_format:</t>
        </is>
      </c>
      <c r="N1" s="1" t="inlineStr">
        <is>
          <t>comment_format</t>
        </is>
      </c>
      <c r="R1" s="6" t="inlineStr">
        <is>
          <t>對映總表</t>
        </is>
      </c>
      <c r="X1" s="7" t="inlineStr">
        <is>
          <t>聲母與韻母表</t>
        </is>
      </c>
      <c r="Y1" s="8" t="n"/>
      <c r="Z1" s="9" t="n"/>
      <c r="AA1" s="10" t="n"/>
      <c r="AB1" s="10" t="n"/>
      <c r="AC1" s="10" t="n"/>
    </row>
    <row r="2" ht="25.5" customHeight="1">
      <c r="A2" s="12" t="inlineStr">
        <is>
          <t>- xlit|pPmbtTndkKhjJSgqzcCsiuBaoøMIeUYLDQGN123570|1qaz2wsxedcrfvtgbyhnujm8ik,9ol.0p;/- 43657|</t>
        </is>
      </c>
      <c r="G2" s="13" t="inlineStr">
        <is>
          <t>字典編碼</t>
        </is>
      </c>
      <c r="H2" s="14" t="inlineStr">
        <is>
          <t>鍵盤按鍵</t>
        </is>
      </c>
      <c r="K2" s="13" t="inlineStr">
        <is>
          <t>鍵盤按鍵</t>
        </is>
      </c>
      <c r="L2" s="14" t="inlineStr">
        <is>
          <t>方音符號</t>
        </is>
      </c>
      <c r="O2" s="13" t="inlineStr">
        <is>
          <t>字典編碼</t>
        </is>
      </c>
      <c r="P2" s="14" t="inlineStr">
        <is>
          <t>方音符號</t>
        </is>
      </c>
      <c r="S2" s="15" t="inlineStr">
        <is>
          <t>鍵盤按鍵</t>
        </is>
      </c>
      <c r="T2" s="15" t="inlineStr">
        <is>
          <t>字典編碼</t>
        </is>
      </c>
      <c r="U2" s="15" t="inlineStr">
        <is>
          <t>方音符號</t>
        </is>
      </c>
      <c r="X2" s="16" t="inlineStr">
        <is>
          <t>序號</t>
        </is>
      </c>
      <c r="Y2" s="17" t="inlineStr">
        <is>
          <t>注音符號</t>
        </is>
      </c>
      <c r="Z2" s="18" t="inlineStr">
        <is>
          <t>拼音字母</t>
        </is>
      </c>
      <c r="AA2" s="19" t="inlineStr">
        <is>
          <t>字典編碼</t>
        </is>
      </c>
      <c r="AB2" s="19" t="inlineStr">
        <is>
          <t>變更編碼</t>
        </is>
      </c>
      <c r="AC2" s="20" t="inlineStr">
        <is>
          <t>鍵盤按鍵</t>
        </is>
      </c>
    </row>
    <row r="3" ht="32.25" customHeight="1">
      <c r="A3" s="2">
        <f>SEARCH("|",$A$2,1)</f>
        <v/>
      </c>
      <c r="F3" s="2">
        <f>ROW() - 2</f>
        <v/>
      </c>
      <c r="G3" s="136">
        <f>IFERROR( MID($A$6, $F3, 1), "")</f>
        <v/>
      </c>
      <c r="H3" s="136">
        <f>IFERROR( MID($A$7, $F3, 1), "")</f>
        <v/>
      </c>
      <c r="J3" s="2" t="n">
        <v>1</v>
      </c>
      <c r="K3" s="21">
        <f>IFERROR( MID($A$15, $F3, 1), "")</f>
        <v/>
      </c>
      <c r="L3" s="21">
        <f>IFERROR( MID($A$16, $F3, 1), "")</f>
        <v/>
      </c>
      <c r="N3" s="2" t="n">
        <v>1</v>
      </c>
      <c r="O3" s="22">
        <f>IFERROR( MID($A$25, $N3, 1), "")</f>
        <v/>
      </c>
      <c r="P3" s="22">
        <f>IFERROR( MID($A$26, $N3, 1), "")</f>
        <v/>
      </c>
      <c r="R3" s="2" t="n">
        <v>1</v>
      </c>
      <c r="S3" s="5">
        <f>H3</f>
        <v/>
      </c>
      <c r="T3" s="23">
        <f>G3</f>
        <v/>
      </c>
      <c r="U3" s="24">
        <f>IFERROR( INDEX($L$3:$L$44, MATCH(表格1_334[[#This Row],[鍵盤按鍵]], $K$3:$K$44,0)), "")</f>
        <v/>
      </c>
      <c r="X3" s="25">
        <f>ROW() - 2</f>
        <v/>
      </c>
      <c r="Y3" s="26" t="inlineStr">
        <is>
          <t>ㄅ</t>
        </is>
      </c>
      <c r="Z3" s="27" t="inlineStr">
        <is>
          <t>p</t>
        </is>
      </c>
      <c r="AA3" s="28">
        <f>IFERROR( INDEX(表格1_334[字典編碼], MATCH($Y3, 表格1_334[方音符號], 0)), "")</f>
        <v/>
      </c>
      <c r="AB3" s="28">
        <f>AA3</f>
        <v/>
      </c>
      <c r="AC3" s="29">
        <f>IFERROR( INDEX(表格1_334[鍵盤按鍵], MATCH($Y3, 表格1_334[方音符號], 0)), "")</f>
        <v/>
      </c>
      <c r="AE3" s="30" t="inlineStr">
        <is>
          <t>speller</t>
        </is>
      </c>
      <c r="AG3" s="137">
        <f>"- xlit|" &amp; AG4 &amp; "|" &amp; AG5 &amp; "|"</f>
        <v/>
      </c>
      <c r="AH3" s="47" t="n"/>
      <c r="AI3" s="47" t="n"/>
      <c r="AJ3" s="47" t="n"/>
      <c r="AK3" s="47" t="n"/>
      <c r="AL3" s="47" t="n"/>
      <c r="AM3" s="47" t="n"/>
      <c r="AN3" s="47" t="n"/>
      <c r="AO3" s="47" t="n"/>
      <c r="AP3" s="47" t="n"/>
    </row>
    <row r="4" ht="32.25" customHeight="1">
      <c r="A4" s="2">
        <f>SEARCH("|",$A$2,A3+1)</f>
        <v/>
      </c>
      <c r="F4" s="2">
        <f>ROW() - 2</f>
        <v/>
      </c>
      <c r="G4" s="136">
        <f>IFERROR( MID($A$6, $F4, 1), "")</f>
        <v/>
      </c>
      <c r="H4" s="136">
        <f>IFERROR( MID($A$7, $F4, 1), "")</f>
        <v/>
      </c>
      <c r="J4" s="2" t="n">
        <v>2</v>
      </c>
      <c r="K4" s="21">
        <f>IFERROR( MID($A$15, $F4, 1), "")</f>
        <v/>
      </c>
      <c r="L4" s="21">
        <f>IFERROR( MID($A$16, $F4, 1), "")</f>
        <v/>
      </c>
      <c r="N4" s="2" t="n">
        <v>2</v>
      </c>
      <c r="O4" s="22">
        <f>IFERROR( MID($A$25, $N4, 1), "")</f>
        <v/>
      </c>
      <c r="P4" s="22">
        <f>IFERROR( MID($A$26, $N4, 1), "")</f>
        <v/>
      </c>
      <c r="R4" s="2" t="n">
        <v>2</v>
      </c>
      <c r="S4" s="5">
        <f>H4</f>
        <v/>
      </c>
      <c r="T4" s="23">
        <f>G4</f>
        <v/>
      </c>
      <c r="U4" s="24">
        <f>IFERROR( INDEX($L$3:$L$44, MATCH(表格1_334[[#This Row],[鍵盤按鍵]], $K$3:$K$44,0)), "")</f>
        <v/>
      </c>
      <c r="X4" s="31">
        <f>ROW() - 2</f>
        <v/>
      </c>
      <c r="Y4" s="32" t="inlineStr">
        <is>
          <t>ㄆ</t>
        </is>
      </c>
      <c r="Z4" s="33" t="inlineStr">
        <is>
          <t>ph</t>
        </is>
      </c>
      <c r="AA4" s="34">
        <f>IFERROR( INDEX(表格1_334[字典編碼], MATCH($Y4, 表格1_334[方音符號], 0)), "")</f>
        <v/>
      </c>
      <c r="AB4" s="34">
        <f>AA4</f>
        <v/>
      </c>
      <c r="AC4" s="35">
        <f>IFERROR( INDEX(表格1_334[鍵盤按鍵], MATCH($Y4, 表格1_334[方音符號], 0)), "")</f>
        <v/>
      </c>
      <c r="AE4" s="36" t="inlineStr">
        <is>
          <t>字典編碼</t>
        </is>
      </c>
      <c r="AF4" s="1">
        <f>LEN(AG4)</f>
        <v/>
      </c>
      <c r="AG4" s="37">
        <f>_xlfn.CONCAT(AB$3:AB$44)</f>
        <v/>
      </c>
      <c r="AT4" s="38" t="inlineStr">
        <is>
          <t>找字母：</t>
        </is>
      </c>
      <c r="AU4" s="39" t="inlineStr">
        <is>
          <t>7</t>
        </is>
      </c>
      <c r="AV4" s="40">
        <f>FIND(AU4, AG4)</f>
        <v/>
      </c>
    </row>
    <row r="5" ht="32.25" customHeight="1">
      <c r="A5" s="2">
        <f>SEARCH("|",$A$2,A4+1)</f>
        <v/>
      </c>
      <c r="F5" s="2">
        <f>ROW() - 2</f>
        <v/>
      </c>
      <c r="G5" s="136">
        <f>IFERROR( MID($A$6, $F5, 1), "")</f>
        <v/>
      </c>
      <c r="H5" s="136">
        <f>IFERROR( MID($A$7, $F5, 1), "")</f>
        <v/>
      </c>
      <c r="J5" s="2" t="n">
        <v>3</v>
      </c>
      <c r="K5" s="21">
        <f>IFERROR( MID($A$15, $F5, 1), "")</f>
        <v/>
      </c>
      <c r="L5" s="21">
        <f>IFERROR( MID($A$16, $F5, 1), "")</f>
        <v/>
      </c>
      <c r="N5" s="2" t="n">
        <v>3</v>
      </c>
      <c r="O5" s="22">
        <f>IFERROR( MID($A$25, $N5, 1), "")</f>
        <v/>
      </c>
      <c r="P5" s="22">
        <f>IFERROR( MID($A$26, $N5, 1), "")</f>
        <v/>
      </c>
      <c r="R5" s="2" t="n">
        <v>3</v>
      </c>
      <c r="S5" s="5">
        <f>H5</f>
        <v/>
      </c>
      <c r="T5" s="23">
        <f>G5</f>
        <v/>
      </c>
      <c r="U5" s="24">
        <f>IFERROR( INDEX($L$3:$L$44, MATCH(表格1_334[[#This Row],[鍵盤按鍵]], $K$3:$K$44,0)), "")</f>
        <v/>
      </c>
      <c r="X5" s="41">
        <f>ROW() - 2</f>
        <v/>
      </c>
      <c r="Y5" s="42" t="inlineStr">
        <is>
          <t>ㆠ</t>
        </is>
      </c>
      <c r="Z5" s="43" t="inlineStr">
        <is>
          <t>b</t>
        </is>
      </c>
      <c r="AA5" s="44">
        <f>IFERROR( INDEX(表格1_334[字典編碼], MATCH($Y5, 表格1_334[方音符號], 0)), "")</f>
        <v/>
      </c>
      <c r="AB5" s="44">
        <f>AA5</f>
        <v/>
      </c>
      <c r="AC5" s="45">
        <f>IFERROR( INDEX(表格1_334[鍵盤按鍵], MATCH($Y5, 表格1_334[方音符號], 0)), "")</f>
        <v/>
      </c>
      <c r="AE5" s="46" t="inlineStr">
        <is>
          <t>鍵盤按鍵</t>
        </is>
      </c>
      <c r="AF5" s="1">
        <f>LEN(AG5)</f>
        <v/>
      </c>
      <c r="AG5" s="37">
        <f>_xlfn.CONCAT(AC3:AC44)</f>
        <v/>
      </c>
      <c r="AP5" s="48">
        <f>MID("/", AF4, 1)</f>
        <v/>
      </c>
      <c r="AU5" s="49">
        <f>MID(AG5, AV4, 1)</f>
        <v/>
      </c>
      <c r="AV5" s="40" t="n"/>
    </row>
    <row r="6" ht="32.25" customHeight="1">
      <c r="A6" s="50">
        <f>MID($A$2,A3+1, A4-A3-1)</f>
        <v/>
      </c>
      <c r="B6" s="51">
        <f>LEN(A6)</f>
        <v/>
      </c>
      <c r="F6" s="2">
        <f>ROW() - 2</f>
        <v/>
      </c>
      <c r="G6" s="136">
        <f>IFERROR( MID($A$6, $F6, 1), "")</f>
        <v/>
      </c>
      <c r="H6" s="136">
        <f>IFERROR( MID($A$7, $F6, 1), "")</f>
        <v/>
      </c>
      <c r="J6" s="2" t="n">
        <v>4</v>
      </c>
      <c r="K6" s="21">
        <f>IFERROR( MID($A$15, $F6, 1), "")</f>
        <v/>
      </c>
      <c r="L6" s="21">
        <f>IFERROR( MID($A$16, $F6, 1), "")</f>
        <v/>
      </c>
      <c r="N6" s="2" t="n">
        <v>4</v>
      </c>
      <c r="O6" s="22">
        <f>IFERROR( MID($A$25, $N6, 1), "")</f>
        <v/>
      </c>
      <c r="P6" s="22">
        <f>IFERROR( MID($A$26, $N6, 1), "")</f>
        <v/>
      </c>
      <c r="R6" s="2" t="n">
        <v>4</v>
      </c>
      <c r="S6" s="5">
        <f>H6</f>
        <v/>
      </c>
      <c r="T6" s="23">
        <f>G6</f>
        <v/>
      </c>
      <c r="U6" s="24">
        <f>IFERROR( INDEX($L$3:$L$44, MATCH(表格1_334[[#This Row],[鍵盤按鍵]], $K$3:$K$44,0)), "")</f>
        <v/>
      </c>
      <c r="X6" s="25">
        <f>ROW() - 2</f>
        <v/>
      </c>
      <c r="Y6" s="26" t="inlineStr">
        <is>
          <t>ㄉ</t>
        </is>
      </c>
      <c r="Z6" s="27" t="inlineStr">
        <is>
          <t>t</t>
        </is>
      </c>
      <c r="AA6" s="28">
        <f>IFERROR( INDEX(表格1_334[字典編碼], MATCH($Y6, 表格1_334[方音符號], 0)), "")</f>
        <v/>
      </c>
      <c r="AB6" s="28">
        <f>AA6</f>
        <v/>
      </c>
      <c r="AC6" s="29">
        <f>IFERROR( INDEX(表格1_334[鍵盤按鍵], MATCH($Y6, 表格1_334[方音符號], 0)), "")</f>
        <v/>
      </c>
      <c r="AE6" s="37" t="n"/>
      <c r="AF6" s="37" t="n"/>
      <c r="AG6" s="37" t="n"/>
      <c r="AP6" s="48" t="n"/>
    </row>
    <row r="7" ht="32.25" customHeight="1">
      <c r="A7" s="50">
        <f>MID($A$2,A4+1, A5-A4-1)</f>
        <v/>
      </c>
      <c r="B7" s="51">
        <f>LEN(A7)</f>
        <v/>
      </c>
      <c r="F7" s="2">
        <f>ROW() - 2</f>
        <v/>
      </c>
      <c r="G7" s="136">
        <f>IFERROR( MID($A$6, $F7, 1), "")</f>
        <v/>
      </c>
      <c r="H7" s="136">
        <f>IFERROR( MID($A$7, $F7, 1), "")</f>
        <v/>
      </c>
      <c r="J7" s="2" t="n">
        <v>5</v>
      </c>
      <c r="K7" s="21">
        <f>IFERROR( MID($A$15, $F7, 1), "")</f>
        <v/>
      </c>
      <c r="L7" s="21">
        <f>IFERROR( MID($A$16, $F7, 1), "")</f>
        <v/>
      </c>
      <c r="N7" s="2" t="n">
        <v>5</v>
      </c>
      <c r="O7" s="22">
        <f>IFERROR( MID($A$25, $N7, 1), "")</f>
        <v/>
      </c>
      <c r="P7" s="22">
        <f>IFERROR( MID($A$26, $N7, 1), "")</f>
        <v/>
      </c>
      <c r="R7" s="2" t="n">
        <v>5</v>
      </c>
      <c r="S7" s="5">
        <f>H7</f>
        <v/>
      </c>
      <c r="T7" s="23">
        <f>G7</f>
        <v/>
      </c>
      <c r="U7" s="24">
        <f>IFERROR( INDEX($L$3:$L$44, MATCH(表格1_334[[#This Row],[鍵盤按鍵]], $K$3:$K$44,0)), "")</f>
        <v/>
      </c>
      <c r="X7" s="31">
        <f>ROW() - 2</f>
        <v/>
      </c>
      <c r="Y7" s="32" t="inlineStr">
        <is>
          <t>ㄊ</t>
        </is>
      </c>
      <c r="Z7" s="33" t="inlineStr">
        <is>
          <t>th</t>
        </is>
      </c>
      <c r="AA7" s="34">
        <f>IFERROR( INDEX(表格1_334[字典編碼], MATCH($Y7, 表格1_334[方音符號], 0)), "")</f>
        <v/>
      </c>
      <c r="AB7" s="34">
        <f>AA7</f>
        <v/>
      </c>
      <c r="AC7" s="35">
        <f>IFERROR( INDEX(表格1_334[鍵盤按鍵], MATCH($Y7, 表格1_334[方音符號], 0)), "")</f>
        <v/>
      </c>
      <c r="AG7" s="48" t="n"/>
    </row>
    <row r="8" ht="32.25" customHeight="1">
      <c r="F8" s="2">
        <f>ROW() - 2</f>
        <v/>
      </c>
      <c r="G8" s="136">
        <f>IFERROR( MID($A$6, $F8, 1), "")</f>
        <v/>
      </c>
      <c r="H8" s="136">
        <f>IFERROR( MID($A$7, $F8, 1), "")</f>
        <v/>
      </c>
      <c r="J8" s="2" t="n">
        <v>6</v>
      </c>
      <c r="K8" s="21">
        <f>IFERROR( MID($A$15, $F8, 1), "")</f>
        <v/>
      </c>
      <c r="L8" s="21">
        <f>IFERROR( MID($A$16, $F8, 1), "")</f>
        <v/>
      </c>
      <c r="N8" s="2" t="n">
        <v>6</v>
      </c>
      <c r="O8" s="22">
        <f>IFERROR( MID($A$25, $N8, 1), "")</f>
        <v/>
      </c>
      <c r="P8" s="22">
        <f>IFERROR( MID($A$26, $N8, 1), "")</f>
        <v/>
      </c>
      <c r="R8" s="2" t="n">
        <v>6</v>
      </c>
      <c r="S8" s="5">
        <f>H8</f>
        <v/>
      </c>
      <c r="T8" s="23">
        <f>G8</f>
        <v/>
      </c>
      <c r="U8" s="24">
        <f>IFERROR( INDEX($L$3:$L$44, MATCH(表格1_334[[#This Row],[鍵盤按鍵]], $K$3:$K$44,0)), "")</f>
        <v/>
      </c>
      <c r="X8" s="41">
        <f>ROW() - 2</f>
        <v/>
      </c>
      <c r="Y8" s="42" t="inlineStr">
        <is>
          <t>ㄋ</t>
        </is>
      </c>
      <c r="Z8" s="43" t="inlineStr">
        <is>
          <t>n</t>
        </is>
      </c>
      <c r="AA8" s="44">
        <f>IFERROR( INDEX(表格1_334[字典編碼], MATCH($Y8, 表格1_334[方音符號], 0)), "")</f>
        <v/>
      </c>
      <c r="AB8" s="44">
        <f>AA8</f>
        <v/>
      </c>
      <c r="AC8" s="45">
        <f>IFERROR( INDEX(表格1_334[鍵盤按鍵], MATCH($Y8, 表格1_334[方音符號], 0)), "")</f>
        <v/>
      </c>
      <c r="AE8" s="30" t="inlineStr">
        <is>
          <t>preedit</t>
        </is>
      </c>
      <c r="AG8" s="137">
        <f>"- xlit|" &amp; AG9 &amp; "|" &amp; AG10 &amp; "|"</f>
        <v/>
      </c>
      <c r="AH8" s="47" t="n"/>
      <c r="AI8" s="47" t="n"/>
      <c r="AJ8" s="47" t="n"/>
      <c r="AK8" s="47" t="n"/>
      <c r="AL8" s="47" t="n"/>
      <c r="AM8" s="47" t="n"/>
      <c r="AN8" s="47" t="n"/>
      <c r="AO8" s="47" t="n"/>
      <c r="AP8" s="47" t="n"/>
    </row>
    <row r="9" ht="32.25" customHeight="1">
      <c r="F9" s="2">
        <f>ROW() - 2</f>
        <v/>
      </c>
      <c r="G9" s="136">
        <f>IFERROR( MID($A$6, $F9, 1), "")</f>
        <v/>
      </c>
      <c r="H9" s="136">
        <f>IFERROR( MID($A$7, $F9, 1), "")</f>
        <v/>
      </c>
      <c r="J9" s="2" t="n">
        <v>7</v>
      </c>
      <c r="K9" s="21">
        <f>IFERROR( MID($A$15, $F9, 1), "")</f>
        <v/>
      </c>
      <c r="L9" s="21">
        <f>IFERROR( MID($A$16, $F9, 1), "")</f>
        <v/>
      </c>
      <c r="N9" s="2" t="n">
        <v>7</v>
      </c>
      <c r="O9" s="22">
        <f>IFERROR( MID($A$25, $N9, 1), "")</f>
        <v/>
      </c>
      <c r="P9" s="22">
        <f>IFERROR( MID($A$26, $N9, 1), "")</f>
        <v/>
      </c>
      <c r="R9" s="2" t="n">
        <v>7</v>
      </c>
      <c r="S9" s="5">
        <f>H9</f>
        <v/>
      </c>
      <c r="T9" s="23">
        <f>G9</f>
        <v/>
      </c>
      <c r="U9" s="24">
        <f>IFERROR( INDEX($L$3:$L$44, MATCH(表格1_334[[#This Row],[鍵盤按鍵]], $K$3:$K$44,0)), "")</f>
        <v/>
      </c>
      <c r="X9" s="25">
        <f>ROW() - 2</f>
        <v/>
      </c>
      <c r="Y9" s="26" t="inlineStr">
        <is>
          <t>ㄍ</t>
        </is>
      </c>
      <c r="Z9" s="27" t="inlineStr">
        <is>
          <t>k</t>
        </is>
      </c>
      <c r="AA9" s="28">
        <f>IFERROR( INDEX(表格1_334[字典編碼], MATCH($Y9, 表格1_334[方音符號], 0)), "")</f>
        <v/>
      </c>
      <c r="AB9" s="28">
        <f>AA9</f>
        <v/>
      </c>
      <c r="AC9" s="29">
        <f>IFERROR( INDEX(表格1_334[鍵盤按鍵], MATCH($Y9, 表格1_334[方音符號], 0)), "")</f>
        <v/>
      </c>
      <c r="AE9" s="46" t="inlineStr">
        <is>
          <t>鍵盤按鍵</t>
        </is>
      </c>
      <c r="AF9" s="1">
        <f>LEN(AG9)</f>
        <v/>
      </c>
      <c r="AG9" s="37">
        <f>_xlfn.CONCAT(AC$3:AC$38,AC$40:AC$44)</f>
        <v/>
      </c>
      <c r="AT9" s="38" t="inlineStr">
        <is>
          <t>找字母：</t>
        </is>
      </c>
      <c r="AU9" s="52">
        <f>AU5</f>
        <v/>
      </c>
      <c r="AV9" s="40">
        <f>FIND(AU9, AG9)</f>
        <v/>
      </c>
    </row>
    <row r="10" ht="32.25" customHeight="1">
      <c r="A10" s="1" t="inlineStr">
        <is>
          <t>preedit_format:</t>
        </is>
      </c>
      <c r="F10" s="2">
        <f>ROW() - 2</f>
        <v/>
      </c>
      <c r="G10" s="136">
        <f>IFERROR( MID($A$6, $F10, 1), "")</f>
        <v/>
      </c>
      <c r="H10" s="136">
        <f>IFERROR( MID($A$7, $F10, 1), "")</f>
        <v/>
      </c>
      <c r="J10" s="2" t="n">
        <v>8</v>
      </c>
      <c r="K10" s="21">
        <f>IFERROR( MID($A$15, $F10, 1), "")</f>
        <v/>
      </c>
      <c r="L10" s="21">
        <f>IFERROR( MID($A$16, $F10, 1), "")</f>
        <v/>
      </c>
      <c r="N10" s="2" t="n">
        <v>8</v>
      </c>
      <c r="O10" s="22">
        <f>IFERROR( MID($A$25, $N10, 1), "")</f>
        <v/>
      </c>
      <c r="P10" s="22">
        <f>IFERROR( MID($A$26, $N10, 1), "")</f>
        <v/>
      </c>
      <c r="R10" s="2" t="n">
        <v>8</v>
      </c>
      <c r="S10" s="5">
        <f>H10</f>
        <v/>
      </c>
      <c r="T10" s="23">
        <f>G10</f>
        <v/>
      </c>
      <c r="U10" s="24">
        <f>IFERROR( INDEX($L$3:$L$44, MATCH(表格1_334[[#This Row],[鍵盤按鍵]], $K$3:$K$44,0)), "")</f>
        <v/>
      </c>
      <c r="X10" s="31">
        <f>ROW() - 2</f>
        <v/>
      </c>
      <c r="Y10" s="32" t="inlineStr">
        <is>
          <t>ㄎ</t>
        </is>
      </c>
      <c r="Z10" s="33" t="inlineStr">
        <is>
          <t>kh</t>
        </is>
      </c>
      <c r="AA10" s="34">
        <f>IFERROR( INDEX(表格1_334[字典編碼], MATCH($Y10, 表格1_334[方音符號], 0)), "")</f>
        <v/>
      </c>
      <c r="AB10" s="34">
        <f>AA10</f>
        <v/>
      </c>
      <c r="AC10" s="35">
        <f>IFERROR( INDEX(表格1_334[鍵盤按鍵], MATCH($Y10, 表格1_334[方音符號], 0)), "")</f>
        <v/>
      </c>
      <c r="AE10" s="53" t="inlineStr">
        <is>
          <t>方音符號</t>
        </is>
      </c>
      <c r="AF10" s="1">
        <f>LEN(AG10)</f>
        <v/>
      </c>
      <c r="AG10" s="37">
        <f>_xlfn.CONCAT(Y$3:Y$38,Y$40:Y$44)</f>
        <v/>
      </c>
      <c r="AU10" s="49">
        <f>MID(AG10, AV9, 1)</f>
        <v/>
      </c>
      <c r="AV10" s="40" t="n"/>
    </row>
    <row r="11" ht="32.25" customHeight="1">
      <c r="A11" s="12" t="inlineStr">
        <is>
          <t>- xlit|1qaz2wsxedcrfvtgbyhnujm8ik,9ol.0p;/-43657|ㄅㄆㄇㆠㄉㄊㄋㄌㄍㄎㄏㄐㄑㄒㆣㄫㆡㄗㄘㄙㄧㄨㆬㄚㆦㄜㆰㄞㆤㄠㆲㄢㄣㄤㆭｎˋ˪ˊ˫．|</t>
        </is>
      </c>
      <c r="F11" s="2">
        <f>ROW() - 2</f>
        <v/>
      </c>
      <c r="G11" s="136">
        <f>IFERROR( MID($A$6, $F11, 1), "")</f>
        <v/>
      </c>
      <c r="H11" s="136">
        <f>IFERROR( MID($A$7, $F11, 1), "")</f>
        <v/>
      </c>
      <c r="J11" s="2" t="n">
        <v>9</v>
      </c>
      <c r="K11" s="21">
        <f>IFERROR( MID($A$15, $F11, 1), "")</f>
        <v/>
      </c>
      <c r="L11" s="21">
        <f>IFERROR( MID($A$16, $F11, 1), "")</f>
        <v/>
      </c>
      <c r="N11" s="2" t="n">
        <v>9</v>
      </c>
      <c r="O11" s="22">
        <f>IFERROR( MID($A$25, $N11, 1), "")</f>
        <v/>
      </c>
      <c r="P11" s="22">
        <f>IFERROR( MID($A$26, $N11, 1), "")</f>
        <v/>
      </c>
      <c r="R11" s="2" t="n">
        <v>9</v>
      </c>
      <c r="S11" s="5">
        <f>H11</f>
        <v/>
      </c>
      <c r="T11" s="23">
        <f>G11</f>
        <v/>
      </c>
      <c r="U11" s="24">
        <f>IFERROR( INDEX($L$3:$L$44, MATCH(表格1_334[[#This Row],[鍵盤按鍵]], $K$3:$K$44,0)), "")</f>
        <v/>
      </c>
      <c r="X11" s="41">
        <f>ROW() - 2</f>
        <v/>
      </c>
      <c r="Y11" s="42" t="inlineStr">
        <is>
          <t>ㆣ</t>
        </is>
      </c>
      <c r="Z11" s="43" t="inlineStr">
        <is>
          <t>g</t>
        </is>
      </c>
      <c r="AA11" s="44">
        <f>IFERROR( INDEX(表格1_334[字典編碼], MATCH($Y11, 表格1_334[方音符號], 0)), "")</f>
        <v/>
      </c>
      <c r="AB11" s="44">
        <f>AA11</f>
        <v/>
      </c>
      <c r="AC11" s="45">
        <f>IFERROR( INDEX(表格1_334[鍵盤按鍵], MATCH($Y11, 表格1_334[方音符號], 0)), "")</f>
        <v/>
      </c>
      <c r="AH11" s="54" t="n"/>
    </row>
    <row r="12" ht="32.25" customHeight="1">
      <c r="A12" s="2">
        <f>SEARCH("|",$A$11,1)</f>
        <v/>
      </c>
      <c r="F12" s="2">
        <f>ROW() - 2</f>
        <v/>
      </c>
      <c r="G12" s="136">
        <f>IFERROR( MID($A$6, $F12, 1), "")</f>
        <v/>
      </c>
      <c r="H12" s="136">
        <f>IFERROR( MID($A$7, $F12, 1), "")</f>
        <v/>
      </c>
      <c r="J12" s="2" t="n">
        <v>10</v>
      </c>
      <c r="K12" s="21">
        <f>IFERROR( MID($A$15, $F12, 1), "")</f>
        <v/>
      </c>
      <c r="L12" s="21">
        <f>IFERROR( MID($A$16, $F12, 1), "")</f>
        <v/>
      </c>
      <c r="N12" s="2" t="n">
        <v>10</v>
      </c>
      <c r="O12" s="22">
        <f>IFERROR( MID($A$25, $N12, 1), "")</f>
        <v/>
      </c>
      <c r="P12" s="22">
        <f>IFERROR( MID($A$26, $N12, 1), "")</f>
        <v/>
      </c>
      <c r="R12" s="2" t="n">
        <v>10</v>
      </c>
      <c r="S12" s="5">
        <f>H12</f>
        <v/>
      </c>
      <c r="T12" s="23">
        <f>G12</f>
        <v/>
      </c>
      <c r="U12" s="24">
        <f>IFERROR( INDEX($L$3:$L$44, MATCH(表格1_334[[#This Row],[鍵盤按鍵]], $K$3:$K$44,0)), "")</f>
        <v/>
      </c>
      <c r="X12" s="25">
        <f>ROW() - 2</f>
        <v/>
      </c>
      <c r="Y12" s="26" t="inlineStr">
        <is>
          <t>ㄗ</t>
        </is>
      </c>
      <c r="Z12" s="27" t="inlineStr">
        <is>
          <t>ts</t>
        </is>
      </c>
      <c r="AA12" s="28">
        <f>IFERROR( INDEX(表格1_334[字典編碼], MATCH($Y12, 表格1_334[方音符號], 0)), "")</f>
        <v/>
      </c>
      <c r="AB12" s="28">
        <f>AA12</f>
        <v/>
      </c>
      <c r="AC12" s="29">
        <f>IFERROR( INDEX(表格1_334[鍵盤按鍵], MATCH($Y12, 表格1_334[方音符號], 0)), "")</f>
        <v/>
      </c>
      <c r="AE12" s="30" t="inlineStr">
        <is>
          <t>comment</t>
        </is>
      </c>
      <c r="AG12" s="137">
        <f>"- xlit|" &amp; AG13 &amp; "|" &amp; AG14 &amp; "|"</f>
        <v/>
      </c>
      <c r="AH12" s="47" t="n"/>
      <c r="AI12" s="47" t="n"/>
      <c r="AJ12" s="47" t="n"/>
      <c r="AK12" s="47" t="n"/>
      <c r="AL12" s="47" t="n"/>
      <c r="AM12" s="47" t="n"/>
      <c r="AN12" s="47" t="n"/>
      <c r="AO12" s="47" t="n"/>
      <c r="AP12" s="47" t="n"/>
    </row>
    <row r="13" ht="32.25" customHeight="1">
      <c r="A13" s="2">
        <f>SEARCH("|",$A$11,A12+1)</f>
        <v/>
      </c>
      <c r="F13" s="2">
        <f>ROW() - 2</f>
        <v/>
      </c>
      <c r="G13" s="136">
        <f>IFERROR( MID($A$6, $F13, 1), "")</f>
        <v/>
      </c>
      <c r="H13" s="136">
        <f>IFERROR( MID($A$7, $F13, 1), "")</f>
        <v/>
      </c>
      <c r="J13" s="2" t="n">
        <v>11</v>
      </c>
      <c r="K13" s="21">
        <f>IFERROR( MID($A$15, $F13, 1), "")</f>
        <v/>
      </c>
      <c r="L13" s="21">
        <f>IFERROR( MID($A$16, $F13, 1), "")</f>
        <v/>
      </c>
      <c r="N13" s="2" t="n">
        <v>11</v>
      </c>
      <c r="O13" s="22">
        <f>IFERROR( MID($A$25, $N13, 1), "")</f>
        <v/>
      </c>
      <c r="P13" s="22">
        <f>IFERROR( MID($A$26, $N13, 1), "")</f>
        <v/>
      </c>
      <c r="R13" s="2" t="n">
        <v>11</v>
      </c>
      <c r="S13" s="5">
        <f>H13</f>
        <v/>
      </c>
      <c r="T13" s="23">
        <f>G13</f>
        <v/>
      </c>
      <c r="U13" s="24">
        <f>IFERROR( INDEX($L$3:$L$44, MATCH(表格1_334[[#This Row],[鍵盤按鍵]], $K$3:$K$44,0)), "")</f>
        <v/>
      </c>
      <c r="X13" s="31">
        <f>ROW() - 2</f>
        <v/>
      </c>
      <c r="Y13" s="32" t="inlineStr">
        <is>
          <t>ㄘ</t>
        </is>
      </c>
      <c r="Z13" s="33" t="inlineStr">
        <is>
          <t>tsh</t>
        </is>
      </c>
      <c r="AA13" s="34">
        <f>IFERROR( INDEX(表格1_334[字典編碼], MATCH($Y13, 表格1_334[方音符號], 0)), "")</f>
        <v/>
      </c>
      <c r="AB13" s="34">
        <f>AA13</f>
        <v/>
      </c>
      <c r="AC13" s="35">
        <f>IFERROR( INDEX(表格1_334[鍵盤按鍵], MATCH($Y13, 表格1_334[方音符號], 0)), "")</f>
        <v/>
      </c>
      <c r="AE13" s="36" t="inlineStr">
        <is>
          <t>字典編碼</t>
        </is>
      </c>
      <c r="AF13" s="1">
        <f>LEN(AG13)</f>
        <v/>
      </c>
      <c r="AG13" s="37">
        <f>_xlfn.CONCAT(AB3:AB28)</f>
        <v/>
      </c>
      <c r="AT13" s="38" t="inlineStr">
        <is>
          <t>找字母：</t>
        </is>
      </c>
      <c r="AU13" s="52">
        <f>AU4</f>
        <v/>
      </c>
      <c r="AV13" s="40">
        <f>FIND(AU13, AG13)</f>
        <v/>
      </c>
    </row>
    <row r="14" ht="32.25" customHeight="1">
      <c r="A14" s="2">
        <f>SEARCH("|",$A$11,A13+1)</f>
        <v/>
      </c>
      <c r="F14" s="2">
        <f>ROW() - 2</f>
        <v/>
      </c>
      <c r="G14" s="136">
        <f>IFERROR( MID($A$6, $F14, 1), "")</f>
        <v/>
      </c>
      <c r="H14" s="136">
        <f>IFERROR( MID($A$7, $F14, 1), "")</f>
        <v/>
      </c>
      <c r="J14" s="2" t="n">
        <v>12</v>
      </c>
      <c r="K14" s="21">
        <f>IFERROR( MID($A$15, $F14, 1), "")</f>
        <v/>
      </c>
      <c r="L14" s="21">
        <f>IFERROR( MID($A$16, $F14, 1), "")</f>
        <v/>
      </c>
      <c r="N14" s="2" t="n">
        <v>12</v>
      </c>
      <c r="O14" s="22">
        <f>IFERROR( MID($A$25, $N14, 1), "")</f>
        <v/>
      </c>
      <c r="P14" s="22">
        <f>IFERROR( MID($A$26, $N14, 1), "")</f>
        <v/>
      </c>
      <c r="R14" s="2" t="n">
        <v>12</v>
      </c>
      <c r="S14" s="5">
        <f>H14</f>
        <v/>
      </c>
      <c r="T14" s="23">
        <f>G14</f>
        <v/>
      </c>
      <c r="U14" s="24">
        <f>IFERROR( INDEX($L$3:$L$44, MATCH(表格1_334[[#This Row],[鍵盤按鍵]], $K$3:$K$44,0)), "")</f>
        <v/>
      </c>
      <c r="X14" s="31">
        <f>ROW() - 2</f>
        <v/>
      </c>
      <c r="Y14" s="32" t="inlineStr">
        <is>
          <t>ㆡ</t>
        </is>
      </c>
      <c r="Z14" s="33" t="inlineStr">
        <is>
          <t>j</t>
        </is>
      </c>
      <c r="AA14" s="34">
        <f>IFERROR( INDEX(表格1_334[字典編碼], MATCH($Y14, 表格1_334[方音符號], 0)), "")</f>
        <v/>
      </c>
      <c r="AB14" s="34">
        <f>AA14</f>
        <v/>
      </c>
      <c r="AC14" s="35">
        <f>IFERROR( INDEX(表格1_334[鍵盤按鍵], MATCH($Y14, 表格1_334[方音符號], 0)), "")</f>
        <v/>
      </c>
      <c r="AE14" s="53" t="inlineStr">
        <is>
          <t>方音符號</t>
        </is>
      </c>
      <c r="AF14" s="1">
        <f>LEN(AG14)</f>
        <v/>
      </c>
      <c r="AG14" s="37">
        <f>_xlfn.CONCAT(Y3:Y28)</f>
        <v/>
      </c>
      <c r="AU14" s="49">
        <f>MID(AG14, AV13, 1)</f>
        <v/>
      </c>
      <c r="AV14" s="40" t="n"/>
    </row>
    <row r="15" ht="32.25" customHeight="1">
      <c r="A15" s="50">
        <f>MID($A$11,A12+1, A13-A12-1)</f>
        <v/>
      </c>
      <c r="B15" s="51">
        <f>LEN(A15)</f>
        <v/>
      </c>
      <c r="F15" s="2">
        <f>ROW() - 2</f>
        <v/>
      </c>
      <c r="G15" s="136">
        <f>IFERROR( MID($A$6, $F15, 1), "")</f>
        <v/>
      </c>
      <c r="H15" s="136">
        <f>IFERROR( MID($A$7, $F15, 1), "")</f>
        <v/>
      </c>
      <c r="J15" s="2" t="n">
        <v>13</v>
      </c>
      <c r="K15" s="21">
        <f>IFERROR( MID($A$15, $F15, 1), "")</f>
        <v/>
      </c>
      <c r="L15" s="21">
        <f>IFERROR( MID($A$16, $F15, 1), "")</f>
        <v/>
      </c>
      <c r="N15" s="2" t="n">
        <v>13</v>
      </c>
      <c r="O15" s="22">
        <f>IFERROR( MID($A$25, $N15, 1), "")</f>
        <v/>
      </c>
      <c r="P15" s="22">
        <f>IFERROR( MID($A$26, $N15, 1), "")</f>
        <v/>
      </c>
      <c r="R15" s="2" t="n">
        <v>13</v>
      </c>
      <c r="S15" s="5">
        <f>H15</f>
        <v/>
      </c>
      <c r="T15" s="23">
        <f>G15</f>
        <v/>
      </c>
      <c r="U15" s="24">
        <f>IFERROR( INDEX($L$3:$L$44, MATCH(表格1_334[[#This Row],[鍵盤按鍵]], $K$3:$K$44,0)), "")</f>
        <v/>
      </c>
      <c r="X15" s="41">
        <f>ROW() - 2</f>
        <v/>
      </c>
      <c r="Y15" s="42" t="inlineStr">
        <is>
          <t>ㄙ</t>
        </is>
      </c>
      <c r="Z15" s="43" t="inlineStr">
        <is>
          <t>s</t>
        </is>
      </c>
      <c r="AA15" s="44">
        <f>IFERROR( INDEX(表格1_334[字典編碼], MATCH($Y15, 表格1_334[方音符號], 0)), "")</f>
        <v/>
      </c>
      <c r="AB15" s="44">
        <f>AA15</f>
        <v/>
      </c>
      <c r="AC15" s="45">
        <f>IFERROR( INDEX(表格1_334[鍵盤按鍵], MATCH($Y15, 表格1_334[方音符號], 0)), "")</f>
        <v/>
      </c>
    </row>
    <row r="16" ht="32.25" customHeight="1">
      <c r="A16" s="50">
        <f>MID($A$11,A13+1, A14-A13-1)</f>
        <v/>
      </c>
      <c r="B16" s="51">
        <f>LEN(A16)</f>
        <v/>
      </c>
      <c r="F16" s="2">
        <f>ROW() - 2</f>
        <v/>
      </c>
      <c r="G16" s="136">
        <f>IFERROR( MID($A$6, $F16, 1), "")</f>
        <v/>
      </c>
      <c r="H16" s="136">
        <f>IFERROR( MID($A$7, $F16, 1), "")</f>
        <v/>
      </c>
      <c r="J16" s="2" t="n">
        <v>14</v>
      </c>
      <c r="K16" s="21">
        <f>IFERROR( MID($A$15, $F16, 1), "")</f>
        <v/>
      </c>
      <c r="L16" s="21">
        <f>IFERROR( MID($A$16, $F16, 1), "")</f>
        <v/>
      </c>
      <c r="N16" s="2" t="n">
        <v>14</v>
      </c>
      <c r="O16" s="22">
        <f>IFERROR( MID($A$25, $N16, 1), "")</f>
        <v/>
      </c>
      <c r="P16" s="22">
        <f>IFERROR( MID($A$26, $N16, 1), "")</f>
        <v/>
      </c>
      <c r="R16" s="2" t="n">
        <v>14</v>
      </c>
      <c r="S16" s="5">
        <f>H16</f>
        <v/>
      </c>
      <c r="T16" s="23">
        <f>G16</f>
        <v/>
      </c>
      <c r="U16" s="24">
        <f>IFERROR( INDEX($L$3:$L$44, MATCH(表格1_334[[#This Row],[鍵盤按鍵]], $K$3:$K$44,0)), "")</f>
        <v/>
      </c>
      <c r="X16" s="55">
        <f>ROW() - 2</f>
        <v/>
      </c>
      <c r="Y16" s="56" t="inlineStr">
        <is>
          <t>ㄏ</t>
        </is>
      </c>
      <c r="Z16" s="57" t="inlineStr">
        <is>
          <t>h</t>
        </is>
      </c>
      <c r="AA16" s="58">
        <f>IFERROR( INDEX(表格1_334[字典編碼], MATCH($Y16, 表格1_334[方音符號], 0)), "")</f>
        <v/>
      </c>
      <c r="AB16" s="58">
        <f>AA16</f>
        <v/>
      </c>
      <c r="AC16" s="59">
        <f>IFERROR( INDEX(表格1_334[鍵盤按鍵], MATCH($Y16, 表格1_334[方音符號], 0)), "")</f>
        <v/>
      </c>
    </row>
    <row r="17" ht="32.25" customHeight="1">
      <c r="F17" s="2">
        <f>ROW() - 2</f>
        <v/>
      </c>
      <c r="G17" s="136">
        <f>IFERROR( MID($A$6, $F17, 1), "")</f>
        <v/>
      </c>
      <c r="H17" s="136">
        <f>IFERROR( MID($A$7, $F17, 1), "")</f>
        <v/>
      </c>
      <c r="J17" s="2" t="n">
        <v>15</v>
      </c>
      <c r="K17" s="21">
        <f>IFERROR( MID($A$15, $F17, 1), "")</f>
        <v/>
      </c>
      <c r="L17" s="21">
        <f>IFERROR( MID($A$16, $F17, 1), "")</f>
        <v/>
      </c>
      <c r="N17" s="2" t="n">
        <v>15</v>
      </c>
      <c r="O17" s="22">
        <f>IFERROR( MID($A$25, $N17, 1), "")</f>
        <v/>
      </c>
      <c r="P17" s="22">
        <f>IFERROR( MID($A$26, $N17, 1), "")</f>
        <v/>
      </c>
      <c r="R17" s="2" t="n">
        <v>15</v>
      </c>
      <c r="S17" s="5">
        <f>H17</f>
        <v/>
      </c>
      <c r="T17" s="23">
        <f>G17</f>
        <v/>
      </c>
      <c r="U17" s="24">
        <f>IFERROR( INDEX($L$3:$L$44, MATCH(表格1_334[[#This Row],[鍵盤按鍵]], $K$3:$K$44,0)), "")</f>
        <v/>
      </c>
      <c r="X17" s="60">
        <f>ROW() - 2</f>
        <v/>
      </c>
      <c r="Y17" s="26" t="inlineStr">
        <is>
          <t>ㄧ</t>
        </is>
      </c>
      <c r="Z17" s="27" t="inlineStr">
        <is>
          <t>i</t>
        </is>
      </c>
      <c r="AA17" s="28">
        <f>IFERROR( INDEX(表格1_334[字典編碼], MATCH($Y17, 表格1_334[方音符號], 0)), "")</f>
        <v/>
      </c>
      <c r="AB17" s="28">
        <f>AA17</f>
        <v/>
      </c>
      <c r="AC17" s="29">
        <f>IFERROR( INDEX(表格1_334[鍵盤按鍵], MATCH($Y17, 表格1_334[方音符號], 0)), "")</f>
        <v/>
      </c>
    </row>
    <row r="18" ht="32.25" customHeight="1">
      <c r="F18" s="2">
        <f>ROW() - 2</f>
        <v/>
      </c>
      <c r="G18" s="136">
        <f>IFERROR( MID($A$6, $F18, 1), "")</f>
        <v/>
      </c>
      <c r="H18" s="136">
        <f>IFERROR( MID($A$7, $F18, 1), "")</f>
        <v/>
      </c>
      <c r="J18" s="2" t="n">
        <v>16</v>
      </c>
      <c r="K18" s="21">
        <f>IFERROR( MID($A$15, $F18, 1), "")</f>
        <v/>
      </c>
      <c r="L18" s="21">
        <f>IFERROR( MID($A$16, $F18, 1), "")</f>
        <v/>
      </c>
      <c r="N18" s="2" t="n">
        <v>16</v>
      </c>
      <c r="O18" s="22">
        <f>IFERROR( MID($A$25, $N18, 1), "")</f>
        <v/>
      </c>
      <c r="P18" s="22">
        <f>IFERROR( MID($A$26, $N18, 1), "")</f>
        <v/>
      </c>
      <c r="R18" s="2" t="n">
        <v>16</v>
      </c>
      <c r="S18" s="5">
        <f>H18</f>
        <v/>
      </c>
      <c r="T18" s="23">
        <f>G18</f>
        <v/>
      </c>
      <c r="U18" s="24">
        <f>IFERROR( INDEX($L$3:$L$44, MATCH(表格1_334[[#This Row],[鍵盤按鍵]], $K$3:$K$44,0)), "")</f>
        <v/>
      </c>
      <c r="X18" s="61">
        <f>ROW() - 2</f>
        <v/>
      </c>
      <c r="Y18" s="42" t="inlineStr">
        <is>
          <t>ㄨ</t>
        </is>
      </c>
      <c r="Z18" s="43" t="inlineStr">
        <is>
          <t>u</t>
        </is>
      </c>
      <c r="AA18" s="44">
        <f>IFERROR( INDEX(表格1_334[字典編碼], MATCH($Y18, 表格1_334[方音符號], 0)), "")</f>
        <v/>
      </c>
      <c r="AB18" s="44">
        <f>AA18</f>
        <v/>
      </c>
      <c r="AC18" s="45">
        <f>IFERROR( INDEX(表格1_334[鍵盤按鍵], MATCH($Y18, 表格1_334[方音符號], 0)), "")</f>
        <v/>
      </c>
    </row>
    <row r="19" ht="32.25" customHeight="1">
      <c r="F19" s="2">
        <f>ROW() - 2</f>
        <v/>
      </c>
      <c r="G19" s="136">
        <f>IFERROR( MID($A$6, $F19, 1), "")</f>
        <v/>
      </c>
      <c r="H19" s="136">
        <f>IFERROR( MID($A$7, $F19, 1), "")</f>
        <v/>
      </c>
      <c r="J19" s="2" t="n">
        <v>17</v>
      </c>
      <c r="K19" s="21">
        <f>IFERROR( MID($A$15, $F19, 1), "")</f>
        <v/>
      </c>
      <c r="L19" s="21">
        <f>IFERROR( MID($A$16, $F19, 1), "")</f>
        <v/>
      </c>
      <c r="N19" s="2" t="n">
        <v>17</v>
      </c>
      <c r="O19" s="22">
        <f>IFERROR( MID($A$25, $N19, 1), "")</f>
        <v/>
      </c>
      <c r="P19" s="22">
        <f>IFERROR( MID($A$26, $N19, 1), "")</f>
        <v/>
      </c>
      <c r="R19" s="2" t="n">
        <v>17</v>
      </c>
      <c r="S19" s="5">
        <f>H19</f>
        <v/>
      </c>
      <c r="T19" s="23">
        <f>G19</f>
        <v/>
      </c>
      <c r="U19" s="24">
        <f>IFERROR( INDEX($L$3:$L$44, MATCH(表格1_334[[#This Row],[鍵盤按鍵]], $K$3:$K$44,0)), "")</f>
        <v/>
      </c>
      <c r="X19" s="60">
        <f>ROW() - 2</f>
        <v/>
      </c>
      <c r="Y19" s="26" t="inlineStr">
        <is>
          <t>ㄚ</t>
        </is>
      </c>
      <c r="Z19" s="27" t="inlineStr">
        <is>
          <t>a</t>
        </is>
      </c>
      <c r="AA19" s="28">
        <f>IFERROR( INDEX(表格1_334[字典編碼], MATCH($Y19, 表格1_334[方音符號], 0)), "")</f>
        <v/>
      </c>
      <c r="AB19" s="28">
        <f>AA19</f>
        <v/>
      </c>
      <c r="AC19" s="29">
        <f>IFERROR( INDEX(表格1_334[鍵盤按鍵], MATCH($Y19, 表格1_334[方音符號], 0)), "")</f>
        <v/>
      </c>
    </row>
    <row r="20" ht="32.25" customHeight="1">
      <c r="A20" s="1" t="inlineStr">
        <is>
          <t>comment_format:</t>
        </is>
      </c>
      <c r="F20" s="2">
        <f>ROW() - 2</f>
        <v/>
      </c>
      <c r="G20" s="136">
        <f>IFERROR( MID($A$6, $F20, 1), "")</f>
        <v/>
      </c>
      <c r="H20" s="136">
        <f>IFERROR( MID($A$7, $F20, 1), "")</f>
        <v/>
      </c>
      <c r="J20" s="2" t="n">
        <v>18</v>
      </c>
      <c r="K20" s="21">
        <f>IFERROR( MID($A$15, $F20, 1), "")</f>
        <v/>
      </c>
      <c r="L20" s="21">
        <f>IFERROR( MID($A$16, $F20, 1), "")</f>
        <v/>
      </c>
      <c r="N20" s="2" t="n">
        <v>18</v>
      </c>
      <c r="O20" s="22">
        <f>IFERROR( MID($A$25, $N20, 1), "")</f>
        <v/>
      </c>
      <c r="P20" s="22">
        <f>IFERROR( MID($A$26, $N20, 1), "")</f>
        <v/>
      </c>
      <c r="R20" s="2" t="n">
        <v>18</v>
      </c>
      <c r="S20" s="5">
        <f>H20</f>
        <v/>
      </c>
      <c r="T20" s="23">
        <f>G20</f>
        <v/>
      </c>
      <c r="U20" s="24">
        <f>IFERROR( INDEX($L$3:$L$44, MATCH(表格1_334[[#This Row],[鍵盤按鍵]], $K$3:$K$44,0)), "")</f>
        <v/>
      </c>
      <c r="X20" s="62">
        <f>ROW() - 2</f>
        <v/>
      </c>
      <c r="Y20" s="32" t="inlineStr">
        <is>
          <t>ㆤ</t>
        </is>
      </c>
      <c r="Z20" s="33" t="inlineStr">
        <is>
          <t>e</t>
        </is>
      </c>
      <c r="AA20" s="34">
        <f>IFERROR( INDEX(表格1_334[字典編碼], MATCH($Y20, 表格1_334[方音符號], 0)), "")</f>
        <v/>
      </c>
      <c r="AB20" s="34">
        <f>AA20</f>
        <v/>
      </c>
      <c r="AC20" s="35">
        <f>IFERROR( INDEX(表格1_334[鍵盤按鍵], MATCH($Y20, 表格1_334[方音符號], 0)), "")</f>
        <v/>
      </c>
    </row>
    <row r="21" ht="32.25" customHeight="1">
      <c r="A21" s="12" t="inlineStr">
        <is>
          <t>- xlit|pPbtTdkKgcCzshiuaoøeIUBDGN|ㄅㄆㆠㄉㄊㄌㄍㄎㆣㄗㄘㆡㄙㄏㄧㄨㄚㆦㄜㆤㄞㄠㆬㄣㆭｎ|</t>
        </is>
      </c>
      <c r="F21" s="2">
        <f>ROW() - 2</f>
        <v/>
      </c>
      <c r="G21" s="136">
        <f>IFERROR( MID($A$6, $F21, 1), "")</f>
        <v/>
      </c>
      <c r="H21" s="136">
        <f>IFERROR( MID($A$7, $F21, 1), "")</f>
        <v/>
      </c>
      <c r="J21" s="2" t="n">
        <v>19</v>
      </c>
      <c r="K21" s="21">
        <f>IFERROR( MID($A$15, $F21, 1), "")</f>
        <v/>
      </c>
      <c r="L21" s="21">
        <f>IFERROR( MID($A$16, $F21, 1), "")</f>
        <v/>
      </c>
      <c r="N21" s="2" t="n">
        <v>19</v>
      </c>
      <c r="O21" s="22">
        <f>IFERROR( MID($A$25, $N21, 1), "")</f>
        <v/>
      </c>
      <c r="P21" s="22">
        <f>IFERROR( MID($A$26, $N21, 1), "")</f>
        <v/>
      </c>
      <c r="R21" s="2" t="n">
        <v>19</v>
      </c>
      <c r="S21" s="5">
        <f>H21</f>
        <v/>
      </c>
      <c r="T21" s="23">
        <f>G21</f>
        <v/>
      </c>
      <c r="U21" s="24">
        <f>IFERROR( INDEX($L$3:$L$44, MATCH(表格1_334[[#This Row],[鍵盤按鍵]], $K$3:$K$44,0)), "")</f>
        <v/>
      </c>
      <c r="X21" s="62">
        <f>ROW() - 2</f>
        <v/>
      </c>
      <c r="Y21" s="32" t="inlineStr">
        <is>
          <t>ㄜ</t>
        </is>
      </c>
      <c r="Z21" s="33" t="inlineStr">
        <is>
          <t>o</t>
        </is>
      </c>
      <c r="AA21" s="63">
        <f>IFERROR( INDEX(表格1_334[字典編碼], MATCH($Y21, 表格1_334[方音符號], 0)), "")</f>
        <v/>
      </c>
      <c r="AB21" s="63" t="inlineStr">
        <is>
          <t>o</t>
        </is>
      </c>
      <c r="AC21" s="35">
        <f>IFERROR( INDEX(表格1_334[鍵盤按鍵], MATCH($Y21, 表格1_334[方音符號], 0)), "")</f>
        <v/>
      </c>
    </row>
    <row r="22" ht="32.25" customHeight="1">
      <c r="A22" s="2">
        <f>SEARCH("|",A21,1)</f>
        <v/>
      </c>
      <c r="F22" s="2">
        <f>ROW() - 2</f>
        <v/>
      </c>
      <c r="G22" s="136">
        <f>IFERROR( MID($A$6, $F22, 1), "")</f>
        <v/>
      </c>
      <c r="H22" s="136">
        <f>IFERROR( MID($A$7, $F22, 1), "")</f>
        <v/>
      </c>
      <c r="J22" s="2" t="n">
        <v>20</v>
      </c>
      <c r="K22" s="21">
        <f>IFERROR( MID($A$15, $F22, 1), "")</f>
        <v/>
      </c>
      <c r="L22" s="21">
        <f>IFERROR( MID($A$16, $F22, 1), "")</f>
        <v/>
      </c>
      <c r="N22" s="2" t="n">
        <v>20</v>
      </c>
      <c r="O22" s="22">
        <f>IFERROR( MID($A$25, $N22, 1), "")</f>
        <v/>
      </c>
      <c r="P22" s="22">
        <f>IFERROR( MID($A$26, $N22, 1), "")</f>
        <v/>
      </c>
      <c r="R22" s="2" t="n">
        <v>20</v>
      </c>
      <c r="S22" s="5">
        <f>H22</f>
        <v/>
      </c>
      <c r="T22" s="23">
        <f>G22</f>
        <v/>
      </c>
      <c r="U22" s="24">
        <f>IFERROR( INDEX($L$3:$L$44, MATCH(表格1_334[[#This Row],[鍵盤按鍵]], $K$3:$K$44,0)), "")</f>
        <v/>
      </c>
      <c r="X22" s="61">
        <f>ROW() - 2</f>
        <v/>
      </c>
      <c r="Y22" s="42" t="inlineStr">
        <is>
          <t>ㆦ</t>
        </is>
      </c>
      <c r="Z22" s="43" t="inlineStr">
        <is>
          <t>oo</t>
        </is>
      </c>
      <c r="AA22" s="64">
        <f>IFERROR( INDEX(表格1_334[字典編碼], MATCH($Y22, 表格1_334[方音符號], 0)), "")</f>
        <v/>
      </c>
      <c r="AB22" s="64" t="inlineStr">
        <is>
          <t>O</t>
        </is>
      </c>
      <c r="AC22" s="45">
        <f>IFERROR( INDEX(表格1_334[鍵盤按鍵], MATCH($Y22, 表格1_334[方音符號], 0)), "")</f>
        <v/>
      </c>
    </row>
    <row r="23" ht="32.25" customHeight="1">
      <c r="A23" s="2">
        <f>SEARCH("|",A21,A22+1)</f>
        <v/>
      </c>
      <c r="F23" s="2">
        <f>ROW() - 2</f>
        <v/>
      </c>
      <c r="G23" s="136">
        <f>IFERROR( MID($A$6, $F23, 1), "")</f>
        <v/>
      </c>
      <c r="H23" s="136">
        <f>IFERROR( MID($A$7, $F23, 1), "")</f>
        <v/>
      </c>
      <c r="J23" s="2" t="n">
        <v>21</v>
      </c>
      <c r="K23" s="21">
        <f>IFERROR( MID($A$15, $F23, 1), "")</f>
        <v/>
      </c>
      <c r="L23" s="21">
        <f>IFERROR( MID($A$16, $F23, 1), "")</f>
        <v/>
      </c>
      <c r="N23" s="2" t="n">
        <v>21</v>
      </c>
      <c r="O23" s="22">
        <f>IFERROR( MID($A$25, $N23, 1), "")</f>
        <v/>
      </c>
      <c r="P23" s="22">
        <f>IFERROR( MID($A$26, $N23, 1), "")</f>
        <v/>
      </c>
      <c r="R23" s="2" t="n">
        <v>21</v>
      </c>
      <c r="S23" s="5">
        <f>H23</f>
        <v/>
      </c>
      <c r="T23" s="23">
        <f>G23</f>
        <v/>
      </c>
      <c r="U23" s="24">
        <f>IFERROR( INDEX($L$3:$L$44, MATCH(表格1_334[[#This Row],[鍵盤按鍵]], $K$3:$K$44,0)), "")</f>
        <v/>
      </c>
      <c r="X23" s="60">
        <f>ROW() - 2</f>
        <v/>
      </c>
      <c r="Y23" s="26" t="inlineStr">
        <is>
          <t>ㄞ</t>
        </is>
      </c>
      <c r="Z23" s="27" t="inlineStr">
        <is>
          <t>ai</t>
        </is>
      </c>
      <c r="AA23" s="28">
        <f>IFERROR( INDEX(表格1_334[字典編碼], MATCH($Y23, 表格1_334[方音符號], 0)), "")</f>
        <v/>
      </c>
      <c r="AB23" s="28">
        <f>AA23</f>
        <v/>
      </c>
      <c r="AC23" s="29">
        <f>IFERROR( INDEX(表格1_334[鍵盤按鍵], MATCH($Y23, 表格1_334[方音符號], 0)), "")</f>
        <v/>
      </c>
    </row>
    <row r="24" ht="32.25" customHeight="1">
      <c r="A24" s="2">
        <f>SEARCH("|",A21,A23+1)</f>
        <v/>
      </c>
      <c r="F24" s="2">
        <f>ROW() - 2</f>
        <v/>
      </c>
      <c r="G24" s="136">
        <f>IFERROR( MID($A$6, $F24, 1), "")</f>
        <v/>
      </c>
      <c r="H24" s="136">
        <f>IFERROR( MID($A$7, $F24, 1), "")</f>
        <v/>
      </c>
      <c r="J24" s="2" t="n">
        <v>22</v>
      </c>
      <c r="K24" s="21">
        <f>IFERROR( MID($A$15, $F24, 1), "")</f>
        <v/>
      </c>
      <c r="L24" s="21">
        <f>IFERROR( MID($A$16, $F24, 1), "")</f>
        <v/>
      </c>
      <c r="N24" s="2" t="n">
        <v>22</v>
      </c>
      <c r="O24" s="22">
        <f>IFERROR( MID($A$25, $N24, 1), "")</f>
        <v/>
      </c>
      <c r="P24" s="22">
        <f>IFERROR( MID($A$26, $N24, 1), "")</f>
        <v/>
      </c>
      <c r="R24" s="2" t="n">
        <v>22</v>
      </c>
      <c r="S24" s="5">
        <f>H24</f>
        <v/>
      </c>
      <c r="T24" s="23">
        <f>G24</f>
        <v/>
      </c>
      <c r="U24" s="24">
        <f>IFERROR( INDEX($L$3:$L$44, MATCH(表格1_334[[#This Row],[鍵盤按鍵]], $K$3:$K$44,0)), "")</f>
        <v/>
      </c>
      <c r="X24" s="62">
        <f>ROW() - 2</f>
        <v/>
      </c>
      <c r="Y24" s="32" t="inlineStr">
        <is>
          <t>ㄠ</t>
        </is>
      </c>
      <c r="Z24" s="33" t="inlineStr">
        <is>
          <t>au</t>
        </is>
      </c>
      <c r="AA24" s="34">
        <f>IFERROR( INDEX(表格1_334[字典編碼], MATCH($Y24, 表格1_334[方音符號], 0)), "")</f>
        <v/>
      </c>
      <c r="AB24" s="34">
        <f>AA24</f>
        <v/>
      </c>
      <c r="AC24" s="35">
        <f>IFERROR( INDEX(表格1_334[鍵盤按鍵], MATCH($Y24, 表格1_334[方音符號], 0)), "")</f>
        <v/>
      </c>
    </row>
    <row r="25" ht="32.25" customHeight="1">
      <c r="A25" s="50">
        <f>MID(A21,A22+1, A24-A23-1)</f>
        <v/>
      </c>
      <c r="B25" s="51">
        <f>LEN(A25)</f>
        <v/>
      </c>
      <c r="F25" s="2">
        <f>ROW() - 2</f>
        <v/>
      </c>
      <c r="G25" s="136">
        <f>IFERROR( MID($A$6, $F25, 1), "")</f>
        <v/>
      </c>
      <c r="H25" s="136">
        <f>IFERROR( MID($A$7, $F25, 1), "")</f>
        <v/>
      </c>
      <c r="J25" s="2" t="n">
        <v>23</v>
      </c>
      <c r="K25" s="21">
        <f>IFERROR( MID($A$15, $F25, 1), "")</f>
        <v/>
      </c>
      <c r="L25" s="21">
        <f>IFERROR( MID($A$16, $F25, 1), "")</f>
        <v/>
      </c>
      <c r="N25" s="2" t="n">
        <v>23</v>
      </c>
      <c r="O25" s="22">
        <f>IFERROR( MID($A$25, $N25, 1), "")</f>
        <v/>
      </c>
      <c r="P25" s="22">
        <f>IFERROR( MID($A$26, $N25, 1), "")</f>
        <v/>
      </c>
      <c r="R25" s="2" t="n">
        <v>23</v>
      </c>
      <c r="S25" s="5">
        <f>H25</f>
        <v/>
      </c>
      <c r="T25" s="23">
        <f>G25</f>
        <v/>
      </c>
      <c r="U25" s="24">
        <f>IFERROR( INDEX($L$3:$L$44, MATCH(表格1_334[[#This Row],[鍵盤按鍵]], $K$3:$K$44,0)), "")</f>
        <v/>
      </c>
      <c r="X25" s="60">
        <f>ROW() - 2</f>
        <v/>
      </c>
      <c r="Y25" s="26" t="inlineStr">
        <is>
          <t>ㆭ</t>
        </is>
      </c>
      <c r="Z25" s="65" t="inlineStr">
        <is>
          <t>-ng</t>
        </is>
      </c>
      <c r="AA25" s="28">
        <f>IFERROR( INDEX(表格1_334[字典編碼], MATCH($Y25, 表格1_334[方音符號], 0)), "")</f>
        <v/>
      </c>
      <c r="AB25" s="28">
        <f>AA25</f>
        <v/>
      </c>
      <c r="AC25" s="29">
        <f>IFERROR( INDEX(表格1_334[鍵盤按鍵], MATCH($Y25, 表格1_334[方音符號], 0)), "")</f>
        <v/>
      </c>
    </row>
    <row r="26" ht="32.25" customHeight="1">
      <c r="A26" s="50">
        <f>MID(A21,A23+1, A24-A23-1)</f>
        <v/>
      </c>
      <c r="B26" s="51">
        <f>LEN(A26)</f>
        <v/>
      </c>
      <c r="F26" s="2">
        <f>ROW() - 2</f>
        <v/>
      </c>
      <c r="G26" s="136">
        <f>IFERROR( MID($A$6, $F26, 1), "")</f>
        <v/>
      </c>
      <c r="H26" s="136">
        <f>IFERROR( MID($A$7, $F26, 1), "")</f>
        <v/>
      </c>
      <c r="J26" s="2" t="n">
        <v>24</v>
      </c>
      <c r="K26" s="21">
        <f>IFERROR( MID($A$15, $F26, 1), "")</f>
        <v/>
      </c>
      <c r="L26" s="21">
        <f>IFERROR( MID($A$16, $F26, 1), "")</f>
        <v/>
      </c>
      <c r="N26" s="2" t="n">
        <v>24</v>
      </c>
      <c r="O26" s="22">
        <f>IFERROR( MID($A$25, $N26, 1), "")</f>
        <v/>
      </c>
      <c r="P26" s="22">
        <f>IFERROR( MID($A$26, $N26, 1), "")</f>
        <v/>
      </c>
      <c r="R26" s="2" t="n">
        <v>24</v>
      </c>
      <c r="S26" s="5">
        <f>H26</f>
        <v/>
      </c>
      <c r="T26" s="23">
        <f>G26</f>
        <v/>
      </c>
      <c r="U26" s="24">
        <f>IFERROR( INDEX($L$3:$L$44, MATCH(表格1_334[[#This Row],[鍵盤按鍵]], $K$3:$K$44,0)), "")</f>
        <v/>
      </c>
      <c r="X26" s="62">
        <f>ROW() - 2</f>
        <v/>
      </c>
      <c r="Y26" s="32" t="inlineStr">
        <is>
          <t>ㄣ</t>
        </is>
      </c>
      <c r="Z26" s="66" t="inlineStr">
        <is>
          <t>-n</t>
        </is>
      </c>
      <c r="AA26" s="34">
        <f>IFERROR( INDEX(表格1_334[字典編碼], MATCH($Y26, 表格1_334[方音符號], 0)), "")</f>
        <v/>
      </c>
      <c r="AB26" s="34">
        <f>AA26</f>
        <v/>
      </c>
      <c r="AC26" s="35">
        <f>IFERROR( INDEX(表格1_334[鍵盤按鍵], MATCH($Y26, 表格1_334[方音符號], 0)), "")</f>
        <v/>
      </c>
    </row>
    <row r="27" ht="32.25" customHeight="1">
      <c r="F27" s="2">
        <f>ROW() - 2</f>
        <v/>
      </c>
      <c r="G27" s="136">
        <f>IFERROR( MID($A$6, $F27, 1), "")</f>
        <v/>
      </c>
      <c r="H27" s="136">
        <f>IFERROR( MID($A$7, $F27, 1), "")</f>
        <v/>
      </c>
      <c r="J27" s="2" t="n">
        <v>25</v>
      </c>
      <c r="K27" s="21">
        <f>IFERROR( MID($A$15, $F27, 1), "")</f>
        <v/>
      </c>
      <c r="L27" s="21">
        <f>IFERROR( MID($A$16, $F27, 1), "")</f>
        <v/>
      </c>
      <c r="N27" s="2" t="n">
        <v>25</v>
      </c>
      <c r="O27" s="22">
        <f>IFERROR( MID($A$25, $N27, 1), "")</f>
        <v/>
      </c>
      <c r="P27" s="22">
        <f>IFERROR( MID($A$26, $N27, 1), "")</f>
        <v/>
      </c>
      <c r="R27" s="2" t="n">
        <v>25</v>
      </c>
      <c r="S27" s="5">
        <f>H27</f>
        <v/>
      </c>
      <c r="T27" s="23">
        <f>G27</f>
        <v/>
      </c>
      <c r="U27" s="24">
        <f>IFERROR( INDEX($L$3:$L$44, MATCH(表格1_334[[#This Row],[鍵盤按鍵]], $K$3:$K$44,0)), "")</f>
        <v/>
      </c>
      <c r="X27" s="61">
        <f>ROW() - 2</f>
        <v/>
      </c>
      <c r="Y27" s="42" t="inlineStr">
        <is>
          <t>ㆬ</t>
        </is>
      </c>
      <c r="Z27" s="67" t="inlineStr">
        <is>
          <t>-m</t>
        </is>
      </c>
      <c r="AA27" s="44">
        <f>IFERROR( INDEX(表格1_334[字典編碼], MATCH($Y27, 表格1_334[方音符號], 0)), "")</f>
        <v/>
      </c>
      <c r="AB27" s="44">
        <f>AA27</f>
        <v/>
      </c>
      <c r="AC27" s="45">
        <f>IFERROR( INDEX(表格1_334[鍵盤按鍵], MATCH($Y27, 表格1_334[方音符號], 0)), "")</f>
        <v/>
      </c>
    </row>
    <row r="28" ht="32.25" customHeight="1">
      <c r="F28" s="2">
        <f>ROW() - 2</f>
        <v/>
      </c>
      <c r="G28" s="136">
        <f>IFERROR( MID($A$6, $F28, 1), "")</f>
        <v/>
      </c>
      <c r="H28" s="136">
        <f>IFERROR( MID($A$7, $F28, 1), "")</f>
        <v/>
      </c>
      <c r="J28" s="2" t="n">
        <v>26</v>
      </c>
      <c r="K28" s="21">
        <f>IFERROR( MID($A$15, $F28, 1), "")</f>
        <v/>
      </c>
      <c r="L28" s="21">
        <f>IFERROR( MID($A$16, $F28, 1), "")</f>
        <v/>
      </c>
      <c r="N28" s="2" t="n">
        <v>26</v>
      </c>
      <c r="O28" s="22">
        <f>IFERROR( MID($A$25, $N28, 1), "")</f>
        <v/>
      </c>
      <c r="P28" s="22">
        <f>IFERROR( MID($A$26, $N28, 1), "")</f>
        <v/>
      </c>
      <c r="R28" s="2" t="n">
        <v>26</v>
      </c>
      <c r="S28" s="5">
        <f>H28</f>
        <v/>
      </c>
      <c r="T28" s="23">
        <f>G28</f>
        <v/>
      </c>
      <c r="U28" s="24">
        <f>IFERROR( INDEX($L$3:$L$44, MATCH(表格1_334[[#This Row],[鍵盤按鍵]], $K$3:$K$44,0)), "")</f>
        <v/>
      </c>
      <c r="X28" s="61">
        <f>ROW() - 2</f>
        <v/>
      </c>
      <c r="Y28" s="42" t="inlineStr">
        <is>
          <t>鼻</t>
        </is>
      </c>
      <c r="Z28" s="68" t="inlineStr">
        <is>
          <t>（無）</t>
        </is>
      </c>
      <c r="AA28" s="44" t="inlineStr">
        <is>
          <t>N</t>
        </is>
      </c>
      <c r="AB28" s="44">
        <f>AA28</f>
        <v/>
      </c>
      <c r="AC28" s="45" t="inlineStr">
        <is>
          <t>-</t>
        </is>
      </c>
    </row>
    <row r="29" ht="32.25" customHeight="1">
      <c r="F29" s="2">
        <f>ROW() - 2</f>
        <v/>
      </c>
      <c r="G29" s="136">
        <f>IFERROR( MID($A$6, $F29, 1), "")</f>
        <v/>
      </c>
      <c r="H29" s="136">
        <f>IFERROR( MID($A$7, $F29, 1), "")</f>
        <v/>
      </c>
      <c r="J29" s="2" t="n">
        <v>27</v>
      </c>
      <c r="K29" s="21">
        <f>IFERROR( MID($A$15, $F29, 1), "")</f>
        <v/>
      </c>
      <c r="L29" s="21">
        <f>IFERROR( MID($A$16, $F29, 1), "")</f>
        <v/>
      </c>
      <c r="N29" s="2" t="n">
        <v>27</v>
      </c>
      <c r="O29" s="22">
        <f>IFERROR( MID($A$25, $N29, 1), "")</f>
        <v/>
      </c>
      <c r="P29" s="22">
        <f>IFERROR( MID($A$26, $N29, 1), "")</f>
        <v/>
      </c>
      <c r="R29" s="2" t="n">
        <v>27</v>
      </c>
      <c r="S29" s="5">
        <f>H29</f>
        <v/>
      </c>
      <c r="T29" s="23">
        <f>G29</f>
        <v/>
      </c>
      <c r="U29" s="24">
        <f>IFERROR( INDEX($L$3:$L$44, MATCH(表格1_334[[#This Row],[鍵盤按鍵]], $K$3:$K$44,0)), "")</f>
        <v/>
      </c>
      <c r="X29" s="69">
        <f>ROW() - 2</f>
        <v/>
      </c>
      <c r="Y29" s="70" t="inlineStr">
        <is>
          <t>ㄇ</t>
        </is>
      </c>
      <c r="Z29" s="33" t="inlineStr">
        <is>
          <t>m</t>
        </is>
      </c>
      <c r="AA29" s="34">
        <f>IFERROR( INDEX(表格1_334[字典編碼], MATCH($Y29, 表格1_334[方音符號], 0)), "")</f>
        <v/>
      </c>
      <c r="AB29" s="34">
        <f>AA29</f>
        <v/>
      </c>
      <c r="AC29" s="71">
        <f>IFERROR( INDEX(表格1_334[鍵盤按鍵], MATCH($Y29, 表格1_334[方音符號], 0)), "")</f>
        <v/>
      </c>
    </row>
    <row r="30" ht="32.25" customHeight="1">
      <c r="F30" s="2">
        <f>ROW() - 2</f>
        <v/>
      </c>
      <c r="G30" s="136">
        <f>IFERROR( MID($A$6, $F30, 1), "")</f>
        <v/>
      </c>
      <c r="H30" s="136">
        <f>IFERROR( MID($A$7, $F30, 1), "")</f>
        <v/>
      </c>
      <c r="J30" s="2" t="n">
        <v>28</v>
      </c>
      <c r="K30" s="21">
        <f>IFERROR( MID($A$15, $F30, 1), "")</f>
        <v/>
      </c>
      <c r="L30" s="21">
        <f>IFERROR( MID($A$16, $F30, 1), "")</f>
        <v/>
      </c>
      <c r="N30" s="2" t="n">
        <v>28</v>
      </c>
      <c r="O30" s="22">
        <f>IFERROR( MID($A$25, $N30, 1), "")</f>
        <v/>
      </c>
      <c r="P30" s="22">
        <f>IFERROR( MID($A$26, $N30, 1), "")</f>
        <v/>
      </c>
      <c r="R30" s="2" t="n">
        <v>28</v>
      </c>
      <c r="S30" s="5">
        <f>H30</f>
        <v/>
      </c>
      <c r="T30" s="23">
        <f>G30</f>
        <v/>
      </c>
      <c r="U30" s="24">
        <f>IFERROR( INDEX($L$3:$L$44, MATCH(表格1_334[[#This Row],[鍵盤按鍵]], $K$3:$K$44,0)), "")</f>
        <v/>
      </c>
      <c r="X30" s="72">
        <f>ROW() - 2</f>
        <v/>
      </c>
      <c r="Y30" s="70" t="inlineStr">
        <is>
          <t>ㄌ</t>
        </is>
      </c>
      <c r="Z30" s="43" t="inlineStr">
        <is>
          <t>l</t>
        </is>
      </c>
      <c r="AA30" s="44">
        <f>IFERROR( INDEX(表格1_334[字典編碼], MATCH($Y30, 表格1_334[方音符號], 0)), "")</f>
        <v/>
      </c>
      <c r="AB30" s="44">
        <f>AA30</f>
        <v/>
      </c>
      <c r="AC30" s="73">
        <f>IFERROR( INDEX(表格1_334[鍵盤按鍵], MATCH($Y30, 表格1_334[方音符號], 0)), "")</f>
        <v/>
      </c>
    </row>
    <row r="31" ht="32.25" customHeight="1">
      <c r="F31" s="2">
        <f>ROW() - 2</f>
        <v/>
      </c>
      <c r="G31" s="136">
        <f>IFERROR( MID($A$6, $F31, 1), "")</f>
        <v/>
      </c>
      <c r="H31" s="136">
        <f>IFERROR( MID($A$7, $F31, 1), "")</f>
        <v/>
      </c>
      <c r="J31" s="2" t="n">
        <v>29</v>
      </c>
      <c r="K31" s="21">
        <f>IFERROR( MID($A$15, $F31, 1), "")</f>
        <v/>
      </c>
      <c r="L31" s="21">
        <f>IFERROR( MID($A$16, $F31, 1), "")</f>
        <v/>
      </c>
      <c r="N31" s="2" t="n">
        <v>29</v>
      </c>
      <c r="O31" s="22">
        <f>IFERROR( MID($A$25, $N31, 1), "")</f>
        <v/>
      </c>
      <c r="P31" s="22">
        <f>IFERROR( MID($A$26, $N31, 1), "")</f>
        <v/>
      </c>
      <c r="R31" s="2" t="n">
        <v>29</v>
      </c>
      <c r="S31" s="5">
        <f>H31</f>
        <v/>
      </c>
      <c r="T31" s="23">
        <f>G31</f>
        <v/>
      </c>
      <c r="U31" s="24">
        <f>IFERROR( INDEX($L$3:$L$44, MATCH(表格1_334[[#This Row],[鍵盤按鍵]], $K$3:$K$44,0)), "")</f>
        <v/>
      </c>
      <c r="X31" s="69">
        <f>ROW() - 2</f>
        <v/>
      </c>
      <c r="Y31" s="32" t="inlineStr">
        <is>
          <t>ㄫ</t>
        </is>
      </c>
      <c r="Z31" s="33" t="inlineStr">
        <is>
          <t>ng</t>
        </is>
      </c>
      <c r="AA31" s="34">
        <f>IFERROR( INDEX(表格1_334[字典編碼], MATCH($Y31, 表格1_334[方音符號], 0)), "")</f>
        <v/>
      </c>
      <c r="AB31" s="34">
        <f>AA31</f>
        <v/>
      </c>
      <c r="AC31" s="71">
        <f>IFERROR( INDEX(表格1_334[鍵盤按鍵], MATCH($Y31, 表格1_334[方音符號], 0)), "")</f>
        <v/>
      </c>
    </row>
    <row r="32" ht="32.25" customHeight="1">
      <c r="F32" s="2">
        <f>ROW() - 2</f>
        <v/>
      </c>
      <c r="G32" s="136">
        <f>IFERROR( MID($A$6, $F32, 1), "")</f>
        <v/>
      </c>
      <c r="H32" s="136">
        <f>IFERROR( MID($A$7, $F32, 1), "")</f>
        <v/>
      </c>
      <c r="J32" s="2" t="n">
        <v>30</v>
      </c>
      <c r="K32" s="21">
        <f>IFERROR( MID($A$15, $F32, 1), "")</f>
        <v/>
      </c>
      <c r="L32" s="21">
        <f>IFERROR( MID($A$16, $F32, 1), "")</f>
        <v/>
      </c>
      <c r="N32" s="2" t="n">
        <v>30</v>
      </c>
      <c r="O32" s="22">
        <f>IFERROR( MID($A$25, $N32, 1), "")</f>
        <v/>
      </c>
      <c r="P32" s="22">
        <f>IFERROR( MID($A$26, $N32, 1), "")</f>
        <v/>
      </c>
      <c r="R32" s="2" t="n">
        <v>30</v>
      </c>
      <c r="S32" s="5">
        <f>H32</f>
        <v/>
      </c>
      <c r="T32" s="23">
        <f>G32</f>
        <v/>
      </c>
      <c r="U32" s="24">
        <f>IFERROR( INDEX($L$3:$L$44, MATCH(表格1_334[[#This Row],[鍵盤按鍵]], $K$3:$K$44,0)), "")</f>
        <v/>
      </c>
      <c r="X32" s="74">
        <f>ROW() - 2</f>
        <v/>
      </c>
      <c r="Y32" s="26" t="inlineStr">
        <is>
          <t>ㄐ</t>
        </is>
      </c>
      <c r="Z32" s="27" t="inlineStr">
        <is>
          <t>tsi</t>
        </is>
      </c>
      <c r="AA32" s="28">
        <f>IFERROR( INDEX(表格1_334[字典編碼], MATCH($Y32, 表格1_334[方音符號], 0)), "")</f>
        <v/>
      </c>
      <c r="AB32" s="28">
        <f>AA32</f>
        <v/>
      </c>
      <c r="AC32" s="29">
        <f>IFERROR( INDEX(表格1_334[鍵盤按鍵], MATCH($Y32, 表格1_334[方音符號], 0)), "")</f>
        <v/>
      </c>
    </row>
    <row r="33" ht="32.25" customHeight="1">
      <c r="F33" s="2">
        <f>ROW() - 2</f>
        <v/>
      </c>
      <c r="G33" s="136">
        <f>IFERROR( MID($A$6, $F33, 1), "")</f>
        <v/>
      </c>
      <c r="H33" s="136">
        <f>IFERROR( MID($A$7, $F33, 1), "")</f>
        <v/>
      </c>
      <c r="J33" s="2" t="n">
        <v>31</v>
      </c>
      <c r="K33" s="21">
        <f>IFERROR( MID($A$15, $F33, 1), "")</f>
        <v/>
      </c>
      <c r="L33" s="21">
        <f>IFERROR( MID($A$16, $F33, 1), "")</f>
        <v/>
      </c>
      <c r="N33" s="2" t="n">
        <v>31</v>
      </c>
      <c r="O33" s="22">
        <f>IFERROR( MID($A$25, $N33, 1), "")</f>
        <v/>
      </c>
      <c r="P33" s="22">
        <f>IFERROR( MID($A$26, $N33, 1), "")</f>
        <v/>
      </c>
      <c r="R33" s="2" t="n">
        <v>31</v>
      </c>
      <c r="S33" s="5">
        <f>H33</f>
        <v/>
      </c>
      <c r="T33" s="23">
        <f>G33</f>
        <v/>
      </c>
      <c r="U33" s="24">
        <f>IFERROR( INDEX($L$3:$L$44, MATCH(表格1_334[[#This Row],[鍵盤按鍵]], $K$3:$K$44,0)), "")</f>
        <v/>
      </c>
      <c r="X33" s="75">
        <f>ROW() - 2</f>
        <v/>
      </c>
      <c r="Y33" s="32" t="inlineStr">
        <is>
          <t>ㄑ</t>
        </is>
      </c>
      <c r="Z33" s="33" t="inlineStr">
        <is>
          <t>tshi</t>
        </is>
      </c>
      <c r="AA33" s="34">
        <f>IFERROR( INDEX(表格1_334[字典編碼], MATCH($Y33, 表格1_334[方音符號], 0)), "")</f>
        <v/>
      </c>
      <c r="AB33" s="34">
        <f>AA33</f>
        <v/>
      </c>
      <c r="AC33" s="35">
        <f>IFERROR( INDEX(表格1_334[鍵盤按鍵], MATCH($Y33, 表格1_334[方音符號], 0)), "")</f>
        <v/>
      </c>
    </row>
    <row r="34" ht="32.25" customHeight="1">
      <c r="F34" s="2">
        <f>ROW() - 2</f>
        <v/>
      </c>
      <c r="G34" s="136">
        <f>IFERROR( MID($A$6, $F34, 1), "")</f>
        <v/>
      </c>
      <c r="H34" s="136">
        <f>IFERROR( MID($A$7, $F34, 1), "")</f>
        <v/>
      </c>
      <c r="J34" s="2" t="n">
        <v>32</v>
      </c>
      <c r="K34" s="21">
        <f>IFERROR( MID($A$15, $F34, 1), "")</f>
        <v/>
      </c>
      <c r="L34" s="21">
        <f>IFERROR( MID($A$16, $F34, 1), "")</f>
        <v/>
      </c>
      <c r="N34" s="2" t="n">
        <v>32</v>
      </c>
      <c r="O34" s="22">
        <f>IFERROR( MID($A$25, $N34, 1), "")</f>
        <v/>
      </c>
      <c r="P34" s="22">
        <f>IFERROR( MID($A$26, $N34, 1), "")</f>
        <v/>
      </c>
      <c r="R34" s="2" t="n">
        <v>32</v>
      </c>
      <c r="S34" s="5">
        <f>H34</f>
        <v/>
      </c>
      <c r="T34" s="23">
        <f>G34</f>
        <v/>
      </c>
      <c r="U34" s="24">
        <f>IFERROR( INDEX($L$3:$L$44, MATCH(表格1_334[[#This Row],[鍵盤按鍵]], $K$3:$K$44,0)), "")</f>
        <v/>
      </c>
      <c r="X34" s="76">
        <f>ROW() - 2</f>
        <v/>
      </c>
      <c r="Y34" s="42" t="inlineStr">
        <is>
          <t>ㄒ</t>
        </is>
      </c>
      <c r="Z34" s="43" t="inlineStr">
        <is>
          <t>si</t>
        </is>
      </c>
      <c r="AA34" s="44">
        <f>IFERROR( INDEX(表格1_334[字典編碼], MATCH($Y34, 表格1_334[方音符號], 0)), "")</f>
        <v/>
      </c>
      <c r="AB34" s="44">
        <f>AA34</f>
        <v/>
      </c>
      <c r="AC34" s="45">
        <f>IFERROR( INDEX(表格1_334[鍵盤按鍵], MATCH($Y34, 表格1_334[方音符號], 0)), "")</f>
        <v/>
      </c>
    </row>
    <row r="35" ht="32.25" customHeight="1">
      <c r="F35" s="2">
        <f>ROW() - 2</f>
        <v/>
      </c>
      <c r="G35" s="136">
        <f>IFERROR( MID($A$6, $F35, 1), "")</f>
        <v/>
      </c>
      <c r="H35" s="136">
        <f>IFERROR( MID($A$7, $F35, 1), "")</f>
        <v/>
      </c>
      <c r="J35" s="2" t="n">
        <v>33</v>
      </c>
      <c r="K35" s="21">
        <f>IFERROR( MID($A$15, $F35, 1), "")</f>
        <v/>
      </c>
      <c r="L35" s="21">
        <f>IFERROR( MID($A$16, $F35, 1), "")</f>
        <v/>
      </c>
      <c r="N35" s="2" t="n">
        <v>33</v>
      </c>
      <c r="O35" s="22">
        <f>IFERROR( MID($A$25, $N35, 1), "")</f>
        <v/>
      </c>
      <c r="P35" s="22">
        <f>IFERROR( MID($A$26, $N35, 1), "")</f>
        <v/>
      </c>
      <c r="R35" s="2" t="n">
        <v>33</v>
      </c>
      <c r="S35" s="5">
        <f>H35</f>
        <v/>
      </c>
      <c r="T35" s="23">
        <f>G35</f>
        <v/>
      </c>
      <c r="U35" s="24">
        <f>IFERROR( INDEX($L$3:$L$44, MATCH(表格1_334[[#This Row],[鍵盤按鍵]], $K$3:$K$44,0)), "")</f>
        <v/>
      </c>
      <c r="X35" s="77">
        <f>ROW() - 2</f>
        <v/>
      </c>
      <c r="Y35" s="32" t="inlineStr">
        <is>
          <t>ㄤ</t>
        </is>
      </c>
      <c r="Z35" s="33" t="inlineStr">
        <is>
          <t>ang</t>
        </is>
      </c>
      <c r="AA35" s="34">
        <f>IFERROR( INDEX(表格1_334[字典編碼], MATCH($Y35, 表格1_334[方音符號], 0)), "")</f>
        <v/>
      </c>
      <c r="AB35" s="34">
        <f>AA35</f>
        <v/>
      </c>
      <c r="AC35" s="35">
        <f>IFERROR( INDEX(表格1_334[鍵盤按鍵], MATCH($Y35, 表格1_334[方音符號], 0)), "")</f>
        <v/>
      </c>
    </row>
    <row r="36" ht="32.25" customHeight="1">
      <c r="F36" s="2">
        <f>ROW() - 2</f>
        <v/>
      </c>
      <c r="G36" s="136">
        <f>IFERROR( MID($A$6, $F36, 1), "")</f>
        <v/>
      </c>
      <c r="H36" s="136">
        <f>IFERROR( MID($A$7, $F36, 1), "")</f>
        <v/>
      </c>
      <c r="J36" s="2" t="n">
        <v>34</v>
      </c>
      <c r="K36" s="21">
        <f>IFERROR( MID($A$15, $F36, 1), "")</f>
        <v/>
      </c>
      <c r="L36" s="21">
        <f>IFERROR( MID($A$16, $F36, 1), "")</f>
        <v/>
      </c>
      <c r="N36" s="2" t="n">
        <v>34</v>
      </c>
      <c r="O36" s="22">
        <f>IFERROR( MID($A$25, $N36, 1), "")</f>
        <v/>
      </c>
      <c r="P36" s="22">
        <f>IFERROR( MID($A$26, $N36, 1), "")</f>
        <v/>
      </c>
      <c r="R36" s="2" t="n">
        <v>34</v>
      </c>
      <c r="S36" s="5">
        <f>H36</f>
        <v/>
      </c>
      <c r="T36" s="23">
        <f>G36</f>
        <v/>
      </c>
      <c r="U36" s="24">
        <f>IFERROR( INDEX($L$3:$L$44, MATCH(表格1_334[[#This Row],[鍵盤按鍵]], $K$3:$K$44,0)), "")</f>
        <v/>
      </c>
      <c r="X36" s="77">
        <f>ROW() - 2</f>
        <v/>
      </c>
      <c r="Y36" s="32" t="inlineStr">
        <is>
          <t>ㄢ</t>
        </is>
      </c>
      <c r="Z36" s="33" t="inlineStr">
        <is>
          <t>an</t>
        </is>
      </c>
      <c r="AA36" s="34">
        <f>IFERROR( INDEX(表格1_334[字典編碼], MATCH($Y36, 表格1_334[方音符號], 0)), "")</f>
        <v/>
      </c>
      <c r="AB36" s="34">
        <f>AA36</f>
        <v/>
      </c>
      <c r="AC36" s="35">
        <f>IFERROR( INDEX(表格1_334[鍵盤按鍵], MATCH($Y36, 表格1_334[方音符號], 0)), "")</f>
        <v/>
      </c>
    </row>
    <row r="37" ht="32.25" customHeight="1">
      <c r="F37" s="2">
        <f>ROW() - 2</f>
        <v/>
      </c>
      <c r="G37" s="136">
        <f>IFERROR( MID($A$6, $F37, 1), "")</f>
        <v/>
      </c>
      <c r="H37" s="136">
        <f>IFERROR( MID($A$7, $F37, 1), "")</f>
        <v/>
      </c>
      <c r="J37" s="2" t="n">
        <v>35</v>
      </c>
      <c r="K37" s="21">
        <f>IFERROR( MID($A$15, $F37, 1), "")</f>
        <v/>
      </c>
      <c r="L37" s="21">
        <f>IFERROR( MID($A$16, $F37, 1), "")</f>
        <v/>
      </c>
      <c r="N37" s="2" t="n">
        <v>35</v>
      </c>
      <c r="O37" s="22">
        <f>IFERROR( MID($A$25, $N37, 1), "")</f>
        <v/>
      </c>
      <c r="P37" s="22">
        <f>IFERROR( MID($A$26, $N37, 1), "")</f>
        <v/>
      </c>
      <c r="R37" s="2" t="n">
        <v>35</v>
      </c>
      <c r="S37" s="5">
        <f>H37</f>
        <v/>
      </c>
      <c r="T37" s="23">
        <f>G37</f>
        <v/>
      </c>
      <c r="U37" s="24">
        <f>IFERROR( INDEX($L$3:$L$44, MATCH(表格1_334[[#This Row],[鍵盤按鍵]], $K$3:$K$44,0)), "")</f>
        <v/>
      </c>
      <c r="X37" s="77">
        <f>ROW() - 2</f>
        <v/>
      </c>
      <c r="Y37" s="32" t="inlineStr">
        <is>
          <t>ㆰ</t>
        </is>
      </c>
      <c r="Z37" s="33" t="inlineStr">
        <is>
          <t>am</t>
        </is>
      </c>
      <c r="AA37" s="34">
        <f>IFERROR( INDEX(表格1_334[字典編碼], MATCH($Y37, 表格1_334[方音符號], 0)), "")</f>
        <v/>
      </c>
      <c r="AB37" s="34">
        <f>AA37</f>
        <v/>
      </c>
      <c r="AC37" s="35">
        <f>IFERROR( INDEX(表格1_334[鍵盤按鍵], MATCH($Y37, 表格1_334[方音符號], 0)), "")</f>
        <v/>
      </c>
    </row>
    <row r="38" ht="32.25" customHeight="1">
      <c r="F38" s="2">
        <f>ROW() - 2</f>
        <v/>
      </c>
      <c r="G38" s="136">
        <f>IFERROR( MID($A$6, $F38, 1), "")</f>
        <v/>
      </c>
      <c r="H38" s="136">
        <f>IFERROR( MID($A$7, $F38, 1), "")</f>
        <v/>
      </c>
      <c r="J38" s="2" t="n">
        <v>36</v>
      </c>
      <c r="K38" s="21">
        <f>IFERROR( MID($A$15, $F38, 1), "")</f>
        <v/>
      </c>
      <c r="L38" s="21">
        <f>IFERROR( MID($A$16, $F38, 1), "")</f>
        <v/>
      </c>
      <c r="N38" s="2" t="n">
        <v>36</v>
      </c>
      <c r="O38" s="22">
        <f>IFERROR( MID($A$25, $N38, 1), "")</f>
        <v/>
      </c>
      <c r="P38" s="22">
        <f>IFERROR( MID($A$26, $N38, 1), "")</f>
        <v/>
      </c>
      <c r="R38" s="2" t="n">
        <v>36</v>
      </c>
      <c r="S38" s="5">
        <f>H38</f>
        <v/>
      </c>
      <c r="T38" s="23">
        <f>G38</f>
        <v/>
      </c>
      <c r="U38" s="24">
        <f>IFERROR( INDEX($L$3:$L$44, MATCH(表格1_334[[#This Row],[鍵盤按鍵]], $K$3:$K$44,0)), "")</f>
        <v/>
      </c>
      <c r="X38" s="78">
        <f>ROW() - 2</f>
        <v/>
      </c>
      <c r="Y38" s="42" t="inlineStr">
        <is>
          <t>ㆲ</t>
        </is>
      </c>
      <c r="Z38" s="43" t="inlineStr">
        <is>
          <t>ong</t>
        </is>
      </c>
      <c r="AA38" s="44">
        <f>IFERROR( INDEX(表格1_334[字典編碼], MATCH($Y38, 表格1_334[方音符號], 0)), "")</f>
        <v/>
      </c>
      <c r="AB38" s="44">
        <f>AA38</f>
        <v/>
      </c>
      <c r="AC38" s="45">
        <f>IFERROR( INDEX(表格1_334[鍵盤按鍵], MATCH($Y38, 表格1_334[方音符號], 0)), "")</f>
        <v/>
      </c>
    </row>
    <row r="39" ht="32.25" customHeight="1">
      <c r="F39" s="2">
        <f>ROW() - 2</f>
        <v/>
      </c>
      <c r="G39" s="136">
        <f>IFERROR( MID($A$6, $F39, 1), "")</f>
        <v/>
      </c>
      <c r="H39" s="136">
        <f>IFERROR( MID($A$7, $F39, 1), "")</f>
        <v/>
      </c>
      <c r="J39" s="2" t="n">
        <v>37</v>
      </c>
      <c r="K39" s="21">
        <f>IFERROR( MID($A$15, $F39, 1), "")</f>
        <v/>
      </c>
      <c r="L39" s="21">
        <f>IFERROR( MID($A$16, $F39, 1), "")</f>
        <v/>
      </c>
      <c r="N39" s="2" t="n">
        <v>37</v>
      </c>
      <c r="O39" s="22">
        <f>IFERROR( MID($A$25, $N39, 1), "")</f>
        <v/>
      </c>
      <c r="P39" s="22">
        <f>IFERROR( MID($A$26, $N39, 1), "")</f>
        <v/>
      </c>
      <c r="R39" s="2" t="n">
        <v>37</v>
      </c>
      <c r="S39" s="79">
        <f>H39</f>
        <v/>
      </c>
      <c r="T39" s="80">
        <f>G39</f>
        <v/>
      </c>
      <c r="U39" s="81">
        <f>IFERROR( INDEX($L$3:$L$44, MATCH(表格1_334[[#This Row],[鍵盤按鍵]], $K$3:$K$44,0)), "")</f>
        <v/>
      </c>
      <c r="X39" s="82">
        <f>ROW() - 2</f>
        <v/>
      </c>
      <c r="Y39" s="83" t="inlineStr">
        <is>
          <t>（声調一）</t>
        </is>
      </c>
      <c r="Z39" s="84" t="n">
        <v>1</v>
      </c>
      <c r="AA39" s="658" t="n">
        <v>1</v>
      </c>
      <c r="AB39" s="658">
        <f>AA39</f>
        <v/>
      </c>
      <c r="AC39" s="86" t="n"/>
    </row>
    <row r="40" ht="32.25" customHeight="1">
      <c r="F40" s="2">
        <f>ROW() - 2</f>
        <v/>
      </c>
      <c r="G40" s="136">
        <f>IFERROR( MID($A$6, $F40, 1), "")</f>
        <v/>
      </c>
      <c r="H40" s="136">
        <f>IFERROR( MID($A$7, $F40, 1), "")</f>
        <v/>
      </c>
      <c r="J40" s="2" t="n">
        <v>38</v>
      </c>
      <c r="K40" s="21">
        <f>IFERROR( MID($A$15, $F40, 1), "")</f>
        <v/>
      </c>
      <c r="L40" s="21">
        <f>IFERROR( MID($A$16, $F40, 1), "")</f>
        <v/>
      </c>
      <c r="N40" s="2" t="n">
        <v>38</v>
      </c>
      <c r="O40" s="22">
        <f>IFERROR( MID($A$25, $N40, 1), "")</f>
        <v/>
      </c>
      <c r="P40" s="22">
        <f>IFERROR( MID($A$26, $N40, 1), "")</f>
        <v/>
      </c>
      <c r="R40" s="2" t="n">
        <v>38</v>
      </c>
      <c r="S40" s="5">
        <f>H40</f>
        <v/>
      </c>
      <c r="T40" s="23">
        <f>G40</f>
        <v/>
      </c>
      <c r="U40" s="24">
        <f>IFERROR( INDEX($L$3:$L$44, MATCH(表格1_334[[#This Row],[鍵盤按鍵]], $K$3:$K$44,0)), "")</f>
        <v/>
      </c>
      <c r="X40" s="87">
        <f>ROW() - 2</f>
        <v/>
      </c>
      <c r="Y40" s="26" t="inlineStr">
        <is>
          <t>ˋ</t>
        </is>
      </c>
      <c r="Z40" s="27" t="n">
        <v>2</v>
      </c>
      <c r="AA40" s="28">
        <f>IFERROR( INDEX(表格1_334[字典編碼], MATCH($Y40, 表格1_334[方音符號], 0)), "")</f>
        <v/>
      </c>
      <c r="AB40" s="28">
        <f>AA40</f>
        <v/>
      </c>
      <c r="AC40" s="29">
        <f>IFERROR( INDEX(表格1_334[鍵盤按鍵], MATCH($Y40, 表格1_334[方音符號], 0)), "")</f>
        <v/>
      </c>
    </row>
    <row r="41" ht="32.25" customHeight="1">
      <c r="F41" s="2">
        <f>ROW() - 2</f>
        <v/>
      </c>
      <c r="G41" s="136">
        <f>IFERROR( MID($A$6, $F41, 1), "")</f>
        <v/>
      </c>
      <c r="H41" s="136">
        <f>IFERROR( MID($A$7, $F41, 1), "")</f>
        <v/>
      </c>
      <c r="J41" s="2" t="n">
        <v>39</v>
      </c>
      <c r="K41" s="21">
        <f>IFERROR( MID($A$15, $F41, 1), "")</f>
        <v/>
      </c>
      <c r="L41" s="21">
        <f>IFERROR( MID($A$16, $F41, 1), "")</f>
        <v/>
      </c>
      <c r="N41" s="2" t="n">
        <v>39</v>
      </c>
      <c r="O41" s="22">
        <f>IFERROR( MID($A$25, $N41, 1), "")</f>
        <v/>
      </c>
      <c r="P41" s="22">
        <f>IFERROR( MID($A$26, $N41, 1), "")</f>
        <v/>
      </c>
      <c r="R41" s="2" t="n">
        <v>39</v>
      </c>
      <c r="S41" s="5">
        <f>H41</f>
        <v/>
      </c>
      <c r="T41" s="23">
        <f>G41</f>
        <v/>
      </c>
      <c r="U41" s="24">
        <f>IFERROR( INDEX($L$3:$L$44, MATCH(表格1_334[[#This Row],[鍵盤按鍵]], $K$3:$K$44,0)), "")</f>
        <v/>
      </c>
      <c r="X41" s="77">
        <f>ROW() - 2</f>
        <v/>
      </c>
      <c r="Y41" s="32" t="inlineStr">
        <is>
          <t>˪</t>
        </is>
      </c>
      <c r="Z41" s="33" t="n">
        <v>3</v>
      </c>
      <c r="AA41" s="34">
        <f>IFERROR( INDEX(表格1_334[字典編碼], MATCH($Y41, 表格1_334[方音符號], 0)), "")</f>
        <v/>
      </c>
      <c r="AB41" s="34">
        <f>AA41</f>
        <v/>
      </c>
      <c r="AC41" s="35">
        <f>IFERROR( INDEX(表格1_334[鍵盤按鍵], MATCH($Y41, 表格1_334[方音符號], 0)), "")</f>
        <v/>
      </c>
    </row>
    <row r="42" ht="32.25" customHeight="1">
      <c r="F42" s="2">
        <f>ROW() - 2</f>
        <v/>
      </c>
      <c r="G42" s="136">
        <f>IFERROR( MID($A$6, $F42, 1), "")</f>
        <v/>
      </c>
      <c r="H42" s="136">
        <f>IFERROR( MID($A$7, $F42, 1), "")</f>
        <v/>
      </c>
      <c r="J42" s="2" t="n">
        <v>40</v>
      </c>
      <c r="K42" s="21">
        <f>IFERROR( MID($A$15, $F42, 1), "")</f>
        <v/>
      </c>
      <c r="L42" s="21">
        <f>IFERROR( MID($A$16, $F42, 1), "")</f>
        <v/>
      </c>
      <c r="N42" s="2" t="n">
        <v>40</v>
      </c>
      <c r="O42" s="22">
        <f>IFERROR( MID($A$25, $N42, 1), "")</f>
        <v/>
      </c>
      <c r="P42" s="22">
        <f>IFERROR( MID($A$26, $N42, 1), "")</f>
        <v/>
      </c>
      <c r="R42" s="2" t="n">
        <v>40</v>
      </c>
      <c r="S42" s="5">
        <f>H42</f>
        <v/>
      </c>
      <c r="T42" s="23">
        <f>G42</f>
        <v/>
      </c>
      <c r="U42" s="24">
        <f>IFERROR( INDEX($L$3:$L$44, MATCH(表格1_334[[#This Row],[鍵盤按鍵]], $K$3:$K$44,0)), "")</f>
        <v/>
      </c>
      <c r="X42" s="77">
        <f>ROW() - 2</f>
        <v/>
      </c>
      <c r="Y42" s="32" t="inlineStr">
        <is>
          <t>ˊ</t>
        </is>
      </c>
      <c r="Z42" s="33" t="n">
        <v>5</v>
      </c>
      <c r="AA42" s="34">
        <f>IFERROR( INDEX(表格1_334[字典編碼], MATCH($Y42, 表格1_334[方音符號], 0)), "")</f>
        <v/>
      </c>
      <c r="AB42" s="34">
        <f>AA42</f>
        <v/>
      </c>
      <c r="AC42" s="35">
        <f>IFERROR( INDEX(表格1_334[鍵盤按鍵], MATCH($Y42, 表格1_334[方音符號], 0)), "")</f>
        <v/>
      </c>
    </row>
    <row r="43" ht="32.25" customHeight="1">
      <c r="F43" s="2">
        <f>ROW() - 2</f>
        <v/>
      </c>
      <c r="G43" s="136">
        <f>IFERROR( MID($A$6, $F43, 1), "")</f>
        <v/>
      </c>
      <c r="H43" s="136">
        <f>IFERROR( MID($A$7, $F43, 1), "")</f>
        <v/>
      </c>
      <c r="J43" s="2" t="n">
        <v>41</v>
      </c>
      <c r="K43" s="21">
        <f>IFERROR( MID($A$15, $F43, 1), "")</f>
        <v/>
      </c>
      <c r="L43" s="21">
        <f>IFERROR( MID($A$16, $F43, 1), "")</f>
        <v/>
      </c>
      <c r="N43" s="2" t="n">
        <v>41</v>
      </c>
      <c r="O43" s="22">
        <f>IFERROR( MID($A$25, $N43, 1), "")</f>
        <v/>
      </c>
      <c r="P43" s="22">
        <f>IFERROR( MID($A$26, $N43, 1), "")</f>
        <v/>
      </c>
      <c r="R43" s="2" t="n">
        <v>41</v>
      </c>
      <c r="S43" s="5">
        <f>H43</f>
        <v/>
      </c>
      <c r="T43" s="23">
        <f>G43</f>
        <v/>
      </c>
      <c r="U43" s="24">
        <f>IFERROR( INDEX($L$3:$L$44, MATCH(表格1_334[[#This Row],[鍵盤按鍵]], $K$3:$K$44,0)), "")</f>
        <v/>
      </c>
      <c r="X43" s="77">
        <f>ROW() - 2</f>
        <v/>
      </c>
      <c r="Y43" s="32" t="inlineStr">
        <is>
          <t>˫</t>
        </is>
      </c>
      <c r="Z43" s="33" t="n">
        <v>7</v>
      </c>
      <c r="AA43" s="34">
        <f>IFERROR( INDEX(表格1_334[字典編碼], MATCH($Y43, 表格1_334[方音符號], 0)), "")</f>
        <v/>
      </c>
      <c r="AB43" s="34">
        <f>AA43</f>
        <v/>
      </c>
      <c r="AC43" s="35">
        <f>IFERROR( INDEX(表格1_334[鍵盤按鍵], MATCH($Y43, 表格1_334[方音符號], 0)), "")</f>
        <v/>
      </c>
      <c r="AD43" s="88" t="n"/>
    </row>
    <row r="44" ht="32.25" customHeight="1">
      <c r="F44" s="2">
        <f>ROW() - 2</f>
        <v/>
      </c>
      <c r="G44" s="136">
        <f>IFERROR( MID($A$6, $F44, 1), "")</f>
        <v/>
      </c>
      <c r="H44" s="136">
        <f>IFERROR( MID($A$7, $F44, 1), "")</f>
        <v/>
      </c>
      <c r="J44" s="2" t="n">
        <v>42</v>
      </c>
      <c r="K44" s="21">
        <f>IFERROR( MID($A$15, $F44, 1), "")</f>
        <v/>
      </c>
      <c r="L44" s="21">
        <f>IFERROR( MID($A$16, $F44, 1), "")</f>
        <v/>
      </c>
      <c r="N44" s="2" t="n">
        <v>42</v>
      </c>
      <c r="O44" s="22">
        <f>IFERROR( MID($A$25, $N44, 1), "")</f>
        <v/>
      </c>
      <c r="P44" s="22">
        <f>IFERROR( MID($A$26, $N44, 1), "")</f>
        <v/>
      </c>
      <c r="R44" s="2" t="n">
        <v>42</v>
      </c>
      <c r="S44" s="5">
        <f>H44</f>
        <v/>
      </c>
      <c r="T44" s="23">
        <f>G44</f>
        <v/>
      </c>
      <c r="U44" s="24">
        <f>IFERROR( INDEX($L$3:$L$44, MATCH(表格1_334[[#This Row],[鍵盤按鍵]], $K$3:$K$44,0)), "")</f>
        <v/>
      </c>
      <c r="X44" s="78">
        <f>ROW() - 2</f>
        <v/>
      </c>
      <c r="Y44" s="42" t="inlineStr">
        <is>
          <t>˙</t>
        </is>
      </c>
      <c r="Z44" s="43" t="n">
        <v>8</v>
      </c>
      <c r="AA44" s="44" t="n">
        <v>0</v>
      </c>
      <c r="AB44" s="44">
        <f>AA44</f>
        <v/>
      </c>
      <c r="AC44" s="45" t="n">
        <v>7</v>
      </c>
    </row>
    <row r="45" ht="32.25" customHeight="1">
      <c r="P45" s="2" t="n"/>
      <c r="X45" s="89">
        <f>ROW() - 2</f>
        <v/>
      </c>
      <c r="Y45" s="56" t="inlineStr">
        <is>
          <t>ㆢ</t>
        </is>
      </c>
      <c r="Z45" s="57" t="inlineStr">
        <is>
          <t>ji</t>
        </is>
      </c>
      <c r="AA45" s="58">
        <f>IFERROR( INDEX(表格1_334[字典編碼], MATCH($Y45, 表格1_334[方音符號], 0)), "")</f>
        <v/>
      </c>
      <c r="AB45" s="58" t="n"/>
      <c r="AC45" s="59">
        <f>IFERROR( INDEX(表格1_334[鍵盤按鍵], MATCH($Y45, 表格1_334[方音符號], 0)), "")</f>
        <v/>
      </c>
    </row>
    <row r="46" ht="32.25" customHeight="1">
      <c r="A46" s="92" t="inlineStr">
        <is>
          <t xml:space="preserve">alphabet: </t>
        </is>
      </c>
      <c r="C46" s="17" t="inlineStr">
        <is>
          <t>鍵盤按鍵</t>
        </is>
      </c>
      <c r="D46" s="17" t="inlineStr">
        <is>
          <t>注音符號</t>
        </is>
      </c>
      <c r="E46" s="17" t="inlineStr">
        <is>
          <t>字典編碼</t>
        </is>
      </c>
      <c r="U46" s="90">
        <f>_xlfn.CONCAT(T3:T38, T40:T44)</f>
        <v/>
      </c>
      <c r="X46" s="87">
        <f>ROW() - 2</f>
        <v/>
      </c>
      <c r="Y46" s="26" t="inlineStr">
        <is>
          <t>ㆪ</t>
        </is>
      </c>
      <c r="Z46" s="27" t="inlineStr">
        <is>
          <t>inn</t>
        </is>
      </c>
      <c r="AA46" s="28">
        <f>IFERROR( INDEX(表格1_334[字典編碼], MATCH($Y46, 表格1_334[方音符號], 0)), "")</f>
        <v/>
      </c>
      <c r="AB46" s="28" t="n"/>
      <c r="AC46" s="29">
        <f>IFERROR( INDEX(表格1_334[鍵盤按鍵], MATCH($Y46, 表格1_334[方音符號], 0)), "")</f>
        <v/>
      </c>
    </row>
    <row r="47" ht="32.25" customHeight="1">
      <c r="A47" s="93" t="inlineStr">
        <is>
          <t>1qaz2wsxedcrfvtgbyhnujm8ik,9ol.0p;/- 43657</t>
        </is>
      </c>
      <c r="B47" s="2" t="n">
        <v>1</v>
      </c>
      <c r="C47" s="21">
        <f>MID($A$47, $B47, 1)</f>
        <v/>
      </c>
      <c r="D47" s="5">
        <f>IFERROR( INDEX($L$3:$L$44, MATCH(C47, $K$3:$K$44, 0)), "")</f>
        <v/>
      </c>
      <c r="E47" s="5">
        <f>IFERROR( INDEX($G$3:$G$44, MATCH($C47, $H$3:$H$44, 0)), "")</f>
        <v/>
      </c>
      <c r="U47" s="90">
        <f>_xlfn.CONCAT(U3:U38, U40:U44)</f>
        <v/>
      </c>
      <c r="X47" s="77">
        <f>ROW() - 2</f>
        <v/>
      </c>
      <c r="Y47" s="32" t="inlineStr">
        <is>
          <t>ㆫ</t>
        </is>
      </c>
      <c r="Z47" s="33" t="inlineStr">
        <is>
          <t>unn</t>
        </is>
      </c>
      <c r="AA47" s="34">
        <f>IFERROR( INDEX(表格1_334[字典編碼], MATCH($Y47, 表格1_334[方音符號], 0)), "")</f>
        <v/>
      </c>
      <c r="AB47" s="34" t="n"/>
      <c r="AC47" s="35">
        <f>IFERROR( INDEX(表格1_334[鍵盤按鍵], MATCH($Y47, 表格1_334[方音符號], 0)), "")</f>
        <v/>
      </c>
    </row>
    <row r="48" ht="32.25" customHeight="1">
      <c r="A48" s="40">
        <f>_xlfn.CONCAT(鍵盤位置)</f>
        <v/>
      </c>
      <c r="B48" s="2" t="n">
        <v>2</v>
      </c>
      <c r="C48" s="21">
        <f>MID($A$47, $B48, 1)</f>
        <v/>
      </c>
      <c r="D48" s="5">
        <f>IFERROR( INDEX($L$3:$L$44, MATCH(C48, $K$3:$K$44, 0)), "")</f>
        <v/>
      </c>
      <c r="E48" s="5">
        <f>IFERROR( INDEX($G$3:$G$44, MATCH($C48, $H$3:$H$44, 0)), "")</f>
        <v/>
      </c>
      <c r="S48" s="91">
        <f>"xlit|" &amp; U46 &amp; "|" &amp; U47 &amp; "|"</f>
        <v/>
      </c>
      <c r="X48" s="77">
        <f>ROW() - 2</f>
        <v/>
      </c>
      <c r="Y48" s="32" t="inlineStr">
        <is>
          <t>ㆩ</t>
        </is>
      </c>
      <c r="Z48" s="33" t="inlineStr">
        <is>
          <t>ann</t>
        </is>
      </c>
      <c r="AA48" s="34">
        <f>IFERROR( INDEX(表格1_334[字典編碼], MATCH($Y48, 表格1_334[方音符號], 0)), "")</f>
        <v/>
      </c>
      <c r="AB48" s="34" t="n"/>
      <c r="AC48" s="35">
        <f>IFERROR( INDEX(表格1_334[鍵盤按鍵], MATCH($Y48, 表格1_334[方音符號], 0)), "")</f>
        <v/>
      </c>
    </row>
    <row r="49" ht="32.25" customHeight="1">
      <c r="B49" s="2" t="n">
        <v>3</v>
      </c>
      <c r="C49" s="21">
        <f>MID($A$47, $B49, 1)</f>
        <v/>
      </c>
      <c r="D49" s="5">
        <f>IFERROR( INDEX($L$3:$L$44, MATCH(C49, $K$3:$K$44, 0)), "")</f>
        <v/>
      </c>
      <c r="E49" s="5">
        <f>IFERROR( INDEX($G$3:$G$44, MATCH($C49, $H$3:$H$44, 0)), "")</f>
        <v/>
      </c>
      <c r="G49" s="2" t="n"/>
      <c r="H49" s="2" t="n"/>
      <c r="X49" s="77">
        <f>ROW() - 2</f>
        <v/>
      </c>
      <c r="Y49" s="32" t="inlineStr">
        <is>
          <t>ㆮ</t>
        </is>
      </c>
      <c r="Z49" s="33" t="inlineStr">
        <is>
          <t>ainn</t>
        </is>
      </c>
      <c r="AA49" s="34">
        <f>IFERROR( INDEX(表格1_334[字典編碼], MATCH($Y49, 表格1_334[方音符號], 0)), "")</f>
        <v/>
      </c>
      <c r="AB49" s="34" t="n"/>
      <c r="AC49" s="35">
        <f>IFERROR( INDEX(表格1_334[鍵盤按鍵], MATCH($Y49, 表格1_334[方音符號], 0)), "")</f>
        <v/>
      </c>
    </row>
    <row r="50" ht="32.25" customHeight="1">
      <c r="B50" s="2" t="n">
        <v>4</v>
      </c>
      <c r="C50" s="21">
        <f>MID($A$47, $B50, 1)</f>
        <v/>
      </c>
      <c r="D50" s="5">
        <f>IFERROR( INDEX($L$3:$L$44, MATCH(C50, $K$3:$K$44, 0)), "")</f>
        <v/>
      </c>
      <c r="E50" s="5">
        <f>IFERROR( INDEX($G$3:$G$44, MATCH($C50, $H$3:$H$44, 0)), "")</f>
        <v/>
      </c>
      <c r="G50" s="2" t="n"/>
      <c r="H50" s="2" t="n"/>
      <c r="X50" s="77">
        <f>ROW() - 2</f>
        <v/>
      </c>
      <c r="Y50" s="32" t="inlineStr">
        <is>
          <t>ㆥ</t>
        </is>
      </c>
      <c r="Z50" s="33" t="inlineStr">
        <is>
          <t>enn</t>
        </is>
      </c>
      <c r="AA50" s="34">
        <f>IFERROR( INDEX(表格1_334[字典編碼], MATCH($Y50, 表格1_334[方音符號], 0)), "")</f>
        <v/>
      </c>
      <c r="AB50" s="34" t="n"/>
      <c r="AC50" s="35">
        <f>IFERROR( INDEX(表格1_334[鍵盤按鍵], MATCH($Y50, 表格1_334[方音符號], 0)), "")</f>
        <v/>
      </c>
    </row>
    <row r="51" ht="32.25" customHeight="1">
      <c r="A51" s="92" t="inlineStr">
        <is>
          <t xml:space="preserve">initials: </t>
        </is>
      </c>
      <c r="B51" s="2" t="n">
        <v>5</v>
      </c>
      <c r="C51" s="21">
        <f>MID($A$47, $B51, 1)</f>
        <v/>
      </c>
      <c r="D51" s="5">
        <f>IFERROR( INDEX($L$3:$L$44, MATCH(C51, $K$3:$K$44, 0)), "")</f>
        <v/>
      </c>
      <c r="E51" s="5">
        <f>IFERROR( INDEX($G$3:$G$44, MATCH($C51, $H$3:$H$44, 0)), "")</f>
        <v/>
      </c>
      <c r="G51" s="2" t="n"/>
      <c r="H51" s="2" t="n"/>
      <c r="X51" s="78">
        <f>ROW() - 2</f>
        <v/>
      </c>
      <c r="Y51" s="42" t="inlineStr">
        <is>
          <t>ㆧ</t>
        </is>
      </c>
      <c r="Z51" s="43" t="inlineStr">
        <is>
          <t>onn</t>
        </is>
      </c>
      <c r="AA51" s="44">
        <f>IFERROR( INDEX(表格1_334[字典編碼], MATCH($Y51, 表格1_334[方音符號], 0)), "")</f>
        <v/>
      </c>
      <c r="AB51" s="44" t="n"/>
      <c r="AC51" s="45">
        <f>IFERROR( INDEX(表格1_334[鍵盤按鍵], MATCH($Y51, 表格1_334[方音符號], 0)), "")</f>
        <v/>
      </c>
    </row>
    <row r="52" ht="32.25" customHeight="1">
      <c r="A52" s="93" t="inlineStr">
        <is>
          <t>1qaz2wsxedcrfvtgbyhnujm8ik,9ol.0p;/-7</t>
        </is>
      </c>
      <c r="B52" s="2" t="n">
        <v>6</v>
      </c>
      <c r="C52" s="21">
        <f>MID($A$47, $B52, 1)</f>
        <v/>
      </c>
      <c r="D52" s="5">
        <f>IFERROR( INDEX($L$3:$L$44, MATCH(C52, $K$3:$K$44, 0)), "")</f>
        <v/>
      </c>
      <c r="E52" s="5">
        <f>IFERROR( INDEX($G$3:$G$44, MATCH($C52, $H$3:$H$44, 0)), "")</f>
        <v/>
      </c>
      <c r="G52" s="2" t="n"/>
      <c r="H52" s="2" t="n"/>
      <c r="J52" s="4" t="n"/>
      <c r="K52" s="3" t="n"/>
      <c r="L52" s="2" t="n"/>
      <c r="O52" s="5" t="n"/>
      <c r="P52" s="2" t="n"/>
      <c r="X52" s="87">
        <f>ROW() - 2</f>
        <v/>
      </c>
      <c r="Y52" s="26" t="inlineStr">
        <is>
          <t>ㆯ</t>
        </is>
      </c>
      <c r="Z52" s="27" t="inlineStr">
        <is>
          <t>aunn</t>
        </is>
      </c>
      <c r="AA52" s="28">
        <f>IFERROR( INDEX(表格1_334[字典編碼], MATCH($Y52, 表格1_334[方音符號], 0)), "")</f>
        <v/>
      </c>
      <c r="AB52" s="28" t="n"/>
      <c r="AC52" s="29">
        <f>IFERROR( INDEX(表格1_334[鍵盤按鍵], MATCH($Y52, 表格1_334[方音符號], 0)), "")</f>
        <v/>
      </c>
    </row>
    <row r="53" ht="32.25" customHeight="1">
      <c r="B53" s="2" t="n">
        <v>7</v>
      </c>
      <c r="C53" s="21">
        <f>MID($A$47, $B53, 1)</f>
        <v/>
      </c>
      <c r="D53" s="5">
        <f>IFERROR( INDEX($L$3:$L$44, MATCH(C53, $K$3:$K$44, 0)), "")</f>
        <v/>
      </c>
      <c r="E53" s="5">
        <f>IFERROR( INDEX($G$3:$G$44, MATCH($C53, $H$3:$H$44, 0)), "")</f>
        <v/>
      </c>
      <c r="G53" s="2" t="n"/>
      <c r="H53" s="2" t="n"/>
      <c r="J53" s="4" t="n"/>
      <c r="K53" s="3" t="n"/>
      <c r="L53" s="2" t="n"/>
      <c r="O53" s="5" t="n"/>
      <c r="P53" s="2" t="n"/>
      <c r="X53" s="78">
        <f>ROW() - 2</f>
        <v/>
      </c>
      <c r="Y53" s="42" t="inlineStr">
        <is>
          <t>ㆱ</t>
        </is>
      </c>
      <c r="Z53" s="43" t="inlineStr">
        <is>
          <t>om</t>
        </is>
      </c>
      <c r="AA53" s="44">
        <f>IFERROR( INDEX(表格1_334[字典編碼], MATCH($Y53, 表格1_334[方音符號], 0)), "")</f>
        <v/>
      </c>
      <c r="AB53" s="44" t="n"/>
      <c r="AC53" s="45">
        <f>IFERROR( INDEX(表格1_334[鍵盤按鍵], MATCH($Y53, 表格1_334[方音符號], 0)), "")</f>
        <v/>
      </c>
    </row>
    <row r="54" ht="32.25" customHeight="1">
      <c r="B54" s="2" t="n">
        <v>8</v>
      </c>
      <c r="C54" s="21">
        <f>MID($A$47, $B54, 1)</f>
        <v/>
      </c>
      <c r="D54" s="5">
        <f>IFERROR( INDEX($L$3:$L$44, MATCH(C54, $K$3:$K$44, 0)), "")</f>
        <v/>
      </c>
      <c r="E54" s="5">
        <f>IFERROR( INDEX($G$3:$G$44, MATCH($C54, $H$3:$H$44, 0)), "")</f>
        <v/>
      </c>
      <c r="G54" s="2" t="n"/>
      <c r="H54" s="2" t="n"/>
      <c r="J54" s="4" t="n"/>
      <c r="K54" s="3" t="n"/>
      <c r="L54" s="2" t="n"/>
      <c r="O54" s="5" t="n"/>
      <c r="P54" s="2" t="n"/>
      <c r="X54" s="87">
        <f>ROW() - 2</f>
        <v/>
      </c>
      <c r="Y54" s="26" t="inlineStr">
        <is>
          <t>ㄥ</t>
        </is>
      </c>
      <c r="Z54" s="65" t="inlineStr">
        <is>
          <t>-ng</t>
        </is>
      </c>
      <c r="AA54" s="28">
        <f>IFERROR( INDEX(表格1_334[字典編碼], MATCH($Y54, 表格1_334[方音符號], 0)), "")</f>
        <v/>
      </c>
      <c r="AB54" s="28" t="n"/>
      <c r="AC54" s="29">
        <f>IFERROR( INDEX(表格1_334[鍵盤按鍵], MATCH($Y54, 表格1_334[方音符號], 0)), "")</f>
        <v/>
      </c>
    </row>
    <row r="55" ht="32.25" customHeight="1">
      <c r="B55" s="2" t="n">
        <v>9</v>
      </c>
      <c r="C55" s="21">
        <f>MID($A$47, $B55, 1)</f>
        <v/>
      </c>
      <c r="D55" s="5">
        <f>IFERROR( INDEX($L$3:$L$44, MATCH(C55, $K$3:$K$44, 0)), "")</f>
        <v/>
      </c>
      <c r="E55" s="5">
        <f>IFERROR( INDEX($G$3:$G$44, MATCH($C55, $H$3:$H$44, 0)), "")</f>
        <v/>
      </c>
      <c r="G55" s="2" t="n"/>
      <c r="H55" s="2" t="n"/>
      <c r="J55" s="4" t="n"/>
      <c r="K55" s="3" t="n"/>
      <c r="L55" s="2" t="n"/>
      <c r="O55" s="5" t="n"/>
      <c r="P55" s="2" t="n"/>
      <c r="X55" s="77">
        <f>ROW() - 2</f>
        <v/>
      </c>
      <c r="Y55" s="32" t="inlineStr">
        <is>
          <t>ㆴ</t>
        </is>
      </c>
      <c r="Z55" s="66" t="inlineStr">
        <is>
          <t>-p4</t>
        </is>
      </c>
      <c r="AA55" s="34">
        <f>IFERROR( INDEX(表格1_334[字典編碼], MATCH($Y55, 表格1_334[方音符號], 0)), "")</f>
        <v/>
      </c>
      <c r="AB55" s="34" t="n"/>
      <c r="AC55" s="35">
        <f>IFERROR( INDEX(表格1_334[鍵盤按鍵], MATCH($Y55, 表格1_334[方音符號], 0)), "")</f>
        <v/>
      </c>
    </row>
    <row r="56" ht="32.25" customHeight="1">
      <c r="B56" s="2" t="n">
        <v>10</v>
      </c>
      <c r="C56" s="21">
        <f>MID($A$47, $B56, 1)</f>
        <v/>
      </c>
      <c r="D56" s="5">
        <f>IFERROR( INDEX($L$3:$L$44, MATCH(C56, $K$3:$K$44, 0)), "")</f>
        <v/>
      </c>
      <c r="E56" s="5">
        <f>IFERROR( INDEX($G$3:$G$44, MATCH($C56, $H$3:$H$44, 0)), "")</f>
        <v/>
      </c>
      <c r="G56" s="2" t="n"/>
      <c r="H56" s="2" t="n"/>
      <c r="J56" s="4" t="n"/>
      <c r="K56" s="3" t="n"/>
      <c r="L56" s="2" t="n"/>
      <c r="O56" s="5" t="n"/>
      <c r="P56" s="2" t="n"/>
      <c r="X56" s="77">
        <f>ROW() - 2</f>
        <v/>
      </c>
      <c r="Y56" s="32" t="inlineStr">
        <is>
          <t>ㆵ</t>
        </is>
      </c>
      <c r="Z56" s="66" t="inlineStr">
        <is>
          <t>-t4</t>
        </is>
      </c>
      <c r="AA56" s="34">
        <f>IFERROR( INDEX(表格1_334[字典編碼], MATCH($Y56, 表格1_334[方音符號], 0)), "")</f>
        <v/>
      </c>
      <c r="AB56" s="34" t="n"/>
      <c r="AC56" s="35">
        <f>IFERROR( INDEX(表格1_334[鍵盤按鍵], MATCH($Y56, 表格1_334[方音符號], 0)), "")</f>
        <v/>
      </c>
    </row>
    <row r="57" ht="32.25" customHeight="1">
      <c r="B57" s="2" t="n">
        <v>11</v>
      </c>
      <c r="C57" s="21">
        <f>MID($A$47, $B57, 1)</f>
        <v/>
      </c>
      <c r="D57" s="5">
        <f>IFERROR( INDEX($L$3:$L$44, MATCH(C57, $K$3:$K$44, 0)), "")</f>
        <v/>
      </c>
      <c r="E57" s="5">
        <f>IFERROR( INDEX($G$3:$G$44, MATCH($C57, $H$3:$H$44, 0)), "")</f>
        <v/>
      </c>
      <c r="G57" s="2" t="n"/>
      <c r="H57" s="2" t="n"/>
      <c r="J57" s="4" t="n"/>
      <c r="K57" s="3" t="n"/>
      <c r="L57" s="2" t="n"/>
      <c r="O57" s="5" t="n"/>
      <c r="P57" s="2" t="n"/>
      <c r="X57" s="77">
        <f>ROW() - 2</f>
        <v/>
      </c>
      <c r="Y57" s="32" t="inlineStr">
        <is>
          <t>ㆻ</t>
        </is>
      </c>
      <c r="Z57" s="66" t="inlineStr">
        <is>
          <t>-k4</t>
        </is>
      </c>
      <c r="AA57" s="34">
        <f>IFERROR( INDEX(表格1_334[字典編碼], MATCH($Y57, 表格1_334[方音符號], 0)), "")</f>
        <v/>
      </c>
      <c r="AB57" s="34" t="n"/>
      <c r="AC57" s="35">
        <f>IFERROR( INDEX(表格1_334[鍵盤按鍵], MATCH($Y57, 表格1_334[方音符號], 0)), "")</f>
        <v/>
      </c>
    </row>
    <row r="58" ht="32.25" customHeight="1">
      <c r="B58" s="2" t="n">
        <v>12</v>
      </c>
      <c r="C58" s="21">
        <f>MID($A$47, $B58, 1)</f>
        <v/>
      </c>
      <c r="D58" s="5">
        <f>IFERROR( INDEX($L$3:$L$44, MATCH(C58, $K$3:$K$44, 0)), "")</f>
        <v/>
      </c>
      <c r="E58" s="5">
        <f>IFERROR( INDEX($G$3:$G$44, MATCH($C58, $H$3:$H$44, 0)), "")</f>
        <v/>
      </c>
      <c r="G58" s="2" t="n"/>
      <c r="H58" s="2" t="n"/>
      <c r="J58" s="4" t="n"/>
      <c r="K58" s="3" t="n"/>
      <c r="L58" s="2" t="n"/>
      <c r="O58" s="5" t="n"/>
      <c r="P58" s="2" t="n"/>
      <c r="X58" s="78">
        <f>ROW() - 2</f>
        <v/>
      </c>
      <c r="Y58" s="42" t="inlineStr">
        <is>
          <t>ㆷ</t>
        </is>
      </c>
      <c r="Z58" s="67" t="inlineStr">
        <is>
          <t>-h4</t>
        </is>
      </c>
      <c r="AA58" s="44">
        <f>IFERROR( INDEX(表格1_334[字典編碼], MATCH($Y58, 表格1_334[方音符號], 0)), "")</f>
        <v/>
      </c>
      <c r="AB58" s="44" t="n"/>
      <c r="AC58" s="45">
        <f>IFERROR( INDEX(表格1_334[鍵盤按鍵], MATCH($Y58, 表格1_334[方音符號], 0)), "")</f>
        <v/>
      </c>
    </row>
    <row r="59">
      <c r="B59" s="2" t="n">
        <v>13</v>
      </c>
      <c r="C59" s="21">
        <f>MID($A$47, $B59, 1)</f>
        <v/>
      </c>
      <c r="D59" s="5">
        <f>IFERROR( INDEX($L$3:$L$44, MATCH(C59, $K$3:$K$44, 0)), "")</f>
        <v/>
      </c>
      <c r="E59" s="5">
        <f>IFERROR( INDEX($G$3:$G$44, MATCH($C59, $H$3:$H$44, 0)), "")</f>
        <v/>
      </c>
      <c r="G59" s="2" t="n"/>
      <c r="H59" s="2" t="n"/>
      <c r="J59" s="4" t="n"/>
      <c r="K59" s="3" t="n"/>
      <c r="L59" s="2" t="n"/>
      <c r="O59" s="5" t="n"/>
      <c r="P59" s="2" t="n"/>
      <c r="AT59" s="11" t="n"/>
      <c r="AU59" s="2" t="n"/>
    </row>
    <row r="60">
      <c r="B60" s="2" t="n">
        <v>14</v>
      </c>
      <c r="C60" s="21">
        <f>MID($A$47, $B60, 1)</f>
        <v/>
      </c>
      <c r="D60" s="5">
        <f>IFERROR( INDEX($L$3:$L$44, MATCH(C60, $K$3:$K$44, 0)), "")</f>
        <v/>
      </c>
      <c r="E60" s="5">
        <f>IFERROR( INDEX($G$3:$G$44, MATCH($C60, $H$3:$H$44, 0)), "")</f>
        <v/>
      </c>
      <c r="G60" s="2" t="n"/>
      <c r="H60" s="2" t="n"/>
      <c r="J60" s="4" t="n"/>
      <c r="K60" s="3" t="n"/>
      <c r="L60" s="2" t="n"/>
      <c r="O60" s="5" t="n"/>
      <c r="P60" s="2" t="n"/>
      <c r="AT60" s="11" t="n"/>
      <c r="AU60" s="2" t="n"/>
    </row>
    <row r="61">
      <c r="B61" s="2" t="n">
        <v>15</v>
      </c>
      <c r="C61" s="21">
        <f>MID($A$47, $B61, 1)</f>
        <v/>
      </c>
      <c r="D61" s="5">
        <f>IFERROR( INDEX($L$3:$L$44, MATCH(C61, $K$3:$K$44, 0)), "")</f>
        <v/>
      </c>
      <c r="E61" s="5">
        <f>IFERROR( INDEX($G$3:$G$44, MATCH($C61, $H$3:$H$44, 0)), "")</f>
        <v/>
      </c>
      <c r="G61" s="2" t="n"/>
      <c r="H61" s="2" t="n"/>
      <c r="J61" s="4" t="n"/>
      <c r="K61" s="3" t="n"/>
      <c r="L61" s="2" t="n"/>
      <c r="O61" s="5" t="n"/>
      <c r="P61" s="2" t="n"/>
      <c r="AT61" s="11" t="n"/>
      <c r="AU61" s="2" t="n"/>
    </row>
    <row r="62">
      <c r="B62" s="2" t="n">
        <v>16</v>
      </c>
      <c r="C62" s="21">
        <f>MID($A$47, $B62, 1)</f>
        <v/>
      </c>
      <c r="D62" s="5">
        <f>IFERROR( INDEX($L$3:$L$44, MATCH(C62, $K$3:$K$44, 0)), "")</f>
        <v/>
      </c>
      <c r="E62" s="5">
        <f>IFERROR( INDEX($G$3:$G$44, MATCH($C62, $H$3:$H$44, 0)), "")</f>
        <v/>
      </c>
      <c r="G62" s="2" t="n"/>
      <c r="H62" s="2" t="n"/>
      <c r="J62" s="4" t="n"/>
      <c r="K62" s="3" t="n"/>
      <c r="L62" s="2" t="n"/>
      <c r="O62" s="5" t="n"/>
      <c r="P62" s="2" t="n"/>
      <c r="AT62" s="11" t="n"/>
      <c r="AU62" s="2" t="n"/>
    </row>
    <row r="63">
      <c r="B63" s="2" t="n">
        <v>17</v>
      </c>
      <c r="C63" s="21">
        <f>MID($A$47, $B63, 1)</f>
        <v/>
      </c>
      <c r="D63" s="5">
        <f>IFERROR( INDEX($L$3:$L$44, MATCH(C63, $K$3:$K$44, 0)), "")</f>
        <v/>
      </c>
      <c r="E63" s="5">
        <f>IFERROR( INDEX($G$3:$G$44, MATCH($C63, $H$3:$H$44, 0)), "")</f>
        <v/>
      </c>
      <c r="G63" s="2" t="n"/>
      <c r="H63" s="2" t="n"/>
      <c r="J63" s="4" t="n"/>
      <c r="K63" s="3" t="n"/>
      <c r="L63" s="2" t="n"/>
      <c r="O63" s="5" t="n"/>
      <c r="P63" s="2" t="n"/>
      <c r="AT63" s="11" t="n"/>
      <c r="AU63" s="2" t="n"/>
    </row>
    <row r="64">
      <c r="B64" s="2" t="n">
        <v>18</v>
      </c>
      <c r="C64" s="21">
        <f>MID($A$47, $B64, 1)</f>
        <v/>
      </c>
      <c r="D64" s="5">
        <f>IFERROR( INDEX($L$3:$L$44, MATCH(C64, $K$3:$K$44, 0)), "")</f>
        <v/>
      </c>
      <c r="E64" s="5">
        <f>IFERROR( INDEX($G$3:$G$44, MATCH($C64, $H$3:$H$44, 0)), "")</f>
        <v/>
      </c>
      <c r="G64" s="2" t="n"/>
      <c r="H64" s="2" t="n"/>
      <c r="J64" s="4" t="n"/>
      <c r="K64" s="3" t="n"/>
      <c r="L64" s="2" t="n"/>
      <c r="O64" s="5" t="n"/>
      <c r="P64" s="2" t="n"/>
      <c r="AT64" s="11" t="n"/>
      <c r="AU64" s="2" t="n"/>
    </row>
    <row r="65">
      <c r="B65" s="2" t="n">
        <v>19</v>
      </c>
      <c r="C65" s="21">
        <f>MID($A$47, $B65, 1)</f>
        <v/>
      </c>
      <c r="D65" s="5">
        <f>IFERROR( INDEX($L$3:$L$44, MATCH(C65, $K$3:$K$44, 0)), "")</f>
        <v/>
      </c>
      <c r="E65" s="5">
        <f>IFERROR( INDEX($G$3:$G$44, MATCH($C65, $H$3:$H$44, 0)), "")</f>
        <v/>
      </c>
      <c r="G65" s="2" t="n"/>
      <c r="H65" s="2" t="n"/>
      <c r="J65" s="4" t="n"/>
      <c r="K65" s="3" t="n"/>
      <c r="L65" s="2" t="n"/>
      <c r="O65" s="5" t="n"/>
      <c r="P65" s="2" t="n"/>
      <c r="AT65" s="11" t="n"/>
      <c r="AU65" s="2" t="n"/>
    </row>
    <row r="66">
      <c r="B66" s="2" t="n">
        <v>20</v>
      </c>
      <c r="C66" s="21">
        <f>MID($A$47, $B66, 1)</f>
        <v/>
      </c>
      <c r="D66" s="5">
        <f>IFERROR( INDEX($L$3:$L$44, MATCH(C66, $K$3:$K$44, 0)), "")</f>
        <v/>
      </c>
      <c r="E66" s="5">
        <f>IFERROR( INDEX($G$3:$G$44, MATCH($C66, $H$3:$H$44, 0)), "")</f>
        <v/>
      </c>
      <c r="G66" s="2" t="n"/>
      <c r="H66" s="2" t="n"/>
      <c r="J66" s="4" t="n"/>
      <c r="K66" s="3" t="n"/>
      <c r="L66" s="2" t="n"/>
      <c r="O66" s="5" t="n"/>
      <c r="P66" s="2" t="n"/>
      <c r="AT66" s="11" t="n"/>
      <c r="AU66" s="2" t="n"/>
    </row>
    <row r="67">
      <c r="B67" s="2" t="n">
        <v>21</v>
      </c>
      <c r="C67" s="21">
        <f>MID($A$47, $B67, 1)</f>
        <v/>
      </c>
      <c r="D67" s="5">
        <f>IFERROR( INDEX($L$3:$L$44, MATCH(C67, $K$3:$K$44, 0)), "")</f>
        <v/>
      </c>
      <c r="E67" s="5">
        <f>IFERROR( INDEX($G$3:$G$44, MATCH($C67, $H$3:$H$44, 0)), "")</f>
        <v/>
      </c>
      <c r="G67" s="2" t="n"/>
      <c r="H67" s="2" t="n"/>
      <c r="J67" s="4" t="n"/>
      <c r="K67" s="3" t="n"/>
      <c r="L67" s="2" t="n"/>
      <c r="O67" s="5" t="n"/>
      <c r="P67" s="2" t="n"/>
      <c r="AT67" s="11" t="n"/>
      <c r="AU67" s="2" t="n"/>
    </row>
    <row r="68">
      <c r="B68" s="2" t="n">
        <v>22</v>
      </c>
      <c r="C68" s="21">
        <f>MID($A$47, $B68, 1)</f>
        <v/>
      </c>
      <c r="D68" s="5">
        <f>IFERROR( INDEX($L$3:$L$44, MATCH(C68, $K$3:$K$44, 0)), "")</f>
        <v/>
      </c>
      <c r="E68" s="5">
        <f>IFERROR( INDEX($G$3:$G$44, MATCH($C68, $H$3:$H$44, 0)), "")</f>
        <v/>
      </c>
      <c r="G68" s="2" t="n"/>
      <c r="H68" s="2" t="n"/>
      <c r="J68" s="4" t="n"/>
      <c r="K68" s="3" t="n"/>
      <c r="L68" s="2" t="n"/>
      <c r="O68" s="5" t="n"/>
      <c r="P68" s="2" t="n"/>
      <c r="AT68" s="11" t="n"/>
      <c r="AU68" s="2" t="n"/>
    </row>
    <row r="69">
      <c r="B69" s="2" t="n">
        <v>23</v>
      </c>
      <c r="C69" s="21">
        <f>MID($A$47, $B69, 1)</f>
        <v/>
      </c>
      <c r="D69" s="5">
        <f>IFERROR( INDEX($L$3:$L$44, MATCH(C69, $K$3:$K$44, 0)), "")</f>
        <v/>
      </c>
      <c r="E69" s="5">
        <f>IFERROR( INDEX($G$3:$G$44, MATCH($C69, $H$3:$H$44, 0)), "")</f>
        <v/>
      </c>
      <c r="G69" s="2" t="n"/>
      <c r="H69" s="2" t="n"/>
      <c r="J69" s="4" t="n"/>
      <c r="K69" s="3" t="n"/>
      <c r="L69" s="2" t="n"/>
      <c r="O69" s="5" t="n"/>
      <c r="P69" s="2" t="n"/>
      <c r="AT69" s="11" t="n"/>
      <c r="AU69" s="2" t="n"/>
    </row>
    <row r="70">
      <c r="B70" s="2" t="n">
        <v>24</v>
      </c>
      <c r="C70" s="21">
        <f>MID($A$47, $B70, 1)</f>
        <v/>
      </c>
      <c r="D70" s="5">
        <f>IFERROR( INDEX($L$3:$L$44, MATCH(C70, $K$3:$K$44, 0)), "")</f>
        <v/>
      </c>
      <c r="E70" s="5">
        <f>IFERROR( INDEX($G$3:$G$44, MATCH($C70, $H$3:$H$44, 0)), "")</f>
        <v/>
      </c>
      <c r="G70" s="2" t="n"/>
      <c r="H70" s="2" t="n"/>
      <c r="J70" s="4" t="n"/>
      <c r="K70" s="3" t="n"/>
      <c r="L70" s="2" t="n"/>
      <c r="O70" s="5" t="n"/>
      <c r="P70" s="2" t="n"/>
      <c r="AT70" s="11" t="n"/>
      <c r="AU70" s="2" t="n"/>
    </row>
    <row r="71">
      <c r="B71" s="2" t="n">
        <v>25</v>
      </c>
      <c r="C71" s="21">
        <f>MID($A$47, $B71, 1)</f>
        <v/>
      </c>
      <c r="D71" s="5">
        <f>IFERROR( INDEX($L$3:$L$44, MATCH(C71, $K$3:$K$44, 0)), "")</f>
        <v/>
      </c>
      <c r="E71" s="5">
        <f>IFERROR( INDEX($G$3:$G$44, MATCH($C71, $H$3:$H$44, 0)), "")</f>
        <v/>
      </c>
      <c r="G71" s="2" t="n"/>
      <c r="H71" s="2" t="n"/>
      <c r="J71" s="4" t="n"/>
      <c r="K71" s="3" t="n"/>
      <c r="L71" s="2" t="n"/>
      <c r="O71" s="5" t="n"/>
      <c r="P71" s="2" t="n"/>
      <c r="AT71" s="11" t="n"/>
      <c r="AU71" s="2" t="n"/>
    </row>
    <row r="72">
      <c r="B72" s="2" t="n">
        <v>26</v>
      </c>
      <c r="C72" s="21">
        <f>MID($A$47, $B72, 1)</f>
        <v/>
      </c>
      <c r="D72" s="5">
        <f>IFERROR( INDEX($L$3:$L$44, MATCH(C72, $K$3:$K$44, 0)), "")</f>
        <v/>
      </c>
      <c r="E72" s="5">
        <f>IFERROR( INDEX($G$3:$G$44, MATCH($C72, $H$3:$H$44, 0)), "")</f>
        <v/>
      </c>
      <c r="G72" s="2" t="n"/>
      <c r="H72" s="2" t="n"/>
      <c r="J72" s="4" t="n"/>
      <c r="K72" s="3" t="n"/>
      <c r="L72" s="2" t="n"/>
      <c r="O72" s="5" t="n"/>
      <c r="P72" s="2" t="n"/>
      <c r="AT72" s="11" t="n"/>
      <c r="AU72" s="2" t="n"/>
    </row>
    <row r="73">
      <c r="B73" s="2" t="n">
        <v>27</v>
      </c>
      <c r="C73" s="21">
        <f>MID($A$47, $B73, 1)</f>
        <v/>
      </c>
      <c r="D73" s="5">
        <f>IFERROR( INDEX($L$3:$L$44, MATCH(C73, $K$3:$K$44, 0)), "")</f>
        <v/>
      </c>
      <c r="E73" s="5">
        <f>IFERROR( INDEX($G$3:$G$44, MATCH($C73, $H$3:$H$44, 0)), "")</f>
        <v/>
      </c>
      <c r="G73" s="2" t="n"/>
      <c r="H73" s="2" t="n"/>
      <c r="J73" s="4" t="n"/>
      <c r="K73" s="3" t="n"/>
      <c r="L73" s="2" t="n"/>
      <c r="O73" s="5" t="n"/>
      <c r="P73" s="2" t="n"/>
      <c r="AT73" s="11" t="n"/>
      <c r="AU73" s="2" t="n"/>
    </row>
    <row r="74">
      <c r="B74" s="2" t="n">
        <v>28</v>
      </c>
      <c r="C74" s="21">
        <f>MID($A$47, $B74, 1)</f>
        <v/>
      </c>
      <c r="D74" s="5">
        <f>IFERROR( INDEX($L$3:$L$44, MATCH(C74, $K$3:$K$44, 0)), "")</f>
        <v/>
      </c>
      <c r="E74" s="5">
        <f>IFERROR( INDEX($G$3:$G$44, MATCH($C74, $H$3:$H$44, 0)), "")</f>
        <v/>
      </c>
      <c r="G74" s="2" t="n"/>
      <c r="H74" s="2" t="n"/>
      <c r="J74" s="4" t="n"/>
      <c r="K74" s="3" t="n"/>
      <c r="L74" s="2" t="n"/>
      <c r="O74" s="5" t="n"/>
      <c r="P74" s="2" t="n"/>
      <c r="AT74" s="11" t="n"/>
      <c r="AU74" s="2" t="n"/>
    </row>
    <row r="75">
      <c r="B75" s="2" t="n">
        <v>29</v>
      </c>
      <c r="C75" s="21">
        <f>MID($A$47, $B75, 1)</f>
        <v/>
      </c>
      <c r="D75" s="5">
        <f>IFERROR( INDEX($L$3:$L$44, MATCH(C75, $K$3:$K$44, 0)), "")</f>
        <v/>
      </c>
      <c r="E75" s="5">
        <f>IFERROR( INDEX($G$3:$G$44, MATCH($C75, $H$3:$H$44, 0)), "")</f>
        <v/>
      </c>
      <c r="G75" s="2" t="n"/>
      <c r="H75" s="2" t="n"/>
      <c r="J75" s="4" t="n"/>
      <c r="K75" s="3" t="n"/>
      <c r="L75" s="2" t="n"/>
      <c r="O75" s="5" t="n"/>
      <c r="P75" s="2" t="n"/>
      <c r="AT75" s="11" t="n"/>
      <c r="AU75" s="2" t="n"/>
    </row>
    <row r="76">
      <c r="B76" s="2" t="n">
        <v>30</v>
      </c>
      <c r="C76" s="21">
        <f>MID($A$47, $B76, 1)</f>
        <v/>
      </c>
      <c r="D76" s="5">
        <f>IFERROR( INDEX($L$3:$L$44, MATCH(C76, $K$3:$K$44, 0)), "")</f>
        <v/>
      </c>
      <c r="E76" s="5">
        <f>IFERROR( INDEX($G$3:$G$44, MATCH($C76, $H$3:$H$44, 0)), "")</f>
        <v/>
      </c>
      <c r="G76" s="2" t="n"/>
      <c r="H76" s="2" t="n"/>
      <c r="J76" s="4" t="n"/>
      <c r="K76" s="3" t="n"/>
      <c r="L76" s="2" t="n"/>
      <c r="O76" s="5" t="n"/>
      <c r="P76" s="2" t="n"/>
      <c r="AT76" s="11" t="n"/>
      <c r="AU76" s="2" t="n"/>
    </row>
    <row r="77">
      <c r="B77" s="2" t="n">
        <v>31</v>
      </c>
      <c r="C77" s="21">
        <f>MID($A$47, $B77, 1)</f>
        <v/>
      </c>
      <c r="D77" s="5">
        <f>IFERROR( INDEX($L$3:$L$44, MATCH(C77, $K$3:$K$44, 0)), "")</f>
        <v/>
      </c>
      <c r="E77" s="5">
        <f>IFERROR( INDEX($G$3:$G$44, MATCH($C77, $H$3:$H$44, 0)), "")</f>
        <v/>
      </c>
      <c r="G77" s="2" t="n"/>
      <c r="H77" s="2" t="n"/>
      <c r="J77" s="4" t="n"/>
      <c r="K77" s="3" t="n"/>
      <c r="L77" s="2" t="n"/>
      <c r="O77" s="5" t="n"/>
      <c r="P77" s="2" t="n"/>
      <c r="AT77" s="11" t="n"/>
      <c r="AU77" s="2" t="n"/>
    </row>
    <row r="78">
      <c r="B78" s="2" t="n">
        <v>32</v>
      </c>
      <c r="C78" s="21">
        <f>MID($A$47, $B78, 1)</f>
        <v/>
      </c>
      <c r="D78" s="5">
        <f>IFERROR( INDEX($L$3:$L$44, MATCH(C78, $K$3:$K$44, 0)), "")</f>
        <v/>
      </c>
      <c r="E78" s="5">
        <f>IFERROR( INDEX($G$3:$G$44, MATCH($C78, $H$3:$H$44, 0)), "")</f>
        <v/>
      </c>
      <c r="G78" s="2" t="n"/>
      <c r="H78" s="2" t="n"/>
      <c r="J78" s="4" t="n"/>
      <c r="K78" s="3" t="n"/>
      <c r="L78" s="2" t="n"/>
      <c r="O78" s="5" t="n"/>
      <c r="P78" s="2" t="n"/>
      <c r="AT78" s="11" t="n"/>
      <c r="AU78" s="2" t="n"/>
    </row>
    <row r="79">
      <c r="B79" s="2" t="n">
        <v>33</v>
      </c>
      <c r="C79" s="21">
        <f>MID($A$47, $B79, 1)</f>
        <v/>
      </c>
      <c r="D79" s="5">
        <f>IFERROR( INDEX($L$3:$L$44, MATCH(C79, $K$3:$K$44, 0)), "")</f>
        <v/>
      </c>
      <c r="E79" s="5">
        <f>IFERROR( INDEX($G$3:$G$44, MATCH($C79, $H$3:$H$44, 0)), "")</f>
        <v/>
      </c>
      <c r="G79" s="2" t="n"/>
      <c r="H79" s="2" t="n"/>
      <c r="J79" s="4" t="n"/>
      <c r="K79" s="3" t="n"/>
      <c r="L79" s="2" t="n"/>
      <c r="O79" s="5" t="n"/>
      <c r="P79" s="2" t="n"/>
      <c r="AT79" s="11" t="n"/>
      <c r="AU79" s="2" t="n"/>
    </row>
    <row r="80">
      <c r="B80" s="2" t="n">
        <v>34</v>
      </c>
      <c r="C80" s="21">
        <f>MID($A$47, $B80, 1)</f>
        <v/>
      </c>
      <c r="D80" s="5">
        <f>IFERROR( INDEX($L$3:$L$44, MATCH(C80, $K$3:$K$44, 0)), "")</f>
        <v/>
      </c>
      <c r="E80" s="5">
        <f>IFERROR( INDEX($G$3:$G$44, MATCH($C80, $H$3:$H$44, 0)), "")</f>
        <v/>
      </c>
      <c r="G80" s="2" t="n"/>
      <c r="H80" s="2" t="n"/>
      <c r="J80" s="4" t="n"/>
      <c r="K80" s="3" t="n"/>
      <c r="L80" s="2" t="n"/>
      <c r="O80" s="5" t="n"/>
      <c r="P80" s="2" t="n"/>
      <c r="AT80" s="11" t="n"/>
      <c r="AU80" s="2" t="n"/>
    </row>
    <row r="81">
      <c r="B81" s="2" t="n">
        <v>35</v>
      </c>
      <c r="C81" s="21">
        <f>MID($A$47, $B81, 1)</f>
        <v/>
      </c>
      <c r="D81" s="5">
        <f>IFERROR( INDEX($L$3:$L$44, MATCH(C81, $K$3:$K$44, 0)), "")</f>
        <v/>
      </c>
      <c r="E81" s="5">
        <f>IFERROR( INDEX($G$3:$G$44, MATCH($C81, $H$3:$H$44, 0)), "")</f>
        <v/>
      </c>
      <c r="G81" s="2" t="n"/>
      <c r="H81" s="2" t="n"/>
      <c r="J81" s="4" t="n"/>
      <c r="K81" s="3" t="n"/>
      <c r="L81" s="2" t="n"/>
      <c r="O81" s="5" t="n"/>
      <c r="P81" s="2" t="n"/>
      <c r="AT81" s="11" t="n"/>
      <c r="AU81" s="2" t="n"/>
    </row>
    <row r="82">
      <c r="B82" s="2" t="n">
        <v>36</v>
      </c>
      <c r="C82" s="21">
        <f>MID($A$47, $B82, 1)</f>
        <v/>
      </c>
      <c r="D82" s="5">
        <f>IFERROR( INDEX($L$3:$L$44, MATCH(C82, $K$3:$K$44, 0)), "")</f>
        <v/>
      </c>
      <c r="E82" s="5">
        <f>IFERROR( INDEX($G$3:$G$44, MATCH($C82, $H$3:$H$44, 0)), "")</f>
        <v/>
      </c>
      <c r="G82" s="2" t="n"/>
      <c r="H82" s="2" t="n"/>
      <c r="J82" s="4" t="n"/>
      <c r="K82" s="3" t="n"/>
      <c r="L82" s="2" t="n"/>
      <c r="O82" s="5" t="n"/>
      <c r="P82" s="2" t="n"/>
      <c r="AT82" s="11" t="n"/>
      <c r="AU82" s="2" t="n"/>
    </row>
    <row r="83">
      <c r="B83" s="2" t="n">
        <v>37</v>
      </c>
      <c r="C83" s="21">
        <f>MID($A$47, $B83, 1)</f>
        <v/>
      </c>
      <c r="D83" s="5">
        <f>IFERROR( INDEX($L$3:$L$44, MATCH(C83, $K$3:$K$44, 0)), "")</f>
        <v/>
      </c>
      <c r="E83" s="5">
        <f>IFERROR( INDEX($G$3:$G$44, MATCH($C83, $H$3:$H$44, 0)), "")</f>
        <v/>
      </c>
      <c r="G83" s="2" t="n"/>
      <c r="H83" s="2" t="n"/>
      <c r="J83" s="4" t="n"/>
      <c r="K83" s="3" t="n"/>
      <c r="L83" s="2" t="n"/>
      <c r="O83" s="5" t="n"/>
      <c r="P83" s="2" t="n"/>
      <c r="AT83" s="11" t="n"/>
      <c r="AU83" s="2" t="n"/>
    </row>
    <row r="84">
      <c r="B84" s="2" t="n">
        <v>38</v>
      </c>
      <c r="C84" s="21">
        <f>MID($A$47, $B84, 1)</f>
        <v/>
      </c>
      <c r="D84" s="5">
        <f>IFERROR( INDEX($L$3:$L$44, MATCH(C84, $K$3:$K$44, 0)), "")</f>
        <v/>
      </c>
      <c r="E84" s="5">
        <f>IFERROR( INDEX($G$3:$G$44, MATCH($C84, $H$3:$H$44, 0)), "")</f>
        <v/>
      </c>
      <c r="G84" s="2" t="n"/>
      <c r="H84" s="2" t="n"/>
      <c r="J84" s="4" t="n"/>
      <c r="K84" s="3" t="n"/>
      <c r="L84" s="2" t="n"/>
      <c r="O84" s="5" t="n"/>
      <c r="P84" s="2" t="n"/>
      <c r="AT84" s="11" t="n"/>
      <c r="AU84" s="2" t="n"/>
    </row>
    <row r="85">
      <c r="B85" s="2" t="n">
        <v>39</v>
      </c>
      <c r="C85" s="21">
        <f>MID($A$47, $B85, 1)</f>
        <v/>
      </c>
      <c r="D85" s="5">
        <f>IFERROR( INDEX($L$3:$L$44, MATCH(C85, $K$3:$K$44, 0)), "")</f>
        <v/>
      </c>
      <c r="E85" s="5">
        <f>IFERROR( INDEX($G$3:$G$44, MATCH($C85, $H$3:$H$44, 0)), "")</f>
        <v/>
      </c>
      <c r="G85" s="2" t="n"/>
      <c r="H85" s="2" t="n"/>
      <c r="J85" s="4" t="n"/>
      <c r="K85" s="3" t="n"/>
      <c r="L85" s="2" t="n"/>
      <c r="O85" s="5" t="n"/>
      <c r="P85" s="2" t="n"/>
      <c r="AT85" s="11" t="n"/>
      <c r="AU85" s="2" t="n"/>
    </row>
    <row r="86">
      <c r="B86" s="2" t="n">
        <v>40</v>
      </c>
      <c r="C86" s="21">
        <f>MID($A$47, $B86, 1)</f>
        <v/>
      </c>
      <c r="D86" s="5">
        <f>IFERROR( INDEX($L$3:$L$44, MATCH(C86, $K$3:$K$44, 0)), "")</f>
        <v/>
      </c>
      <c r="E86" s="5">
        <f>IFERROR( INDEX($G$3:$G$44, MATCH($C86, $H$3:$H$44, 0)), "")</f>
        <v/>
      </c>
      <c r="G86" s="2" t="n"/>
      <c r="H86" s="2" t="n"/>
      <c r="J86" s="4" t="n"/>
      <c r="K86" s="3" t="n"/>
      <c r="L86" s="2" t="n"/>
      <c r="O86" s="5" t="n"/>
      <c r="P86" s="2" t="n"/>
      <c r="AT86" s="11" t="n"/>
      <c r="AU86" s="2" t="n"/>
    </row>
    <row r="87">
      <c r="B87" s="2" t="n">
        <v>41</v>
      </c>
      <c r="C87" s="21">
        <f>MID($A$47, $B87, 1)</f>
        <v/>
      </c>
      <c r="D87" s="5">
        <f>IFERROR( INDEX($L$3:$L$44, MATCH(C87, $K$3:$K$44, 0)), "")</f>
        <v/>
      </c>
      <c r="E87" s="5">
        <f>IFERROR( INDEX($G$3:$G$44, MATCH($C87, $H$3:$H$44, 0)), "")</f>
        <v/>
      </c>
      <c r="G87" s="2" t="n"/>
      <c r="H87" s="2" t="n"/>
      <c r="J87" s="4" t="n"/>
      <c r="K87" s="3" t="n"/>
      <c r="L87" s="2" t="n"/>
      <c r="O87" s="5" t="n"/>
      <c r="P87" s="2" t="n"/>
      <c r="AT87" s="11" t="n"/>
      <c r="AU87" s="2" t="n"/>
    </row>
    <row r="88">
      <c r="B88" s="2" t="n">
        <v>42</v>
      </c>
      <c r="C88" s="21">
        <f>MID($A$47, $B88, 1)</f>
        <v/>
      </c>
      <c r="D88" s="5">
        <f>IFERROR( INDEX($L$3:$L$44, MATCH(C88, $K$3:$K$44, 0)), "")</f>
        <v/>
      </c>
      <c r="E88" s="5">
        <f>IFERROR( INDEX($G$3:$G$44, MATCH($C88, $H$3:$H$44, 0)), "")</f>
        <v/>
      </c>
      <c r="G88" s="2" t="n"/>
      <c r="H88" s="2" t="n"/>
      <c r="J88" s="4" t="n"/>
      <c r="K88" s="3" t="n"/>
      <c r="L88" s="2" t="n"/>
      <c r="O88" s="5" t="n"/>
      <c r="P88" s="2" t="n"/>
      <c r="AT88" s="11" t="n"/>
      <c r="AU88" s="2" t="n"/>
    </row>
    <row r="89">
      <c r="G89" s="2" t="n"/>
      <c r="H89" s="2" t="n"/>
      <c r="J89" s="4" t="n"/>
      <c r="K89" s="3" t="n"/>
      <c r="L89" s="2" t="n"/>
      <c r="O89" s="5" t="n"/>
      <c r="P89" s="2" t="n"/>
      <c r="AT89" s="11" t="n"/>
      <c r="AU89" s="2" t="n"/>
    </row>
    <row r="90">
      <c r="G90" s="2" t="n"/>
      <c r="H90" s="2" t="n"/>
      <c r="J90" s="4" t="n"/>
      <c r="K90" s="3" t="n"/>
      <c r="L90" s="2" t="n"/>
      <c r="O90" s="5" t="n"/>
      <c r="P90" s="2" t="n"/>
      <c r="AT90" s="11" t="n"/>
      <c r="AU90" s="2" t="n"/>
    </row>
    <row r="91">
      <c r="G91" s="2" t="n"/>
      <c r="H91" s="2" t="n"/>
      <c r="J91" s="4" t="n"/>
      <c r="K91" s="3" t="n"/>
      <c r="L91" s="2" t="n"/>
      <c r="O91" s="5" t="n"/>
      <c r="P91" s="2" t="n"/>
      <c r="AT91" s="11" t="n"/>
      <c r="AU91" s="2" t="n"/>
    </row>
    <row r="92">
      <c r="G92" s="2" t="n"/>
      <c r="H92" s="2" t="n"/>
      <c r="J92" s="4" t="n"/>
      <c r="K92" s="3" t="n"/>
      <c r="L92" s="2" t="n"/>
      <c r="O92" s="5" t="n"/>
      <c r="P92" s="2" t="n"/>
      <c r="AT92" s="11" t="n"/>
      <c r="AU92" s="2" t="n"/>
    </row>
    <row r="93">
      <c r="G93" s="2" t="n"/>
      <c r="H93" s="2" t="n"/>
      <c r="J93" s="4" t="n"/>
      <c r="K93" s="3" t="n"/>
      <c r="L93" s="2" t="n"/>
      <c r="O93" s="5" t="n"/>
      <c r="P93" s="2" t="n"/>
      <c r="AT93" s="11" t="n"/>
      <c r="AU93" s="2" t="n"/>
    </row>
    <row r="94">
      <c r="G94" s="2" t="n"/>
      <c r="H94" s="2" t="n"/>
      <c r="J94" s="4" t="n"/>
      <c r="K94" s="3" t="n"/>
      <c r="L94" s="2" t="n"/>
      <c r="O94" s="5" t="n"/>
      <c r="P94" s="2" t="n"/>
      <c r="AT94" s="11" t="n"/>
      <c r="AU94" s="2" t="n"/>
    </row>
    <row r="95">
      <c r="G95" s="2" t="n"/>
      <c r="H95" s="2" t="n"/>
    </row>
    <row r="96">
      <c r="G96" s="2" t="n"/>
      <c r="H96" s="2" t="n"/>
    </row>
    <row r="97">
      <c r="G97" s="2" t="n"/>
      <c r="H97" s="2" t="n"/>
    </row>
    <row r="98">
      <c r="G98" s="2" t="n"/>
      <c r="H98" s="2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tabColor rgb="FFFF0000"/>
    <outlinePr summaryBelow="1" summaryRight="1"/>
    <pageSetUpPr/>
  </sheetPr>
  <dimension ref="B4:L31"/>
  <sheetViews>
    <sheetView topLeftCell="A4" workbookViewId="0">
      <selection activeCell="Q12" sqref="Q12"/>
    </sheetView>
  </sheetViews>
  <sheetFormatPr baseColWidth="8" defaultRowHeight="21"/>
  <sheetData>
    <row r="4">
      <c r="B4" s="614" t="inlineStr">
        <is>
          <t>韻腹</t>
        </is>
      </c>
      <c r="C4" s="614" t="inlineStr">
        <is>
          <t>陰聲韻</t>
        </is>
      </c>
      <c r="D4" s="615" t="n"/>
      <c r="E4" s="519" t="inlineStr">
        <is>
          <t>陽聲韻</t>
        </is>
      </c>
      <c r="F4" s="520" t="n"/>
      <c r="G4" s="521" t="n"/>
      <c r="H4" s="618" t="inlineStr">
        <is>
          <t>入聲韻</t>
        </is>
      </c>
      <c r="I4" s="621" t="n"/>
      <c r="J4" s="621" t="n"/>
      <c r="K4" s="621" t="n"/>
      <c r="L4" s="619" t="n"/>
    </row>
    <row r="5">
      <c r="B5" s="620" t="n"/>
      <c r="C5" s="616" t="n"/>
      <c r="D5" s="617" t="n"/>
      <c r="E5" s="614" t="inlineStr">
        <is>
          <t>[m]</t>
        </is>
      </c>
      <c r="F5" s="614" t="inlineStr">
        <is>
          <t>[n]</t>
        </is>
      </c>
      <c r="G5" s="614" t="inlineStr">
        <is>
          <t>[ŋ]</t>
        </is>
      </c>
      <c r="H5" s="618" t="inlineStr">
        <is>
          <t>[p̚]</t>
        </is>
      </c>
      <c r="I5" s="618" t="inlineStr">
        <is>
          <t>[t̚]</t>
        </is>
      </c>
      <c r="J5" s="618" t="inlineStr">
        <is>
          <t>[k̚]</t>
        </is>
      </c>
      <c r="K5" s="618" t="inlineStr">
        <is>
          <t>[ʔ]</t>
        </is>
      </c>
      <c r="L5" s="619" t="n"/>
    </row>
    <row r="6" ht="22.5" customHeight="1">
      <c r="B6" s="518" t="inlineStr">
        <is>
          <t>[a]</t>
        </is>
      </c>
      <c r="C6" s="518" t="inlineStr">
        <is>
          <t>a</t>
        </is>
      </c>
      <c r="D6" s="518" t="inlineStr">
        <is>
          <t>ann</t>
        </is>
      </c>
      <c r="E6" s="518" t="inlineStr">
        <is>
          <t>am</t>
        </is>
      </c>
      <c r="F6" s="518" t="inlineStr">
        <is>
          <t>an</t>
        </is>
      </c>
      <c r="G6" s="518" t="inlineStr">
        <is>
          <t>ang</t>
        </is>
      </c>
      <c r="H6" s="524" t="inlineStr">
        <is>
          <t>ap</t>
        </is>
      </c>
      <c r="I6" s="524" t="inlineStr">
        <is>
          <t>at</t>
        </is>
      </c>
      <c r="J6" s="524" t="inlineStr">
        <is>
          <t>ak</t>
        </is>
      </c>
      <c r="K6" s="524" t="inlineStr">
        <is>
          <t>ah</t>
        </is>
      </c>
      <c r="L6" s="524" t="inlineStr">
        <is>
          <t>annh</t>
        </is>
      </c>
    </row>
    <row r="7" ht="22.5" customHeight="1">
      <c r="B7" s="518" t="inlineStr">
        <is>
          <t>[aɪ]</t>
        </is>
      </c>
      <c r="C7" s="518" t="inlineStr">
        <is>
          <t>ai</t>
        </is>
      </c>
      <c r="D7" s="518" t="inlineStr">
        <is>
          <t>ainn</t>
        </is>
      </c>
      <c r="E7" s="518" t="n"/>
      <c r="F7" s="518" t="n"/>
      <c r="G7" s="518" t="n"/>
      <c r="H7" s="524" t="n"/>
      <c r="I7" s="524" t="n"/>
      <c r="J7" s="524" t="n"/>
      <c r="K7" s="524" t="inlineStr">
        <is>
          <t>aih</t>
        </is>
      </c>
      <c r="L7" s="524" t="inlineStr">
        <is>
          <t>ainnh</t>
        </is>
      </c>
    </row>
    <row r="8" ht="22.5" customHeight="1">
      <c r="B8" s="518" t="inlineStr">
        <is>
          <t>[aʊ]</t>
        </is>
      </c>
      <c r="C8" s="518" t="inlineStr">
        <is>
          <t>au</t>
        </is>
      </c>
      <c r="D8" s="518" t="n"/>
      <c r="E8" s="518" t="n"/>
      <c r="F8" s="518" t="n"/>
      <c r="G8" s="518" t="n"/>
      <c r="H8" s="524" t="n"/>
      <c r="I8" s="524" t="n"/>
      <c r="J8" s="524" t="n"/>
      <c r="K8" s="524" t="inlineStr">
        <is>
          <t>auh</t>
        </is>
      </c>
      <c r="L8" s="524" t="inlineStr">
        <is>
          <t>aunnh</t>
        </is>
      </c>
    </row>
    <row r="9" ht="22.5" customHeight="1">
      <c r="B9" s="518" t="inlineStr">
        <is>
          <t>[ɛ]</t>
        </is>
      </c>
      <c r="C9" s="518" t="inlineStr">
        <is>
          <t>ee</t>
        </is>
      </c>
      <c r="D9" s="518" t="n"/>
      <c r="E9" s="518" t="n"/>
      <c r="F9" s="518" t="n"/>
      <c r="G9" s="518" t="inlineStr">
        <is>
          <t>eng</t>
        </is>
      </c>
      <c r="H9" s="524" t="n"/>
      <c r="I9" s="524" t="n"/>
      <c r="J9" s="524" t="inlineStr">
        <is>
          <t>ek</t>
        </is>
      </c>
      <c r="K9" s="524" t="inlineStr">
        <is>
          <t>eeh</t>
        </is>
      </c>
      <c r="L9" s="524" t="n"/>
    </row>
    <row r="10" ht="22.5" customHeight="1">
      <c r="B10" s="518" t="inlineStr">
        <is>
          <t>[e]</t>
        </is>
      </c>
      <c r="C10" s="518" t="inlineStr">
        <is>
          <t>e</t>
        </is>
      </c>
      <c r="D10" s="518" t="inlineStr">
        <is>
          <t>enn</t>
        </is>
      </c>
      <c r="E10" s="518" t="n"/>
      <c r="F10" s="518" t="n"/>
      <c r="G10" s="518" t="n"/>
      <c r="H10" s="524" t="n"/>
      <c r="I10" s="524" t="n"/>
      <c r="J10" s="524" t="n"/>
      <c r="K10" s="524" t="inlineStr">
        <is>
          <t>eh</t>
        </is>
      </c>
      <c r="L10" s="524" t="inlineStr">
        <is>
          <t>ennh</t>
        </is>
      </c>
    </row>
    <row r="11" ht="22.5" customHeight="1">
      <c r="B11" s="518" t="inlineStr">
        <is>
          <t>[i]</t>
        </is>
      </c>
      <c r="C11" s="518" t="inlineStr">
        <is>
          <t>i</t>
        </is>
      </c>
      <c r="D11" s="518" t="inlineStr">
        <is>
          <t>inn</t>
        </is>
      </c>
      <c r="E11" s="518" t="inlineStr">
        <is>
          <t>im</t>
        </is>
      </c>
      <c r="F11" s="518" t="inlineStr">
        <is>
          <t>in</t>
        </is>
      </c>
      <c r="G11" s="518" t="inlineStr">
        <is>
          <t>ing</t>
        </is>
      </c>
      <c r="H11" s="524" t="inlineStr">
        <is>
          <t>ip</t>
        </is>
      </c>
      <c r="I11" s="524" t="inlineStr">
        <is>
          <t>it</t>
        </is>
      </c>
      <c r="J11" s="524" t="inlineStr">
        <is>
          <t>ik</t>
        </is>
      </c>
      <c r="K11" s="524" t="inlineStr">
        <is>
          <t>ih</t>
        </is>
      </c>
      <c r="L11" s="524" t="inlineStr">
        <is>
          <t>innh</t>
        </is>
      </c>
    </row>
    <row r="12" ht="22.5" customHeight="1">
      <c r="B12" s="518" t="inlineStr">
        <is>
          <t>[ɪa]</t>
        </is>
      </c>
      <c r="C12" s="518" t="inlineStr">
        <is>
          <t>ia</t>
        </is>
      </c>
      <c r="D12" s="518" t="inlineStr">
        <is>
          <t>iann</t>
        </is>
      </c>
      <c r="E12" s="518" t="inlineStr">
        <is>
          <t>iam</t>
        </is>
      </c>
      <c r="F12" s="518" t="inlineStr">
        <is>
          <t>ian</t>
        </is>
      </c>
      <c r="G12" s="518" t="inlineStr">
        <is>
          <t>iang</t>
        </is>
      </c>
      <c r="H12" s="524" t="inlineStr">
        <is>
          <t>iap</t>
        </is>
      </c>
      <c r="I12" s="524" t="inlineStr">
        <is>
          <t>iat</t>
        </is>
      </c>
      <c r="J12" s="524" t="inlineStr">
        <is>
          <t>iak</t>
        </is>
      </c>
      <c r="K12" s="524" t="inlineStr">
        <is>
          <t>iah</t>
        </is>
      </c>
      <c r="L12" s="524" t="inlineStr">
        <is>
          <t>iannh</t>
        </is>
      </c>
    </row>
    <row r="13" ht="22.5" customHeight="1">
      <c r="B13" s="518" t="inlineStr">
        <is>
          <t>[ɪaʊ]</t>
        </is>
      </c>
      <c r="C13" s="518" t="inlineStr">
        <is>
          <t>iau</t>
        </is>
      </c>
      <c r="D13" s="518" t="inlineStr">
        <is>
          <t>iaunn</t>
        </is>
      </c>
      <c r="E13" s="518" t="n"/>
      <c r="F13" s="518" t="n"/>
      <c r="G13" s="518" t="n"/>
      <c r="H13" s="524" t="n"/>
      <c r="I13" s="524" t="n"/>
      <c r="J13" s="524" t="n"/>
      <c r="K13" s="524" t="inlineStr">
        <is>
          <t>iauh</t>
        </is>
      </c>
      <c r="L13" s="524" t="n"/>
    </row>
    <row r="14" ht="22.5" customHeight="1">
      <c r="B14" s="518" t="inlineStr">
        <is>
          <t>[io]</t>
        </is>
      </c>
      <c r="C14" s="518" t="inlineStr">
        <is>
          <t>io</t>
        </is>
      </c>
      <c r="D14" s="518" t="n"/>
      <c r="E14" s="518" t="n"/>
      <c r="F14" s="518" t="n"/>
      <c r="G14" s="518" t="n"/>
      <c r="H14" s="524" t="n"/>
      <c r="I14" s="524" t="n"/>
      <c r="J14" s="524" t="n"/>
      <c r="K14" s="524" t="inlineStr">
        <is>
          <t>ioh</t>
        </is>
      </c>
      <c r="L14" s="524" t="n"/>
    </row>
    <row r="15" ht="22.5" customHeight="1">
      <c r="B15" s="518" t="inlineStr">
        <is>
          <t>[iɔ]</t>
        </is>
      </c>
      <c r="C15" s="518" t="inlineStr">
        <is>
          <t>ioo</t>
        </is>
      </c>
      <c r="D15" s="518" t="inlineStr">
        <is>
          <t>ionn</t>
        </is>
      </c>
      <c r="E15" s="518" t="n"/>
      <c r="F15" s="518" t="n"/>
      <c r="G15" s="518" t="inlineStr">
        <is>
          <t>iong</t>
        </is>
      </c>
      <c r="H15" s="524" t="n"/>
      <c r="I15" s="524" t="n"/>
      <c r="J15" s="524" t="inlineStr">
        <is>
          <t>iok</t>
        </is>
      </c>
      <c r="K15" s="524" t="inlineStr">
        <is>
          <t>iooh</t>
        </is>
      </c>
      <c r="L15" s="524" t="n"/>
    </row>
    <row r="16" ht="22.5" customHeight="1">
      <c r="B16" s="518" t="inlineStr">
        <is>
          <t>[iu]</t>
        </is>
      </c>
      <c r="C16" s="518" t="inlineStr">
        <is>
          <t>iu</t>
        </is>
      </c>
      <c r="D16" s="518" t="inlineStr">
        <is>
          <t>iunn</t>
        </is>
      </c>
      <c r="E16" s="518" t="n"/>
      <c r="F16" s="518" t="n"/>
      <c r="G16" s="518" t="n"/>
      <c r="H16" s="524" t="n"/>
      <c r="I16" s="524" t="n"/>
      <c r="J16" s="524" t="n"/>
      <c r="K16" s="524" t="inlineStr">
        <is>
          <t>iuh</t>
        </is>
      </c>
      <c r="L16" s="524" t="inlineStr">
        <is>
          <t>iunnh</t>
        </is>
      </c>
    </row>
    <row r="17" ht="22.5" customHeight="1">
      <c r="B17" s="518" t="inlineStr">
        <is>
          <t>[ə]</t>
        </is>
      </c>
      <c r="C17" s="518" t="inlineStr">
        <is>
          <t>er</t>
        </is>
      </c>
      <c r="D17" s="518" t="n"/>
      <c r="E17" s="518" t="n"/>
      <c r="F17" s="518" t="n"/>
      <c r="G17" s="518" t="n"/>
      <c r="H17" s="524" t="n"/>
      <c r="I17" s="524" t="n"/>
      <c r="J17" s="524" t="n"/>
      <c r="K17" s="524" t="inlineStr">
        <is>
          <t>erh</t>
        </is>
      </c>
      <c r="L17" s="524" t="n"/>
    </row>
    <row r="18" ht="22.5" customHeight="1">
      <c r="B18" s="518" t="inlineStr">
        <is>
          <t>[o]</t>
        </is>
      </c>
      <c r="C18" s="518" t="inlineStr">
        <is>
          <t>o</t>
        </is>
      </c>
      <c r="D18" s="518" t="n"/>
      <c r="E18" s="518" t="n"/>
      <c r="F18" s="518" t="n"/>
      <c r="G18" s="518" t="n"/>
      <c r="H18" s="524" t="n"/>
      <c r="I18" s="524" t="n"/>
      <c r="J18" s="524" t="n"/>
      <c r="K18" s="524" t="inlineStr">
        <is>
          <t>oh</t>
        </is>
      </c>
      <c r="L18" s="524" t="n"/>
    </row>
    <row r="19" ht="22.5" customHeight="1">
      <c r="B19" s="518" t="n"/>
      <c r="C19" s="518" t="n"/>
      <c r="D19" s="518" t="n"/>
      <c r="E19" s="518" t="inlineStr">
        <is>
          <t>[m]</t>
        </is>
      </c>
      <c r="F19" s="518" t="inlineStr">
        <is>
          <t>[n]</t>
        </is>
      </c>
      <c r="G19" s="518" t="inlineStr">
        <is>
          <t>[ŋ]</t>
        </is>
      </c>
      <c r="H19" s="524" t="inlineStr">
        <is>
          <t>[p̚]</t>
        </is>
      </c>
      <c r="I19" s="524" t="inlineStr">
        <is>
          <t>[t̚]</t>
        </is>
      </c>
      <c r="J19" s="524" t="inlineStr">
        <is>
          <t>[k̚]</t>
        </is>
      </c>
      <c r="K19" s="524" t="inlineStr">
        <is>
          <t>[ʔ]</t>
        </is>
      </c>
      <c r="L19" s="524" t="n"/>
    </row>
    <row r="20" ht="22.5" customHeight="1">
      <c r="B20" s="518" t="inlineStr">
        <is>
          <t>[ɔ]</t>
        </is>
      </c>
      <c r="C20" s="518" t="inlineStr">
        <is>
          <t>oo</t>
        </is>
      </c>
      <c r="D20" s="518" t="inlineStr">
        <is>
          <t>onn</t>
        </is>
      </c>
      <c r="E20" s="518" t="inlineStr">
        <is>
          <t>om</t>
        </is>
      </c>
      <c r="F20" s="518" t="n"/>
      <c r="G20" s="518" t="inlineStr">
        <is>
          <t>ong</t>
        </is>
      </c>
      <c r="H20" s="524" t="inlineStr">
        <is>
          <t>op</t>
        </is>
      </c>
      <c r="I20" s="524" t="n"/>
      <c r="J20" s="524" t="inlineStr">
        <is>
          <t>ok</t>
        </is>
      </c>
      <c r="K20" s="524" t="inlineStr">
        <is>
          <t>ooh</t>
        </is>
      </c>
      <c r="L20" s="524" t="inlineStr">
        <is>
          <t>onnh</t>
        </is>
      </c>
    </row>
    <row r="21" ht="22.5" customHeight="1">
      <c r="B21" s="518" t="inlineStr">
        <is>
          <t>[ɯ]</t>
        </is>
      </c>
      <c r="C21" s="518" t="inlineStr">
        <is>
          <t>ir</t>
        </is>
      </c>
      <c r="D21" s="518" t="n"/>
      <c r="E21" s="518" t="inlineStr">
        <is>
          <t>irm</t>
        </is>
      </c>
      <c r="F21" s="518" t="inlineStr">
        <is>
          <t>irn</t>
        </is>
      </c>
      <c r="G21" s="518" t="inlineStr">
        <is>
          <t>irng</t>
        </is>
      </c>
      <c r="H21" s="524" t="inlineStr">
        <is>
          <t>irp</t>
        </is>
      </c>
      <c r="I21" s="524" t="inlineStr">
        <is>
          <t>irt</t>
        </is>
      </c>
      <c r="J21" s="524" t="inlineStr">
        <is>
          <t>irk</t>
        </is>
      </c>
      <c r="K21" s="524" t="inlineStr">
        <is>
          <t>irh</t>
        </is>
      </c>
      <c r="L21" s="524" t="n"/>
    </row>
    <row r="22" ht="22.5" customHeight="1">
      <c r="B22" s="518" t="inlineStr">
        <is>
          <t>[u]</t>
        </is>
      </c>
      <c r="C22" s="518" t="inlineStr">
        <is>
          <t>u</t>
        </is>
      </c>
      <c r="D22" s="518" t="n"/>
      <c r="E22" s="518" t="n"/>
      <c r="F22" s="518" t="inlineStr">
        <is>
          <t>un</t>
        </is>
      </c>
      <c r="G22" s="518" t="n"/>
      <c r="H22" s="524" t="n"/>
      <c r="I22" s="524" t="inlineStr">
        <is>
          <t>ut</t>
        </is>
      </c>
      <c r="J22" s="524" t="n"/>
      <c r="K22" s="524" t="inlineStr">
        <is>
          <t>uh</t>
        </is>
      </c>
      <c r="L22" s="524" t="n"/>
    </row>
    <row r="23" ht="22.5" customHeight="1">
      <c r="B23" s="518" t="inlineStr">
        <is>
          <t>[ua]</t>
        </is>
      </c>
      <c r="C23" s="518" t="inlineStr">
        <is>
          <t>ua</t>
        </is>
      </c>
      <c r="D23" s="518" t="inlineStr">
        <is>
          <t>uann</t>
        </is>
      </c>
      <c r="E23" s="518" t="n"/>
      <c r="F23" s="518" t="inlineStr">
        <is>
          <t>uan</t>
        </is>
      </c>
      <c r="G23" s="518" t="inlineStr">
        <is>
          <t>uang</t>
        </is>
      </c>
      <c r="H23" s="524" t="n"/>
      <c r="I23" s="524" t="inlineStr">
        <is>
          <t>uat</t>
        </is>
      </c>
      <c r="J23" s="524" t="n"/>
      <c r="K23" s="524" t="inlineStr">
        <is>
          <t>uah</t>
        </is>
      </c>
      <c r="L23" s="524" t="n"/>
    </row>
    <row r="24" ht="22.5" customHeight="1">
      <c r="B24" s="518" t="inlineStr">
        <is>
          <t>[uai]</t>
        </is>
      </c>
      <c r="C24" s="518" t="inlineStr">
        <is>
          <t>uai</t>
        </is>
      </c>
      <c r="D24" s="518" t="inlineStr">
        <is>
          <t>uainn</t>
        </is>
      </c>
      <c r="E24" s="518" t="n"/>
      <c r="F24" s="518" t="n"/>
      <c r="G24" s="518" t="n"/>
      <c r="H24" s="524" t="n"/>
      <c r="I24" s="524" t="n"/>
      <c r="J24" s="524" t="n"/>
      <c r="K24" s="524" t="n"/>
      <c r="L24" s="524" t="n"/>
    </row>
    <row r="25" ht="22.5" customHeight="1">
      <c r="B25" s="518" t="inlineStr">
        <is>
          <t>[uɛ]</t>
        </is>
      </c>
      <c r="C25" s="518" t="inlineStr">
        <is>
          <t>uee</t>
        </is>
      </c>
      <c r="D25" s="518" t="n"/>
      <c r="E25" s="518" t="n"/>
      <c r="F25" s="518" t="n"/>
      <c r="G25" s="518" t="n"/>
      <c r="H25" s="524" t="n"/>
      <c r="I25" s="524" t="n"/>
      <c r="J25" s="524" t="n"/>
      <c r="K25" s="524" t="inlineStr">
        <is>
          <t>ueeh</t>
        </is>
      </c>
      <c r="L25" s="524" t="n"/>
    </row>
    <row r="26" ht="22.5" customHeight="1">
      <c r="B26" s="518" t="inlineStr">
        <is>
          <t>[ue]</t>
        </is>
      </c>
      <c r="C26" s="518" t="inlineStr">
        <is>
          <t>ue</t>
        </is>
      </c>
      <c r="D26" s="518" t="n"/>
      <c r="E26" s="518" t="n"/>
      <c r="F26" s="518" t="n"/>
      <c r="G26" s="518" t="n"/>
      <c r="H26" s="524" t="n"/>
      <c r="I26" s="524" t="n"/>
      <c r="J26" s="524" t="n"/>
      <c r="K26" s="524" t="inlineStr">
        <is>
          <t>ueh</t>
        </is>
      </c>
      <c r="L26" s="524" t="n"/>
    </row>
    <row r="27" ht="22.5" customHeight="1">
      <c r="B27" s="518" t="inlineStr">
        <is>
          <t>[ui]</t>
        </is>
      </c>
      <c r="C27" s="518" t="inlineStr">
        <is>
          <t>ui</t>
        </is>
      </c>
      <c r="D27" s="518" t="n"/>
      <c r="E27" s="518" t="n"/>
      <c r="F27" s="518" t="n"/>
      <c r="G27" s="518" t="n"/>
      <c r="H27" s="524" t="n"/>
      <c r="I27" s="524" t="n"/>
      <c r="J27" s="524" t="n"/>
      <c r="K27" s="524" t="n"/>
      <c r="L27" s="524" t="n"/>
    </row>
    <row r="28" ht="22.5" customHeight="1">
      <c r="B28" s="518" t="inlineStr">
        <is>
          <t>[ɯi]</t>
        </is>
      </c>
      <c r="C28" s="518" t="n"/>
      <c r="D28" s="518" t="inlineStr">
        <is>
          <t>irinn</t>
        </is>
      </c>
      <c r="E28" s="518" t="n"/>
      <c r="F28" s="518" t="n"/>
      <c r="G28" s="518" t="n"/>
      <c r="H28" s="524" t="n"/>
      <c r="I28" s="524" t="n"/>
      <c r="J28" s="524" t="n"/>
      <c r="K28" s="524" t="n"/>
      <c r="L28" s="524" t="n"/>
    </row>
    <row r="29" ht="22.5" customHeight="1">
      <c r="B29" s="518" t="inlineStr">
        <is>
          <t>[əe]</t>
        </is>
      </c>
      <c r="C29" s="518" t="inlineStr">
        <is>
          <t>ere</t>
        </is>
      </c>
      <c r="D29" s="518" t="n"/>
      <c r="E29" s="518" t="n"/>
      <c r="F29" s="518" t="n"/>
      <c r="G29" s="518" t="n"/>
      <c r="H29" s="524" t="n"/>
      <c r="I29" s="524" t="n"/>
      <c r="J29" s="524" t="n"/>
      <c r="K29" s="524" t="inlineStr">
        <is>
          <t>ereh</t>
        </is>
      </c>
      <c r="L29" s="524" t="n"/>
    </row>
    <row r="30" ht="22.5" customHeight="1">
      <c r="B30" s="518" t="inlineStr">
        <is>
          <t>[m̩]</t>
        </is>
      </c>
      <c r="C30" s="518" t="inlineStr">
        <is>
          <t>m</t>
        </is>
      </c>
      <c r="D30" s="518" t="n"/>
      <c r="E30" s="518" t="inlineStr">
        <is>
          <t>－</t>
        </is>
      </c>
      <c r="F30" s="518" t="n"/>
      <c r="G30" s="518" t="n"/>
      <c r="H30" s="524" t="n"/>
      <c r="I30" s="524" t="n"/>
      <c r="J30" s="524" t="n"/>
      <c r="K30" s="524" t="inlineStr">
        <is>
          <t>mh</t>
        </is>
      </c>
      <c r="L30" s="524" t="n"/>
    </row>
    <row r="31" ht="22.5" customHeight="1">
      <c r="B31" s="518" t="inlineStr">
        <is>
          <t>[ŋ̍]</t>
        </is>
      </c>
      <c r="C31" s="518" t="inlineStr">
        <is>
          <t>ng</t>
        </is>
      </c>
      <c r="D31" s="518" t="n"/>
      <c r="E31" s="518" t="inlineStr">
        <is>
          <t>－</t>
        </is>
      </c>
      <c r="F31" s="518" t="n"/>
      <c r="G31" s="518" t="n"/>
      <c r="H31" s="524" t="n"/>
      <c r="I31" s="524" t="n"/>
      <c r="J31" s="524" t="n"/>
      <c r="K31" s="524" t="inlineStr">
        <is>
          <t>ngh</t>
        </is>
      </c>
      <c r="L31" s="524" t="n"/>
    </row>
  </sheetData>
  <mergeCells count="4">
    <mergeCell ref="C4:D5"/>
    <mergeCell ref="K5:L5"/>
    <mergeCell ref="B4:B5"/>
    <mergeCell ref="H4:L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J63"/>
  <sheetViews>
    <sheetView topLeftCell="A18" workbookViewId="0">
      <selection activeCell="C2" sqref="C2"/>
    </sheetView>
  </sheetViews>
  <sheetFormatPr baseColWidth="8" defaultRowHeight="21"/>
  <cols>
    <col width="14.3984375" bestFit="1" customWidth="1" min="2" max="2"/>
    <col width="9.796875" bestFit="1" customWidth="1" min="3" max="3"/>
  </cols>
  <sheetData>
    <row r="2">
      <c r="B2" t="inlineStr">
        <is>
          <t>使用按鍵設定</t>
        </is>
      </c>
      <c r="C2" s="358" t="inlineStr">
        <is>
          <t>alphabet: '1!qa2wsxeEdcbyhnBYHN?ujm8ik,9l.0p;:/-OAUJ*I&lt;(L 43657'</t>
        </is>
      </c>
      <c r="D2" s="358" t="n"/>
      <c r="E2" s="358" t="n"/>
      <c r="F2" s="358" t="n"/>
      <c r="G2" s="358" t="n"/>
      <c r="H2" s="358" t="n"/>
      <c r="I2" s="358" t="n"/>
      <c r="J2" s="358" t="n"/>
    </row>
    <row r="4">
      <c r="B4" t="inlineStr">
        <is>
          <t>左邊界</t>
        </is>
      </c>
      <c r="C4" s="359" t="inlineStr">
        <is>
          <t>'</t>
        </is>
      </c>
    </row>
    <row r="5" ht="23.25" customHeight="1">
      <c r="B5" t="inlineStr">
        <is>
          <t>起始位置</t>
        </is>
      </c>
      <c r="C5" s="11">
        <f>SEARCH($C$4,$C$2,1) + 1</f>
        <v/>
      </c>
      <c r="D5" s="2" t="n"/>
    </row>
    <row r="6" ht="23.25" customHeight="1">
      <c r="B6" t="inlineStr">
        <is>
          <t>終止位置</t>
        </is>
      </c>
      <c r="C6" s="11">
        <f>SEARCH($C$4,$C$2,C5+1) - 1</f>
        <v/>
      </c>
      <c r="D6" s="2" t="n"/>
    </row>
    <row r="7">
      <c r="B7" t="inlineStr">
        <is>
          <t>萃取字串</t>
        </is>
      </c>
      <c r="C7" s="358">
        <f>MID(C2, C5, C6-C5+1)</f>
        <v/>
      </c>
      <c r="D7" s="358" t="n"/>
      <c r="E7" s="358" t="n"/>
      <c r="F7" s="358" t="n"/>
      <c r="G7" s="358" t="n"/>
      <c r="H7" s="358" t="n"/>
      <c r="I7" s="358" t="n"/>
      <c r="J7" s="358" t="n"/>
    </row>
    <row r="8" ht="25.5" customHeight="1">
      <c r="B8" t="inlineStr">
        <is>
          <t>字串長度</t>
        </is>
      </c>
      <c r="C8" s="360">
        <f>LEN(C7)</f>
        <v/>
      </c>
    </row>
    <row r="11">
      <c r="B11" s="236">
        <f>ROW() - 10</f>
        <v/>
      </c>
      <c r="C11" s="350">
        <f>MID($C$7, B11,1)</f>
        <v/>
      </c>
    </row>
    <row r="12">
      <c r="B12" s="236">
        <f>ROW() - 10</f>
        <v/>
      </c>
      <c r="C12" s="350">
        <f>MID($C$7, B12,1)</f>
        <v/>
      </c>
    </row>
    <row r="13">
      <c r="B13" s="236">
        <f>ROW() - 10</f>
        <v/>
      </c>
      <c r="C13" s="350">
        <f>MID($C$7, B13,1)</f>
        <v/>
      </c>
    </row>
    <row r="14">
      <c r="B14" s="236">
        <f>ROW() - 10</f>
        <v/>
      </c>
      <c r="C14" s="350">
        <f>MID($C$7, B14,1)</f>
        <v/>
      </c>
    </row>
    <row r="15">
      <c r="B15" s="236">
        <f>ROW() - 10</f>
        <v/>
      </c>
      <c r="C15" s="350">
        <f>MID($C$7, B15,1)</f>
        <v/>
      </c>
    </row>
    <row r="16">
      <c r="B16" s="236">
        <f>ROW() - 10</f>
        <v/>
      </c>
      <c r="C16" s="350">
        <f>MID($C$7, B16,1)</f>
        <v/>
      </c>
    </row>
    <row r="17">
      <c r="B17" s="236">
        <f>ROW() - 10</f>
        <v/>
      </c>
      <c r="C17" s="350">
        <f>MID($C$7, B17,1)</f>
        <v/>
      </c>
    </row>
    <row r="18">
      <c r="B18" s="236">
        <f>ROW() - 10</f>
        <v/>
      </c>
      <c r="C18" s="350">
        <f>MID($C$7, B18,1)</f>
        <v/>
      </c>
    </row>
    <row r="19">
      <c r="B19" s="236">
        <f>ROW() - 10</f>
        <v/>
      </c>
      <c r="C19" s="350">
        <f>MID($C$7, B19,1)</f>
        <v/>
      </c>
    </row>
    <row r="20">
      <c r="B20" s="236">
        <f>ROW() - 10</f>
        <v/>
      </c>
      <c r="C20" s="350">
        <f>MID($C$7, B20,1)</f>
        <v/>
      </c>
    </row>
    <row r="21">
      <c r="B21" s="236">
        <f>ROW() - 10</f>
        <v/>
      </c>
      <c r="C21" s="350">
        <f>MID($C$7, B21,1)</f>
        <v/>
      </c>
    </row>
    <row r="22">
      <c r="B22" s="236">
        <f>ROW() - 10</f>
        <v/>
      </c>
      <c r="C22" s="350">
        <f>MID($C$7, B22,1)</f>
        <v/>
      </c>
    </row>
    <row r="23">
      <c r="B23" s="236">
        <f>ROW() - 10</f>
        <v/>
      </c>
      <c r="C23" s="350">
        <f>MID($C$7, B23,1)</f>
        <v/>
      </c>
    </row>
    <row r="24">
      <c r="B24" s="236">
        <f>ROW() - 10</f>
        <v/>
      </c>
      <c r="C24" s="350">
        <f>MID($C$7, B24,1)</f>
        <v/>
      </c>
    </row>
    <row r="25">
      <c r="B25" s="236">
        <f>ROW() - 10</f>
        <v/>
      </c>
      <c r="C25" s="350">
        <f>MID($C$7, B25,1)</f>
        <v/>
      </c>
    </row>
    <row r="26">
      <c r="B26" s="236">
        <f>ROW() - 10</f>
        <v/>
      </c>
      <c r="C26" s="350">
        <f>MID($C$7, B26,1)</f>
        <v/>
      </c>
    </row>
    <row r="27">
      <c r="B27" s="236">
        <f>ROW() - 10</f>
        <v/>
      </c>
      <c r="C27" s="350">
        <f>MID($C$7, B27,1)</f>
        <v/>
      </c>
    </row>
    <row r="28">
      <c r="B28" s="236">
        <f>ROW() - 10</f>
        <v/>
      </c>
      <c r="C28" s="350">
        <f>MID($C$7, B28,1)</f>
        <v/>
      </c>
    </row>
    <row r="29">
      <c r="B29" s="236">
        <f>ROW() - 10</f>
        <v/>
      </c>
      <c r="C29" s="350">
        <f>MID($C$7, B29,1)</f>
        <v/>
      </c>
    </row>
    <row r="30">
      <c r="B30" s="236">
        <f>ROW() - 10</f>
        <v/>
      </c>
      <c r="C30" s="350">
        <f>MID($C$7, B30,1)</f>
        <v/>
      </c>
    </row>
    <row r="31">
      <c r="B31" s="236">
        <f>ROW() - 10</f>
        <v/>
      </c>
      <c r="C31" s="350">
        <f>MID($C$7, B31,1)</f>
        <v/>
      </c>
    </row>
    <row r="32">
      <c r="B32" s="236">
        <f>ROW() - 10</f>
        <v/>
      </c>
      <c r="C32" s="350">
        <f>MID($C$7, B32,1)</f>
        <v/>
      </c>
    </row>
    <row r="33">
      <c r="B33" s="236">
        <f>ROW() - 10</f>
        <v/>
      </c>
      <c r="C33" s="350">
        <f>MID($C$7, B33,1)</f>
        <v/>
      </c>
    </row>
    <row r="34">
      <c r="B34" s="236">
        <f>ROW() - 10</f>
        <v/>
      </c>
      <c r="C34" s="350">
        <f>MID($C$7, B34,1)</f>
        <v/>
      </c>
    </row>
    <row r="35">
      <c r="B35" s="236">
        <f>ROW() - 10</f>
        <v/>
      </c>
      <c r="C35" s="350">
        <f>MID($C$7, B35,1)</f>
        <v/>
      </c>
    </row>
    <row r="36">
      <c r="B36" s="236">
        <f>ROW() - 10</f>
        <v/>
      </c>
      <c r="C36" s="350">
        <f>MID($C$7, B36,1)</f>
        <v/>
      </c>
    </row>
    <row r="37">
      <c r="B37" s="236">
        <f>ROW() - 10</f>
        <v/>
      </c>
      <c r="C37" s="350">
        <f>MID($C$7, B37,1)</f>
        <v/>
      </c>
    </row>
    <row r="38">
      <c r="B38" s="236">
        <f>ROW() - 10</f>
        <v/>
      </c>
      <c r="C38" s="350">
        <f>MID($C$7, B38,1)</f>
        <v/>
      </c>
    </row>
    <row r="39">
      <c r="B39" s="236">
        <f>ROW() - 10</f>
        <v/>
      </c>
      <c r="C39" s="350">
        <f>MID($C$7, B39,1)</f>
        <v/>
      </c>
    </row>
    <row r="40">
      <c r="B40" s="236">
        <f>ROW() - 10</f>
        <v/>
      </c>
      <c r="C40" s="350">
        <f>MID($C$7, B40,1)</f>
        <v/>
      </c>
    </row>
    <row r="41">
      <c r="B41" s="236">
        <f>ROW() - 10</f>
        <v/>
      </c>
      <c r="C41" s="350">
        <f>MID($C$7, B41,1)</f>
        <v/>
      </c>
    </row>
    <row r="42">
      <c r="B42" s="236">
        <f>ROW() - 10</f>
        <v/>
      </c>
      <c r="C42" s="350">
        <f>MID($C$7, B42,1)</f>
        <v/>
      </c>
    </row>
    <row r="43">
      <c r="B43" s="236">
        <f>ROW() - 10</f>
        <v/>
      </c>
      <c r="C43" s="350">
        <f>MID($C$7, B43,1)</f>
        <v/>
      </c>
    </row>
    <row r="44">
      <c r="B44" s="236">
        <f>ROW() - 10</f>
        <v/>
      </c>
      <c r="C44" s="350">
        <f>MID($C$7, B44,1)</f>
        <v/>
      </c>
    </row>
    <row r="45">
      <c r="B45" s="236">
        <f>ROW() - 10</f>
        <v/>
      </c>
      <c r="C45" s="350">
        <f>MID($C$7, B45,1)</f>
        <v/>
      </c>
    </row>
    <row r="46">
      <c r="B46" s="236">
        <f>ROW() - 10</f>
        <v/>
      </c>
      <c r="C46" s="350">
        <f>MID($C$7, B46,1)</f>
        <v/>
      </c>
    </row>
    <row r="47">
      <c r="B47" s="236">
        <f>ROW() - 10</f>
        <v/>
      </c>
      <c r="C47" s="350">
        <f>MID($C$7, B47,1)</f>
        <v/>
      </c>
    </row>
    <row r="48">
      <c r="B48" s="236">
        <f>ROW() - 10</f>
        <v/>
      </c>
      <c r="C48" s="350">
        <f>MID($C$7, B48,1)</f>
        <v/>
      </c>
    </row>
    <row r="49">
      <c r="B49" s="236">
        <f>ROW() - 10</f>
        <v/>
      </c>
      <c r="C49" s="350">
        <f>MID($C$7, B49,1)</f>
        <v/>
      </c>
    </row>
    <row r="50">
      <c r="B50" s="236">
        <f>ROW() - 10</f>
        <v/>
      </c>
      <c r="C50" s="350">
        <f>MID($C$7, B50,1)</f>
        <v/>
      </c>
    </row>
    <row r="51">
      <c r="B51" s="236">
        <f>ROW() - 10</f>
        <v/>
      </c>
      <c r="C51" s="350">
        <f>MID($C$7, B51,1)</f>
        <v/>
      </c>
    </row>
    <row r="52">
      <c r="B52" s="236">
        <f>ROW() - 10</f>
        <v/>
      </c>
      <c r="C52" s="350">
        <f>MID($C$7, B52,1)</f>
        <v/>
      </c>
    </row>
    <row r="53">
      <c r="B53" s="236">
        <f>ROW() - 10</f>
        <v/>
      </c>
      <c r="C53" s="350">
        <f>MID($C$7, B53,1)</f>
        <v/>
      </c>
    </row>
    <row r="54">
      <c r="B54" s="236">
        <f>ROW() - 10</f>
        <v/>
      </c>
      <c r="C54" s="350">
        <f>MID($C$7, B54,1)</f>
        <v/>
      </c>
    </row>
    <row r="55">
      <c r="B55" s="236">
        <f>ROW() - 10</f>
        <v/>
      </c>
      <c r="C55" s="350">
        <f>MID($C$7, B55,1)</f>
        <v/>
      </c>
    </row>
    <row r="56">
      <c r="B56" s="236">
        <f>ROW() - 10</f>
        <v/>
      </c>
      <c r="C56" s="350" t="inlineStr">
        <is>
          <t>z</t>
        </is>
      </c>
    </row>
    <row r="57">
      <c r="B57" s="236">
        <f>ROW() - 10</f>
        <v/>
      </c>
      <c r="C57" s="350">
        <f>MID($C$7, B57,1)</f>
        <v/>
      </c>
      <c r="D57" s="327" t="inlineStr">
        <is>
          <t>（空白）</t>
        </is>
      </c>
    </row>
    <row r="58">
      <c r="B58" s="236">
        <f>ROW() - 10</f>
        <v/>
      </c>
      <c r="C58" s="350">
        <f>MID($C$7, B58,1)</f>
        <v/>
      </c>
    </row>
    <row r="59">
      <c r="B59" s="236">
        <f>ROW() - 10</f>
        <v/>
      </c>
      <c r="C59" s="350">
        <f>MID($C$7, B59,1)</f>
        <v/>
      </c>
    </row>
    <row r="60">
      <c r="B60" s="236">
        <f>ROW() - 10</f>
        <v/>
      </c>
      <c r="C60" s="350">
        <f>MID($C$7, B60,1)</f>
        <v/>
      </c>
    </row>
    <row r="61">
      <c r="B61" s="236">
        <f>ROW() - 10</f>
        <v/>
      </c>
      <c r="C61" s="350">
        <f>MID($C$7, B61,1)</f>
        <v/>
      </c>
    </row>
    <row r="62">
      <c r="B62" s="236">
        <f>ROW() - 10</f>
        <v/>
      </c>
      <c r="C62" s="350">
        <f>MID($C$7, B62,1)</f>
        <v/>
      </c>
    </row>
    <row r="63">
      <c r="B63" s="236">
        <f>ROW() - 10</f>
        <v/>
      </c>
      <c r="C63" s="350">
        <f>MID($C$7, B63,1)</f>
        <v/>
      </c>
    </row>
  </sheetData>
  <conditionalFormatting sqref="C11:C63">
    <cfRule type="cellIs" priority="1" operator="equal" dxfId="1">
      <formula>CHAR(32)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T11" sqref="T11"/>
    </sheetView>
  </sheetViews>
  <sheetFormatPr baseColWidth="8" defaultRowHeight="21"/>
  <sheetData/>
  <pageMargins left="0.7" right="0.7" top="0.75" bottom="0.75" header="0.3" footer="0.3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BR116"/>
  <sheetViews>
    <sheetView workbookViewId="0">
      <selection activeCell="K3" sqref="K3"/>
    </sheetView>
  </sheetViews>
  <sheetFormatPr baseColWidth="8" defaultRowHeight="25.5"/>
  <cols>
    <col width="2.19921875" customWidth="1" min="1" max="1"/>
    <col width="4.296875" customWidth="1" style="320" min="2" max="2"/>
    <col width="9.69921875" bestFit="1" customWidth="1" min="3" max="3"/>
    <col width="2.19921875" customWidth="1" min="5" max="5"/>
    <col width="4.296875" customWidth="1" style="320" min="6" max="6"/>
    <col width="9.69921875" bestFit="1" customWidth="1" min="7" max="7"/>
    <col width="2.19921875" customWidth="1" min="9" max="9"/>
    <col width="4.296875" customWidth="1" style="320" min="10" max="10"/>
    <col width="11.3984375" customWidth="1" min="11" max="11"/>
    <col width="11.3984375" customWidth="1" style="321" min="12" max="13"/>
    <col width="11.3984375" customWidth="1" min="14" max="14"/>
    <col width="11.3984375" customWidth="1" style="340" min="15" max="15"/>
    <col width="2.19921875" customWidth="1" min="16" max="16"/>
    <col width="4.296875" customWidth="1" style="320" min="17" max="17"/>
    <col width="12.296875" customWidth="1" min="18" max="20"/>
    <col width="12.296875" customWidth="1" style="346" min="21" max="21"/>
    <col width="5.796875" customWidth="1" min="22" max="22"/>
    <col width="3.19921875" customWidth="1" style="330" min="23" max="66"/>
    <col width="3.19921875" customWidth="1" style="331" min="67" max="68"/>
    <col width="8.796875" customWidth="1" style="331" min="69" max="70"/>
  </cols>
  <sheetData>
    <row r="2">
      <c r="C2" s="351" t="inlineStr">
        <is>
          <t>注音編碼</t>
        </is>
      </c>
      <c r="D2" s="351" t="inlineStr">
        <is>
          <t>按鍵位置</t>
        </is>
      </c>
      <c r="E2" s="352" t="n"/>
      <c r="F2" s="353" t="n"/>
      <c r="G2" s="351" t="inlineStr">
        <is>
          <t>按鍵位置</t>
        </is>
      </c>
      <c r="H2" s="351" t="inlineStr">
        <is>
          <t>注音符號</t>
        </is>
      </c>
      <c r="I2" s="352" t="n"/>
      <c r="J2" s="353" t="n"/>
      <c r="K2" s="351" t="inlineStr">
        <is>
          <t>按鍵位置</t>
        </is>
      </c>
      <c r="L2" s="351" t="inlineStr">
        <is>
          <t>注音符號</t>
        </is>
      </c>
      <c r="M2" s="351" t="inlineStr">
        <is>
          <t>注音二式</t>
        </is>
      </c>
      <c r="N2" s="351" t="inlineStr">
        <is>
          <t>注音編碼</t>
        </is>
      </c>
      <c r="O2" s="351" t="inlineStr">
        <is>
          <t>台羅音標</t>
        </is>
      </c>
      <c r="P2" s="352" t="n"/>
      <c r="Q2" s="353" t="n"/>
      <c r="R2" s="351" t="inlineStr">
        <is>
          <t>按鍵位置</t>
        </is>
      </c>
      <c r="S2" s="351" t="inlineStr">
        <is>
          <t>注音符號</t>
        </is>
      </c>
      <c r="T2" s="351" t="inlineStr">
        <is>
          <t>注音編碼</t>
        </is>
      </c>
      <c r="U2" s="351" t="inlineStr">
        <is>
          <t>音標字母</t>
        </is>
      </c>
      <c r="W2" s="336">
        <f>"  alphabet: '" &amp; _xlfn.CONCAT(R$3:R$48, R$49:R$54) &amp; "'"</f>
        <v/>
      </c>
      <c r="X2" s="334" t="n"/>
      <c r="Y2" s="334" t="n"/>
      <c r="Z2" s="334" t="n"/>
      <c r="AA2" s="334" t="n"/>
      <c r="AB2" s="334" t="n"/>
      <c r="AC2" s="334" t="n"/>
      <c r="AD2" s="334" t="n"/>
      <c r="AE2" s="334" t="n"/>
      <c r="AF2" s="334" t="n"/>
      <c r="AG2" s="334" t="n"/>
      <c r="AH2" s="334" t="n"/>
      <c r="AI2" s="334" t="n"/>
      <c r="AJ2" s="334" t="n"/>
      <c r="AK2" s="334" t="n"/>
      <c r="AL2" s="334" t="n"/>
      <c r="AM2" s="334" t="n"/>
      <c r="AN2" s="334" t="n"/>
      <c r="AO2" s="334" t="n"/>
      <c r="AP2" s="334" t="n"/>
      <c r="AQ2" s="334" t="n"/>
    </row>
    <row r="3">
      <c r="B3" s="323">
        <f>ROW() - 2</f>
        <v/>
      </c>
      <c r="C3" s="350" t="inlineStr">
        <is>
          <t>p</t>
        </is>
      </c>
      <c r="D3" s="324" t="inlineStr">
        <is>
          <t>1</t>
        </is>
      </c>
      <c r="F3" s="323">
        <f>ROW() - 2</f>
        <v/>
      </c>
      <c r="G3" s="324" t="inlineStr">
        <is>
          <t>1</t>
        </is>
      </c>
      <c r="H3" s="344" t="inlineStr">
        <is>
          <t>ㄅ</t>
        </is>
      </c>
      <c r="J3" s="323">
        <f>ROW() - 2</f>
        <v/>
      </c>
      <c r="K3" s="329">
        <f t="array" ref="K3">INDIRECT(ADDRESS(2+$F3,COLUMN(G:G)))</f>
        <v/>
      </c>
      <c r="L3" s="338">
        <f t="array" ref="L3">IFERROR( INDEX($H$3:$H$54, MATCH(TRUE, EXACT($K3,$G$3:$G$54), 0)), "")</f>
        <v/>
      </c>
      <c r="M3" s="338" t="inlineStr">
        <is>
          <t>b</t>
        </is>
      </c>
      <c r="N3" s="337">
        <f t="array" ref="N3">IFERROR( INDEX($C$3:$C$54, MATCH(TRUE, EXACT($K3,$D$3:$D$54), 0)), "")</f>
        <v/>
      </c>
      <c r="O3" s="341" t="inlineStr">
        <is>
          <t>p</t>
        </is>
      </c>
      <c r="Q3" s="323">
        <f>ROW() - 2</f>
        <v/>
      </c>
      <c r="R3" s="347">
        <f>K3</f>
        <v/>
      </c>
      <c r="S3" s="349">
        <f>L3</f>
        <v/>
      </c>
      <c r="T3" s="347">
        <f>N3</f>
        <v/>
      </c>
      <c r="U3" s="345">
        <f>O3</f>
        <v/>
      </c>
      <c r="W3" s="336">
        <f>"  initials: '" &amp; _xlfn.CONCAT(R$3:R$48) &amp; "'"</f>
        <v/>
      </c>
      <c r="X3" s="334" t="n"/>
      <c r="Y3" s="334" t="n"/>
      <c r="Z3" s="334" t="n"/>
      <c r="AA3" s="334" t="n"/>
      <c r="AB3" s="334" t="n"/>
      <c r="AC3" s="334" t="n"/>
      <c r="AD3" s="334" t="n"/>
      <c r="AE3" s="334" t="n"/>
      <c r="AF3" s="334" t="n"/>
      <c r="AG3" s="334" t="n"/>
      <c r="AH3" s="334" t="n"/>
      <c r="AI3" s="334" t="n"/>
      <c r="AJ3" s="334" t="n"/>
      <c r="AK3" s="334" t="n"/>
      <c r="AL3" s="334" t="n"/>
      <c r="AM3" s="334" t="n"/>
      <c r="AN3" s="334" t="n"/>
      <c r="AO3" s="334" t="n"/>
      <c r="AP3" s="334" t="n"/>
      <c r="AQ3" s="334" t="n"/>
    </row>
    <row r="4">
      <c r="B4" s="323">
        <f>ROW() - 2</f>
        <v/>
      </c>
      <c r="C4" s="350" t="inlineStr">
        <is>
          <t>P</t>
        </is>
      </c>
      <c r="D4" s="324" t="inlineStr">
        <is>
          <t>q</t>
        </is>
      </c>
      <c r="F4" s="323">
        <f>ROW() - 2</f>
        <v/>
      </c>
      <c r="G4" s="324" t="inlineStr">
        <is>
          <t>q</t>
        </is>
      </c>
      <c r="H4" s="344" t="inlineStr">
        <is>
          <t>ㄆ</t>
        </is>
      </c>
      <c r="J4" s="323">
        <f>ROW() - 2</f>
        <v/>
      </c>
      <c r="K4" s="329">
        <f t="array" ref="K4">INDIRECT(ADDRESS(2+$F4,COLUMN(G:G)))</f>
        <v/>
      </c>
      <c r="L4" s="338">
        <f t="array" ref="L4">IFERROR( INDEX($H$3:$H$54, MATCH(TRUE, EXACT($K4,$G$3:$G$54), 0)), "")</f>
        <v/>
      </c>
      <c r="M4" s="338" t="inlineStr">
        <is>
          <t>p</t>
        </is>
      </c>
      <c r="N4" s="337">
        <f t="array" ref="N4">IFERROR( INDEX($C$3:$C$54, MATCH(TRUE, EXACT($K4,$D$3:$D$54), 0)), "")</f>
        <v/>
      </c>
      <c r="O4" s="341" t="inlineStr">
        <is>
          <t>ph</t>
        </is>
      </c>
      <c r="Q4" s="323">
        <f>ROW() - 2</f>
        <v/>
      </c>
      <c r="R4" s="347">
        <f>K4</f>
        <v/>
      </c>
      <c r="S4" s="349">
        <f>L4</f>
        <v/>
      </c>
      <c r="T4" s="347">
        <f>N4</f>
        <v/>
      </c>
      <c r="U4" s="345">
        <f>O4</f>
        <v/>
      </c>
      <c r="W4" s="336" t="n"/>
      <c r="X4" s="334" t="n"/>
      <c r="Y4" s="334" t="n"/>
      <c r="Z4" s="334" t="n"/>
      <c r="AA4" s="334" t="n"/>
      <c r="AB4" s="334" t="n"/>
      <c r="AC4" s="334" t="n"/>
      <c r="AD4" s="334" t="n"/>
      <c r="AE4" s="334" t="n"/>
      <c r="AF4" s="334" t="n"/>
      <c r="AG4" s="334" t="n"/>
      <c r="AH4" s="334" t="n"/>
      <c r="AI4" s="334" t="n"/>
      <c r="AJ4" s="334" t="n"/>
      <c r="AK4" s="334" t="n"/>
      <c r="AL4" s="334" t="n"/>
      <c r="AM4" s="334" t="n"/>
      <c r="AN4" s="334" t="n"/>
      <c r="AO4" s="334" t="n"/>
      <c r="AP4" s="334" t="n"/>
      <c r="AQ4" s="334" t="n"/>
    </row>
    <row r="5">
      <c r="B5" s="323">
        <f>ROW() - 2</f>
        <v/>
      </c>
      <c r="C5" s="350" t="inlineStr">
        <is>
          <t>b</t>
        </is>
      </c>
      <c r="D5" s="324" t="inlineStr">
        <is>
          <t>!</t>
        </is>
      </c>
      <c r="F5" s="323">
        <f>ROW() - 2</f>
        <v/>
      </c>
      <c r="G5" s="326" t="inlineStr">
        <is>
          <t>!</t>
        </is>
      </c>
      <c r="H5" s="344" t="inlineStr">
        <is>
          <t>ㆠ</t>
        </is>
      </c>
      <c r="J5" s="323">
        <f>ROW() - 2</f>
        <v/>
      </c>
      <c r="K5" s="329">
        <f t="array" ref="K5">INDIRECT(ADDRESS(2+$F5,COLUMN(G:G)))</f>
        <v/>
      </c>
      <c r="L5" s="338">
        <f t="array" ref="L5">IFERROR( INDEX($H$3:$H$54, MATCH(TRUE, EXACT($K5,$G$3:$G$54), 0)), "")</f>
        <v/>
      </c>
      <c r="M5" s="338" t="inlineStr">
        <is>
          <t>bb</t>
        </is>
      </c>
      <c r="N5" s="337">
        <f t="array" ref="N5">IFERROR( INDEX($C$3:$C$54, MATCH(TRUE, EXACT($K5,$D$3:$D$54), 0)), "")</f>
        <v/>
      </c>
      <c r="O5" s="341" t="inlineStr">
        <is>
          <t>b</t>
        </is>
      </c>
      <c r="Q5" s="323">
        <f>ROW() - 2</f>
        <v/>
      </c>
      <c r="R5" s="348">
        <f>K5</f>
        <v/>
      </c>
      <c r="S5" s="339">
        <f>L5</f>
        <v/>
      </c>
      <c r="T5" s="348">
        <f>N5</f>
        <v/>
      </c>
      <c r="U5" s="345">
        <f>O5</f>
        <v/>
      </c>
    </row>
    <row r="6">
      <c r="B6" s="323">
        <f>ROW() - 2</f>
        <v/>
      </c>
      <c r="C6" s="350" t="inlineStr">
        <is>
          <t>m</t>
        </is>
      </c>
      <c r="D6" s="324" t="inlineStr">
        <is>
          <t>a</t>
        </is>
      </c>
      <c r="F6" s="323">
        <f>ROW() - 2</f>
        <v/>
      </c>
      <c r="G6" s="324" t="inlineStr">
        <is>
          <t>a</t>
        </is>
      </c>
      <c r="H6" s="344" t="inlineStr">
        <is>
          <t>ㄇ</t>
        </is>
      </c>
      <c r="J6" s="323">
        <f>ROW() - 2</f>
        <v/>
      </c>
      <c r="K6" s="329">
        <f t="array" ref="K6">INDIRECT(ADDRESS(2+$F6,COLUMN(G:G)))</f>
        <v/>
      </c>
      <c r="L6" s="338">
        <f t="array" ref="L6">IFERROR( INDEX($H$3:$H$54, MATCH(TRUE, EXACT($K6,$G$3:$G$54), 0)), "")</f>
        <v/>
      </c>
      <c r="M6" s="338" t="inlineStr">
        <is>
          <t>m</t>
        </is>
      </c>
      <c r="N6" s="337">
        <f t="array" ref="N6">IFERROR( INDEX($C$3:$C$54, MATCH(TRUE, EXACT($K6,$D$3:$D$54), 0)), "")</f>
        <v/>
      </c>
      <c r="O6" s="341" t="inlineStr">
        <is>
          <t>m</t>
        </is>
      </c>
      <c r="Q6" s="323">
        <f>ROW() - 2</f>
        <v/>
      </c>
      <c r="R6" s="347">
        <f>K6</f>
        <v/>
      </c>
      <c r="S6" s="349">
        <f>L6</f>
        <v/>
      </c>
      <c r="T6" s="347">
        <f>N6</f>
        <v/>
      </c>
      <c r="U6" s="345">
        <f>O6</f>
        <v/>
      </c>
    </row>
    <row r="7">
      <c r="B7" s="323">
        <f>ROW() - 2</f>
        <v/>
      </c>
      <c r="C7" s="350" t="inlineStr">
        <is>
          <t>t</t>
        </is>
      </c>
      <c r="D7" s="324" t="inlineStr">
        <is>
          <t>2</t>
        </is>
      </c>
      <c r="F7" s="323">
        <f>ROW() - 2</f>
        <v/>
      </c>
      <c r="G7" s="324" t="inlineStr">
        <is>
          <t>2</t>
        </is>
      </c>
      <c r="H7" s="344" t="inlineStr">
        <is>
          <t>ㄉ</t>
        </is>
      </c>
      <c r="J7" s="323">
        <f>ROW() - 2</f>
        <v/>
      </c>
      <c r="K7" s="329">
        <f t="array" ref="K7">INDIRECT(ADDRESS(2+$F7,COLUMN(G:G)))</f>
        <v/>
      </c>
      <c r="L7" s="338">
        <f t="array" ref="L7">IFERROR( INDEX($H$3:$H$54, MATCH(TRUE, EXACT($K7,$G$3:$G$54), 0)), "")</f>
        <v/>
      </c>
      <c r="M7" s="338" t="inlineStr">
        <is>
          <t>d</t>
        </is>
      </c>
      <c r="N7" s="337">
        <f t="array" ref="N7">IFERROR( INDEX($C$3:$C$54, MATCH(TRUE, EXACT($K7,$D$3:$D$54), 0)), "")</f>
        <v/>
      </c>
      <c r="O7" s="341" t="inlineStr">
        <is>
          <t>t</t>
        </is>
      </c>
      <c r="Q7" s="323">
        <f>ROW() - 2</f>
        <v/>
      </c>
      <c r="R7" s="347">
        <f>K7</f>
        <v/>
      </c>
      <c r="S7" s="349">
        <f>L7</f>
        <v/>
      </c>
      <c r="T7" s="347">
        <f>N7</f>
        <v/>
      </c>
      <c r="U7" s="345">
        <f>O7</f>
        <v/>
      </c>
      <c r="W7" s="332" t="inlineStr">
        <is>
          <t>注音編碼與鍵盤按鍵對映</t>
        </is>
      </c>
    </row>
    <row r="8">
      <c r="B8" s="323">
        <f>ROW() - 2</f>
        <v/>
      </c>
      <c r="C8" s="350" t="inlineStr">
        <is>
          <t>T</t>
        </is>
      </c>
      <c r="D8" s="324" t="inlineStr">
        <is>
          <t>w</t>
        </is>
      </c>
      <c r="F8" s="323">
        <f>ROW() - 2</f>
        <v/>
      </c>
      <c r="G8" s="324" t="inlineStr">
        <is>
          <t>w</t>
        </is>
      </c>
      <c r="H8" s="344" t="inlineStr">
        <is>
          <t>ㄊ</t>
        </is>
      </c>
      <c r="J8" s="323">
        <f>ROW() - 2</f>
        <v/>
      </c>
      <c r="K8" s="329">
        <f t="array" ref="K8">INDIRECT(ADDRESS(2+$F8,COLUMN(G:G)))</f>
        <v/>
      </c>
      <c r="L8" s="338">
        <f t="array" ref="L8">IFERROR( INDEX($H$3:$H$54, MATCH(TRUE, EXACT($K8,$G$3:$G$54), 0)), "")</f>
        <v/>
      </c>
      <c r="M8" s="338" t="inlineStr">
        <is>
          <t>t</t>
        </is>
      </c>
      <c r="N8" s="337">
        <f t="array" ref="N8">IFERROR( INDEX($C$3:$C$54, MATCH(TRUE, EXACT($K8,$D$3:$D$54), 0)), "")</f>
        <v/>
      </c>
      <c r="O8" s="341" t="inlineStr">
        <is>
          <t>th</t>
        </is>
      </c>
      <c r="Q8" s="323">
        <f>ROW() - 2</f>
        <v/>
      </c>
      <c r="R8" s="347">
        <f>K8</f>
        <v/>
      </c>
      <c r="S8" s="349">
        <f>L8</f>
        <v/>
      </c>
      <c r="T8" s="347">
        <f>N8</f>
        <v/>
      </c>
      <c r="U8" s="345">
        <f>O8</f>
        <v/>
      </c>
      <c r="W8" s="333">
        <f>"- ""xlit|" &amp; _xlfn.CONCAT(T3:T54) &amp; "|" &amp; _xlfn.CONCAT(R3:R54) &amp; "|"""</f>
        <v/>
      </c>
      <c r="X8" s="334" t="n"/>
      <c r="Y8" s="334" t="n"/>
      <c r="Z8" s="334" t="n"/>
      <c r="AA8" s="334" t="n"/>
      <c r="AB8" s="334" t="n"/>
      <c r="AC8" s="334" t="n"/>
      <c r="AD8" s="334" t="n"/>
      <c r="AE8" s="334" t="n"/>
      <c r="AF8" s="334" t="n"/>
      <c r="AG8" s="334" t="n"/>
      <c r="AH8" s="334" t="n"/>
      <c r="AI8" s="334" t="n"/>
      <c r="AJ8" s="334" t="n"/>
      <c r="AK8" s="334" t="n"/>
      <c r="AL8" s="334" t="n"/>
      <c r="AM8" s="334" t="n"/>
      <c r="AN8" s="334" t="n"/>
      <c r="AO8" s="334" t="n"/>
      <c r="AP8" s="334" t="n"/>
      <c r="AQ8" s="334" t="n"/>
      <c r="AR8" s="334" t="n"/>
      <c r="AS8" s="334" t="n"/>
      <c r="AT8" s="334" t="n"/>
      <c r="AU8" s="334" t="n"/>
      <c r="AV8" s="334" t="n"/>
      <c r="AW8" s="334" t="n"/>
      <c r="AX8" s="334" t="n"/>
      <c r="AY8" s="334" t="n"/>
      <c r="AZ8" s="334" t="n"/>
      <c r="BA8" s="334" t="n"/>
      <c r="BB8" s="334" t="n"/>
      <c r="BC8" s="334" t="n"/>
      <c r="BD8" s="334" t="n"/>
      <c r="BE8" s="334" t="n"/>
      <c r="BF8" s="334" t="n"/>
      <c r="BG8" s="334" t="n"/>
      <c r="BH8" s="334" t="n"/>
      <c r="BI8" s="334" t="n"/>
      <c r="BJ8" s="334" t="n"/>
      <c r="BK8" s="334" t="n"/>
      <c r="BL8" s="334" t="n"/>
      <c r="BM8" s="334" t="n"/>
      <c r="BN8" s="334" t="n"/>
      <c r="BO8" s="335" t="n"/>
      <c r="BP8" s="335" t="n"/>
      <c r="BQ8" s="335" t="n"/>
      <c r="BR8" s="335" t="n"/>
    </row>
    <row r="9">
      <c r="B9" s="323">
        <f>ROW() - 2</f>
        <v/>
      </c>
      <c r="C9" s="350" t="inlineStr">
        <is>
          <t>n</t>
        </is>
      </c>
      <c r="D9" s="324" t="inlineStr">
        <is>
          <t>s</t>
        </is>
      </c>
      <c r="F9" s="323">
        <f>ROW() - 2</f>
        <v/>
      </c>
      <c r="G9" s="324" t="inlineStr">
        <is>
          <t>s</t>
        </is>
      </c>
      <c r="H9" s="344" t="inlineStr">
        <is>
          <t>ㄋ</t>
        </is>
      </c>
      <c r="J9" s="323">
        <f>ROW() - 2</f>
        <v/>
      </c>
      <c r="K9" s="329">
        <f t="array" ref="K9">INDIRECT(ADDRESS(2+$F9,COLUMN(G:G)))</f>
        <v/>
      </c>
      <c r="L9" s="338">
        <f t="array" ref="L9">IFERROR( INDEX($H$3:$H$54, MATCH(TRUE, EXACT($K9,$G$3:$G$54), 0)), "")</f>
        <v/>
      </c>
      <c r="M9" s="338" t="inlineStr">
        <is>
          <t>n</t>
        </is>
      </c>
      <c r="N9" s="337">
        <f t="array" ref="N9">IFERROR( INDEX($C$3:$C$54, MATCH(TRUE, EXACT($K9,$D$3:$D$54), 0)), "")</f>
        <v/>
      </c>
      <c r="O9" s="341" t="inlineStr">
        <is>
          <t>n-</t>
        </is>
      </c>
      <c r="Q9" s="323">
        <f>ROW() - 2</f>
        <v/>
      </c>
      <c r="R9" s="347">
        <f>K9</f>
        <v/>
      </c>
      <c r="S9" s="349">
        <f>L9</f>
        <v/>
      </c>
      <c r="T9" s="347">
        <f>N9</f>
        <v/>
      </c>
      <c r="U9" s="345">
        <f>O9</f>
        <v/>
      </c>
    </row>
    <row r="10">
      <c r="B10" s="323">
        <f>ROW() - 2</f>
        <v/>
      </c>
      <c r="C10" s="350" t="inlineStr">
        <is>
          <t>d</t>
        </is>
      </c>
      <c r="D10" s="324" t="inlineStr">
        <is>
          <t>x</t>
        </is>
      </c>
      <c r="F10" s="323">
        <f>ROW() - 2</f>
        <v/>
      </c>
      <c r="G10" s="324" t="inlineStr">
        <is>
          <t>x</t>
        </is>
      </c>
      <c r="H10" s="344" t="inlineStr">
        <is>
          <t>ㄌ</t>
        </is>
      </c>
      <c r="J10" s="323">
        <f>ROW() - 2</f>
        <v/>
      </c>
      <c r="K10" s="329">
        <f t="array" ref="K10">INDIRECT(ADDRESS(2+$F10,COLUMN(G:G)))</f>
        <v/>
      </c>
      <c r="L10" s="338">
        <f t="array" ref="L10">IFERROR( INDEX($H$3:$H$54, MATCH(TRUE, EXACT($K10,$G$3:$G$54), 0)), "")</f>
        <v/>
      </c>
      <c r="M10" s="338" t="inlineStr">
        <is>
          <t>l</t>
        </is>
      </c>
      <c r="N10" s="337">
        <f t="array" ref="N10">IFERROR( INDEX($C$3:$C$54, MATCH(TRUE, EXACT($K10,$D$3:$D$54), 0)), "")</f>
        <v/>
      </c>
      <c r="O10" s="341" t="inlineStr">
        <is>
          <t>l</t>
        </is>
      </c>
      <c r="Q10" s="323">
        <f>ROW() - 2</f>
        <v/>
      </c>
      <c r="R10" s="347">
        <f>K10</f>
        <v/>
      </c>
      <c r="S10" s="349">
        <f>L10</f>
        <v/>
      </c>
      <c r="T10" s="347">
        <f>N10</f>
        <v/>
      </c>
      <c r="U10" s="345">
        <f>O10</f>
        <v/>
      </c>
    </row>
    <row r="11">
      <c r="B11" s="323">
        <f>ROW() - 2</f>
        <v/>
      </c>
      <c r="C11" s="350" t="inlineStr">
        <is>
          <t>k</t>
        </is>
      </c>
      <c r="D11" s="324" t="inlineStr">
        <is>
          <t>e</t>
        </is>
      </c>
      <c r="F11" s="323">
        <f>ROW() - 2</f>
        <v/>
      </c>
      <c r="G11" s="324" t="inlineStr">
        <is>
          <t>e</t>
        </is>
      </c>
      <c r="H11" s="344" t="inlineStr">
        <is>
          <t>ㄍ</t>
        </is>
      </c>
      <c r="J11" s="323">
        <f>ROW() - 2</f>
        <v/>
      </c>
      <c r="K11" s="329">
        <f t="array" ref="K11">INDIRECT(ADDRESS(2+$F11,COLUMN(G:G)))</f>
        <v/>
      </c>
      <c r="L11" s="338">
        <f t="array" ref="L11">IFERROR( INDEX($H$3:$H$54, MATCH(TRUE, EXACT($K11,$G$3:$G$54), 0)), "")</f>
        <v/>
      </c>
      <c r="M11" s="338" t="inlineStr">
        <is>
          <t>g</t>
        </is>
      </c>
      <c r="N11" s="337">
        <f t="array" ref="N11">IFERROR( INDEX($C$3:$C$54, MATCH(TRUE, EXACT($K11,$D$3:$D$54), 0)), "")</f>
        <v/>
      </c>
      <c r="O11" s="341" t="inlineStr">
        <is>
          <t>k</t>
        </is>
      </c>
      <c r="Q11" s="323">
        <f>ROW() - 2</f>
        <v/>
      </c>
      <c r="R11" s="347">
        <f>K11</f>
        <v/>
      </c>
      <c r="S11" s="349">
        <f>L11</f>
        <v/>
      </c>
      <c r="T11" s="347">
        <f>N11</f>
        <v/>
      </c>
      <c r="U11" s="345">
        <f>O11</f>
        <v/>
      </c>
      <c r="W11" s="332" t="inlineStr">
        <is>
          <t>鍵盤按與與注音符號對映 (preededit_format)</t>
        </is>
      </c>
    </row>
    <row r="12">
      <c r="B12" s="323">
        <f>ROW() - 2</f>
        <v/>
      </c>
      <c r="C12" s="350" t="inlineStr">
        <is>
          <t>K</t>
        </is>
      </c>
      <c r="D12" s="324" t="inlineStr">
        <is>
          <t>d</t>
        </is>
      </c>
      <c r="F12" s="323">
        <f>ROW() - 2</f>
        <v/>
      </c>
      <c r="G12" s="324" t="inlineStr">
        <is>
          <t>d</t>
        </is>
      </c>
      <c r="H12" s="344" t="inlineStr">
        <is>
          <t>ㄎ</t>
        </is>
      </c>
      <c r="J12" s="323">
        <f>ROW() - 2</f>
        <v/>
      </c>
      <c r="K12" s="329">
        <f t="array" ref="K12">INDIRECT(ADDRESS(2+$F12,COLUMN(G:G)))</f>
        <v/>
      </c>
      <c r="L12" s="338">
        <f t="array" ref="L12">IFERROR( INDEX($H$3:$H$54, MATCH(TRUE, EXACT($K12,$G$3:$G$54), 0)), "")</f>
        <v/>
      </c>
      <c r="M12" s="338" t="inlineStr">
        <is>
          <t>k</t>
        </is>
      </c>
      <c r="N12" s="337">
        <f t="array" ref="N12">IFERROR( INDEX($C$3:$C$54, MATCH(TRUE, EXACT($K12,$D$3:$D$54), 0)), "")</f>
        <v/>
      </c>
      <c r="O12" s="341" t="inlineStr">
        <is>
          <t>kh</t>
        </is>
      </c>
      <c r="Q12" s="323">
        <f>ROW() - 2</f>
        <v/>
      </c>
      <c r="R12" s="347">
        <f>K12</f>
        <v/>
      </c>
      <c r="S12" s="349">
        <f>L12</f>
        <v/>
      </c>
      <c r="T12" s="347">
        <f>N12</f>
        <v/>
      </c>
      <c r="U12" s="345">
        <f>O12</f>
        <v/>
      </c>
      <c r="W12" s="333">
        <f>"- ""xlit|" &amp; _xlfn.CONCAT(R3:R54) &amp; "|" &amp; _xlfn.CONCAT(S3:S54) &amp; "|"""</f>
        <v/>
      </c>
      <c r="X12" s="334" t="n"/>
      <c r="Y12" s="334" t="n"/>
      <c r="Z12" s="334" t="n"/>
      <c r="AA12" s="334" t="n"/>
      <c r="AB12" s="334" t="n"/>
      <c r="AC12" s="334" t="n"/>
      <c r="AD12" s="334" t="n"/>
      <c r="AE12" s="334" t="n"/>
      <c r="AF12" s="334" t="n"/>
      <c r="AG12" s="334" t="n"/>
      <c r="AH12" s="334" t="n"/>
      <c r="AI12" s="334" t="n"/>
      <c r="AJ12" s="334" t="n"/>
      <c r="AK12" s="334" t="n"/>
      <c r="AL12" s="334" t="n"/>
      <c r="AM12" s="334" t="n"/>
      <c r="AN12" s="334" t="n"/>
      <c r="AO12" s="334" t="n"/>
      <c r="AP12" s="334" t="n"/>
      <c r="AQ12" s="334" t="n"/>
      <c r="AR12" s="334" t="n"/>
      <c r="AS12" s="334" t="n"/>
      <c r="AT12" s="334" t="n"/>
      <c r="AU12" s="334" t="n"/>
      <c r="AV12" s="334" t="n"/>
      <c r="AW12" s="334" t="n"/>
      <c r="AX12" s="334" t="n"/>
      <c r="AY12" s="334" t="n"/>
      <c r="AZ12" s="334" t="n"/>
      <c r="BA12" s="334" t="n"/>
      <c r="BB12" s="334" t="n"/>
      <c r="BC12" s="334" t="n"/>
      <c r="BD12" s="334" t="n"/>
      <c r="BE12" s="334" t="n"/>
      <c r="BF12" s="334" t="n"/>
      <c r="BG12" s="334" t="n"/>
      <c r="BH12" s="334" t="n"/>
      <c r="BI12" s="334" t="n"/>
      <c r="BJ12" s="334" t="n"/>
      <c r="BK12" s="334" t="n"/>
      <c r="BL12" s="334" t="n"/>
      <c r="BM12" s="334" t="n"/>
      <c r="BN12" s="334" t="n"/>
      <c r="BO12" s="335" t="n"/>
      <c r="BP12" s="335" t="n"/>
      <c r="BQ12" s="335" t="n"/>
      <c r="BR12" s="335" t="n"/>
    </row>
    <row r="13">
      <c r="B13" s="323">
        <f>ROW() - 2</f>
        <v/>
      </c>
      <c r="C13" s="350" t="inlineStr">
        <is>
          <t>g</t>
        </is>
      </c>
      <c r="D13" s="324" t="inlineStr">
        <is>
          <t>E</t>
        </is>
      </c>
      <c r="F13" s="323">
        <f>ROW() - 2</f>
        <v/>
      </c>
      <c r="G13" s="324" t="inlineStr">
        <is>
          <t>E</t>
        </is>
      </c>
      <c r="H13" s="344" t="inlineStr">
        <is>
          <t>ㆣ</t>
        </is>
      </c>
      <c r="J13" s="323">
        <f>ROW() - 2</f>
        <v/>
      </c>
      <c r="K13" s="329">
        <f t="array" ref="K13">INDIRECT(ADDRESS(2+$F13,COLUMN(G:G)))</f>
        <v/>
      </c>
      <c r="L13" s="338">
        <f t="array" ref="L13">IFERROR( INDEX($H$3:$H$54, MATCH(TRUE, EXACT($K13,$G$3:$G$54), 0)), "")</f>
        <v/>
      </c>
      <c r="M13" s="338" t="inlineStr">
        <is>
          <t>gg</t>
        </is>
      </c>
      <c r="N13" s="337">
        <f t="array" ref="N13">IFERROR( INDEX($C$3:$C$54, MATCH(TRUE, EXACT($K13,$D$3:$D$54), 0)), "")</f>
        <v/>
      </c>
      <c r="O13" s="341" t="inlineStr">
        <is>
          <t>g</t>
        </is>
      </c>
      <c r="Q13" s="323">
        <f>ROW() - 2</f>
        <v/>
      </c>
      <c r="R13" s="348">
        <f>K13</f>
        <v/>
      </c>
      <c r="S13" s="339">
        <f>L13</f>
        <v/>
      </c>
      <c r="T13" s="348">
        <f>N13</f>
        <v/>
      </c>
      <c r="U13" s="345">
        <f>O13</f>
        <v/>
      </c>
    </row>
    <row r="14">
      <c r="B14" s="323">
        <f>ROW() - 2</f>
        <v/>
      </c>
      <c r="C14" s="350" t="inlineStr">
        <is>
          <t>h</t>
        </is>
      </c>
      <c r="D14" s="324" t="inlineStr">
        <is>
          <t>c</t>
        </is>
      </c>
      <c r="F14" s="323">
        <f>ROW() - 2</f>
        <v/>
      </c>
      <c r="G14" s="324" t="inlineStr">
        <is>
          <t>c</t>
        </is>
      </c>
      <c r="H14" s="344" t="inlineStr">
        <is>
          <t>ㄏ</t>
        </is>
      </c>
      <c r="J14" s="323">
        <f>ROW() - 2</f>
        <v/>
      </c>
      <c r="K14" s="329">
        <f t="array" ref="K14">INDIRECT(ADDRESS(2+$F14,COLUMN(G:G)))</f>
        <v/>
      </c>
      <c r="L14" s="338">
        <f t="array" ref="L14">IFERROR( INDEX($H$3:$H$54, MATCH(TRUE, EXACT($K14,$G$3:$G$54), 0)), "")</f>
        <v/>
      </c>
      <c r="M14" s="338" t="inlineStr">
        <is>
          <t>h</t>
        </is>
      </c>
      <c r="N14" s="337">
        <f t="array" ref="N14">IFERROR( INDEX($C$3:$C$54, MATCH(TRUE, EXACT($K14,$D$3:$D$54), 0)), "")</f>
        <v/>
      </c>
      <c r="O14" s="341" t="inlineStr">
        <is>
          <t>h</t>
        </is>
      </c>
      <c r="Q14" s="323">
        <f>ROW() - 2</f>
        <v/>
      </c>
      <c r="R14" s="347">
        <f>K14</f>
        <v/>
      </c>
      <c r="S14" s="349">
        <f>L14</f>
        <v/>
      </c>
      <c r="T14" s="347">
        <f>N14</f>
        <v/>
      </c>
      <c r="U14" s="345">
        <f>O14</f>
        <v/>
      </c>
    </row>
    <row r="15">
      <c r="B15" s="323">
        <f>ROW() - 2</f>
        <v/>
      </c>
      <c r="C15" s="350" t="inlineStr">
        <is>
          <t>z</t>
        </is>
      </c>
      <c r="D15" s="324" t="inlineStr">
        <is>
          <t>y</t>
        </is>
      </c>
      <c r="F15" s="323">
        <f>ROW() - 2</f>
        <v/>
      </c>
      <c r="G15" s="324" t="inlineStr">
        <is>
          <t>y</t>
        </is>
      </c>
      <c r="H15" s="343" t="inlineStr">
        <is>
          <t>ㄗ</t>
        </is>
      </c>
      <c r="J15" s="323">
        <f>ROW() - 2</f>
        <v/>
      </c>
      <c r="K15" s="329">
        <f t="array" ref="K15">INDIRECT(ADDRESS(2+$F15,COLUMN(G:G)))</f>
        <v/>
      </c>
      <c r="L15" s="338">
        <f t="array" ref="L15">IFERROR( INDEX($H$3:$H$54, MATCH(TRUE, EXACT($K15,$G$3:$G$54), 0)), "")</f>
        <v/>
      </c>
      <c r="M15" s="338" t="inlineStr">
        <is>
          <t>z</t>
        </is>
      </c>
      <c r="N15" s="337">
        <f t="array" ref="N15">IFERROR( INDEX($C$3:$C$54, MATCH(TRUE, EXACT($K15,$D$3:$D$54), 0)), "")</f>
        <v/>
      </c>
      <c r="O15" s="341" t="inlineStr">
        <is>
          <t>z</t>
        </is>
      </c>
      <c r="Q15" s="323">
        <f>ROW() - 2</f>
        <v/>
      </c>
      <c r="R15" s="347">
        <f>K15</f>
        <v/>
      </c>
      <c r="S15" s="349">
        <f>L15</f>
        <v/>
      </c>
      <c r="T15" s="347">
        <f>N15</f>
        <v/>
      </c>
      <c r="U15" s="345">
        <f>O15</f>
        <v/>
      </c>
      <c r="W15" s="332" t="inlineStr">
        <is>
          <t>注音編碼與注音符號對映 (comment_format)</t>
        </is>
      </c>
    </row>
    <row r="16">
      <c r="B16" s="323">
        <f>ROW() - 2</f>
        <v/>
      </c>
      <c r="C16" s="350" t="inlineStr">
        <is>
          <t>c</t>
        </is>
      </c>
      <c r="D16" s="324" t="inlineStr">
        <is>
          <t>h</t>
        </is>
      </c>
      <c r="F16" s="323">
        <f>ROW() - 2</f>
        <v/>
      </c>
      <c r="G16" s="324" t="inlineStr">
        <is>
          <t>h</t>
        </is>
      </c>
      <c r="H16" s="344" t="inlineStr">
        <is>
          <t>ㄘ</t>
        </is>
      </c>
      <c r="J16" s="323">
        <f>ROW() - 2</f>
        <v/>
      </c>
      <c r="K16" s="329">
        <f t="array" ref="K16">INDIRECT(ADDRESS(2+$F16,COLUMN(G:G)))</f>
        <v/>
      </c>
      <c r="L16" s="338">
        <f t="array" ref="L16">IFERROR( INDEX($H$3:$H$54, MATCH(TRUE, EXACT($K16,$G$3:$G$54), 0)), "")</f>
        <v/>
      </c>
      <c r="M16" s="338" t="inlineStr">
        <is>
          <t>c</t>
        </is>
      </c>
      <c r="N16" s="337">
        <f t="array" ref="N16">IFERROR( INDEX($C$3:$C$54, MATCH(TRUE, EXACT($K16,$D$3:$D$54), 0)), "")</f>
        <v/>
      </c>
      <c r="O16" s="341" t="inlineStr">
        <is>
          <t>c</t>
        </is>
      </c>
      <c r="Q16" s="323">
        <f>ROW() - 2</f>
        <v/>
      </c>
      <c r="R16" s="347">
        <f>K16</f>
        <v/>
      </c>
      <c r="S16" s="349">
        <f>L16</f>
        <v/>
      </c>
      <c r="T16" s="347">
        <f>N16</f>
        <v/>
      </c>
      <c r="U16" s="345">
        <f>O16</f>
        <v/>
      </c>
      <c r="W16" s="333">
        <f>"- ""xlit|" &amp; _xlfn.CONCAT(T3:T54) &amp; "|" &amp; _xlfn.CONCAT(S3:S54) &amp; "|"""</f>
        <v/>
      </c>
      <c r="X16" s="334" t="n"/>
      <c r="Y16" s="334" t="n"/>
      <c r="Z16" s="334" t="n"/>
      <c r="AA16" s="334" t="n"/>
      <c r="AB16" s="334" t="n"/>
      <c r="AC16" s="334" t="n"/>
      <c r="AD16" s="334" t="n"/>
      <c r="AE16" s="334" t="n"/>
      <c r="AF16" s="334" t="n"/>
      <c r="AG16" s="334" t="n"/>
      <c r="AH16" s="334" t="n"/>
      <c r="AI16" s="334" t="n"/>
      <c r="AJ16" s="334" t="n"/>
      <c r="AK16" s="334" t="n"/>
      <c r="AL16" s="334" t="n"/>
      <c r="AM16" s="334" t="n"/>
      <c r="AN16" s="334" t="n"/>
      <c r="AO16" s="334" t="n"/>
      <c r="AP16" s="334" t="n"/>
      <c r="AQ16" s="334" t="n"/>
      <c r="AR16" s="334" t="n"/>
      <c r="AS16" s="334" t="n"/>
      <c r="AT16" s="334" t="n"/>
      <c r="AU16" s="334" t="n"/>
      <c r="AV16" s="334" t="n"/>
      <c r="AW16" s="334" t="n"/>
      <c r="AX16" s="334" t="n"/>
      <c r="AY16" s="334" t="n"/>
      <c r="AZ16" s="334" t="n"/>
      <c r="BA16" s="334" t="n"/>
      <c r="BB16" s="334" t="n"/>
      <c r="BC16" s="334" t="n"/>
      <c r="BD16" s="334" t="n"/>
      <c r="BE16" s="334" t="n"/>
      <c r="BF16" s="334" t="n"/>
      <c r="BG16" s="334" t="n"/>
      <c r="BH16" s="334" t="n"/>
      <c r="BI16" s="334" t="n"/>
      <c r="BJ16" s="334" t="n"/>
      <c r="BK16" s="334" t="n"/>
      <c r="BL16" s="334" t="n"/>
      <c r="BM16" s="334" t="n"/>
      <c r="BN16" s="334" t="n"/>
      <c r="BO16" s="335" t="n"/>
      <c r="BP16" s="335" t="n"/>
      <c r="BQ16" s="335" t="n"/>
      <c r="BR16" s="335" t="n"/>
    </row>
    <row r="17">
      <c r="B17" s="323">
        <f>ROW() - 2</f>
        <v/>
      </c>
      <c r="C17" s="350" t="inlineStr">
        <is>
          <t>s</t>
        </is>
      </c>
      <c r="D17" s="324" t="inlineStr">
        <is>
          <t>n</t>
        </is>
      </c>
      <c r="F17" s="323">
        <f>ROW() - 2</f>
        <v/>
      </c>
      <c r="G17" s="324" t="inlineStr">
        <is>
          <t>n</t>
        </is>
      </c>
      <c r="H17" s="344" t="inlineStr">
        <is>
          <t>ㄙ</t>
        </is>
      </c>
      <c r="J17" s="323">
        <f>ROW() - 2</f>
        <v/>
      </c>
      <c r="K17" s="329">
        <f t="array" ref="K17">INDIRECT(ADDRESS(2+$F17,COLUMN(G:G)))</f>
        <v/>
      </c>
      <c r="L17" s="338">
        <f t="array" ref="L17">IFERROR( INDEX($H$3:$H$54, MATCH(TRUE, EXACT($K17,$G$3:$G$54), 0)), "")</f>
        <v/>
      </c>
      <c r="M17" s="338" t="inlineStr">
        <is>
          <t>s</t>
        </is>
      </c>
      <c r="N17" s="337">
        <f t="array" ref="N17">IFERROR( INDEX($C$3:$C$54, MATCH(TRUE, EXACT($K17,$D$3:$D$54), 0)), "")</f>
        <v/>
      </c>
      <c r="O17" s="341" t="inlineStr">
        <is>
          <t>s</t>
        </is>
      </c>
      <c r="Q17" s="323">
        <f>ROW() - 2</f>
        <v/>
      </c>
      <c r="R17" s="347">
        <f>K17</f>
        <v/>
      </c>
      <c r="S17" s="349">
        <f>L17</f>
        <v/>
      </c>
      <c r="T17" s="347">
        <f>N17</f>
        <v/>
      </c>
      <c r="U17" s="345">
        <f>O17</f>
        <v/>
      </c>
    </row>
    <row r="18">
      <c r="B18" s="323">
        <f>ROW() - 2</f>
        <v/>
      </c>
      <c r="C18" s="350" t="inlineStr">
        <is>
          <t>j</t>
        </is>
      </c>
      <c r="D18" s="324" t="inlineStr">
        <is>
          <t>Y</t>
        </is>
      </c>
      <c r="F18" s="323">
        <f>ROW() - 2</f>
        <v/>
      </c>
      <c r="G18" s="324" t="inlineStr">
        <is>
          <t>Y</t>
        </is>
      </c>
      <c r="H18" s="343" t="inlineStr">
        <is>
          <t>ㆡ</t>
        </is>
      </c>
      <c r="J18" s="323">
        <f>ROW() - 2</f>
        <v/>
      </c>
      <c r="K18" s="329">
        <f t="array" ref="K18">INDIRECT(ADDRESS(2+$F18,COLUMN(G:G)))</f>
        <v/>
      </c>
      <c r="L18" s="338">
        <f t="array" ref="L18">IFERROR( INDEX($H$3:$H$54, MATCH(TRUE, EXACT($K18,$G$3:$G$54), 0)), "")</f>
        <v/>
      </c>
      <c r="M18" s="338" t="inlineStr">
        <is>
          <t>zz</t>
        </is>
      </c>
      <c r="N18" s="337">
        <f t="array" ref="N18">IFERROR( INDEX($C$3:$C$54, MATCH(TRUE, EXACT($K18,$D$3:$D$54), 0)), "")</f>
        <v/>
      </c>
      <c r="O18" s="341" t="inlineStr">
        <is>
          <t>j</t>
        </is>
      </c>
      <c r="Q18" s="323">
        <f>ROW() - 2</f>
        <v/>
      </c>
      <c r="R18" s="347">
        <f>K18</f>
        <v/>
      </c>
      <c r="S18" s="349">
        <f>L18</f>
        <v/>
      </c>
      <c r="T18" s="347">
        <f>N18</f>
        <v/>
      </c>
      <c r="U18" s="345">
        <f>O18</f>
        <v/>
      </c>
    </row>
    <row r="19">
      <c r="B19" s="323">
        <f>ROW() - 2</f>
        <v/>
      </c>
      <c r="C19" s="350" t="inlineStr">
        <is>
          <t>Z</t>
        </is>
      </c>
      <c r="D19" s="324" t="inlineStr">
        <is>
          <t>r</t>
        </is>
      </c>
      <c r="F19" s="323">
        <f>ROW() - 2</f>
        <v/>
      </c>
      <c r="G19" s="324" t="inlineStr">
        <is>
          <t>r</t>
        </is>
      </c>
      <c r="H19" s="344" t="inlineStr">
        <is>
          <t>ㄐ</t>
        </is>
      </c>
      <c r="J19" s="323">
        <f>ROW() - 2</f>
        <v/>
      </c>
      <c r="K19" s="329">
        <f t="array" ref="K19">INDIRECT(ADDRESS(2+$F19,COLUMN(G:G)))</f>
        <v/>
      </c>
      <c r="L19" s="338">
        <f t="array" ref="L19">IFERROR( INDEX($H$3:$H$54, MATCH(TRUE, EXACT($K19,$G$3:$G$54), 0)), "")</f>
        <v/>
      </c>
      <c r="M19" s="338" t="inlineStr">
        <is>
          <t>ji</t>
        </is>
      </c>
      <c r="N19" s="337">
        <f t="array" ref="N19">IFERROR( INDEX($C$3:$C$54, MATCH(TRUE, EXACT($K19,$D$3:$D$54), 0)), "")</f>
        <v/>
      </c>
      <c r="O19" s="341" t="inlineStr">
        <is>
          <t>zi-</t>
        </is>
      </c>
      <c r="Q19" s="323">
        <f>ROW() - 2</f>
        <v/>
      </c>
      <c r="R19" s="347">
        <f>K19</f>
        <v/>
      </c>
      <c r="S19" s="349">
        <f>L19</f>
        <v/>
      </c>
      <c r="T19" s="347">
        <f>N19</f>
        <v/>
      </c>
      <c r="U19" s="345">
        <f>O19</f>
        <v/>
      </c>
    </row>
    <row r="20">
      <c r="B20" s="323">
        <f>ROW() - 2</f>
        <v/>
      </c>
      <c r="C20" s="350" t="inlineStr">
        <is>
          <t>C</t>
        </is>
      </c>
      <c r="D20" s="324" t="inlineStr">
        <is>
          <t>f</t>
        </is>
      </c>
      <c r="F20" s="323">
        <f>ROW() - 2</f>
        <v/>
      </c>
      <c r="G20" s="324" t="inlineStr">
        <is>
          <t>f</t>
        </is>
      </c>
      <c r="H20" s="344" t="inlineStr">
        <is>
          <t>ㄑ</t>
        </is>
      </c>
      <c r="J20" s="323">
        <f>ROW() - 2</f>
        <v/>
      </c>
      <c r="K20" s="329">
        <f t="array" ref="K20">INDIRECT(ADDRESS(2+$F20,COLUMN(G:G)))</f>
        <v/>
      </c>
      <c r="L20" s="338">
        <f t="array" ref="L20">IFERROR( INDEX($H$3:$H$54, MATCH(TRUE, EXACT($K20,$G$3:$G$54), 0)), "")</f>
        <v/>
      </c>
      <c r="M20" s="338" t="inlineStr">
        <is>
          <t>ci</t>
        </is>
      </c>
      <c r="N20" s="337">
        <f t="array" ref="N20">IFERROR( INDEX($C$3:$C$54, MATCH(TRUE, EXACT($K20,$D$3:$D$54), 0)), "")</f>
        <v/>
      </c>
      <c r="O20" s="341" t="inlineStr">
        <is>
          <t>ci-</t>
        </is>
      </c>
      <c r="Q20" s="323">
        <f>ROW() - 2</f>
        <v/>
      </c>
      <c r="R20" s="347">
        <f>K20</f>
        <v/>
      </c>
      <c r="S20" s="349">
        <f>L20</f>
        <v/>
      </c>
      <c r="T20" s="347">
        <f>N20</f>
        <v/>
      </c>
      <c r="U20" s="345">
        <f>O20</f>
        <v/>
      </c>
    </row>
    <row r="21">
      <c r="B21" s="323">
        <f>ROW() - 2</f>
        <v/>
      </c>
      <c r="C21" s="350" t="inlineStr">
        <is>
          <t>S</t>
        </is>
      </c>
      <c r="D21" s="324" t="inlineStr">
        <is>
          <t>v</t>
        </is>
      </c>
      <c r="F21" s="323">
        <f>ROW() - 2</f>
        <v/>
      </c>
      <c r="G21" s="324" t="inlineStr">
        <is>
          <t>v</t>
        </is>
      </c>
      <c r="H21" s="344" t="inlineStr">
        <is>
          <t>ㄒ</t>
        </is>
      </c>
      <c r="J21" s="323">
        <f>ROW() - 2</f>
        <v/>
      </c>
      <c r="K21" s="329">
        <f t="array" ref="K21">INDIRECT(ADDRESS(2+$F21,COLUMN(G:G)))</f>
        <v/>
      </c>
      <c r="L21" s="338">
        <f t="array" ref="L21">IFERROR( INDEX($H$3:$H$54, MATCH(TRUE, EXACT($K21,$G$3:$G$54), 0)), "")</f>
        <v/>
      </c>
      <c r="M21" s="338" t="inlineStr">
        <is>
          <t>si</t>
        </is>
      </c>
      <c r="N21" s="337">
        <f t="array" ref="N21">IFERROR( INDEX($C$3:$C$54, MATCH(TRUE, EXACT($K21,$D$3:$D$54), 0)), "")</f>
        <v/>
      </c>
      <c r="O21" s="341" t="inlineStr">
        <is>
          <t>si-</t>
        </is>
      </c>
      <c r="Q21" s="323">
        <f>ROW() - 2</f>
        <v/>
      </c>
      <c r="R21" s="348">
        <f>K21</f>
        <v/>
      </c>
      <c r="S21" s="339">
        <f>L21</f>
        <v/>
      </c>
      <c r="T21" s="348">
        <f>N21</f>
        <v/>
      </c>
      <c r="U21" s="345">
        <f>O21</f>
        <v/>
      </c>
    </row>
    <row r="22">
      <c r="B22" s="323">
        <f>ROW() - 2</f>
        <v/>
      </c>
      <c r="C22" s="350" t="inlineStr">
        <is>
          <t>J</t>
        </is>
      </c>
      <c r="D22" s="324" t="inlineStr">
        <is>
          <t>b</t>
        </is>
      </c>
      <c r="F22" s="323">
        <f>ROW() - 2</f>
        <v/>
      </c>
      <c r="G22" s="324" t="inlineStr">
        <is>
          <t>b</t>
        </is>
      </c>
      <c r="H22" s="344" t="inlineStr">
        <is>
          <t>ㆢ</t>
        </is>
      </c>
      <c r="J22" s="323">
        <f>ROW() - 2</f>
        <v/>
      </c>
      <c r="K22" s="329">
        <f t="array" ref="K22">INDIRECT(ADDRESS(2+$F22,COLUMN(G:G)))</f>
        <v/>
      </c>
      <c r="L22" s="338">
        <f t="array" ref="L22">IFERROR( INDEX($H$3:$H$54, MATCH(TRUE, EXACT($K22,$G$3:$G$54), 0)), "")</f>
        <v/>
      </c>
      <c r="M22" s="338" t="inlineStr">
        <is>
          <t>jj</t>
        </is>
      </c>
      <c r="N22" s="337">
        <f t="array" ref="N22">IFERROR( INDEX($C$3:$C$54, MATCH(TRUE, EXACT($K22,$D$3:$D$54), 0)), "")</f>
        <v/>
      </c>
      <c r="O22" s="341" t="inlineStr">
        <is>
          <t>ji-</t>
        </is>
      </c>
      <c r="Q22" s="323">
        <f>ROW() - 2</f>
        <v/>
      </c>
      <c r="R22" s="348">
        <f>K22</f>
        <v/>
      </c>
      <c r="S22" s="339">
        <f>L22</f>
        <v/>
      </c>
      <c r="T22" s="348">
        <f>N22</f>
        <v/>
      </c>
      <c r="U22" s="345">
        <f>O22</f>
        <v/>
      </c>
    </row>
    <row r="23">
      <c r="B23" s="323">
        <f>ROW() - 2</f>
        <v/>
      </c>
      <c r="C23" s="350" t="inlineStr">
        <is>
          <t>i</t>
        </is>
      </c>
      <c r="D23" s="324" t="inlineStr">
        <is>
          <t>u</t>
        </is>
      </c>
      <c r="F23" s="323">
        <f>ROW() - 2</f>
        <v/>
      </c>
      <c r="G23" s="324" t="inlineStr">
        <is>
          <t>u</t>
        </is>
      </c>
      <c r="H23" s="344" t="inlineStr">
        <is>
          <t>ㄧ</t>
        </is>
      </c>
      <c r="J23" s="323">
        <f>ROW() - 2</f>
        <v/>
      </c>
      <c r="K23" s="329">
        <f t="array" ref="K23">INDIRECT(ADDRESS(2+$F23,COLUMN(G:G)))</f>
        <v/>
      </c>
      <c r="L23" s="338">
        <f t="array" ref="L23">IFERROR( INDEX($H$3:$H$54, MATCH(TRUE, EXACT($K23,$G$3:$G$54), 0)), "")</f>
        <v/>
      </c>
      <c r="M23" s="338" t="inlineStr">
        <is>
          <t>i</t>
        </is>
      </c>
      <c r="N23" s="337">
        <f t="array" ref="N23">IFERROR( INDEX($C$3:$C$54, MATCH(TRUE, EXACT($K23,$D$3:$D$54), 0)), "")</f>
        <v/>
      </c>
      <c r="O23" s="341" t="inlineStr">
        <is>
          <t>i</t>
        </is>
      </c>
      <c r="Q23" s="323">
        <f>ROW() - 2</f>
        <v/>
      </c>
      <c r="R23" s="347">
        <f>K23</f>
        <v/>
      </c>
      <c r="S23" s="349">
        <f>L23</f>
        <v/>
      </c>
      <c r="T23" s="347">
        <f>N23</f>
        <v/>
      </c>
      <c r="U23" s="345">
        <f>O23</f>
        <v/>
      </c>
    </row>
    <row r="24">
      <c r="B24" s="323">
        <f>ROW() - 2</f>
        <v/>
      </c>
      <c r="C24" s="350" t="inlineStr">
        <is>
          <t>I</t>
        </is>
      </c>
      <c r="D24" s="324" t="inlineStr">
        <is>
          <t>U</t>
        </is>
      </c>
      <c r="F24" s="323">
        <f>ROW() - 2</f>
        <v/>
      </c>
      <c r="G24" s="324" t="inlineStr">
        <is>
          <t>U</t>
        </is>
      </c>
      <c r="H24" s="344" t="inlineStr">
        <is>
          <t>ㆪ</t>
        </is>
      </c>
      <c r="J24" s="323">
        <f>ROW() - 2</f>
        <v/>
      </c>
      <c r="K24" s="329">
        <f t="array" ref="K24">INDIRECT(ADDRESS(2+$F24,COLUMN(G:G)))</f>
        <v/>
      </c>
      <c r="L24" s="338">
        <f t="array" ref="L24">IFERROR( INDEX($H$3:$H$54, MATCH(TRUE, EXACT($K24,$G$3:$G$54), 0)), "")</f>
        <v/>
      </c>
      <c r="M24" s="338" t="inlineStr">
        <is>
          <t>inn</t>
        </is>
      </c>
      <c r="N24" s="337">
        <f t="array" ref="N24">IFERROR( INDEX($C$3:$C$54, MATCH(TRUE, EXACT($K24,$D$3:$D$54), 0)), "")</f>
        <v/>
      </c>
      <c r="O24" s="341" t="inlineStr">
        <is>
          <t>inn</t>
        </is>
      </c>
      <c r="Q24" s="323">
        <f>ROW() - 2</f>
        <v/>
      </c>
      <c r="R24" s="348">
        <f>K24</f>
        <v/>
      </c>
      <c r="S24" s="339">
        <f>L24</f>
        <v/>
      </c>
      <c r="T24" s="348">
        <f>N24</f>
        <v/>
      </c>
      <c r="U24" s="345">
        <f>O24</f>
        <v/>
      </c>
    </row>
    <row r="25">
      <c r="B25" s="323">
        <f>ROW() - 2</f>
        <v/>
      </c>
      <c r="C25" s="350" t="inlineStr">
        <is>
          <t>u</t>
        </is>
      </c>
      <c r="D25" s="324" t="inlineStr">
        <is>
          <t>j</t>
        </is>
      </c>
      <c r="F25" s="323">
        <f>ROW() - 2</f>
        <v/>
      </c>
      <c r="G25" s="324" t="inlineStr">
        <is>
          <t>j</t>
        </is>
      </c>
      <c r="H25" s="344" t="inlineStr">
        <is>
          <t>ㄨ</t>
        </is>
      </c>
      <c r="J25" s="323">
        <f>ROW() - 2</f>
        <v/>
      </c>
      <c r="K25" s="329">
        <f t="array" ref="K25">INDIRECT(ADDRESS(2+$F25,COLUMN(G:G)))</f>
        <v/>
      </c>
      <c r="L25" s="338">
        <f t="array" ref="L25">IFERROR( INDEX($H$3:$H$54, MATCH(TRUE, EXACT($K25,$G$3:$G$54), 0)), "")</f>
        <v/>
      </c>
      <c r="M25" s="338" t="inlineStr">
        <is>
          <t>u</t>
        </is>
      </c>
      <c r="N25" s="337">
        <f t="array" ref="N25">IFERROR( INDEX($C$3:$C$54, MATCH(TRUE, EXACT($K25,$D$3:$D$54), 0)), "")</f>
        <v/>
      </c>
      <c r="O25" s="341" t="inlineStr">
        <is>
          <t>u</t>
        </is>
      </c>
      <c r="Q25" s="323">
        <f>ROW() - 2</f>
        <v/>
      </c>
      <c r="R25" s="347">
        <f>K25</f>
        <v/>
      </c>
      <c r="S25" s="349">
        <f>L25</f>
        <v/>
      </c>
      <c r="T25" s="347">
        <f>N25</f>
        <v/>
      </c>
      <c r="U25" s="345">
        <f>O25</f>
        <v/>
      </c>
      <c r="V25" s="322" t="n"/>
    </row>
    <row r="26">
      <c r="B26" s="323">
        <f>ROW() - 2</f>
        <v/>
      </c>
      <c r="C26" s="350" t="inlineStr">
        <is>
          <t>U</t>
        </is>
      </c>
      <c r="D26" s="324" t="inlineStr">
        <is>
          <t>J</t>
        </is>
      </c>
      <c r="F26" s="323">
        <f>ROW() - 2</f>
        <v/>
      </c>
      <c r="G26" s="324" t="inlineStr">
        <is>
          <t>J</t>
        </is>
      </c>
      <c r="H26" s="344" t="inlineStr">
        <is>
          <t>ㆫ</t>
        </is>
      </c>
      <c r="J26" s="323">
        <f>ROW() - 2</f>
        <v/>
      </c>
      <c r="K26" s="329">
        <f t="array" ref="K26">INDIRECT(ADDRESS(2+$F26,COLUMN(G:G)))</f>
        <v/>
      </c>
      <c r="L26" s="338">
        <f t="array" ref="L26">IFERROR( INDEX($H$3:$H$54, MATCH(TRUE, EXACT($K26,$G$3:$G$54), 0)), "")</f>
        <v/>
      </c>
      <c r="M26" s="338" t="inlineStr">
        <is>
          <t>unn</t>
        </is>
      </c>
      <c r="N26" s="337">
        <f t="array" ref="N26">IFERROR( INDEX($C$3:$C$54, MATCH(TRUE, EXACT($K26,$D$3:$D$54), 0)), "")</f>
        <v/>
      </c>
      <c r="O26" s="341" t="inlineStr">
        <is>
          <t>unn</t>
        </is>
      </c>
      <c r="Q26" s="323">
        <f>ROW() - 2</f>
        <v/>
      </c>
      <c r="R26" s="348">
        <f>K26</f>
        <v/>
      </c>
      <c r="S26" s="339">
        <f>L26</f>
        <v/>
      </c>
      <c r="T26" s="348">
        <f>N26</f>
        <v/>
      </c>
      <c r="U26" s="345">
        <f>O26</f>
        <v/>
      </c>
      <c r="V26" s="322" t="n"/>
    </row>
    <row r="27">
      <c r="B27" s="323">
        <f>ROW() - 2</f>
        <v/>
      </c>
      <c r="C27" s="350" t="inlineStr">
        <is>
          <t>B</t>
        </is>
      </c>
      <c r="D27" s="324" t="inlineStr">
        <is>
          <t>m</t>
        </is>
      </c>
      <c r="F27" s="323">
        <f>ROW() - 2</f>
        <v/>
      </c>
      <c r="G27" s="324" t="inlineStr">
        <is>
          <t>m</t>
        </is>
      </c>
      <c r="H27" s="344" t="inlineStr">
        <is>
          <t>ㆬ</t>
        </is>
      </c>
      <c r="J27" s="323">
        <f>ROW() - 2</f>
        <v/>
      </c>
      <c r="K27" s="329">
        <f t="array" ref="K27">INDIRECT(ADDRESS(2+$F27,COLUMN(G:G)))</f>
        <v/>
      </c>
      <c r="L27" s="338">
        <f t="array" ref="L27">IFERROR( INDEX($H$3:$H$54, MATCH(TRUE, EXACT($K27,$G$3:$G$54), 0)), "")</f>
        <v/>
      </c>
      <c r="M27" s="338" t="inlineStr">
        <is>
          <t>m</t>
        </is>
      </c>
      <c r="N27" s="337">
        <f t="array" ref="N27">IFERROR( INDEX($C$3:$C$54, MATCH(TRUE, EXACT($K27,$D$3:$D$54), 0)), "")</f>
        <v/>
      </c>
      <c r="O27" s="342" t="inlineStr">
        <is>
          <t>-m</t>
        </is>
      </c>
      <c r="Q27" s="323">
        <f>ROW() - 2</f>
        <v/>
      </c>
      <c r="R27" s="347">
        <f>K27</f>
        <v/>
      </c>
      <c r="S27" s="349">
        <f>L27</f>
        <v/>
      </c>
      <c r="T27" s="347">
        <f>N27</f>
        <v/>
      </c>
      <c r="U27" s="345">
        <f>O27</f>
        <v/>
      </c>
      <c r="V27" s="322" t="n"/>
    </row>
    <row r="28">
      <c r="B28" s="323">
        <f>ROW() - 2</f>
        <v/>
      </c>
      <c r="C28" s="350" t="inlineStr">
        <is>
          <t>a</t>
        </is>
      </c>
      <c r="D28" s="324" t="inlineStr">
        <is>
          <t>8</t>
        </is>
      </c>
      <c r="F28" s="323">
        <f>ROW() - 2</f>
        <v/>
      </c>
      <c r="G28" s="324" t="inlineStr">
        <is>
          <t>8</t>
        </is>
      </c>
      <c r="H28" s="344" t="inlineStr">
        <is>
          <t>ㄚ</t>
        </is>
      </c>
      <c r="J28" s="323">
        <f>ROW() - 2</f>
        <v/>
      </c>
      <c r="K28" s="329">
        <f t="array" ref="K28">INDIRECT(ADDRESS(2+$F28,COLUMN(G:G)))</f>
        <v/>
      </c>
      <c r="L28" s="338">
        <f t="array" ref="L28">IFERROR( INDEX($H$3:$H$54, MATCH(TRUE, EXACT($K28,$G$3:$G$54), 0)), "")</f>
        <v/>
      </c>
      <c r="M28" s="338" t="inlineStr">
        <is>
          <t>a</t>
        </is>
      </c>
      <c r="N28" s="337">
        <f t="array" ref="N28">IFERROR( INDEX($C$3:$C$54, MATCH(TRUE, EXACT($K28,$D$3:$D$54), 0)), "")</f>
        <v/>
      </c>
      <c r="O28" s="341" t="inlineStr">
        <is>
          <t>a</t>
        </is>
      </c>
      <c r="Q28" s="323">
        <f>ROW() - 2</f>
        <v/>
      </c>
      <c r="R28" s="347">
        <f>K28</f>
        <v/>
      </c>
      <c r="S28" s="349">
        <f>L28</f>
        <v/>
      </c>
      <c r="T28" s="347">
        <f>N28</f>
        <v/>
      </c>
      <c r="U28" s="345">
        <f>O28</f>
        <v/>
      </c>
      <c r="V28" s="322" t="n"/>
    </row>
    <row r="29">
      <c r="B29" s="323">
        <f>ROW() - 2</f>
        <v/>
      </c>
      <c r="C29" s="350" t="inlineStr">
        <is>
          <t>A</t>
        </is>
      </c>
      <c r="D29" s="324" t="inlineStr">
        <is>
          <t>*</t>
        </is>
      </c>
      <c r="F29" s="323">
        <f>ROW() - 2</f>
        <v/>
      </c>
      <c r="G29" s="324" t="inlineStr">
        <is>
          <t>*</t>
        </is>
      </c>
      <c r="H29" s="344" t="inlineStr">
        <is>
          <t>ㆩ</t>
        </is>
      </c>
      <c r="J29" s="323">
        <f>ROW() - 2</f>
        <v/>
      </c>
      <c r="K29" s="329">
        <f t="array" ref="K29">INDIRECT(ADDRESS(2+$F29,COLUMN(G:G)))</f>
        <v/>
      </c>
      <c r="L29" s="338">
        <f t="array" ref="L29">IFERROR( INDEX($H$3:$H$54, MATCH(TRUE, EXACT($K29,$G$3:$G$54), 0)), "")</f>
        <v/>
      </c>
      <c r="M29" s="338" t="inlineStr">
        <is>
          <t>ann</t>
        </is>
      </c>
      <c r="N29" s="337">
        <f t="array" ref="N29">IFERROR( INDEX($C$3:$C$54, MATCH(TRUE, EXACT($K29,$D$3:$D$54), 0)), "")</f>
        <v/>
      </c>
      <c r="O29" s="341" t="inlineStr">
        <is>
          <t>ann</t>
        </is>
      </c>
      <c r="Q29" s="323">
        <f>ROW() - 2</f>
        <v/>
      </c>
      <c r="R29" s="348">
        <f>K29</f>
        <v/>
      </c>
      <c r="S29" s="339">
        <f>L29</f>
        <v/>
      </c>
      <c r="T29" s="348">
        <f>N29</f>
        <v/>
      </c>
      <c r="U29" s="345">
        <f>O29</f>
        <v/>
      </c>
    </row>
    <row r="30">
      <c r="B30" s="323">
        <f>ROW() - 2</f>
        <v/>
      </c>
      <c r="C30" s="350" t="inlineStr">
        <is>
          <t>O</t>
        </is>
      </c>
      <c r="D30" s="324" t="inlineStr">
        <is>
          <t>i</t>
        </is>
      </c>
      <c r="F30" s="323">
        <f>ROW() - 2</f>
        <v/>
      </c>
      <c r="G30" s="324" t="inlineStr">
        <is>
          <t>i</t>
        </is>
      </c>
      <c r="H30" s="344" t="inlineStr">
        <is>
          <t>ㆦ</t>
        </is>
      </c>
      <c r="J30" s="323">
        <f>ROW() - 2</f>
        <v/>
      </c>
      <c r="K30" s="329">
        <f t="array" ref="K30">INDIRECT(ADDRESS(2+$F30,COLUMN(G:G)))</f>
        <v/>
      </c>
      <c r="L30" s="338">
        <f t="array" ref="L30">IFERROR( INDEX($H$3:$H$54, MATCH(TRUE, EXACT($K30,$G$3:$G$54), 0)), "")</f>
        <v/>
      </c>
      <c r="M30" s="338" t="inlineStr">
        <is>
          <t>oo</t>
        </is>
      </c>
      <c r="N30" s="337">
        <f t="array" ref="N30">IFERROR( INDEX($C$3:$C$54, MATCH(TRUE, EXACT($K30,$D$3:$D$54), 0)), "")</f>
        <v/>
      </c>
      <c r="O30" s="341" t="inlineStr">
        <is>
          <t>oo</t>
        </is>
      </c>
      <c r="Q30" s="323">
        <f>ROW() - 2</f>
        <v/>
      </c>
      <c r="R30" s="347">
        <f>K30</f>
        <v/>
      </c>
      <c r="S30" s="349">
        <f>L30</f>
        <v/>
      </c>
      <c r="T30" s="347">
        <f>N30</f>
        <v/>
      </c>
      <c r="U30" s="345">
        <f>O30</f>
        <v/>
      </c>
      <c r="V30" s="322" t="n"/>
    </row>
    <row r="31">
      <c r="B31" s="323">
        <f>ROW() - 2</f>
        <v/>
      </c>
      <c r="C31" s="350" t="inlineStr">
        <is>
          <t>Q</t>
        </is>
      </c>
      <c r="D31" s="324" t="inlineStr">
        <is>
          <t>I</t>
        </is>
      </c>
      <c r="F31" s="323">
        <f>ROW() - 2</f>
        <v/>
      </c>
      <c r="G31" s="324" t="inlineStr">
        <is>
          <t>I</t>
        </is>
      </c>
      <c r="H31" s="344" t="inlineStr">
        <is>
          <t>ㆧ</t>
        </is>
      </c>
      <c r="J31" s="323">
        <f>ROW() - 2</f>
        <v/>
      </c>
      <c r="K31" s="329">
        <f t="array" ref="K31">INDIRECT(ADDRESS(2+$F31,COLUMN(G:G)))</f>
        <v/>
      </c>
      <c r="L31" s="338">
        <f t="array" ref="L31">IFERROR( INDEX($H$3:$H$54, MATCH(TRUE, EXACT($K31,$G$3:$G$54), 0)), "")</f>
        <v/>
      </c>
      <c r="M31" s="338" t="inlineStr">
        <is>
          <t>oonn</t>
        </is>
      </c>
      <c r="N31" s="337">
        <f t="array" ref="N31">IFERROR( INDEX($C$3:$C$54, MATCH(TRUE, EXACT($K31,$D$3:$D$54), 0)), "")</f>
        <v/>
      </c>
      <c r="O31" s="341" t="inlineStr">
        <is>
          <t>onn</t>
        </is>
      </c>
      <c r="Q31" s="323">
        <f>ROW() - 2</f>
        <v/>
      </c>
      <c r="R31" s="348">
        <f>K31</f>
        <v/>
      </c>
      <c r="S31" s="339">
        <f>L31</f>
        <v/>
      </c>
      <c r="T31" s="348">
        <f>N31</f>
        <v/>
      </c>
      <c r="U31" s="345">
        <f>O31</f>
        <v/>
      </c>
      <c r="V31" s="322" t="n"/>
    </row>
    <row r="32">
      <c r="B32" s="323">
        <f>ROW() - 2</f>
        <v/>
      </c>
      <c r="C32" s="350" t="inlineStr">
        <is>
          <t>o</t>
        </is>
      </c>
      <c r="D32" s="324" t="inlineStr">
        <is>
          <t>k</t>
        </is>
      </c>
      <c r="F32" s="323">
        <f>ROW() - 2</f>
        <v/>
      </c>
      <c r="G32" s="324" t="inlineStr">
        <is>
          <t>k</t>
        </is>
      </c>
      <c r="H32" s="344" t="inlineStr">
        <is>
          <t>ㄜ</t>
        </is>
      </c>
      <c r="J32" s="323">
        <f>ROW() - 2</f>
        <v/>
      </c>
      <c r="K32" s="329">
        <f t="array" ref="K32">INDIRECT(ADDRESS(2+$F32,COLUMN(G:G)))</f>
        <v/>
      </c>
      <c r="L32" s="338">
        <f t="array" ref="L32">IFERROR( INDEX($H$3:$H$54, MATCH(TRUE, EXACT($K32,$G$3:$G$54), 0)), "")</f>
        <v/>
      </c>
      <c r="M32" s="338" t="inlineStr">
        <is>
          <t>or</t>
        </is>
      </c>
      <c r="N32" s="337">
        <f t="array" ref="N32">IFERROR( INDEX($C$3:$C$54, MATCH(TRUE, EXACT($K32,$D$3:$D$54), 0)), "")</f>
        <v/>
      </c>
      <c r="O32" s="341" t="inlineStr">
        <is>
          <t>o</t>
        </is>
      </c>
      <c r="Q32" s="323">
        <f>ROW() - 2</f>
        <v/>
      </c>
      <c r="R32" s="347">
        <f>K32</f>
        <v/>
      </c>
      <c r="S32" s="349">
        <f>L32</f>
        <v/>
      </c>
      <c r="T32" s="347">
        <f>N32</f>
        <v/>
      </c>
      <c r="U32" s="345">
        <f>O32</f>
        <v/>
      </c>
      <c r="V32" s="322" t="n"/>
    </row>
    <row r="33">
      <c r="B33" s="323">
        <f>ROW() - 2</f>
        <v/>
      </c>
      <c r="C33" s="350" t="inlineStr">
        <is>
          <t>e</t>
        </is>
      </c>
      <c r="D33" s="324" t="inlineStr">
        <is>
          <t>,</t>
        </is>
      </c>
      <c r="F33" s="323">
        <f>ROW() - 2</f>
        <v/>
      </c>
      <c r="G33" s="324" t="inlineStr">
        <is>
          <t>,</t>
        </is>
      </c>
      <c r="H33" s="344" t="inlineStr">
        <is>
          <t>ㆤ</t>
        </is>
      </c>
      <c r="J33" s="323">
        <f>ROW() - 2</f>
        <v/>
      </c>
      <c r="K33" s="329">
        <f t="array" ref="K33">INDIRECT(ADDRESS(2+$F33,COLUMN(G:G)))</f>
        <v/>
      </c>
      <c r="L33" s="338">
        <f t="array" ref="L33">IFERROR( INDEX($H$3:$H$54, MATCH(TRUE, EXACT($K33,$G$3:$G$54), 0)), "")</f>
        <v/>
      </c>
      <c r="M33" s="338" t="inlineStr">
        <is>
          <t>e</t>
        </is>
      </c>
      <c r="N33" s="337">
        <f t="array" ref="N33">IFERROR( INDEX($C$3:$C$54, MATCH(TRUE, EXACT($K33,$D$3:$D$54), 0)), "")</f>
        <v/>
      </c>
      <c r="O33" s="341" t="inlineStr">
        <is>
          <t>e</t>
        </is>
      </c>
      <c r="Q33" s="323">
        <f>ROW() - 2</f>
        <v/>
      </c>
      <c r="R33" s="347">
        <f>K33</f>
        <v/>
      </c>
      <c r="S33" s="349">
        <f>L33</f>
        <v/>
      </c>
      <c r="T33" s="347">
        <f>N33</f>
        <v/>
      </c>
      <c r="U33" s="345">
        <f>O33</f>
        <v/>
      </c>
      <c r="V33" s="322" t="n"/>
    </row>
    <row r="34">
      <c r="B34" s="323">
        <f>ROW() - 2</f>
        <v/>
      </c>
      <c r="C34" s="350" t="inlineStr">
        <is>
          <t>E</t>
        </is>
      </c>
      <c r="D34" s="324" t="inlineStr">
        <is>
          <t>&lt;</t>
        </is>
      </c>
      <c r="F34" s="323">
        <f>ROW() - 2</f>
        <v/>
      </c>
      <c r="G34" s="324" t="inlineStr">
        <is>
          <t>&lt;</t>
        </is>
      </c>
      <c r="H34" s="344" t="inlineStr">
        <is>
          <t>ㆥ</t>
        </is>
      </c>
      <c r="J34" s="323">
        <f>ROW() - 2</f>
        <v/>
      </c>
      <c r="K34" s="329">
        <f t="array" ref="K34">INDIRECT(ADDRESS(2+$F34,COLUMN(G:G)))</f>
        <v/>
      </c>
      <c r="L34" s="338">
        <f t="array" ref="L34">IFERROR( INDEX($H$3:$H$54, MATCH(TRUE, EXACT($K34,$G$3:$G$54), 0)), "")</f>
        <v/>
      </c>
      <c r="M34" s="338" t="inlineStr">
        <is>
          <t>enn</t>
        </is>
      </c>
      <c r="N34" s="337">
        <f t="array" ref="N34">IFERROR( INDEX($C$3:$C$54, MATCH(TRUE, EXACT($K34,$D$3:$D$54), 0)), "")</f>
        <v/>
      </c>
      <c r="O34" s="341" t="inlineStr">
        <is>
          <t>enn</t>
        </is>
      </c>
      <c r="Q34" s="323">
        <f>ROW() - 2</f>
        <v/>
      </c>
      <c r="R34" s="348">
        <f>K34</f>
        <v/>
      </c>
      <c r="S34" s="339">
        <f>L34</f>
        <v/>
      </c>
      <c r="T34" s="348">
        <f>N34</f>
        <v/>
      </c>
      <c r="U34" s="345">
        <f>O34</f>
        <v/>
      </c>
      <c r="V34" s="322" t="n"/>
    </row>
    <row r="35">
      <c r="B35" s="323">
        <f>ROW() - 2</f>
        <v/>
      </c>
      <c r="C35" s="350" t="inlineStr">
        <is>
          <t>I</t>
        </is>
      </c>
      <c r="D35" s="324" t="inlineStr">
        <is>
          <t>9</t>
        </is>
      </c>
      <c r="F35" s="323">
        <f>ROW() - 2</f>
        <v/>
      </c>
      <c r="G35" s="324" t="inlineStr">
        <is>
          <t>9</t>
        </is>
      </c>
      <c r="H35" s="344" t="inlineStr">
        <is>
          <t>ㄞ</t>
        </is>
      </c>
      <c r="J35" s="323">
        <f>ROW() - 2</f>
        <v/>
      </c>
      <c r="K35" s="329">
        <f t="array" ref="K35">INDIRECT(ADDRESS(2+$F35,COLUMN(G:G)))</f>
        <v/>
      </c>
      <c r="L35" s="338">
        <f t="array" ref="L35">IFERROR( INDEX($H$3:$H$54, MATCH(TRUE, EXACT($K35,$G$3:$G$54), 0)), "")</f>
        <v/>
      </c>
      <c r="M35" s="338" t="inlineStr">
        <is>
          <t>ai</t>
        </is>
      </c>
      <c r="N35" s="337">
        <f t="array" ref="N35">IFERROR( INDEX($C$3:$C$54, MATCH(TRUE, EXACT($K35,$D$3:$D$54), 0)), "")</f>
        <v/>
      </c>
      <c r="O35" s="341" t="inlineStr">
        <is>
          <t>ai</t>
        </is>
      </c>
      <c r="Q35" s="323">
        <f>ROW() - 2</f>
        <v/>
      </c>
      <c r="R35" s="347">
        <f>K35</f>
        <v/>
      </c>
      <c r="S35" s="349">
        <f>L35</f>
        <v/>
      </c>
      <c r="T35" s="347">
        <f>N35</f>
        <v/>
      </c>
      <c r="U35" s="345">
        <f>O35</f>
        <v/>
      </c>
    </row>
    <row r="36">
      <c r="B36" s="323">
        <f>ROW() - 2</f>
        <v/>
      </c>
      <c r="C36" s="350" t="inlineStr">
        <is>
          <t>Y</t>
        </is>
      </c>
      <c r="D36" s="324" t="inlineStr">
        <is>
          <t>(</t>
        </is>
      </c>
      <c r="F36" s="323">
        <f>ROW() - 2</f>
        <v/>
      </c>
      <c r="G36" s="324" t="inlineStr">
        <is>
          <t>(</t>
        </is>
      </c>
      <c r="H36" s="344" t="inlineStr">
        <is>
          <t>ㆮ</t>
        </is>
      </c>
      <c r="J36" s="323">
        <f>ROW() - 2</f>
        <v/>
      </c>
      <c r="K36" s="329">
        <f t="array" ref="K36">INDIRECT(ADDRESS(2+$F36,COLUMN(G:G)))</f>
        <v/>
      </c>
      <c r="L36" s="338">
        <f t="array" ref="L36">IFERROR( INDEX($H$3:$H$54, MATCH(TRUE, EXACT($K36,$G$3:$G$54), 0)), "")</f>
        <v/>
      </c>
      <c r="M36" s="338" t="inlineStr">
        <is>
          <t>ainn</t>
        </is>
      </c>
      <c r="N36" s="337">
        <f t="array" ref="N36">IFERROR( INDEX($C$3:$C$54, MATCH(TRUE, EXACT($K36,$D$3:$D$54), 0)), "")</f>
        <v/>
      </c>
      <c r="O36" s="341" t="inlineStr">
        <is>
          <t>ainn</t>
        </is>
      </c>
      <c r="Q36" s="323">
        <f>ROW() - 2</f>
        <v/>
      </c>
      <c r="R36" s="348">
        <f>K36</f>
        <v/>
      </c>
      <c r="S36" s="339">
        <f>L36</f>
        <v/>
      </c>
      <c r="T36" s="348">
        <f>N36</f>
        <v/>
      </c>
      <c r="U36" s="345">
        <f>O36</f>
        <v/>
      </c>
      <c r="V36" s="322" t="n"/>
    </row>
    <row r="37">
      <c r="B37" s="323">
        <f>ROW() - 2</f>
        <v/>
      </c>
      <c r="C37" s="350" t="inlineStr">
        <is>
          <t>U</t>
        </is>
      </c>
      <c r="D37" s="324" t="inlineStr">
        <is>
          <t>l</t>
        </is>
      </c>
      <c r="F37" s="323">
        <f>ROW() - 2</f>
        <v/>
      </c>
      <c r="G37" s="324" t="inlineStr">
        <is>
          <t>l</t>
        </is>
      </c>
      <c r="H37" s="344" t="inlineStr">
        <is>
          <t>ㄠ</t>
        </is>
      </c>
      <c r="J37" s="323">
        <f>ROW() - 2</f>
        <v/>
      </c>
      <c r="K37" s="329">
        <f t="array" ref="K37">INDIRECT(ADDRESS(2+$F37,COLUMN(G:G)))</f>
        <v/>
      </c>
      <c r="L37" s="338">
        <f t="array" ref="L37">IFERROR( INDEX($H$3:$H$54, MATCH(TRUE, EXACT($K37,$G$3:$G$54), 0)), "")</f>
        <v/>
      </c>
      <c r="M37" s="338" t="inlineStr">
        <is>
          <t>au</t>
        </is>
      </c>
      <c r="N37" s="337">
        <f t="array" ref="N37">IFERROR( INDEX($C$3:$C$54, MATCH(TRUE, EXACT($K37,$D$3:$D$54), 0)), "")</f>
        <v/>
      </c>
      <c r="O37" s="341" t="inlineStr">
        <is>
          <t>au</t>
        </is>
      </c>
      <c r="Q37" s="323">
        <f>ROW() - 2</f>
        <v/>
      </c>
      <c r="R37" s="347">
        <f>K37</f>
        <v/>
      </c>
      <c r="S37" s="349">
        <f>L37</f>
        <v/>
      </c>
      <c r="T37" s="347">
        <f>N37</f>
        <v/>
      </c>
      <c r="U37" s="345">
        <f>O37</f>
        <v/>
      </c>
    </row>
    <row r="38">
      <c r="B38" s="323">
        <f>ROW() - 2</f>
        <v/>
      </c>
      <c r="C38" s="350" t="inlineStr">
        <is>
          <t>X</t>
        </is>
      </c>
      <c r="D38" s="324" t="inlineStr">
        <is>
          <t>L</t>
        </is>
      </c>
      <c r="F38" s="323">
        <f>ROW() - 2</f>
        <v/>
      </c>
      <c r="G38" s="324" t="inlineStr">
        <is>
          <t>L</t>
        </is>
      </c>
      <c r="H38" s="344" t="inlineStr">
        <is>
          <t>ㆯ</t>
        </is>
      </c>
      <c r="J38" s="323">
        <f>ROW() - 2</f>
        <v/>
      </c>
      <c r="K38" s="329">
        <f t="array" ref="K38">INDIRECT(ADDRESS(2+$F38,COLUMN(G:G)))</f>
        <v/>
      </c>
      <c r="L38" s="338">
        <f t="array" ref="L38">IFERROR( INDEX($H$3:$H$54, MATCH(TRUE, EXACT($K38,$G$3:$G$54), 0)), "")</f>
        <v/>
      </c>
      <c r="M38" s="338" t="inlineStr">
        <is>
          <t>aunn</t>
        </is>
      </c>
      <c r="N38" s="337">
        <f t="array" ref="N38">IFERROR( INDEX($C$3:$C$54, MATCH(TRUE, EXACT($K38,$D$3:$D$54), 0)), "")</f>
        <v/>
      </c>
      <c r="O38" s="341" t="inlineStr">
        <is>
          <t>aunn</t>
        </is>
      </c>
      <c r="Q38" s="323">
        <f>ROW() - 2</f>
        <v/>
      </c>
      <c r="R38" s="348">
        <f>K38</f>
        <v/>
      </c>
      <c r="S38" s="339">
        <f>L38</f>
        <v/>
      </c>
      <c r="T38" s="348">
        <f>N38</f>
        <v/>
      </c>
      <c r="U38" s="345">
        <f>O38</f>
        <v/>
      </c>
    </row>
    <row r="39">
      <c r="B39" s="323">
        <f>ROW() - 2</f>
        <v/>
      </c>
      <c r="C39" s="350" t="inlineStr">
        <is>
          <t>@</t>
        </is>
      </c>
      <c r="D39" s="324" t="inlineStr">
        <is>
          <t>0</t>
        </is>
      </c>
      <c r="F39" s="323">
        <f>ROW() - 2</f>
        <v/>
      </c>
      <c r="G39" s="324" t="n">
        <v>0</v>
      </c>
      <c r="H39" s="344" t="inlineStr">
        <is>
          <t>ㄢ</t>
        </is>
      </c>
      <c r="J39" s="323">
        <f>ROW() - 2</f>
        <v/>
      </c>
      <c r="K39" s="329">
        <f t="array" ref="K39">INDIRECT(ADDRESS(2+$F39,COLUMN(G:G)))</f>
        <v/>
      </c>
      <c r="L39" s="338">
        <f t="array" ref="L39">IFERROR( INDEX($H$3:$H$54, MATCH(TRUE, EXACT($K39,$G$3:$G$54), 0)), "")</f>
        <v/>
      </c>
      <c r="M39" s="338" t="inlineStr">
        <is>
          <t>an</t>
        </is>
      </c>
      <c r="N39" s="337">
        <f t="array" ref="N39">IFERROR( INDEX($C$3:$C$54, MATCH(TRUE, EXACT($K39,$D$3:$D$54), 0)), "")</f>
        <v/>
      </c>
      <c r="O39" s="341" t="inlineStr">
        <is>
          <t>an</t>
        </is>
      </c>
      <c r="Q39" s="323">
        <f>ROW() - 2</f>
        <v/>
      </c>
      <c r="R39" s="347">
        <f>K39</f>
        <v/>
      </c>
      <c r="S39" s="349">
        <f>L39</f>
        <v/>
      </c>
      <c r="T39" s="347">
        <f>N39</f>
        <v/>
      </c>
      <c r="U39" s="345">
        <f>O39</f>
        <v/>
      </c>
    </row>
    <row r="40">
      <c r="B40" s="323">
        <f>ROW() - 2</f>
        <v/>
      </c>
      <c r="C40" s="350" t="inlineStr">
        <is>
          <t>D</t>
        </is>
      </c>
      <c r="D40" s="324" t="inlineStr">
        <is>
          <t>p</t>
        </is>
      </c>
      <c r="F40" s="323">
        <f>ROW() - 2</f>
        <v/>
      </c>
      <c r="G40" s="324" t="inlineStr">
        <is>
          <t>p</t>
        </is>
      </c>
      <c r="H40" s="344" t="inlineStr">
        <is>
          <t>ㄣ</t>
        </is>
      </c>
      <c r="J40" s="323">
        <f>ROW() - 2</f>
        <v/>
      </c>
      <c r="K40" s="329">
        <f t="array" ref="K40">INDIRECT(ADDRESS(2+$F40,COLUMN(G:G)))</f>
        <v/>
      </c>
      <c r="L40" s="338">
        <f t="array" ref="L40">IFERROR( INDEX($H$3:$H$54, MATCH(TRUE, EXACT($K40,$G$3:$G$54), 0)), "")</f>
        <v/>
      </c>
      <c r="M40" s="338" t="inlineStr">
        <is>
          <t>en</t>
        </is>
      </c>
      <c r="N40" s="337">
        <f t="array" ref="N40">IFERROR( INDEX($C$3:$C$54, MATCH(TRUE, EXACT($K40,$D$3:$D$54), 0)), "")</f>
        <v/>
      </c>
      <c r="O40" s="342" t="inlineStr">
        <is>
          <t>-n</t>
        </is>
      </c>
      <c r="Q40" s="323">
        <f>ROW() - 2</f>
        <v/>
      </c>
      <c r="R40" s="347">
        <f>K40</f>
        <v/>
      </c>
      <c r="S40" s="349">
        <f>L40</f>
        <v/>
      </c>
      <c r="T40" s="347">
        <f>N40</f>
        <v/>
      </c>
      <c r="U40" s="345">
        <f>O40</f>
        <v/>
      </c>
    </row>
    <row r="41">
      <c r="B41" s="323">
        <f>ROW() - 2</f>
        <v/>
      </c>
      <c r="C41" s="350" t="inlineStr">
        <is>
          <t>H</t>
        </is>
      </c>
      <c r="D41" s="324" t="inlineStr">
        <is>
          <t>;</t>
        </is>
      </c>
      <c r="F41" s="323">
        <f>ROW() - 2</f>
        <v/>
      </c>
      <c r="G41" s="324" t="inlineStr">
        <is>
          <t>;</t>
        </is>
      </c>
      <c r="H41" s="344" t="inlineStr">
        <is>
          <t>ㄤ</t>
        </is>
      </c>
      <c r="J41" s="323">
        <f>ROW() - 2</f>
        <v/>
      </c>
      <c r="K41" s="329">
        <f t="array" ref="K41">INDIRECT(ADDRESS(2+$F41,COLUMN(G:G)))</f>
        <v/>
      </c>
      <c r="L41" s="338">
        <f t="array" ref="L41">IFERROR( INDEX($H$3:$H$54, MATCH(TRUE, EXACT($K41,$G$3:$G$54), 0)), "")</f>
        <v/>
      </c>
      <c r="M41" s="338" t="inlineStr">
        <is>
          <t>ang</t>
        </is>
      </c>
      <c r="N41" s="337">
        <f t="array" ref="N41">IFERROR( INDEX($C$3:$C$54, MATCH(TRUE, EXACT($K41,$D$3:$D$54), 0)), "")</f>
        <v/>
      </c>
      <c r="O41" s="341" t="inlineStr">
        <is>
          <t>ang</t>
        </is>
      </c>
      <c r="Q41" s="323">
        <f>ROW() - 2</f>
        <v/>
      </c>
      <c r="R41" s="347">
        <f>K41</f>
        <v/>
      </c>
      <c r="S41" s="349">
        <f>L41</f>
        <v/>
      </c>
      <c r="T41" s="347">
        <f>N41</f>
        <v/>
      </c>
      <c r="U41" s="345">
        <f>O41</f>
        <v/>
      </c>
    </row>
    <row r="42">
      <c r="B42" s="323">
        <f>ROW() - 2</f>
        <v/>
      </c>
      <c r="C42" s="350" t="inlineStr">
        <is>
          <t>F</t>
        </is>
      </c>
      <c r="D42" s="324" t="inlineStr">
        <is>
          <t>:</t>
        </is>
      </c>
      <c r="F42" s="323">
        <f>ROW() - 2</f>
        <v/>
      </c>
      <c r="G42" s="324" t="inlineStr">
        <is>
          <t>:</t>
        </is>
      </c>
      <c r="H42" s="344" t="inlineStr">
        <is>
          <t>ㆲ</t>
        </is>
      </c>
      <c r="J42" s="323">
        <f>ROW() - 2</f>
        <v/>
      </c>
      <c r="K42" s="329">
        <f t="array" ref="K42">INDIRECT(ADDRESS(2+$F42,COLUMN(G:G)))</f>
        <v/>
      </c>
      <c r="L42" s="338">
        <f t="array" ref="L42">IFERROR( INDEX($H$3:$H$54, MATCH(TRUE, EXACT($K42,$G$3:$G$54), 0)), "")</f>
        <v/>
      </c>
      <c r="M42" s="338" t="inlineStr">
        <is>
          <t>ong</t>
        </is>
      </c>
      <c r="N42" s="337">
        <f t="array" ref="N42">IFERROR( INDEX($C$3:$C$54, MATCH(TRUE, EXACT($K42,$D$3:$D$54), 0)), "")</f>
        <v/>
      </c>
      <c r="O42" s="341" t="inlineStr">
        <is>
          <t>ong</t>
        </is>
      </c>
      <c r="Q42" s="323">
        <f>ROW() - 2</f>
        <v/>
      </c>
      <c r="R42" s="347">
        <f>K42</f>
        <v/>
      </c>
      <c r="S42" s="349">
        <f>L42</f>
        <v/>
      </c>
      <c r="T42" s="347">
        <f>N42</f>
        <v/>
      </c>
      <c r="U42" s="345">
        <f>O42</f>
        <v/>
      </c>
    </row>
    <row r="43">
      <c r="B43" s="323">
        <f>ROW() - 2</f>
        <v/>
      </c>
      <c r="C43" s="350" t="inlineStr">
        <is>
          <t>W</t>
        </is>
      </c>
      <c r="D43" s="324" t="inlineStr">
        <is>
          <t>/</t>
        </is>
      </c>
      <c r="F43" s="323">
        <f>ROW() - 2</f>
        <v/>
      </c>
      <c r="G43" s="324" t="inlineStr">
        <is>
          <t>/</t>
        </is>
      </c>
      <c r="H43" s="344" t="inlineStr">
        <is>
          <t>ㆭ</t>
        </is>
      </c>
      <c r="J43" s="323">
        <f>ROW() - 2</f>
        <v/>
      </c>
      <c r="K43" s="329">
        <f t="array" ref="K43">INDIRECT(ADDRESS(2+$F43,COLUMN(G:G)))</f>
        <v/>
      </c>
      <c r="L43" s="338">
        <f t="array" ref="L43">IFERROR( INDEX($H$3:$H$54, MATCH(TRUE, EXACT($K43,$G$3:$G$54), 0)), "")</f>
        <v/>
      </c>
      <c r="M43" s="338" t="inlineStr">
        <is>
          <t>ng</t>
        </is>
      </c>
      <c r="N43" s="337">
        <f t="array" ref="N43">IFERROR( INDEX($C$3:$C$54, MATCH(TRUE, EXACT($K43,$D$3:$D$54), 0)), "")</f>
        <v/>
      </c>
      <c r="O43" s="342" t="inlineStr">
        <is>
          <t>-ng</t>
        </is>
      </c>
      <c r="Q43" s="323">
        <f>ROW() - 2</f>
        <v/>
      </c>
      <c r="R43" s="347">
        <f>K43</f>
        <v/>
      </c>
      <c r="S43" s="349">
        <f>L43</f>
        <v/>
      </c>
      <c r="T43" s="347">
        <f>N43</f>
        <v/>
      </c>
      <c r="U43" s="345">
        <f>O43</f>
        <v/>
      </c>
    </row>
    <row r="44">
      <c r="B44" s="323">
        <f>ROW() - 2</f>
        <v/>
      </c>
      <c r="C44" s="350" t="inlineStr">
        <is>
          <t>w</t>
        </is>
      </c>
      <c r="D44" s="324" t="inlineStr">
        <is>
          <t>?</t>
        </is>
      </c>
      <c r="F44" s="323">
        <f>ROW() - 2</f>
        <v/>
      </c>
      <c r="G44" s="324" t="inlineStr">
        <is>
          <t>?</t>
        </is>
      </c>
      <c r="H44" s="344" t="inlineStr">
        <is>
          <t>ㄫ</t>
        </is>
      </c>
      <c r="J44" s="323">
        <f>ROW() - 2</f>
        <v/>
      </c>
      <c r="K44" s="329">
        <f t="array" ref="K44">INDIRECT(ADDRESS(2+$F44,COLUMN(G:G)))</f>
        <v/>
      </c>
      <c r="L44" s="338">
        <f t="array" ref="L44">IFERROR( INDEX($H$3:$H$54, MATCH(TRUE, EXACT($K44,$G$3:$G$54), 0)), "")</f>
        <v/>
      </c>
      <c r="M44" s="338" t="inlineStr">
        <is>
          <t>ng</t>
        </is>
      </c>
      <c r="N44" s="337">
        <f t="array" ref="N44">IFERROR( INDEX($C$3:$C$54, MATCH(TRUE, EXACT($K44,$D$3:$D$54), 0)), "")</f>
        <v/>
      </c>
      <c r="O44" s="341" t="inlineStr">
        <is>
          <t>ng-</t>
        </is>
      </c>
      <c r="Q44" s="323">
        <f>ROW() - 2</f>
        <v/>
      </c>
      <c r="R44" s="347">
        <f>K44</f>
        <v/>
      </c>
      <c r="S44" s="349">
        <f>L44</f>
        <v/>
      </c>
      <c r="T44" s="347">
        <f>N44</f>
        <v/>
      </c>
      <c r="U44" s="345">
        <f>O44</f>
        <v/>
      </c>
    </row>
    <row r="45">
      <c r="B45" s="323">
        <f>ROW() - 2</f>
        <v/>
      </c>
      <c r="C45" s="350" t="inlineStr">
        <is>
          <t>R</t>
        </is>
      </c>
      <c r="D45" s="324" t="inlineStr">
        <is>
          <t>-</t>
        </is>
      </c>
      <c r="F45" s="323">
        <f>ROW() - 2</f>
        <v/>
      </c>
      <c r="G45" s="324" t="inlineStr">
        <is>
          <t>-</t>
        </is>
      </c>
      <c r="H45" s="344" t="inlineStr">
        <is>
          <t>ㆨ</t>
        </is>
      </c>
      <c r="J45" s="323">
        <f>ROW() - 2</f>
        <v/>
      </c>
      <c r="K45" s="329">
        <f t="array" ref="K45">INDIRECT(ADDRESS(2+$F45,COLUMN(G:G)))</f>
        <v/>
      </c>
      <c r="L45" s="338">
        <f t="array" ref="L45">IFERROR( INDEX($H$3:$H$54, MATCH(TRUE, EXACT($K45,$G$3:$G$54), 0)), "")</f>
        <v/>
      </c>
      <c r="M45" s="338" t="inlineStr">
        <is>
          <t>ir</t>
        </is>
      </c>
      <c r="N45" s="337">
        <f t="array" ref="N45">IFERROR( INDEX($C$3:$C$54, MATCH(TRUE, EXACT($K45,$D$3:$D$54), 0)), "")</f>
        <v/>
      </c>
      <c r="O45" s="341" t="inlineStr">
        <is>
          <t>ir</t>
        </is>
      </c>
      <c r="Q45" s="323">
        <f>ROW() - 2</f>
        <v/>
      </c>
      <c r="R45" s="347">
        <f>K45</f>
        <v/>
      </c>
      <c r="S45" s="349">
        <f>L45</f>
        <v/>
      </c>
      <c r="T45" s="347">
        <f>N45</f>
        <v/>
      </c>
      <c r="U45" s="345">
        <f>O45</f>
        <v/>
      </c>
    </row>
    <row r="46">
      <c r="B46" s="323">
        <f>ROW() - 2</f>
        <v/>
      </c>
      <c r="C46" s="350" t="inlineStr">
        <is>
          <t>V</t>
        </is>
      </c>
      <c r="D46" s="324" t="inlineStr">
        <is>
          <t>A</t>
        </is>
      </c>
      <c r="F46" s="323">
        <f>ROW() - 2</f>
        <v/>
      </c>
      <c r="G46" s="324" t="inlineStr">
        <is>
          <t>A</t>
        </is>
      </c>
      <c r="H46" s="344" t="inlineStr">
        <is>
          <t>ㆰ</t>
        </is>
      </c>
      <c r="J46" s="323">
        <f>ROW() - 2</f>
        <v/>
      </c>
      <c r="K46" s="329">
        <f t="array" ref="K46">INDIRECT(ADDRESS(2+$F46,COLUMN(G:G)))</f>
        <v/>
      </c>
      <c r="L46" s="338">
        <f t="array" ref="L46">IFERROR( INDEX($H$3:$H$54, MATCH(TRUE, EXACT($K46,$G$3:$G$54), 0)), "")</f>
        <v/>
      </c>
      <c r="M46" s="338" t="inlineStr">
        <is>
          <t>am</t>
        </is>
      </c>
      <c r="N46" s="337">
        <f t="array" ref="N46">IFERROR( INDEX($C$3:$C$54, MATCH(TRUE, EXACT($K46,$D$3:$D$54), 0)), "")</f>
        <v/>
      </c>
      <c r="O46" s="341" t="inlineStr">
        <is>
          <t>am</t>
        </is>
      </c>
      <c r="Q46" s="323">
        <f>ROW() - 2</f>
        <v/>
      </c>
      <c r="R46" s="347">
        <f>K46</f>
        <v/>
      </c>
      <c r="S46" s="349">
        <f>L46</f>
        <v/>
      </c>
      <c r="T46" s="347">
        <f>N46</f>
        <v/>
      </c>
      <c r="U46" s="345">
        <f>O46</f>
        <v/>
      </c>
    </row>
    <row r="47">
      <c r="B47" s="323">
        <f>ROW() - 2</f>
        <v/>
      </c>
      <c r="C47" s="350" t="inlineStr">
        <is>
          <t>L</t>
        </is>
      </c>
      <c r="D47" s="324" t="inlineStr">
        <is>
          <t>O</t>
        </is>
      </c>
      <c r="F47" s="323">
        <f>ROW() - 2</f>
        <v/>
      </c>
      <c r="G47" s="324" t="inlineStr">
        <is>
          <t>O</t>
        </is>
      </c>
      <c r="H47" s="344" t="inlineStr">
        <is>
          <t>ㆱ</t>
        </is>
      </c>
      <c r="J47" s="323">
        <f>ROW() - 2</f>
        <v/>
      </c>
      <c r="K47" s="329">
        <f t="array" ref="K47">INDIRECT(ADDRESS(2+$F47,COLUMN(G:G)))</f>
        <v/>
      </c>
      <c r="L47" s="338">
        <f t="array" ref="L47">IFERROR( INDEX($H$3:$H$54, MATCH(TRUE, EXACT($K47,$G$3:$G$54), 0)), "")</f>
        <v/>
      </c>
      <c r="M47" s="338" t="inlineStr">
        <is>
          <t>om</t>
        </is>
      </c>
      <c r="N47" s="337">
        <f t="array" ref="N47">IFERROR( INDEX($C$3:$C$54, MATCH(TRUE, EXACT($K47,$D$3:$D$54), 0)), "")</f>
        <v/>
      </c>
      <c r="O47" s="341" t="inlineStr">
        <is>
          <t>om</t>
        </is>
      </c>
      <c r="Q47" s="323">
        <f>ROW() - 2</f>
        <v/>
      </c>
      <c r="R47" s="347">
        <f>K47</f>
        <v/>
      </c>
      <c r="S47" s="349">
        <f>L47</f>
        <v/>
      </c>
      <c r="T47" s="347">
        <f>N47</f>
        <v/>
      </c>
      <c r="U47" s="345">
        <f>O47</f>
        <v/>
      </c>
    </row>
    <row r="48">
      <c r="B48" s="323">
        <f>ROW() - 2</f>
        <v/>
      </c>
      <c r="C48" s="350" t="inlineStr">
        <is>
          <t>N</t>
        </is>
      </c>
      <c r="D48" s="324" t="inlineStr">
        <is>
          <t>.</t>
        </is>
      </c>
      <c r="F48" s="323">
        <f>ROW() - 2</f>
        <v/>
      </c>
      <c r="G48" s="326" t="inlineStr">
        <is>
          <t>.</t>
        </is>
      </c>
      <c r="H48" s="344" t="inlineStr">
        <is>
          <t>ｎ</t>
        </is>
      </c>
      <c r="I48" s="325" t="n"/>
      <c r="J48" s="323">
        <f>ROW() - 2</f>
        <v/>
      </c>
      <c r="K48" s="329">
        <f t="array" ref="K48">INDIRECT(ADDRESS(2+$F48,COLUMN(G:G)))</f>
        <v/>
      </c>
      <c r="L48" s="338">
        <f t="array" ref="L48">IFERROR( INDEX($H$3:$H$54, MATCH(TRUE, EXACT($K48,$G$3:$G$54), 0)), "")</f>
        <v/>
      </c>
      <c r="M48" s="338" t="n"/>
      <c r="N48" s="337">
        <f t="array" ref="N48">IFERROR( INDEX($C$3:$C$54, MATCH(TRUE, EXACT($K48,$D$3:$D$54), 0)), "")</f>
        <v/>
      </c>
      <c r="O48" s="342" t="inlineStr">
        <is>
          <t>-nn</t>
        </is>
      </c>
      <c r="Q48" s="323">
        <f>ROW() - 2</f>
        <v/>
      </c>
      <c r="R48" s="347">
        <f>K48</f>
        <v/>
      </c>
      <c r="S48" s="349">
        <f>L48</f>
        <v/>
      </c>
      <c r="T48" s="347">
        <f>N48</f>
        <v/>
      </c>
      <c r="U48" s="345">
        <f>O48</f>
        <v/>
      </c>
    </row>
    <row r="49">
      <c r="B49" s="323">
        <f>ROW() - 2</f>
        <v/>
      </c>
      <c r="C49" s="350" t="inlineStr">
        <is>
          <t>1</t>
        </is>
      </c>
      <c r="D49" s="324">
        <f>CHAR(32)</f>
        <v/>
      </c>
      <c r="E49" s="327" t="inlineStr">
        <is>
          <t>（空白）</t>
        </is>
      </c>
      <c r="F49" s="323">
        <f>ROW() - 2</f>
        <v/>
      </c>
      <c r="G49" s="324">
        <f>CHAR(32)</f>
        <v/>
      </c>
      <c r="H49" s="344" t="inlineStr">
        <is>
          <t>ˉ</t>
        </is>
      </c>
      <c r="J49" s="323">
        <f>ROW() - 2</f>
        <v/>
      </c>
      <c r="K49" s="329">
        <f t="array" ref="K49">INDIRECT(ADDRESS(2+$F49,COLUMN(G:G)))</f>
        <v/>
      </c>
      <c r="L49" s="338">
        <f t="array" ref="L49">IFERROR( INDEX($H$3:$H$54, MATCH(TRUE, EXACT($K49,$G$3:$G$54), 0)), "")</f>
        <v/>
      </c>
      <c r="M49" s="338" t="n"/>
      <c r="N49" s="337">
        <f t="array" ref="N49">IFERROR( INDEX($C$3:$C$54, MATCH(TRUE, EXACT($K49,$D$3:$D$54), 0)), "")</f>
        <v/>
      </c>
      <c r="O49" s="341" t="n">
        <v>1</v>
      </c>
      <c r="Q49" s="323">
        <f>ROW() - 2</f>
        <v/>
      </c>
      <c r="R49" s="324">
        <f>K49</f>
        <v/>
      </c>
      <c r="S49" s="349">
        <f>L49</f>
        <v/>
      </c>
      <c r="T49" s="347">
        <f>N49</f>
        <v/>
      </c>
      <c r="U49" s="345">
        <f>O49</f>
        <v/>
      </c>
    </row>
    <row r="50">
      <c r="B50" s="323">
        <f>ROW() - 2</f>
        <v/>
      </c>
      <c r="C50" s="350" t="inlineStr">
        <is>
          <t>2</t>
        </is>
      </c>
      <c r="D50" s="324" t="inlineStr">
        <is>
          <t>4</t>
        </is>
      </c>
      <c r="F50" s="323">
        <f>ROW() - 2</f>
        <v/>
      </c>
      <c r="G50" s="324" t="inlineStr">
        <is>
          <t>4</t>
        </is>
      </c>
      <c r="H50" s="344" t="inlineStr">
        <is>
          <t>ˋ</t>
        </is>
      </c>
      <c r="J50" s="323">
        <f>ROW() - 2</f>
        <v/>
      </c>
      <c r="K50" s="329">
        <f t="array" ref="K50">INDIRECT(ADDRESS(2+$F50,COLUMN(G:G)))</f>
        <v/>
      </c>
      <c r="L50" s="338">
        <f t="array" ref="L50">IFERROR( INDEX($H$3:$H$54, MATCH(TRUE, EXACT($K50,$G$3:$G$54), 0)), "")</f>
        <v/>
      </c>
      <c r="M50" s="338" t="n"/>
      <c r="N50" s="337">
        <f t="array" ref="N50">IFERROR( INDEX($C$3:$C$54, MATCH(TRUE, EXACT($K50,$D$3:$D$54), 0)), "")</f>
        <v/>
      </c>
      <c r="O50" s="341" t="n">
        <v>2</v>
      </c>
      <c r="Q50" s="323">
        <f>ROW() - 2</f>
        <v/>
      </c>
      <c r="R50" s="347">
        <f>K50</f>
        <v/>
      </c>
      <c r="S50" s="349">
        <f>L50</f>
        <v/>
      </c>
      <c r="T50" s="347">
        <f>N50</f>
        <v/>
      </c>
      <c r="U50" s="345">
        <f>O50</f>
        <v/>
      </c>
    </row>
    <row r="51">
      <c r="B51" s="323">
        <f>ROW() - 2</f>
        <v/>
      </c>
      <c r="C51" s="350" t="inlineStr">
        <is>
          <t>3</t>
        </is>
      </c>
      <c r="D51" s="324" t="inlineStr">
        <is>
          <t>3</t>
        </is>
      </c>
      <c r="F51" s="323">
        <f>ROW() - 2</f>
        <v/>
      </c>
      <c r="G51" s="326" t="inlineStr">
        <is>
          <t>3</t>
        </is>
      </c>
      <c r="H51" s="344" t="inlineStr">
        <is>
          <t>˪</t>
        </is>
      </c>
      <c r="J51" s="323">
        <f>ROW() - 2</f>
        <v/>
      </c>
      <c r="K51" s="329">
        <f t="array" ref="K51">INDIRECT(ADDRESS(2+$F51,COLUMN(G:G)))</f>
        <v/>
      </c>
      <c r="L51" s="338">
        <f t="array" ref="L51">IFERROR( INDEX($H$3:$H$54, MATCH(TRUE, EXACT($K51,$G$3:$G$54), 0)), "")</f>
        <v/>
      </c>
      <c r="M51" s="338" t="n"/>
      <c r="N51" s="337">
        <f t="array" ref="N51">IFERROR( INDEX($C$3:$C$54, MATCH(TRUE, EXACT($K51,$D$3:$D$54), 0)), "")</f>
        <v/>
      </c>
      <c r="O51" s="341" t="n">
        <v>3</v>
      </c>
      <c r="Q51" s="323">
        <f>ROW() - 2</f>
        <v/>
      </c>
      <c r="R51" s="347">
        <f>K51</f>
        <v/>
      </c>
      <c r="S51" s="349">
        <f>L51</f>
        <v/>
      </c>
      <c r="T51" s="347">
        <f>N51</f>
        <v/>
      </c>
      <c r="U51" s="345">
        <f>O51</f>
        <v/>
      </c>
    </row>
    <row r="52">
      <c r="B52" s="323">
        <f>ROW() - 2</f>
        <v/>
      </c>
      <c r="C52" s="350" t="inlineStr">
        <is>
          <t>5</t>
        </is>
      </c>
      <c r="D52" s="326" t="inlineStr">
        <is>
          <t>6</t>
        </is>
      </c>
      <c r="F52" s="323">
        <f>ROW() - 2</f>
        <v/>
      </c>
      <c r="G52" s="324" t="inlineStr">
        <is>
          <t>6</t>
        </is>
      </c>
      <c r="H52" s="343" t="inlineStr">
        <is>
          <t>ˊ</t>
        </is>
      </c>
      <c r="J52" s="323">
        <f>ROW() - 2</f>
        <v/>
      </c>
      <c r="K52" s="329">
        <f t="array" ref="K52">INDIRECT(ADDRESS(2+$F52,COLUMN(G:G)))</f>
        <v/>
      </c>
      <c r="L52" s="338">
        <f t="array" ref="L52">IFERROR( INDEX($H$3:$H$54, MATCH(TRUE, EXACT($K52,$G$3:$G$54), 0)), "")</f>
        <v/>
      </c>
      <c r="M52" s="338" t="n"/>
      <c r="N52" s="337">
        <f t="array" ref="N52">IFERROR( INDEX($C$3:$C$54, MATCH(TRUE, EXACT($K52,$D$3:$D$54), 0)), "")</f>
        <v/>
      </c>
      <c r="O52" s="341" t="n">
        <v>5</v>
      </c>
      <c r="Q52" s="323">
        <f>ROW() - 2</f>
        <v/>
      </c>
      <c r="R52" s="347">
        <f>K52</f>
        <v/>
      </c>
      <c r="S52" s="349">
        <f>L52</f>
        <v/>
      </c>
      <c r="T52" s="347">
        <f>N52</f>
        <v/>
      </c>
      <c r="U52" s="345">
        <f>O52</f>
        <v/>
      </c>
    </row>
    <row r="53">
      <c r="B53" s="323">
        <f>ROW() - 2</f>
        <v/>
      </c>
      <c r="C53" s="350" t="inlineStr">
        <is>
          <t>7</t>
        </is>
      </c>
      <c r="D53" s="328" t="inlineStr">
        <is>
          <t>5</t>
        </is>
      </c>
      <c r="F53" s="323">
        <f>ROW() - 2</f>
        <v/>
      </c>
      <c r="G53" s="328" t="inlineStr">
        <is>
          <t>5</t>
        </is>
      </c>
      <c r="H53" s="344" t="inlineStr">
        <is>
          <t>˫</t>
        </is>
      </c>
      <c r="J53" s="323">
        <f>ROW() - 2</f>
        <v/>
      </c>
      <c r="K53" s="329">
        <f t="array" ref="K53">INDIRECT(ADDRESS(2+$F53,COLUMN(G:G)))</f>
        <v/>
      </c>
      <c r="L53" s="338">
        <f t="array" ref="L53">IFERROR( INDEX($H$3:$H$54, MATCH(TRUE, EXACT($K53,$G$3:$G$54), 0)), "")</f>
        <v/>
      </c>
      <c r="M53" s="338" t="n"/>
      <c r="N53" s="337">
        <f t="array" ref="N53">IFERROR( INDEX($C$3:$C$54, MATCH(TRUE, EXACT($K53,$D$3:$D$54), 0)), "")</f>
        <v/>
      </c>
      <c r="O53" s="341" t="n">
        <v>7</v>
      </c>
      <c r="Q53" s="323">
        <f>ROW() - 2</f>
        <v/>
      </c>
      <c r="R53" s="347">
        <f>K53</f>
        <v/>
      </c>
      <c r="S53" s="349">
        <f>L53</f>
        <v/>
      </c>
      <c r="T53" s="347">
        <f>N53</f>
        <v/>
      </c>
      <c r="U53" s="345">
        <f>O53</f>
        <v/>
      </c>
    </row>
    <row r="54">
      <c r="B54" s="323">
        <f>ROW() - 2</f>
        <v/>
      </c>
      <c r="C54" s="350" t="inlineStr">
        <is>
          <t>0</t>
        </is>
      </c>
      <c r="D54" s="324" t="n">
        <v>7</v>
      </c>
      <c r="F54" s="323">
        <f>ROW() - 2</f>
        <v/>
      </c>
      <c r="G54" s="324" t="inlineStr">
        <is>
          <t>7</t>
        </is>
      </c>
      <c r="H54" s="344" t="inlineStr">
        <is>
          <t>．</t>
        </is>
      </c>
      <c r="J54" s="323">
        <f>ROW() - 2</f>
        <v/>
      </c>
      <c r="K54" s="329">
        <f t="array" ref="K54">INDIRECT(ADDRESS(2+$F54,COLUMN(G:G)))</f>
        <v/>
      </c>
      <c r="L54" s="338">
        <f t="array" ref="L54">IFERROR( INDEX($H$3:$H$54, MATCH(TRUE, EXACT($K54,$G$3:$G$54), 0)), "")</f>
        <v/>
      </c>
      <c r="M54" s="338" t="n"/>
      <c r="N54" s="337">
        <f t="array" ref="N54">IFERROR( INDEX($C$3:$C$54, MATCH(TRUE, EXACT($K54,$D$3:$D$54), 0)), "")</f>
        <v/>
      </c>
      <c r="O54" s="341" t="inlineStr">
        <is>
          <t>[48]</t>
        </is>
      </c>
      <c r="Q54" s="323">
        <f>ROW() - 2</f>
        <v/>
      </c>
      <c r="R54" s="347">
        <f>K54</f>
        <v/>
      </c>
      <c r="S54" s="349">
        <f>L54</f>
        <v/>
      </c>
      <c r="T54" s="347">
        <f>N54</f>
        <v/>
      </c>
      <c r="U54" s="345">
        <f>O54</f>
        <v/>
      </c>
    </row>
    <row r="61">
      <c r="C61" s="322" t="n"/>
      <c r="D61" s="322" t="n"/>
    </row>
    <row r="62">
      <c r="C62" s="322" t="n"/>
      <c r="D62" s="322" t="n"/>
    </row>
    <row r="63">
      <c r="C63" s="322" t="n"/>
      <c r="D63" s="322" t="n"/>
    </row>
    <row r="64">
      <c r="C64" s="322" t="n"/>
      <c r="D64" s="322" t="n"/>
    </row>
    <row r="65">
      <c r="C65" s="322" t="n"/>
      <c r="D65" s="322" t="n"/>
    </row>
    <row r="66">
      <c r="C66" s="322" t="n"/>
      <c r="D66" s="322" t="n"/>
    </row>
    <row r="67">
      <c r="C67" s="322" t="n"/>
      <c r="D67" s="322" t="n"/>
    </row>
    <row r="68">
      <c r="C68" s="322" t="n"/>
      <c r="D68" s="322" t="n"/>
    </row>
    <row r="69">
      <c r="C69" s="322" t="n"/>
      <c r="D69" s="322" t="n"/>
    </row>
    <row r="70">
      <c r="C70" s="322" t="n"/>
      <c r="D70" s="322" t="n"/>
    </row>
    <row r="71">
      <c r="C71" s="322" t="n"/>
      <c r="D71" s="322" t="n"/>
    </row>
    <row r="72">
      <c r="C72" s="322" t="n"/>
      <c r="D72" s="322" t="n"/>
    </row>
    <row r="73">
      <c r="C73" s="322" t="n"/>
      <c r="D73" s="322" t="n"/>
    </row>
    <row r="74">
      <c r="C74" s="322" t="n"/>
      <c r="D74" s="322" t="n"/>
    </row>
    <row r="75">
      <c r="C75" s="322" t="n"/>
      <c r="D75" s="322" t="n"/>
    </row>
    <row r="76">
      <c r="C76" s="322" t="n"/>
      <c r="D76" s="322" t="n"/>
    </row>
    <row r="77">
      <c r="C77" s="322" t="n"/>
      <c r="D77" s="322" t="n"/>
    </row>
    <row r="78">
      <c r="C78" s="322" t="n"/>
      <c r="D78" s="322" t="n"/>
    </row>
    <row r="79">
      <c r="C79" s="322" t="n"/>
      <c r="D79" s="322" t="n"/>
    </row>
    <row r="80">
      <c r="C80" s="322" t="n"/>
      <c r="D80" s="322" t="n"/>
    </row>
    <row r="81">
      <c r="C81" s="322" t="n"/>
      <c r="D81" s="322" t="n"/>
    </row>
    <row r="82">
      <c r="C82" s="322" t="n"/>
      <c r="D82" s="322" t="n"/>
    </row>
    <row r="83">
      <c r="C83" s="322" t="n"/>
      <c r="D83" s="322" t="n"/>
    </row>
    <row r="84">
      <c r="C84" s="322" t="n"/>
      <c r="D84" s="322" t="n"/>
    </row>
    <row r="85">
      <c r="C85" s="322" t="n"/>
      <c r="D85" s="322" t="n"/>
    </row>
    <row r="86">
      <c r="C86" s="322" t="n"/>
      <c r="D86" s="322" t="n"/>
    </row>
    <row r="87">
      <c r="C87" s="322" t="n"/>
      <c r="D87" s="322" t="n"/>
    </row>
    <row r="88">
      <c r="C88" s="322" t="n"/>
      <c r="D88" s="322" t="n"/>
    </row>
    <row r="89">
      <c r="C89" s="322" t="n"/>
      <c r="D89" s="322" t="n"/>
    </row>
    <row r="90">
      <c r="C90" s="322" t="n"/>
      <c r="D90" s="322" t="n"/>
    </row>
    <row r="91">
      <c r="C91" s="322" t="n"/>
      <c r="D91" s="322" t="n"/>
    </row>
    <row r="92">
      <c r="C92" s="322" t="n"/>
      <c r="D92" s="322" t="n"/>
    </row>
    <row r="93">
      <c r="C93" s="322" t="n"/>
      <c r="D93" s="322" t="n"/>
    </row>
    <row r="94">
      <c r="C94" s="322" t="n"/>
      <c r="D94" s="322" t="n"/>
    </row>
    <row r="95">
      <c r="C95" s="322" t="n"/>
      <c r="D95" s="322" t="n"/>
    </row>
    <row r="96">
      <c r="C96" s="322" t="n"/>
      <c r="D96" s="322" t="n"/>
    </row>
    <row r="97">
      <c r="C97" s="322" t="n"/>
      <c r="D97" s="322" t="n"/>
    </row>
    <row r="98">
      <c r="C98" s="322" t="n"/>
      <c r="D98" s="322" t="n"/>
    </row>
    <row r="99">
      <c r="C99" s="322" t="n"/>
      <c r="D99" s="322" t="n"/>
    </row>
    <row r="100">
      <c r="C100" s="322" t="n"/>
      <c r="D100" s="322" t="n"/>
    </row>
    <row r="101">
      <c r="C101" s="322" t="n"/>
      <c r="D101" s="322" t="n"/>
    </row>
    <row r="102">
      <c r="C102" s="322" t="n"/>
      <c r="D102" s="322" t="n"/>
    </row>
    <row r="103">
      <c r="C103" s="322" t="n"/>
      <c r="D103" s="322" t="n"/>
    </row>
    <row r="104">
      <c r="C104" s="322" t="n"/>
      <c r="D104" s="322" t="n"/>
    </row>
    <row r="105">
      <c r="C105" s="322" t="n"/>
      <c r="D105" s="322" t="n"/>
    </row>
    <row r="106">
      <c r="C106" s="322" t="n"/>
      <c r="D106" s="322" t="n"/>
    </row>
    <row r="107">
      <c r="C107" s="322" t="n"/>
      <c r="D107" s="322" t="n"/>
    </row>
    <row r="108">
      <c r="C108" s="322" t="n"/>
      <c r="D108" s="322" t="n"/>
    </row>
    <row r="109">
      <c r="C109" s="322" t="n"/>
      <c r="D109" s="322" t="n"/>
    </row>
    <row r="110">
      <c r="C110" s="322" t="n"/>
      <c r="D110" s="322" t="n"/>
    </row>
    <row r="111">
      <c r="C111" s="322" t="n"/>
      <c r="D111" s="322" t="n"/>
    </row>
    <row r="112">
      <c r="C112" s="322" t="n"/>
      <c r="D112" s="322" t="n"/>
    </row>
    <row r="113">
      <c r="C113" s="322" t="n"/>
      <c r="D113" s="322" t="n"/>
    </row>
    <row r="114">
      <c r="C114" s="322" t="n"/>
      <c r="D114" s="322" t="n"/>
    </row>
    <row r="115">
      <c r="C115" s="322" t="n"/>
      <c r="D115" s="322" t="n"/>
    </row>
    <row r="116">
      <c r="C116" s="322" t="n"/>
      <c r="D116" s="322" t="n"/>
    </row>
  </sheetData>
  <autoFilter ref="Q2:U54"/>
  <conditionalFormatting sqref="D3:D54 G3:G54 K3:M54 R3:S54">
    <cfRule type="cellIs" priority="1" operator="equal" dxfId="0">
      <formula>CHAR(32)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9"/>
  <sheetViews>
    <sheetView workbookViewId="0">
      <selection activeCell="J17" sqref="J17"/>
    </sheetView>
  </sheetViews>
  <sheetFormatPr baseColWidth="8" defaultRowHeight="27.75"/>
  <cols>
    <col width="8.796875" customWidth="1" style="407" min="1" max="1"/>
    <col width="18.296875" customWidth="1" style="407" min="2" max="8"/>
    <col width="8.796875" customWidth="1" style="407" min="9" max="10"/>
    <col width="8.796875" customWidth="1" style="407" min="11" max="16384"/>
  </cols>
  <sheetData>
    <row r="1">
      <c r="B1" s="407" t="inlineStr">
        <is>
          <t>聲母</t>
        </is>
      </c>
    </row>
    <row r="3">
      <c r="B3" s="411" t="inlineStr">
        <is>
          <t>發音部位</t>
        </is>
      </c>
      <c r="C3" s="412" t="inlineStr">
        <is>
          <t>塞音(不送氣)</t>
        </is>
      </c>
      <c r="D3" s="412" t="inlineStr">
        <is>
          <t>塞音(送氣)</t>
        </is>
      </c>
      <c r="E3" s="412" t="inlineStr">
        <is>
          <t>濁音</t>
        </is>
      </c>
      <c r="F3" s="412" t="inlineStr">
        <is>
          <t>鼻音</t>
        </is>
      </c>
      <c r="G3" s="412" t="inlineStr">
        <is>
          <t>擦音</t>
        </is>
      </c>
      <c r="H3" s="413" t="inlineStr">
        <is>
          <t>邊音</t>
        </is>
      </c>
    </row>
    <row r="4">
      <c r="B4" s="408" t="inlineStr">
        <is>
          <t>唇音</t>
        </is>
      </c>
      <c r="C4" s="418" t="inlineStr">
        <is>
          <t>ㄅ /p/</t>
        </is>
      </c>
      <c r="D4" s="418" t="inlineStr">
        <is>
          <t>ㄆ /pʰ/</t>
        </is>
      </c>
      <c r="E4" s="418" t="inlineStr">
        <is>
          <t>ㆠ /b/</t>
        </is>
      </c>
      <c r="F4" s="418" t="inlineStr">
        <is>
          <t>ㄇ /m/</t>
        </is>
      </c>
      <c r="G4" s="418" t="n"/>
      <c r="H4" s="419" t="n"/>
    </row>
    <row r="5">
      <c r="B5" s="408" t="inlineStr">
        <is>
          <t>舌尖音</t>
        </is>
      </c>
      <c r="C5" s="418" t="inlineStr">
        <is>
          <t>ㄉ /t/</t>
        </is>
      </c>
      <c r="D5" s="418" t="inlineStr">
        <is>
          <t>ㄊ /tʰ/</t>
        </is>
      </c>
      <c r="E5" s="418" t="n"/>
      <c r="F5" s="418" t="inlineStr">
        <is>
          <t>ㄋ /n/</t>
        </is>
      </c>
      <c r="G5" s="418" t="n"/>
      <c r="H5" s="419" t="inlineStr">
        <is>
          <t>ㄌ /l/</t>
        </is>
      </c>
    </row>
    <row r="6">
      <c r="B6" s="408" t="inlineStr">
        <is>
          <t>舌齒音</t>
        </is>
      </c>
      <c r="C6" s="418" t="inlineStr">
        <is>
          <t>ㄗ /ʦ/</t>
        </is>
      </c>
      <c r="D6" s="418" t="inlineStr">
        <is>
          <t>ㄘ /ʦʰ/</t>
        </is>
      </c>
      <c r="E6" s="418" t="inlineStr">
        <is>
          <t>ㆡ /ʣ/</t>
        </is>
      </c>
      <c r="F6" s="418" t="n"/>
      <c r="G6" s="418" t="inlineStr">
        <is>
          <t>ㄙ /s/</t>
        </is>
      </c>
      <c r="H6" s="419" t="n"/>
    </row>
    <row r="7">
      <c r="B7" s="408" t="inlineStr">
        <is>
          <t>齦顎音</t>
        </is>
      </c>
      <c r="C7" s="418" t="inlineStr">
        <is>
          <t>ㄐ /ʨ/</t>
        </is>
      </c>
      <c r="D7" s="418" t="inlineStr">
        <is>
          <t>ㄑ /ʨʰ/</t>
        </is>
      </c>
      <c r="E7" s="418" t="inlineStr">
        <is>
          <t>ㆢ /ʥ/</t>
        </is>
      </c>
      <c r="F7" s="418" t="n"/>
      <c r="G7" s="418" t="inlineStr">
        <is>
          <t>ㄒ /ɕ/</t>
        </is>
      </c>
      <c r="H7" s="419" t="n"/>
    </row>
    <row r="8">
      <c r="B8" s="408" t="inlineStr">
        <is>
          <t>舌根音</t>
        </is>
      </c>
      <c r="C8" s="418" t="inlineStr">
        <is>
          <t>ㄍ /k/</t>
        </is>
      </c>
      <c r="D8" s="418" t="inlineStr">
        <is>
          <t>ㄎ /kʰ/</t>
        </is>
      </c>
      <c r="E8" s="418" t="inlineStr">
        <is>
          <t>ㆣ /g/</t>
        </is>
      </c>
      <c r="F8" s="418" t="inlineStr">
        <is>
          <t>ㄫ /ŋ/</t>
        </is>
      </c>
      <c r="G8" s="418" t="n"/>
      <c r="H8" s="419" t="n"/>
    </row>
    <row r="9">
      <c r="B9" s="410" t="inlineStr">
        <is>
          <t>喉音</t>
        </is>
      </c>
      <c r="C9" s="420" t="n"/>
      <c r="D9" s="420" t="n"/>
      <c r="E9" s="420" t="n"/>
      <c r="F9" s="420" t="n"/>
      <c r="G9" s="420" t="inlineStr">
        <is>
          <t>ㄏ /h/</t>
        </is>
      </c>
      <c r="H9" s="42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8"/>
  <sheetViews>
    <sheetView workbookViewId="0">
      <selection activeCell="M14" sqref="M14"/>
    </sheetView>
  </sheetViews>
  <sheetFormatPr baseColWidth="8" defaultRowHeight="27.75"/>
  <cols>
    <col width="2.19921875" customWidth="1" style="407" min="1" max="1"/>
    <col width="9.09765625" customWidth="1" style="407" min="2" max="2"/>
    <col width="9.19921875" customWidth="1" style="407" min="3" max="21"/>
    <col width="8.796875" customWidth="1" style="407" min="22" max="23"/>
    <col width="8.796875" customWidth="1" style="407" min="24" max="16384"/>
  </cols>
  <sheetData>
    <row r="1">
      <c r="B1" s="407" t="inlineStr">
        <is>
          <t>韻母</t>
        </is>
      </c>
    </row>
    <row r="3" ht="30" customHeight="1">
      <c r="B3" s="409" t="inlineStr">
        <is>
          <t>韻腹</t>
        </is>
      </c>
      <c r="C3" s="477" t="inlineStr">
        <is>
          <t>a</t>
        </is>
      </c>
      <c r="D3" s="477" t="inlineStr">
        <is>
          <t>aɪ</t>
        </is>
      </c>
      <c r="E3" s="477" t="inlineStr">
        <is>
          <t>aʊ</t>
        </is>
      </c>
      <c r="F3" s="477" t="inlineStr">
        <is>
          <t>e</t>
        </is>
      </c>
      <c r="G3" s="477" t="inlineStr">
        <is>
          <t>i</t>
        </is>
      </c>
      <c r="H3" s="477" t="inlineStr">
        <is>
          <t>ɪa</t>
        </is>
      </c>
      <c r="I3" s="479" t="inlineStr">
        <is>
          <t>ɪaʊ</t>
        </is>
      </c>
      <c r="J3" s="477" t="inlineStr">
        <is>
          <t>ɪə</t>
        </is>
      </c>
      <c r="K3" s="477" t="inlineStr">
        <is>
          <t>ɪɔ</t>
        </is>
      </c>
      <c r="L3" s="477" t="inlineStr">
        <is>
          <t>iu</t>
        </is>
      </c>
      <c r="M3" s="477" t="inlineStr">
        <is>
          <t>ə</t>
        </is>
      </c>
      <c r="N3" s="477" t="inlineStr">
        <is>
          <t>ɔ</t>
        </is>
      </c>
      <c r="O3" s="477" t="inlineStr">
        <is>
          <t>u</t>
        </is>
      </c>
      <c r="P3" s="477" t="inlineStr">
        <is>
          <t>ua</t>
        </is>
      </c>
      <c r="Q3" s="477" t="inlineStr">
        <is>
          <t>uaɪ</t>
        </is>
      </c>
      <c r="R3" s="477" t="inlineStr">
        <is>
          <t>ue</t>
        </is>
      </c>
      <c r="S3" s="477" t="inlineStr">
        <is>
          <t>ui</t>
        </is>
      </c>
      <c r="T3" s="477" t="inlineStr">
        <is>
          <t>m̩</t>
        </is>
      </c>
      <c r="U3" s="478" t="inlineStr">
        <is>
          <t>ŋ̍</t>
        </is>
      </c>
    </row>
    <row r="4">
      <c r="B4" s="408" t="inlineStr">
        <is>
          <t>陰聲韻</t>
        </is>
      </c>
      <c r="C4" s="414" t="inlineStr">
        <is>
          <t>ㄚ</t>
        </is>
      </c>
      <c r="D4" s="414" t="inlineStr">
        <is>
          <t>ㄞ</t>
        </is>
      </c>
      <c r="E4" s="414" t="inlineStr">
        <is>
          <t>ㄠ</t>
        </is>
      </c>
      <c r="F4" s="414" t="inlineStr">
        <is>
          <t>ㆤ</t>
        </is>
      </c>
      <c r="G4" s="414" t="inlineStr">
        <is>
          <t>ㄧ</t>
        </is>
      </c>
      <c r="H4" s="414" t="inlineStr">
        <is>
          <t>ㄧㄚ</t>
        </is>
      </c>
      <c r="I4" s="414" t="inlineStr">
        <is>
          <t>ㄧㄠ</t>
        </is>
      </c>
      <c r="J4" s="414" t="inlineStr">
        <is>
          <t>ㄧㄜ</t>
        </is>
      </c>
      <c r="K4" s="414" t="inlineStr">
        <is>
          <t>ㄧㆦ</t>
        </is>
      </c>
      <c r="L4" s="414" t="inlineStr">
        <is>
          <t>ㄧㄨ</t>
        </is>
      </c>
      <c r="M4" s="414" t="inlineStr">
        <is>
          <t>ㄜ</t>
        </is>
      </c>
      <c r="N4" s="414" t="inlineStr">
        <is>
          <t>ㆦ</t>
        </is>
      </c>
      <c r="O4" s="414" t="inlineStr">
        <is>
          <t>ㄨ</t>
        </is>
      </c>
      <c r="P4" s="414" t="inlineStr">
        <is>
          <t>ㄨㄚ</t>
        </is>
      </c>
      <c r="Q4" s="414" t="inlineStr">
        <is>
          <t>ㄨㄞ</t>
        </is>
      </c>
      <c r="R4" s="414" t="inlineStr">
        <is>
          <t>ㄨㆤ</t>
        </is>
      </c>
      <c r="S4" s="414" t="inlineStr">
        <is>
          <t>ㄨㄧ</t>
        </is>
      </c>
      <c r="T4" s="414" t="inlineStr">
        <is>
          <t>ㆬ</t>
        </is>
      </c>
      <c r="U4" s="415" t="inlineStr">
        <is>
          <t>ㆭ</t>
        </is>
      </c>
    </row>
    <row r="5">
      <c r="B5" s="408" t="inlineStr">
        <is>
          <t>鼻化韻</t>
        </is>
      </c>
      <c r="C5" s="414" t="inlineStr">
        <is>
          <t>ㆩ</t>
        </is>
      </c>
      <c r="D5" s="414" t="inlineStr">
        <is>
          <t>ㆮ</t>
        </is>
      </c>
      <c r="E5" s="414" t="n"/>
      <c r="F5" s="414" t="inlineStr">
        <is>
          <t>ㆥ</t>
        </is>
      </c>
      <c r="G5" s="414" t="inlineStr">
        <is>
          <t>ㆪ</t>
        </is>
      </c>
      <c r="H5" s="414" t="inlineStr">
        <is>
          <t>ㄧㆩ</t>
        </is>
      </c>
      <c r="I5" s="414" t="inlineStr">
        <is>
          <t>ㄧㆯ</t>
        </is>
      </c>
      <c r="J5" s="414" t="n"/>
      <c r="K5" s="414" t="inlineStr">
        <is>
          <t>ㄧㆧ</t>
        </is>
      </c>
      <c r="L5" s="414" t="inlineStr">
        <is>
          <t>ㄧㆫ</t>
        </is>
      </c>
      <c r="M5" s="414" t="n"/>
      <c r="N5" s="414" t="inlineStr">
        <is>
          <t>ㆧ</t>
        </is>
      </c>
      <c r="O5" s="414" t="n"/>
      <c r="P5" s="414" t="inlineStr">
        <is>
          <t>ㄨㆩ</t>
        </is>
      </c>
      <c r="Q5" s="414" t="inlineStr">
        <is>
          <t>ㄨㆮ</t>
        </is>
      </c>
      <c r="R5" s="414" t="n"/>
      <c r="S5" s="414" t="n"/>
      <c r="T5" s="414" t="n"/>
      <c r="U5" s="415" t="n"/>
    </row>
    <row r="6">
      <c r="B6" s="422" t="inlineStr">
        <is>
          <t>-m</t>
        </is>
      </c>
      <c r="C6" s="414" t="inlineStr">
        <is>
          <t>ㆰ</t>
        </is>
      </c>
      <c r="D6" s="414" t="n"/>
      <c r="E6" s="414" t="n"/>
      <c r="F6" s="414" t="n"/>
      <c r="G6" s="414" t="inlineStr">
        <is>
          <t>ㄧㆬ</t>
        </is>
      </c>
      <c r="H6" s="414" t="inlineStr">
        <is>
          <t>ㄧㆰ</t>
        </is>
      </c>
      <c r="I6" s="414" t="n"/>
      <c r="J6" s="414" t="n"/>
      <c r="K6" s="414" t="n"/>
      <c r="L6" s="414" t="n"/>
      <c r="M6" s="414" t="n"/>
      <c r="N6" s="414" t="inlineStr">
        <is>
          <t>ㆱ</t>
        </is>
      </c>
      <c r="O6" s="414" t="n"/>
      <c r="P6" s="414" t="n"/>
      <c r="Q6" s="414" t="n"/>
      <c r="R6" s="414" t="n"/>
      <c r="S6" s="414" t="n"/>
      <c r="T6" s="414" t="n"/>
      <c r="U6" s="415" t="n"/>
    </row>
    <row r="7">
      <c r="B7" s="422" t="inlineStr">
        <is>
          <t>-n</t>
        </is>
      </c>
      <c r="C7" s="414" t="inlineStr">
        <is>
          <t>ㄢ</t>
        </is>
      </c>
      <c r="D7" s="414" t="n"/>
      <c r="E7" s="414" t="n"/>
      <c r="F7" s="414" t="n"/>
      <c r="G7" s="414" t="inlineStr">
        <is>
          <t>ㄧㄣ</t>
        </is>
      </c>
      <c r="H7" s="414" t="inlineStr">
        <is>
          <t>ㄧㄢ</t>
        </is>
      </c>
      <c r="I7" s="414" t="n"/>
      <c r="J7" s="414" t="n"/>
      <c r="K7" s="414" t="n"/>
      <c r="L7" s="414" t="n"/>
      <c r="M7" s="414" t="n"/>
      <c r="N7" s="414" t="n"/>
      <c r="O7" s="414" t="inlineStr">
        <is>
          <t>ㄨㄣ</t>
        </is>
      </c>
      <c r="P7" s="414" t="inlineStr">
        <is>
          <t>ㄨㄢ</t>
        </is>
      </c>
      <c r="Q7" s="414" t="n"/>
      <c r="R7" s="414" t="n"/>
      <c r="S7" s="414" t="n"/>
      <c r="T7" s="414" t="n"/>
      <c r="U7" s="415" t="n"/>
    </row>
    <row r="8">
      <c r="B8" s="423" t="inlineStr">
        <is>
          <t>-ŋ</t>
        </is>
      </c>
      <c r="C8" s="416" t="inlineStr">
        <is>
          <t>ㄤ</t>
        </is>
      </c>
      <c r="D8" s="416" t="n"/>
      <c r="E8" s="416" t="n"/>
      <c r="F8" s="416" t="n"/>
      <c r="G8" s="416" t="inlineStr">
        <is>
          <t>ㄧㄥ</t>
        </is>
      </c>
      <c r="H8" s="416" t="inlineStr">
        <is>
          <t>ㄧㄤ</t>
        </is>
      </c>
      <c r="I8" s="416" t="n"/>
      <c r="J8" s="416" t="n"/>
      <c r="K8" s="416" t="inlineStr">
        <is>
          <t>ㄧㆲ</t>
        </is>
      </c>
      <c r="L8" s="416" t="n"/>
      <c r="M8" s="416" t="n"/>
      <c r="N8" s="416" t="inlineStr">
        <is>
          <t>ㆲ</t>
        </is>
      </c>
      <c r="O8" s="416" t="n"/>
      <c r="P8" s="416" t="n"/>
      <c r="Q8" s="416" t="n"/>
      <c r="R8" s="416" t="n"/>
      <c r="S8" s="416" t="n"/>
      <c r="T8" s="416" t="n"/>
      <c r="U8" s="417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正中 居</dc:creator>
  <dcterms:created xsi:type="dcterms:W3CDTF">2024-06-12T09:41:21Z</dcterms:created>
  <dcterms:modified xsi:type="dcterms:W3CDTF">2025-06-11T14:33:37Z</dcterms:modified>
  <cp:lastModifiedBy>正中 居</cp:lastModifiedBy>
</cp:coreProperties>
</file>