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方音符號\"/>
    </mc:Choice>
  </mc:AlternateContent>
  <xr:revisionPtr revIDLastSave="0" documentId="13_ncr:1_{CB5E2E3A-BB54-4895-B705-F3BBF3C9B43A}" xr6:coauthVersionLast="47" xr6:coauthVersionMax="47" xr10:uidLastSave="{00000000-0000-0000-0000-000000000000}"/>
  <bookViews>
    <workbookView xWindow="28680" yWindow="-195" windowWidth="38640" windowHeight="15720" activeTab="2" xr2:uid="{F3361B2E-708E-4FE8-ADD3-03B96AA8D025}"/>
  </bookViews>
  <sheets>
    <sheet name="方音-音節表" sheetId="1" r:id="rId1"/>
    <sheet name="聲母" sheetId="2" r:id="rId2"/>
    <sheet name="韻母" sheetId="3" r:id="rId3"/>
    <sheet name="聲調" sheetId="4" r:id="rId4"/>
    <sheet name="地方腔" sheetId="5" r:id="rId5"/>
    <sheet name="聲調對照表" sheetId="6" r:id="rId6"/>
    <sheet name="韻母清單" sheetId="7" r:id="rId7"/>
    <sheet name="聲母對照表" sheetId="9" r:id="rId8"/>
    <sheet name="韻母對照表【雅俗通】" sheetId="10" r:id="rId9"/>
    <sheet name="50韻母表" sheetId="8" r:id="rId10"/>
    <sheet name="台語注音二式-音節表" sheetId="11" r:id="rId11"/>
  </sheets>
  <externalReferences>
    <externalReference r:id="rId12"/>
    <externalReference r:id="rId13"/>
  </externalReferences>
  <definedNames>
    <definedName name="_xlnm._FilterDatabase" localSheetId="6" hidden="1">韻母清單!#REF!</definedName>
    <definedName name="_xlnm._FilterDatabase" localSheetId="8" hidden="1">韻母對照表【雅俗通】!$A$3:$M$103</definedName>
    <definedName name="_xlnm.Criteria" localSheetId="6">韻母清單!#REF!</definedName>
    <definedName name="_xlnm.Criteria" localSheetId="8">韻母對照表【雅俗通】!#REF!</definedName>
    <definedName name="_xlnm.Extract" localSheetId="6">韻母清單!$B$2:$C$3</definedName>
    <definedName name="_xlnm.Extract" localSheetId="8">韻母對照表【雅俗通】!#REF!</definedName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">聲母對照表!$F$4:$F$21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10" l="1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4" i="10"/>
  <c r="M4" i="10"/>
  <c r="N1" i="10"/>
  <c r="M1" i="10"/>
  <c r="H1" i="10"/>
  <c r="I1" i="10"/>
  <c r="J1" i="10"/>
  <c r="K1" i="10"/>
  <c r="G1" i="10"/>
  <c r="F1" i="10"/>
  <c r="D1" i="10"/>
  <c r="C1" i="10"/>
  <c r="B1" i="10"/>
  <c r="A1" i="10"/>
  <c r="O21" i="9"/>
  <c r="K21" i="9"/>
  <c r="O20" i="9"/>
  <c r="K20" i="9"/>
  <c r="O19" i="9"/>
  <c r="K19" i="9"/>
  <c r="O18" i="9"/>
  <c r="K18" i="9"/>
  <c r="O17" i="9"/>
  <c r="K17" i="9"/>
  <c r="O16" i="9"/>
  <c r="K16" i="9"/>
  <c r="O15" i="9"/>
  <c r="K15" i="9"/>
  <c r="O14" i="9"/>
  <c r="K14" i="9"/>
  <c r="O13" i="9"/>
  <c r="K13" i="9"/>
  <c r="O12" i="9"/>
  <c r="K12" i="9"/>
  <c r="O11" i="9"/>
  <c r="K11" i="9"/>
  <c r="O10" i="9"/>
  <c r="K10" i="9"/>
  <c r="O9" i="9"/>
  <c r="K9" i="9"/>
  <c r="O8" i="9"/>
  <c r="K8" i="9"/>
  <c r="O7" i="9"/>
  <c r="K7" i="9"/>
  <c r="O6" i="9"/>
  <c r="K6" i="9"/>
  <c r="O5" i="9"/>
  <c r="K5" i="9"/>
  <c r="O4" i="9"/>
  <c r="K4" i="9"/>
  <c r="L1" i="9"/>
  <c r="K1" i="9"/>
  <c r="F1" i="9"/>
  <c r="G1" i="9"/>
  <c r="H1" i="9"/>
  <c r="I1" i="9"/>
  <c r="E1" i="9"/>
  <c r="D1" i="9"/>
  <c r="B1" i="9"/>
  <c r="A1" i="9"/>
  <c r="C18" i="6" l="1"/>
  <c r="C7" i="6"/>
  <c r="C6" i="6"/>
  <c r="C5" i="6"/>
  <c r="C4" i="6"/>
  <c r="C3" i="6"/>
</calcChain>
</file>

<file path=xl/sharedStrings.xml><?xml version="1.0" encoding="utf-8"?>
<sst xmlns="http://schemas.openxmlformats.org/spreadsheetml/2006/main" count="4004" uniqueCount="1771">
  <si>
    <t>Ø</t>
  </si>
  <si>
    <t>h</t>
  </si>
  <si>
    <t>p</t>
  </si>
  <si>
    <t>pʰ</t>
  </si>
  <si>
    <t>b</t>
  </si>
  <si>
    <t>m</t>
  </si>
  <si>
    <t>t</t>
  </si>
  <si>
    <t>tʰ</t>
  </si>
  <si>
    <t>n</t>
  </si>
  <si>
    <t>l</t>
  </si>
  <si>
    <t>ʦ/ʨ</t>
  </si>
  <si>
    <t>ʦʰ/ʨʰ</t>
  </si>
  <si>
    <t>ʣ/ʥ</t>
  </si>
  <si>
    <t>s/ɕ</t>
  </si>
  <si>
    <t>k</t>
  </si>
  <si>
    <t>kʰ</t>
  </si>
  <si>
    <t>g</t>
  </si>
  <si>
    <t>ŋ</t>
  </si>
  <si>
    <t>a</t>
  </si>
  <si>
    <t>ㄚ</t>
  </si>
  <si>
    <t>ㄏㄚ</t>
  </si>
  <si>
    <t>ㄅㄚ</t>
  </si>
  <si>
    <t>ㄆㄚ</t>
  </si>
  <si>
    <t>ㆠㄚ</t>
  </si>
  <si>
    <t>ㄇㄚ</t>
  </si>
  <si>
    <t>ㄉㄚ</t>
  </si>
  <si>
    <t>ㄊㄚ</t>
  </si>
  <si>
    <t>ㄋㄚ</t>
  </si>
  <si>
    <t>ㄌㄚ</t>
  </si>
  <si>
    <t>ㄗㄚ</t>
  </si>
  <si>
    <t>ㄘㄚ</t>
  </si>
  <si>
    <t>ㄙㄚ</t>
  </si>
  <si>
    <t>ㄍㄚ</t>
  </si>
  <si>
    <t>ㄎㄚ</t>
  </si>
  <si>
    <t>ㆣㄚ</t>
  </si>
  <si>
    <t>ㄫㄚ</t>
  </si>
  <si>
    <t>ã</t>
  </si>
  <si>
    <t>ㆩ</t>
  </si>
  <si>
    <t>ㄏㆩ</t>
  </si>
  <si>
    <t>ㄆㆩ</t>
  </si>
  <si>
    <t>ㄉㆩ</t>
  </si>
  <si>
    <t>ㄊㆩ</t>
  </si>
  <si>
    <t>ㄗㆩ</t>
  </si>
  <si>
    <t>ㄘㆩ</t>
  </si>
  <si>
    <t>ㄙㆩ</t>
  </si>
  <si>
    <t>ㄍㆩ</t>
  </si>
  <si>
    <t>ㄎㆩ</t>
  </si>
  <si>
    <t>aʔ</t>
  </si>
  <si>
    <t>ㄚㆷ</t>
  </si>
  <si>
    <t>ㄏㄚㆷ</t>
  </si>
  <si>
    <t>ㄅㄚㆷ</t>
  </si>
  <si>
    <t>ㄆㄚㆷ</t>
  </si>
  <si>
    <t>ㆠㄚㆷ</t>
  </si>
  <si>
    <t>ㄇㄚㆷ</t>
  </si>
  <si>
    <t>ㄉㄚㆷ</t>
  </si>
  <si>
    <t>ㄊㄚㆷ</t>
  </si>
  <si>
    <t>ㄋㄚㆷ</t>
  </si>
  <si>
    <t>ㄌㄚㆷ</t>
  </si>
  <si>
    <t>ㄗㄚㆷ</t>
  </si>
  <si>
    <t>ㄘㄚㆷ</t>
  </si>
  <si>
    <t>ㄙㄚㆷ</t>
  </si>
  <si>
    <t>ㄍㄚㆷ</t>
  </si>
  <si>
    <t>ㄎㄚㆷ</t>
  </si>
  <si>
    <t>ãʔ</t>
  </si>
  <si>
    <t>ㆩㆷ</t>
  </si>
  <si>
    <t>ㄏㆩㆷ</t>
  </si>
  <si>
    <t>ㄙㆩㆷ</t>
  </si>
  <si>
    <t>am</t>
  </si>
  <si>
    <t>ㆰ</t>
  </si>
  <si>
    <t>ㄏㆰ</t>
  </si>
  <si>
    <t>ㄉㆰ</t>
  </si>
  <si>
    <t>ㄊㆰ</t>
  </si>
  <si>
    <t>ㄌㆰ</t>
  </si>
  <si>
    <t>ㄗㆰ</t>
  </si>
  <si>
    <t>ㄘㆰ</t>
  </si>
  <si>
    <t>ㄙㆰ</t>
  </si>
  <si>
    <t>ㄍㆰ</t>
  </si>
  <si>
    <t>ㄎㆰ</t>
  </si>
  <si>
    <t>ㆣㆰ</t>
  </si>
  <si>
    <t>an</t>
  </si>
  <si>
    <t>ㄢ</t>
  </si>
  <si>
    <t>ㄏㄢ</t>
  </si>
  <si>
    <t>ㄅㄢ</t>
  </si>
  <si>
    <t>ㄆㄢ</t>
  </si>
  <si>
    <t>ㆠㄢ</t>
  </si>
  <si>
    <t>ㄉㄢ</t>
  </si>
  <si>
    <t>ㄊㄢ</t>
  </si>
  <si>
    <t>ㄌㄢ</t>
  </si>
  <si>
    <t>ㄗㄢ</t>
  </si>
  <si>
    <t>ㄘㄢ</t>
  </si>
  <si>
    <t>ㄙㄢ</t>
  </si>
  <si>
    <t>ㄍㄢ</t>
  </si>
  <si>
    <t>ㄎㄢ</t>
  </si>
  <si>
    <t>ㆣㄢ</t>
  </si>
  <si>
    <t>aŋ</t>
  </si>
  <si>
    <t>ㄤ</t>
  </si>
  <si>
    <t>ㄏㄤ</t>
  </si>
  <si>
    <t>ㄅㄤ</t>
  </si>
  <si>
    <t>ㄆㄤ</t>
  </si>
  <si>
    <t>ㆠㄤ</t>
  </si>
  <si>
    <t>ㄉㄤ</t>
  </si>
  <si>
    <t>ㄊㄤ</t>
  </si>
  <si>
    <t>ㄌㄤ</t>
  </si>
  <si>
    <t>ㄗㄤ</t>
  </si>
  <si>
    <t>ㄘㄤ</t>
  </si>
  <si>
    <t>ㄙㄤ</t>
  </si>
  <si>
    <t>ㄍㄤ</t>
  </si>
  <si>
    <t>ㄎㄤ</t>
  </si>
  <si>
    <t>ㆣㄤ</t>
  </si>
  <si>
    <t>ap̚</t>
  </si>
  <si>
    <t>ㄚㆴ</t>
  </si>
  <si>
    <t>ㄏㄚㆴ</t>
  </si>
  <si>
    <t>ㄉㄚㆴ</t>
  </si>
  <si>
    <t>ㄊㄚㆴ</t>
  </si>
  <si>
    <t>ㄌㄚㆴ</t>
  </si>
  <si>
    <t>ㄗㄚㆴ</t>
  </si>
  <si>
    <t>ㄘㄚㆴ</t>
  </si>
  <si>
    <t>ㄙㄚㆴ</t>
  </si>
  <si>
    <t>ㄍㄚㆴ</t>
  </si>
  <si>
    <t>ㄎㄚㆴ</t>
  </si>
  <si>
    <t>at̚</t>
  </si>
  <si>
    <t>ㄚㆵ</t>
  </si>
  <si>
    <t>ㄏㄚㆵ</t>
  </si>
  <si>
    <t>ㄅㄚㆵ</t>
  </si>
  <si>
    <t>ㄆㄚㆵ</t>
  </si>
  <si>
    <t>ㆠㄚㆵ</t>
  </si>
  <si>
    <t>ㄉㄚㆵ</t>
  </si>
  <si>
    <t>ㄊㄚㆵ</t>
  </si>
  <si>
    <t>ㄌㄚㆵ</t>
  </si>
  <si>
    <t>ㄗㄚㆵ</t>
  </si>
  <si>
    <t>ㄘㄚㆵ</t>
  </si>
  <si>
    <t>ㄙㄚㆵ</t>
  </si>
  <si>
    <t>ㄍㄚㆵ</t>
  </si>
  <si>
    <t>ㄎㄚㆵ</t>
  </si>
  <si>
    <t>ak̚</t>
  </si>
  <si>
    <t>ㄚㆻ</t>
  </si>
  <si>
    <t>ㄏㄚㆻ</t>
  </si>
  <si>
    <t>ㄅㄚㆻ</t>
  </si>
  <si>
    <t>ㄆㄚㆻ</t>
  </si>
  <si>
    <t>ㆠㄚㆻ</t>
  </si>
  <si>
    <t>ㄉㄚㆻ</t>
  </si>
  <si>
    <t>ㄊㄚㆻ</t>
  </si>
  <si>
    <t>ㄌㄚㆻ</t>
  </si>
  <si>
    <t>ㄗㄚㆻ</t>
  </si>
  <si>
    <t>ㄘㄚㆻ</t>
  </si>
  <si>
    <t>ㄙㄚㆻ</t>
  </si>
  <si>
    <t>ㄍㄚㆻ</t>
  </si>
  <si>
    <t>ㄎㄚㆻ</t>
  </si>
  <si>
    <t>ㆣㄚㆻ</t>
  </si>
  <si>
    <t>aɪ</t>
  </si>
  <si>
    <t>ㄞ</t>
  </si>
  <si>
    <t>ㄏㄞ</t>
  </si>
  <si>
    <t>ㄅㄞ</t>
  </si>
  <si>
    <t>ㄆㄞ</t>
  </si>
  <si>
    <t>ㆠㄞ</t>
  </si>
  <si>
    <t>ㄇㄞ</t>
  </si>
  <si>
    <t>ㄉㄞ</t>
  </si>
  <si>
    <t>ㄊㄞ</t>
  </si>
  <si>
    <t>ㄋㄞ</t>
  </si>
  <si>
    <t>ㄌㄞ</t>
  </si>
  <si>
    <t>ㄗㄞ</t>
  </si>
  <si>
    <t>ㄘㄞ</t>
  </si>
  <si>
    <t>ㄙㄞ</t>
  </si>
  <si>
    <t>ㄍㄞ</t>
  </si>
  <si>
    <t>ㄎㄞ</t>
  </si>
  <si>
    <t>ㆣㄞ</t>
  </si>
  <si>
    <t>ㄫㄞ</t>
  </si>
  <si>
    <t>ãɪ</t>
  </si>
  <si>
    <t>ㆮ</t>
  </si>
  <si>
    <t>ㄏㆮ</t>
  </si>
  <si>
    <t>ㄆㆮ</t>
  </si>
  <si>
    <t>ㄉㆮ</t>
  </si>
  <si>
    <t>ㄗㆮ</t>
  </si>
  <si>
    <t>ㄍㆮ</t>
  </si>
  <si>
    <t>ㄎㆮ</t>
  </si>
  <si>
    <t>aɪʔ</t>
  </si>
  <si>
    <t>ㄞㆷ</t>
  </si>
  <si>
    <t>ㄏㄞㆷ</t>
  </si>
  <si>
    <t>ㄌㄞㆷ</t>
  </si>
  <si>
    <t>ㄙㄞㆷ</t>
  </si>
  <si>
    <t>au</t>
  </si>
  <si>
    <t>ㄠ</t>
  </si>
  <si>
    <t>ㄏㄠ</t>
  </si>
  <si>
    <t>ㄅㄠ</t>
  </si>
  <si>
    <t>ㄆㄠ</t>
  </si>
  <si>
    <t>ㆠㄠ</t>
  </si>
  <si>
    <t>ㄇㄠ</t>
  </si>
  <si>
    <t>ㄉㄠ</t>
  </si>
  <si>
    <t>ㄊㄠ</t>
  </si>
  <si>
    <t>ㄋㄠ</t>
  </si>
  <si>
    <t>ㄌㄠ</t>
  </si>
  <si>
    <t>ㄗㄠ</t>
  </si>
  <si>
    <t>ㄘㄠ</t>
  </si>
  <si>
    <t>ㄙㄠ</t>
  </si>
  <si>
    <t>ㄍㄠ</t>
  </si>
  <si>
    <t>ㄎㄠ</t>
  </si>
  <si>
    <t>ㆣㄠ</t>
  </si>
  <si>
    <t>ㄫㄠ</t>
  </si>
  <si>
    <t>auʔ</t>
  </si>
  <si>
    <t>ㄠㆷ</t>
  </si>
  <si>
    <t>ㄆㄠㆷ</t>
  </si>
  <si>
    <t>ㄇㄠㆷ</t>
  </si>
  <si>
    <t>ㄉㄠㆷ</t>
  </si>
  <si>
    <t>ㄋㄠㆷ</t>
  </si>
  <si>
    <t>ㄌㄠㆷ</t>
  </si>
  <si>
    <t>ㄘㄠㆷ</t>
  </si>
  <si>
    <t>ㄍㄠㆷ</t>
  </si>
  <si>
    <t>ㄫㄠㆷ</t>
  </si>
  <si>
    <t>e</t>
  </si>
  <si>
    <t>ㆤ</t>
  </si>
  <si>
    <t>ㄏㆤ</t>
  </si>
  <si>
    <t>ㄅㆤ</t>
  </si>
  <si>
    <t>ㄆㆤ</t>
  </si>
  <si>
    <t>ㆠㆤ</t>
  </si>
  <si>
    <t>ㄇㆤ</t>
  </si>
  <si>
    <t>ㄉㆤ</t>
  </si>
  <si>
    <t>ㄊㆤ</t>
  </si>
  <si>
    <t>ㄋㆤ</t>
  </si>
  <si>
    <t>ㄌㆤ</t>
  </si>
  <si>
    <t>ㄗㆤ</t>
  </si>
  <si>
    <t>ㄘㆤ</t>
  </si>
  <si>
    <t>ㄙㆤ</t>
  </si>
  <si>
    <t>ㄍㆤ</t>
  </si>
  <si>
    <t>ㄎㆤ</t>
  </si>
  <si>
    <t>ㆣㆤ</t>
  </si>
  <si>
    <t>ㄫㆤ</t>
  </si>
  <si>
    <t>ẽ</t>
  </si>
  <si>
    <t>ㆥ</t>
  </si>
  <si>
    <t>ㄏㆥ</t>
  </si>
  <si>
    <t>ㄅㆥ</t>
  </si>
  <si>
    <t>ㄆㆥ</t>
  </si>
  <si>
    <t>ㄉㆥ</t>
  </si>
  <si>
    <t>ㄊㆥ</t>
  </si>
  <si>
    <t>ㄗㆥ</t>
  </si>
  <si>
    <t>ㄘㆥ</t>
  </si>
  <si>
    <t>ㄙㆥ</t>
  </si>
  <si>
    <t>ㄍㆥ</t>
  </si>
  <si>
    <t>ㄎㆥ</t>
  </si>
  <si>
    <t>eʔ</t>
  </si>
  <si>
    <t>ㆤㆷ</t>
  </si>
  <si>
    <t>ㄏㆤㆷ</t>
  </si>
  <si>
    <t>ㄅㆤㆷ</t>
  </si>
  <si>
    <t>ㄆㆤㆷ</t>
  </si>
  <si>
    <t>ㆠㆤㆷ</t>
  </si>
  <si>
    <t>ㄇㆤㆷ</t>
  </si>
  <si>
    <t>ㄉㆤㆷ</t>
  </si>
  <si>
    <t>ㄊㆤㆷ</t>
  </si>
  <si>
    <t>ㄋㆤㆷ</t>
  </si>
  <si>
    <t>ㄌㆤㆷ</t>
  </si>
  <si>
    <t>ㄗㆤㆷ</t>
  </si>
  <si>
    <t>ㄘㆤㆷ</t>
  </si>
  <si>
    <t>ㄙㆤㆷ</t>
  </si>
  <si>
    <t>ㄍㆤㆷ</t>
  </si>
  <si>
    <t>ㄎㆤㆷ</t>
  </si>
  <si>
    <t>ㆣㆤㆷ</t>
  </si>
  <si>
    <t>ㄫㆤㆷ</t>
  </si>
  <si>
    <t>ẽʔ</t>
  </si>
  <si>
    <t>ㆥㆷ</t>
  </si>
  <si>
    <t>ㄏㆥㆷ</t>
  </si>
  <si>
    <t>ㄎㆥㆷ</t>
  </si>
  <si>
    <t>i</t>
  </si>
  <si>
    <t>ㄧ</t>
  </si>
  <si>
    <t>ㄏㄧ</t>
  </si>
  <si>
    <t>ㄅㄧ</t>
  </si>
  <si>
    <t>ㄆㄧ</t>
  </si>
  <si>
    <t>ㆠㄧ</t>
  </si>
  <si>
    <t>ㄇㄧ</t>
  </si>
  <si>
    <t>ㄉㄧ</t>
  </si>
  <si>
    <t>ㄊㄧ</t>
  </si>
  <si>
    <t>ㄋㄧ</t>
  </si>
  <si>
    <t>ㄌㄧ</t>
  </si>
  <si>
    <t>ㄐㄧ</t>
  </si>
  <si>
    <t>ㄑㄧ</t>
  </si>
  <si>
    <t>ㆢㄧ</t>
  </si>
  <si>
    <t>ㄒㄧ</t>
  </si>
  <si>
    <t>ㄍㄧ</t>
  </si>
  <si>
    <t>ㄎㄧ</t>
  </si>
  <si>
    <t>ㆣㄧ</t>
  </si>
  <si>
    <t>ㄫㄧ</t>
  </si>
  <si>
    <t>ĩ</t>
  </si>
  <si>
    <t>ㆪ</t>
  </si>
  <si>
    <t>ㄏㆪ</t>
  </si>
  <si>
    <t>ㄅㆪ</t>
  </si>
  <si>
    <t>ㄆㆪ</t>
  </si>
  <si>
    <t>ㄉㆪ</t>
  </si>
  <si>
    <t>ㄊㆪ</t>
  </si>
  <si>
    <t>ㄐㆪ</t>
  </si>
  <si>
    <t>ㄑㆪ</t>
  </si>
  <si>
    <t>ㄒㆪ</t>
  </si>
  <si>
    <t>ㄍㆪ</t>
  </si>
  <si>
    <t>ㄎㆪ</t>
  </si>
  <si>
    <t>iʔ</t>
  </si>
  <si>
    <t>ㄧㆷ</t>
  </si>
  <si>
    <t>ㄅㄧㆷ</t>
  </si>
  <si>
    <t>ㄆㄧㆷ</t>
  </si>
  <si>
    <t>ㆠㄧㆷ</t>
  </si>
  <si>
    <t>ㄇㄧㆷ</t>
  </si>
  <si>
    <t>ㄉㄧㆷ</t>
  </si>
  <si>
    <t>ㄊㄧㆷ</t>
  </si>
  <si>
    <t>ㄋㄧㆷ</t>
  </si>
  <si>
    <t>ㄌㄧㆷ</t>
  </si>
  <si>
    <t>ㄐㄧㆷ</t>
  </si>
  <si>
    <t>ㄑㄧㆷ</t>
  </si>
  <si>
    <t>ㄒㄧㆷ</t>
  </si>
  <si>
    <t>ㄍㄧㆷ</t>
  </si>
  <si>
    <t>ㄎㄧㆷ</t>
  </si>
  <si>
    <t>im</t>
  </si>
  <si>
    <t>ㄧㆬ</t>
  </si>
  <si>
    <t>ㄏㄧㆬ</t>
  </si>
  <si>
    <t>ㄉㄧㆬ</t>
  </si>
  <si>
    <t>ㄊㄧㆬ</t>
  </si>
  <si>
    <t>ㄌㄧㆬ</t>
  </si>
  <si>
    <t>ㄐㄧㆬ</t>
  </si>
  <si>
    <t>ㄑㄧㆬ</t>
  </si>
  <si>
    <t>ㆢㄧㆬ</t>
  </si>
  <si>
    <t>ㄒㄧㆬ</t>
  </si>
  <si>
    <t>ㄍㄧㆬ</t>
  </si>
  <si>
    <t>ㄎㄧㆬ</t>
  </si>
  <si>
    <t>ㆣㄧㆬ</t>
  </si>
  <si>
    <t>in</t>
  </si>
  <si>
    <t>ㄧㄣ</t>
  </si>
  <si>
    <t>ㄏㄧㄣ</t>
  </si>
  <si>
    <t>ㄅㄧㄣ</t>
  </si>
  <si>
    <t>ㄆㄧㄣ</t>
  </si>
  <si>
    <t>ㆠㄧㄣ</t>
  </si>
  <si>
    <t>ㄉㄧㄣ</t>
  </si>
  <si>
    <t>ㄊㄧㄣ</t>
  </si>
  <si>
    <t>ㄌㄧㄣ</t>
  </si>
  <si>
    <t>ㄐㄧㄣ</t>
  </si>
  <si>
    <t>ㄑㄧㄣ</t>
  </si>
  <si>
    <t>ㆢㄧㄣ</t>
  </si>
  <si>
    <t>ㄒㄧㄣ</t>
  </si>
  <si>
    <t>ㄍㄧㄣ</t>
  </si>
  <si>
    <t>ㄎㄧㄣ</t>
  </si>
  <si>
    <t>ㆣㄧㄣ</t>
  </si>
  <si>
    <t>iŋ</t>
  </si>
  <si>
    <t>ㄧㄥ</t>
  </si>
  <si>
    <t>ㄏㄧㄥ</t>
  </si>
  <si>
    <t>ㄅㄧㄥ</t>
  </si>
  <si>
    <t>ㄆㄧㄥ</t>
  </si>
  <si>
    <t>ㆠㄧㄥ</t>
  </si>
  <si>
    <t>ㄉㄧㄥ</t>
  </si>
  <si>
    <t>ㄊㄧㄥ</t>
  </si>
  <si>
    <t>ㄌㄧㄥ</t>
  </si>
  <si>
    <t>ㄐㄧㄥ</t>
  </si>
  <si>
    <t>ㄑㄧㄥ</t>
  </si>
  <si>
    <t>ㄒㄧㄥ</t>
  </si>
  <si>
    <t>ㄍㄧㄥ</t>
  </si>
  <si>
    <t>ㄎㄧㄥ</t>
  </si>
  <si>
    <t>ㆣㄧㄥ</t>
  </si>
  <si>
    <t>ip̚</t>
  </si>
  <si>
    <t>ㄧㆴ</t>
  </si>
  <si>
    <t>ㄏㄧㆴ</t>
  </si>
  <si>
    <t>ㄌㄧㆴ</t>
  </si>
  <si>
    <t>ㄐㄧㆴ</t>
  </si>
  <si>
    <t>ㄑㄧㆴ</t>
  </si>
  <si>
    <t>ㆢㄧㆴ</t>
  </si>
  <si>
    <t>ㄒㄧㆴ</t>
  </si>
  <si>
    <t>ㄍㄧㆴ</t>
  </si>
  <si>
    <t>ㄎㄧㆴ</t>
  </si>
  <si>
    <t>it̚</t>
  </si>
  <si>
    <t>ㄧㆵ</t>
  </si>
  <si>
    <t>ㄏㄧㆵ</t>
  </si>
  <si>
    <t>ㄅㄧㆵ</t>
  </si>
  <si>
    <t>ㄆㄧㆵ</t>
  </si>
  <si>
    <t>ㆠㄧㆵ</t>
  </si>
  <si>
    <t>ㄉㄧㆵ</t>
  </si>
  <si>
    <t>ㄊㄧㆵ</t>
  </si>
  <si>
    <t>ㄌㄧㆵ</t>
  </si>
  <si>
    <t>ㄐㄧㆵ</t>
  </si>
  <si>
    <t>ㄑㄧㆵ</t>
  </si>
  <si>
    <t>ㆢㄧㆵ</t>
  </si>
  <si>
    <t>ㄒㄧㆵ</t>
  </si>
  <si>
    <t>ㄍㄧㆵ</t>
  </si>
  <si>
    <t>ㄎㄧㆵ</t>
  </si>
  <si>
    <t>ik̚/ɪək̚</t>
  </si>
  <si>
    <t>ㄧㆻ</t>
  </si>
  <si>
    <t>ㄏㄧㆻ</t>
  </si>
  <si>
    <t>ㄅㄧㆻ</t>
  </si>
  <si>
    <t>ㄆㄧㆻ</t>
  </si>
  <si>
    <t>ㆠㄧㆻ</t>
  </si>
  <si>
    <t>ㄉㄧㆻ</t>
  </si>
  <si>
    <t>ㄊㄧㆻ</t>
  </si>
  <si>
    <t>ㄌㄧㆻ</t>
  </si>
  <si>
    <t>ㄐㄧㆻ</t>
  </si>
  <si>
    <t>ㄑㄧㆻ</t>
  </si>
  <si>
    <t>ㆢㄧㆻ</t>
  </si>
  <si>
    <t>ㄒㄧㆻ</t>
  </si>
  <si>
    <t>ㄍㄧㆻ</t>
  </si>
  <si>
    <t>ㄎㄧㆻ</t>
  </si>
  <si>
    <t>ㆣㄧㆻ</t>
  </si>
  <si>
    <t>ɪa</t>
  </si>
  <si>
    <t>ㄧㄚ</t>
  </si>
  <si>
    <t>ㄏㄧㄚ</t>
  </si>
  <si>
    <t>ㄇㄧㄚ</t>
  </si>
  <si>
    <t>ㄉㄧㄚ</t>
  </si>
  <si>
    <t>ㄋㄧㄚ</t>
  </si>
  <si>
    <t>ㄌㄧㄚ</t>
  </si>
  <si>
    <t>ㄐㄧㄚ</t>
  </si>
  <si>
    <t>ㄑㄧㄚ</t>
  </si>
  <si>
    <t>ㆢㄧㄚ</t>
  </si>
  <si>
    <t>ㄒㄧㄚ</t>
  </si>
  <si>
    <t>ㄍㄧㄚ</t>
  </si>
  <si>
    <t>ㄎㄧㄚ</t>
  </si>
  <si>
    <t>ㆣㄧㄚ</t>
  </si>
  <si>
    <t>ㄫㄧㄚ</t>
  </si>
  <si>
    <t>iã</t>
  </si>
  <si>
    <t>ㄧㆩ</t>
  </si>
  <si>
    <t>ㄏㄧㆩ</t>
  </si>
  <si>
    <t>ㄅㄧㆩ</t>
  </si>
  <si>
    <t>ㄆㄧㆩ</t>
  </si>
  <si>
    <t>ㄉㄧㆩ</t>
  </si>
  <si>
    <t>ㄊㄧㆩ</t>
  </si>
  <si>
    <t>ㄐㄧㆩ</t>
  </si>
  <si>
    <t>ㄑㄧㆩ</t>
  </si>
  <si>
    <t>ㄒㄧㆩ</t>
  </si>
  <si>
    <t>ㄍㄧㆩ</t>
  </si>
  <si>
    <t>ㄎㄧㆩ</t>
  </si>
  <si>
    <t>ɪaʔ</t>
  </si>
  <si>
    <t>ㄧㄚㆷ</t>
  </si>
  <si>
    <t>ㄏㄧㄚㆷ</t>
  </si>
  <si>
    <t>ㄅㄧㄚㆷ</t>
  </si>
  <si>
    <t>ㄆㄧㄚㆷ</t>
  </si>
  <si>
    <t>ㄉㄧㄚㆷ</t>
  </si>
  <si>
    <t>ㄊㄧㄚㆷ</t>
  </si>
  <si>
    <t>ㄌㄧㄚㆷ</t>
  </si>
  <si>
    <t>ㄐㄧㄚㆷ</t>
  </si>
  <si>
    <t>ㄑㄧㄚㆷ</t>
  </si>
  <si>
    <t>ㆢㄧㄚㆷ</t>
  </si>
  <si>
    <t>ㄒㄧㄚㆷ</t>
  </si>
  <si>
    <t>ㄍㄧㄚㆷ</t>
  </si>
  <si>
    <t>ㄎㄧㄚㆷ</t>
  </si>
  <si>
    <t>ㆣㄧㄚㆷ</t>
  </si>
  <si>
    <t>iãʔ</t>
  </si>
  <si>
    <t>ㄧㆩㆷ</t>
  </si>
  <si>
    <t>ㄏㄧㆩㆷ</t>
  </si>
  <si>
    <t>ㄒㄧㆩㆷ</t>
  </si>
  <si>
    <t>ɪam</t>
  </si>
  <si>
    <t>ㄧㆰ</t>
  </si>
  <si>
    <t>ㄏㄧㆰ</t>
  </si>
  <si>
    <t>ㄉㄧㆰ</t>
  </si>
  <si>
    <t>ㄊㄧㆰ</t>
  </si>
  <si>
    <t>ㄌㄧㆰ</t>
  </si>
  <si>
    <t>ㄐㄧㆰ</t>
  </si>
  <si>
    <t>ㄑㄧㆰ</t>
  </si>
  <si>
    <t>ㆢㄧㆰ</t>
  </si>
  <si>
    <t>ㄒㄧㆰ</t>
  </si>
  <si>
    <t>ㄍㄧㆰ</t>
  </si>
  <si>
    <t>ㄎㄧㆰ</t>
  </si>
  <si>
    <t>ㆣㄧㆰ</t>
  </si>
  <si>
    <t>ɪan/en</t>
  </si>
  <si>
    <t>ㄧㄢ</t>
  </si>
  <si>
    <t>ㄏㄧㄢ</t>
  </si>
  <si>
    <t>ㄅㄧㄢ</t>
  </si>
  <si>
    <t>ㄆㄧㄢ</t>
  </si>
  <si>
    <t>ㆠㄧㄢ</t>
  </si>
  <si>
    <t>ㄉㄧㄢ</t>
  </si>
  <si>
    <t>ㄊㄧㄢ</t>
  </si>
  <si>
    <t>ㄌㄧㄢ</t>
  </si>
  <si>
    <t>ㄐㄧㄢ</t>
  </si>
  <si>
    <t>ㄑㄧㄢ</t>
  </si>
  <si>
    <t>ㆢㄧㄢ</t>
  </si>
  <si>
    <t>ㄒㄧㄢ</t>
  </si>
  <si>
    <t>ㄍㄧㄢ</t>
  </si>
  <si>
    <t>ㄎㄧㄢ</t>
  </si>
  <si>
    <t>ㆣㄧㄢ</t>
  </si>
  <si>
    <t>ɪaŋ</t>
  </si>
  <si>
    <t>ㄧㄤ</t>
  </si>
  <si>
    <t>ㄏㄧㄤ</t>
  </si>
  <si>
    <t>ㄅㄧㄤ</t>
  </si>
  <si>
    <t>ㄆㄧㄤ</t>
  </si>
  <si>
    <t>ㄌㄧㄤ</t>
  </si>
  <si>
    <t>ㄐㄧㄤ</t>
  </si>
  <si>
    <t>ㄑㄧㄤ</t>
  </si>
  <si>
    <t>ㆢㄧㄤ</t>
  </si>
  <si>
    <t>ㄒㄧㄤ</t>
  </si>
  <si>
    <t>ㄍㄧㄤ</t>
  </si>
  <si>
    <t>ㄎㄧㄤ</t>
  </si>
  <si>
    <t>ㆣㄧㄤ</t>
  </si>
  <si>
    <t>ɪap̚</t>
  </si>
  <si>
    <t>ㄧㄚㆴ</t>
  </si>
  <si>
    <t>ㄏㄧㄚㆴ</t>
  </si>
  <si>
    <t>ㄉㄧㄚㆴ</t>
  </si>
  <si>
    <t>ㄊㄧㄚㆴ</t>
  </si>
  <si>
    <t>ㄌㄧㄚㆴ</t>
  </si>
  <si>
    <t>ㄐㄧㄚㆴ</t>
  </si>
  <si>
    <t>ㄑㄧㄚㆴ</t>
  </si>
  <si>
    <t>ㆢㄧㄚㆴ</t>
  </si>
  <si>
    <t>ㄒㄧㄚㆴ</t>
  </si>
  <si>
    <t>ㄍㄧㄚㆴ</t>
  </si>
  <si>
    <t>ㄎㄧㄚㆴ</t>
  </si>
  <si>
    <t>ㆣㄧㄚㆴ</t>
  </si>
  <si>
    <t>ɪat̚/ɪet̚</t>
  </si>
  <si>
    <t>ㄧㄚㆵ</t>
  </si>
  <si>
    <t>ㄏㄧㄚㆵ</t>
  </si>
  <si>
    <t>ㄅㄧㄚㆵ</t>
  </si>
  <si>
    <t>ㄆㄧㄚㆵ</t>
  </si>
  <si>
    <t>ㆠㄧㄚㆵ</t>
  </si>
  <si>
    <t>ㄉㄧㄚㆵ</t>
  </si>
  <si>
    <t>ㄊㄧㄚㆵ</t>
  </si>
  <si>
    <t>ㄌㄧㄚㆵ</t>
  </si>
  <si>
    <t>ㄐㄧㄚㆵ</t>
  </si>
  <si>
    <t>ㄑㄧㄚㆵ</t>
  </si>
  <si>
    <t>ㆢㄧㄚㆵ</t>
  </si>
  <si>
    <t>ㄒㄧㄚㆵ</t>
  </si>
  <si>
    <t>ㄍㄧㄚㆵ</t>
  </si>
  <si>
    <t>ㄎㄧㄚㆵ</t>
  </si>
  <si>
    <t>ㆣㄧㄚㆵ</t>
  </si>
  <si>
    <t>ɪak̚</t>
  </si>
  <si>
    <t>ㄧㄚㆻ</t>
  </si>
  <si>
    <t>ㄅㄧㄚㆻ</t>
  </si>
  <si>
    <t>ㄆㄧㄚㆻ</t>
  </si>
  <si>
    <t>ㄉㄧㄚㆻ</t>
  </si>
  <si>
    <t>ㄑㄧㄚㆻ</t>
  </si>
  <si>
    <t>ㄒㄧㄚㆻ</t>
  </si>
  <si>
    <t>ㄎㄧㄚㆻ</t>
  </si>
  <si>
    <t>ɪau</t>
  </si>
  <si>
    <t>ㄧㄠ</t>
  </si>
  <si>
    <t>ㄏㄧㄠ</t>
  </si>
  <si>
    <t>ㄅㄧㄠ</t>
  </si>
  <si>
    <t>ㄆㄧㄠ</t>
  </si>
  <si>
    <t>ㆠㄧㄠ</t>
  </si>
  <si>
    <t>ㄇㄧㄠ</t>
  </si>
  <si>
    <t>ㄉㄧㄠ</t>
  </si>
  <si>
    <t>ㄊㄧㄠ</t>
  </si>
  <si>
    <t>ㄋㄧㄠ</t>
  </si>
  <si>
    <t>ㄌㄧㄠ</t>
  </si>
  <si>
    <t>ㄐㄧㄠ</t>
  </si>
  <si>
    <t>ㄑㄧㄠ</t>
  </si>
  <si>
    <t>ㆢㄧㄠ</t>
  </si>
  <si>
    <t>ㄒㄧㄠ</t>
  </si>
  <si>
    <t>ㄍㄧㄠ</t>
  </si>
  <si>
    <t>ㄎㄧㄠ</t>
  </si>
  <si>
    <t>ㆣㄧㄠ</t>
  </si>
  <si>
    <t>ㄫㄧㄠ</t>
  </si>
  <si>
    <t>ɪãu</t>
  </si>
  <si>
    <t>ㄧㆯ</t>
  </si>
  <si>
    <t>ɪauʔ</t>
  </si>
  <si>
    <t>ㄧㄠㆷ</t>
  </si>
  <si>
    <t>ㄏㄧㄠㆷ</t>
  </si>
  <si>
    <t>ㄎㄧㄠㆷ</t>
  </si>
  <si>
    <t>ㄫㄧㄠㆷ</t>
  </si>
  <si>
    <t>ɪə/ɪo</t>
  </si>
  <si>
    <t>ㄧㄜ</t>
  </si>
  <si>
    <t>ㄏㄧㄜ</t>
  </si>
  <si>
    <t>ㄅㄧㄜ</t>
  </si>
  <si>
    <t>ㄆㄧㄜ</t>
  </si>
  <si>
    <t>ㆠㄧㄜ</t>
  </si>
  <si>
    <t>ㄉㄧㄜ</t>
  </si>
  <si>
    <t>ㄊㄧㄜ</t>
  </si>
  <si>
    <t>ㄌㄧㄜ</t>
  </si>
  <si>
    <t>ㄐㄧㄜ</t>
  </si>
  <si>
    <t>ㄑㄧㄜ</t>
  </si>
  <si>
    <t>ㆢㄧㄜ</t>
  </si>
  <si>
    <t>ㄒㄧㄜ</t>
  </si>
  <si>
    <t>ㄍㄧㄜ</t>
  </si>
  <si>
    <t>ㄎㄧㄜ</t>
  </si>
  <si>
    <t>ㆣㄧㄜ</t>
  </si>
  <si>
    <t>ɪɔ̃</t>
  </si>
  <si>
    <t>ㄧㆧ</t>
  </si>
  <si>
    <t>ㄏㄧㆧ</t>
  </si>
  <si>
    <t>ㄉㄧㆧ</t>
  </si>
  <si>
    <t>ㄐㄧㆧ</t>
  </si>
  <si>
    <t>ㄑㄧㆧ</t>
  </si>
  <si>
    <t>ㄒㄧㆧ</t>
  </si>
  <si>
    <t>ㄍㄧㆧ</t>
  </si>
  <si>
    <t>ㄎㄧㆧ</t>
  </si>
  <si>
    <t>ɪəʔ/ɪoʔ</t>
  </si>
  <si>
    <t>ㄧㄜㆷ</t>
  </si>
  <si>
    <t>ㄏㄧㄜㆷ</t>
  </si>
  <si>
    <t>ㄉㄧㄜㆷ</t>
  </si>
  <si>
    <t>ㄌㄧㄜㆷ</t>
  </si>
  <si>
    <t>ㄐㄧㄜㆷ</t>
  </si>
  <si>
    <t>ㄑㄧㄜㆷ</t>
  </si>
  <si>
    <t>ㄒㄧㄜㆷ</t>
  </si>
  <si>
    <t>ㄍㄧㄜㆷ</t>
  </si>
  <si>
    <t>ㄎㄧㄜㆷ</t>
  </si>
  <si>
    <t>ㆣㄧㄜㆷ</t>
  </si>
  <si>
    <t>ɪɔŋ</t>
  </si>
  <si>
    <t>ㄧㆲ</t>
  </si>
  <si>
    <t>ㄏㄧㆲ</t>
  </si>
  <si>
    <t>ㄉㄧㆲ</t>
  </si>
  <si>
    <t>ㄊㄧㆲ</t>
  </si>
  <si>
    <t>ㄌㄧㆲ</t>
  </si>
  <si>
    <t>ㄐㄧㆲ</t>
  </si>
  <si>
    <t>ㄑㄧㆲ</t>
  </si>
  <si>
    <t>ㆢㄧㆲ</t>
  </si>
  <si>
    <t>ㄒㄧㆲ</t>
  </si>
  <si>
    <t>ㄍㄧㆲ</t>
  </si>
  <si>
    <t>ㄎㄧㆲ</t>
  </si>
  <si>
    <t>ㆣㄧㆲ</t>
  </si>
  <si>
    <t>ɪɔk̚</t>
  </si>
  <si>
    <t>ㄧㆦㆻ</t>
  </si>
  <si>
    <t>ㄏㄧㆦㆻ</t>
  </si>
  <si>
    <t>ㄉㄧㆦㆻ</t>
  </si>
  <si>
    <t>ㄊㄧㆦㆻ</t>
  </si>
  <si>
    <t>ㄌㄧㆦㆻ</t>
  </si>
  <si>
    <t>ㄐㄧㆦㆻ</t>
  </si>
  <si>
    <t>ㄑㄧㆦㆻ</t>
  </si>
  <si>
    <t>ㆢㄧㆦㆻ</t>
  </si>
  <si>
    <t>ㄒㄧㆦㆻ</t>
  </si>
  <si>
    <t>ㄍㄧㆦㆻ</t>
  </si>
  <si>
    <t>ㄎㄧㆦㆻ</t>
  </si>
  <si>
    <t>ㆣㄧㆦㆻ</t>
  </si>
  <si>
    <t>iu</t>
  </si>
  <si>
    <t>ㄧㄨ</t>
  </si>
  <si>
    <t>ㄏㄧㄨ</t>
  </si>
  <si>
    <t>ㄅㄧㄨ</t>
  </si>
  <si>
    <t>ㆠㄧㄨ</t>
  </si>
  <si>
    <t>ㄉㄧㄨ</t>
  </si>
  <si>
    <t>ㄊㄧㄨ</t>
  </si>
  <si>
    <t>ㄋㄧㄨ</t>
  </si>
  <si>
    <t>ㄌㄧㄨ</t>
  </si>
  <si>
    <t>ㄐㄧㄨ</t>
  </si>
  <si>
    <t>ㄑㄧㄨ</t>
  </si>
  <si>
    <t>ㆢㄧㄨ</t>
  </si>
  <si>
    <t>ㄒㄧㄨ</t>
  </si>
  <si>
    <t>ㄍㄧㄨ</t>
  </si>
  <si>
    <t>ㄎㄧㄨ</t>
  </si>
  <si>
    <t>ㆣㄧㄨ</t>
  </si>
  <si>
    <t>ㄫㄧㄨ</t>
  </si>
  <si>
    <t>iũ</t>
  </si>
  <si>
    <t>ㄧㆫ</t>
  </si>
  <si>
    <t>ㄏㄧㆫ</t>
  </si>
  <si>
    <t>ㄉㄧㆫ</t>
  </si>
  <si>
    <t>ㄐㄧㆫ</t>
  </si>
  <si>
    <t>ㄑㄧㆫ</t>
  </si>
  <si>
    <t>ㄒㄧㆫ</t>
  </si>
  <si>
    <t>ㄍㄧㆫ</t>
  </si>
  <si>
    <t>ㄎㄧㆫ</t>
  </si>
  <si>
    <t>iũʔ</t>
  </si>
  <si>
    <t>ㄧㆫㆷ</t>
  </si>
  <si>
    <t>ㄏㄧㆫㆷ</t>
  </si>
  <si>
    <t>ə/o</t>
  </si>
  <si>
    <t>ㄜ</t>
  </si>
  <si>
    <t>ㄏㄜ</t>
  </si>
  <si>
    <t>ㄅㄜ</t>
  </si>
  <si>
    <t>ㄆㄜ</t>
  </si>
  <si>
    <t>ㆠㄜ</t>
  </si>
  <si>
    <t>ㄉㄜ</t>
  </si>
  <si>
    <t>ㄊㄜ</t>
  </si>
  <si>
    <t>ㄌㄜ</t>
  </si>
  <si>
    <t>ㄗㄜ</t>
  </si>
  <si>
    <t>ㄘㄜ</t>
  </si>
  <si>
    <t>ㄙㄜ</t>
  </si>
  <si>
    <t>ㄍㄜ</t>
  </si>
  <si>
    <t>ㄎㄜ</t>
  </si>
  <si>
    <t>ㆣㄜ</t>
  </si>
  <si>
    <t>ɔ</t>
  </si>
  <si>
    <t>ㆦ</t>
  </si>
  <si>
    <t>ㄏㆦ</t>
  </si>
  <si>
    <t>ㄅㆦ</t>
  </si>
  <si>
    <t>ㄆㆦ</t>
  </si>
  <si>
    <t>ㆠㆦ</t>
  </si>
  <si>
    <t>ㄇㆦ</t>
  </si>
  <si>
    <t>ㄉㆦ</t>
  </si>
  <si>
    <t>ㄊㆦ</t>
  </si>
  <si>
    <t>ㄋㆦ</t>
  </si>
  <si>
    <t>ㄌㆦ</t>
  </si>
  <si>
    <t>ㄗㆦ</t>
  </si>
  <si>
    <t>ㄘㆦ</t>
  </si>
  <si>
    <t>ㄙㆦ</t>
  </si>
  <si>
    <t>ㄍㆦ</t>
  </si>
  <si>
    <t>ㄎㆦ</t>
  </si>
  <si>
    <t>ㆣㆦ</t>
  </si>
  <si>
    <t>ㄫㆦ</t>
  </si>
  <si>
    <t>ɔ̃</t>
  </si>
  <si>
    <t>ㆧ</t>
  </si>
  <si>
    <t>ㄏㆧ</t>
  </si>
  <si>
    <t>ㄍㆧ</t>
  </si>
  <si>
    <t>əʔ/oʔ</t>
  </si>
  <si>
    <t>ㄜㆷ</t>
  </si>
  <si>
    <t>ㄏㄜㆷ</t>
  </si>
  <si>
    <t>ㄅㄜㆷ</t>
  </si>
  <si>
    <t>ㄆㄜㆷ</t>
  </si>
  <si>
    <t>ㆠㄜㆷ</t>
  </si>
  <si>
    <t>ㄉㄜㆷ</t>
  </si>
  <si>
    <t>ㄊㄜㆷ</t>
  </si>
  <si>
    <t>ㄌㄜㆷ</t>
  </si>
  <si>
    <t>ㄗㄜㆷ</t>
  </si>
  <si>
    <t>ㄘㄜㆷ</t>
  </si>
  <si>
    <t>ㄙㄜㆷ</t>
  </si>
  <si>
    <t>ㄍㄜㆷ</t>
  </si>
  <si>
    <t>ɔʔ</t>
  </si>
  <si>
    <t>ㆦㆷ</t>
  </si>
  <si>
    <t>ㄏㆦㆷ</t>
  </si>
  <si>
    <t>ㄇㆦㆷ</t>
  </si>
  <si>
    <t>ㄉㆦㆷ</t>
  </si>
  <si>
    <t>ㄌㆦㆷ</t>
  </si>
  <si>
    <t>ㄍㆦㆷ</t>
  </si>
  <si>
    <t>ɔ̃ʔ</t>
  </si>
  <si>
    <t>ㆧㆷ</t>
  </si>
  <si>
    <t>ㄏㆧㆷ</t>
  </si>
  <si>
    <t>ɔm</t>
  </si>
  <si>
    <t>ㆱ</t>
  </si>
  <si>
    <t>ㄉㆱ</t>
  </si>
  <si>
    <t>ㄙㆱ</t>
  </si>
  <si>
    <t>ɔŋ</t>
  </si>
  <si>
    <t>ㆲ</t>
  </si>
  <si>
    <t>ㄏㆲ</t>
  </si>
  <si>
    <t>ㄅㆲ</t>
  </si>
  <si>
    <t>ㄆㆲ</t>
  </si>
  <si>
    <t>ㆠㆲ</t>
  </si>
  <si>
    <t>ㄉㆲ</t>
  </si>
  <si>
    <t>ㄊㆲ</t>
  </si>
  <si>
    <t>ㄌㆲ</t>
  </si>
  <si>
    <t>ㄗㆲ</t>
  </si>
  <si>
    <t>ㄘㆲ</t>
  </si>
  <si>
    <t>ㄙㆲ</t>
  </si>
  <si>
    <t>ㄍㆲ</t>
  </si>
  <si>
    <t>ㄎㆲ</t>
  </si>
  <si>
    <t>ㆣㆲ</t>
  </si>
  <si>
    <t>ɔp̚</t>
  </si>
  <si>
    <t>ㆦㆴ</t>
  </si>
  <si>
    <t>ㄏㆦㆴ</t>
  </si>
  <si>
    <t>ㄌㆦㆴ</t>
  </si>
  <si>
    <t>ㄍㆦㆴ</t>
  </si>
  <si>
    <t>ɔk̚</t>
  </si>
  <si>
    <t>ㆦㆻ</t>
  </si>
  <si>
    <t>ㄏㆦㆻ</t>
  </si>
  <si>
    <t>ㄅㆦㆻ</t>
  </si>
  <si>
    <t>ㄆㆦㆻ</t>
  </si>
  <si>
    <t>ㆠㆦㆻ</t>
  </si>
  <si>
    <t>ㄉㆦㆻ</t>
  </si>
  <si>
    <t>ㄊㆦㆻ</t>
  </si>
  <si>
    <t>ㄌㆦㆻ</t>
  </si>
  <si>
    <t>ㄗㆦㆻ</t>
  </si>
  <si>
    <t>ㄘㆦㆻ</t>
  </si>
  <si>
    <t>ㄙㆦㆻ</t>
  </si>
  <si>
    <t>ㄍㆦㆻ</t>
  </si>
  <si>
    <t>ㄎㆦㆻ</t>
  </si>
  <si>
    <t>ㆣㆦㆻ</t>
  </si>
  <si>
    <t>u</t>
  </si>
  <si>
    <t>ㄨ</t>
  </si>
  <si>
    <t>ㄏㄨ</t>
  </si>
  <si>
    <t>ㄅㄨ</t>
  </si>
  <si>
    <t>ㄆㄨ</t>
  </si>
  <si>
    <t>ㆠㄨ</t>
  </si>
  <si>
    <t>ㄉㄨ</t>
  </si>
  <si>
    <t>ㄊㄨ</t>
  </si>
  <si>
    <t>ㄌㄨ</t>
  </si>
  <si>
    <t>ㄗㄨ</t>
  </si>
  <si>
    <t>ㄘㄨ</t>
  </si>
  <si>
    <t>ㆡㄨ</t>
  </si>
  <si>
    <t>ㄙㄨ</t>
  </si>
  <si>
    <t>ㄍㄨ</t>
  </si>
  <si>
    <t>ㄎㄨ</t>
  </si>
  <si>
    <t>ㆣㄨ</t>
  </si>
  <si>
    <t>uʔ</t>
  </si>
  <si>
    <t>ㄨㆷ</t>
  </si>
  <si>
    <t>ㄅㄨㆷ</t>
  </si>
  <si>
    <t>ㄆㄨㆷ</t>
  </si>
  <si>
    <t>ㆠㄨㆷ</t>
  </si>
  <si>
    <t>ㄉㄨㆷ</t>
  </si>
  <si>
    <t>ㄊㄨㆷ</t>
  </si>
  <si>
    <t>ㄌㄨㆷ</t>
  </si>
  <si>
    <t>ㄗㄨㆷ</t>
  </si>
  <si>
    <t>ㄘㄨㆷ</t>
  </si>
  <si>
    <t>ㄙㄨㆷ</t>
  </si>
  <si>
    <t>ㄎㄨㆷ</t>
  </si>
  <si>
    <t>un</t>
  </si>
  <si>
    <t>ㄨㄣ</t>
  </si>
  <si>
    <t>ㄏㄨㄣ</t>
  </si>
  <si>
    <t>ㄅㄨㄣ</t>
  </si>
  <si>
    <t>ㄆㄨㄣ</t>
  </si>
  <si>
    <t>ㆠㄨㄣ</t>
  </si>
  <si>
    <t>ㄉㄨㄣ</t>
  </si>
  <si>
    <t>ㄊㄨㄣ</t>
  </si>
  <si>
    <t>ㄌㄨㄣ</t>
  </si>
  <si>
    <t>ㄗㄨㄣ</t>
  </si>
  <si>
    <t>ㄘㄨㄣ</t>
  </si>
  <si>
    <t>ㆡㄨㄣ</t>
  </si>
  <si>
    <t>ㄙㄨㄣ</t>
  </si>
  <si>
    <t>ㄍㄨㄣ</t>
  </si>
  <si>
    <t>ㄎㄨㄣ</t>
  </si>
  <si>
    <t>ㆣㄨㄣ</t>
  </si>
  <si>
    <t>ut̚</t>
  </si>
  <si>
    <t>ㄨㆵ</t>
  </si>
  <si>
    <t>ㄏㄨㆵ</t>
  </si>
  <si>
    <t>ㄅㄨㆵ</t>
  </si>
  <si>
    <t>ㄆㄨㆵ</t>
  </si>
  <si>
    <t>ㆠㄨㆵ</t>
  </si>
  <si>
    <t>ㄉㄨㆵ</t>
  </si>
  <si>
    <t>ㄊㄨㆵ</t>
  </si>
  <si>
    <t>ㄌㄨㆵ</t>
  </si>
  <si>
    <t>ㄗㄨㆵ</t>
  </si>
  <si>
    <t>ㄘㄨㆵ</t>
  </si>
  <si>
    <t>ㄙㄨㆵ</t>
  </si>
  <si>
    <t>ㄍㄨㆵ</t>
  </si>
  <si>
    <t>ㄎㄨㆵ</t>
  </si>
  <si>
    <t>ua</t>
  </si>
  <si>
    <t>ㄨㄚ</t>
  </si>
  <si>
    <t>ㄏㄨㄚ</t>
  </si>
  <si>
    <t>ㄅㄨㄚ</t>
  </si>
  <si>
    <t>ㄆㄨㄚ</t>
  </si>
  <si>
    <t>ㆠㄨㄚ</t>
  </si>
  <si>
    <t>ㄇㄨㄚ</t>
  </si>
  <si>
    <t>ㄉㄨㄚ</t>
  </si>
  <si>
    <t>ㄊㄨㄚ</t>
  </si>
  <si>
    <t>ㄋㄨㄚ</t>
  </si>
  <si>
    <t>ㄌㄨㄚ</t>
  </si>
  <si>
    <t>ㄗㄨㄚ</t>
  </si>
  <si>
    <t>ㄘㄨㄚ</t>
  </si>
  <si>
    <t>ㆡㄨㄚ</t>
  </si>
  <si>
    <t>ㄙㄨㄚ</t>
  </si>
  <si>
    <t>ㄍㄨㄚ</t>
  </si>
  <si>
    <t>ㄎㄨㄚ</t>
  </si>
  <si>
    <t>ㆣㄨㄚ</t>
  </si>
  <si>
    <t>uã</t>
  </si>
  <si>
    <t>ㄨㆩ</t>
  </si>
  <si>
    <t>ㄏㄨㆩ</t>
  </si>
  <si>
    <t>ㄅㄨㆩ</t>
  </si>
  <si>
    <t>ㄆㄨㆩ</t>
  </si>
  <si>
    <t>ㄉㄨㆩ</t>
  </si>
  <si>
    <t>ㄊㄨㆩ</t>
  </si>
  <si>
    <t>ㄗㄨㆩ</t>
  </si>
  <si>
    <t>ㄘㄨㆩ</t>
  </si>
  <si>
    <t>ㄙㄨㆩ</t>
  </si>
  <si>
    <t>ㄍㄨㆩ</t>
  </si>
  <si>
    <t>ㄎㄨㆩ</t>
  </si>
  <si>
    <t>uaʔ</t>
  </si>
  <si>
    <t>ㄨㄚㆷ</t>
  </si>
  <si>
    <t>ㄏㄨㄚㆷ</t>
  </si>
  <si>
    <t>ㄅㄨㄚㆷ</t>
  </si>
  <si>
    <t>ㄆㄨㄚㆷ</t>
  </si>
  <si>
    <t>ㆠㄨㄚㆷ</t>
  </si>
  <si>
    <t>ㄉㄨㄚㆷ</t>
  </si>
  <si>
    <t>ㄊㄨㄚㆷ</t>
  </si>
  <si>
    <t>ㄌㄨㄚㆷ</t>
  </si>
  <si>
    <t>ㄗㄨㄚㆷ</t>
  </si>
  <si>
    <t>ㄘㄨㄚㆷ</t>
  </si>
  <si>
    <t>ㆡㄨㄚㆷ</t>
  </si>
  <si>
    <t>ㄙㄨㄚㆷ</t>
  </si>
  <si>
    <t>ㄍㄨㄚㆷ</t>
  </si>
  <si>
    <t>ㄎㄨㄚㆷ</t>
  </si>
  <si>
    <t>uan</t>
  </si>
  <si>
    <t>ㄨㄢ</t>
  </si>
  <si>
    <t>ㄏㄨㄢ</t>
  </si>
  <si>
    <t>ㄅㄨㄢ</t>
  </si>
  <si>
    <t>ㄆㄨㄢ</t>
  </si>
  <si>
    <t>ㆠㄨㄢ</t>
  </si>
  <si>
    <t>ㄉㄨㄢ</t>
  </si>
  <si>
    <t>ㄊㄨㄢ</t>
  </si>
  <si>
    <t>ㄌㄨㄢ</t>
  </si>
  <si>
    <t>ㄗㄨㄢ</t>
  </si>
  <si>
    <t>ㄘㄨㄢ</t>
  </si>
  <si>
    <t>ㄙㄨㄢ</t>
  </si>
  <si>
    <t>ㄍㄨㄢ</t>
  </si>
  <si>
    <t>ㄎㄨㄢ</t>
  </si>
  <si>
    <t>ㆣㄨㄢ</t>
  </si>
  <si>
    <t>uaŋ</t>
  </si>
  <si>
    <t>ㄨㄤ</t>
  </si>
  <si>
    <t>ㄏㄨㄤ</t>
  </si>
  <si>
    <t>ㄘㄨㄤ</t>
  </si>
  <si>
    <t>uat̚</t>
  </si>
  <si>
    <t>ㄨㄚㆵ</t>
  </si>
  <si>
    <t>ㄏㄨㄚㆵ</t>
  </si>
  <si>
    <t>ㄅㄨㄚㆵ</t>
  </si>
  <si>
    <t>ㄆㄨㄚㆵ</t>
  </si>
  <si>
    <t>ㆠㄨㄚㆵ</t>
  </si>
  <si>
    <t>ㄉㄨㄚㆵ</t>
  </si>
  <si>
    <t>ㄊㄨㄚㆵ</t>
  </si>
  <si>
    <t>ㄌㄨㄚㆵ</t>
  </si>
  <si>
    <t>ㄗㄨㄚㆵ</t>
  </si>
  <si>
    <t>ㄙㄨㄚㆵ</t>
  </si>
  <si>
    <t>ㄍㄨㄚㆵ</t>
  </si>
  <si>
    <t>ㄎㄨㄚㆵ</t>
  </si>
  <si>
    <t>ㆣㄨㄚㆵ</t>
  </si>
  <si>
    <t>uai</t>
  </si>
  <si>
    <t>ㄨㄞ</t>
  </si>
  <si>
    <t>ㄏㄨㄞ</t>
  </si>
  <si>
    <t>ㄙㄨㄞ</t>
  </si>
  <si>
    <t>ㄍㄨㄞ</t>
  </si>
  <si>
    <t>ㄎㄨㄞ</t>
  </si>
  <si>
    <t>uãi</t>
  </si>
  <si>
    <t>ㄨㆮ</t>
  </si>
  <si>
    <t>ㄏㄨㆮ</t>
  </si>
  <si>
    <t>ㄗㄨㆮ</t>
  </si>
  <si>
    <t>ㄙㄨㆮ</t>
  </si>
  <si>
    <t>ㄍㄨㆮ</t>
  </si>
  <si>
    <t>uaiʔ</t>
  </si>
  <si>
    <t>ㄨㄞㆷ</t>
  </si>
  <si>
    <t>ㆠㄨㄞㆷ</t>
  </si>
  <si>
    <t>ㄌㄨㄞㆷ</t>
  </si>
  <si>
    <t>ㄘㄨㄞㆷ</t>
  </si>
  <si>
    <t>ㄍㄨㄞㆷ</t>
  </si>
  <si>
    <t>uãiʔ</t>
  </si>
  <si>
    <t>ㄨㆮㆷ</t>
  </si>
  <si>
    <t>ㄍㄨㆮㆷ</t>
  </si>
  <si>
    <t>ue</t>
  </si>
  <si>
    <t>ㄨㆤ</t>
  </si>
  <si>
    <t>ㄏㄨㆤ</t>
  </si>
  <si>
    <t>ㄅㄨㆤ</t>
  </si>
  <si>
    <t>ㄆㄨㆤ</t>
  </si>
  <si>
    <t>ㆠㄨㆤ</t>
  </si>
  <si>
    <t>ㄇㄨㆤ</t>
  </si>
  <si>
    <t>ㄉㄨㆤ</t>
  </si>
  <si>
    <t>ㄊㄨㆤ</t>
  </si>
  <si>
    <t>ㄌㄨㆤ</t>
  </si>
  <si>
    <t>ㄗㄨㆤ</t>
  </si>
  <si>
    <t>ㄘㄨㆤ</t>
  </si>
  <si>
    <t>ㆡㄨㆤ</t>
  </si>
  <si>
    <t>ㄙㄨㆤ</t>
  </si>
  <si>
    <t>ㄍㄨㆤ</t>
  </si>
  <si>
    <t>ㄎㄨㆤ</t>
  </si>
  <si>
    <t>ㆣㄨㆤ</t>
  </si>
  <si>
    <t>ueʔ</t>
  </si>
  <si>
    <t>ㄨㆤㆷ</t>
  </si>
  <si>
    <t>ㄏㄨㆤㆷ</t>
  </si>
  <si>
    <t>ㄅㄨㆤㆷ</t>
  </si>
  <si>
    <t>ㄆㄨㆤㆷ</t>
  </si>
  <si>
    <t>ㆠㄨㆤㆷ</t>
  </si>
  <si>
    <t>ㄊㄨㆤㆷ</t>
  </si>
  <si>
    <t>ㄌㄨㆤㆷ</t>
  </si>
  <si>
    <t>ㄗㄨㆤㆷ</t>
  </si>
  <si>
    <t>ㄘㄨㆤㆷ</t>
  </si>
  <si>
    <t>ㄙㄨㆤㆷ</t>
  </si>
  <si>
    <t>ㄍㄨㆤㆷ</t>
  </si>
  <si>
    <t>ㄎㄨㆤㆷ</t>
  </si>
  <si>
    <t>ㆣㄨㆤㆷ</t>
  </si>
  <si>
    <t>ㄫㄨㆤㆷ</t>
  </si>
  <si>
    <t>ui</t>
  </si>
  <si>
    <t>ㄨㄧ</t>
  </si>
  <si>
    <t>ㄏㄨㄧ</t>
  </si>
  <si>
    <t>ㄅㄨㄧ</t>
  </si>
  <si>
    <t>ㄆㄨㄧ</t>
  </si>
  <si>
    <t>ㆠㄨㄧ</t>
  </si>
  <si>
    <t>ㄇㄨㄧ</t>
  </si>
  <si>
    <t>ㄉㄨㄧ</t>
  </si>
  <si>
    <t>ㄊㄨㄧ</t>
  </si>
  <si>
    <t>ㄌㄨㄧ</t>
  </si>
  <si>
    <t>ㄗㄨㄧ</t>
  </si>
  <si>
    <t>ㄘㄨㄧ</t>
  </si>
  <si>
    <t>ㄙㄨㄧ</t>
  </si>
  <si>
    <t>ㄍㄨㄧ</t>
  </si>
  <si>
    <t>ㄎㄨㄧ</t>
  </si>
  <si>
    <t>ㆣㄨㄧ</t>
  </si>
  <si>
    <t>uĩ</t>
  </si>
  <si>
    <t>ㄨㆪ</t>
  </si>
  <si>
    <t>ㄏㄨㆪ</t>
  </si>
  <si>
    <t>ㄅㄨㆪ</t>
  </si>
  <si>
    <t>ㄗㄨㆪ</t>
  </si>
  <si>
    <t>ㄘㄨㆪ</t>
  </si>
  <si>
    <t>ㄙㄨㆪ</t>
  </si>
  <si>
    <t>ㄍㄨㆪ</t>
  </si>
  <si>
    <t>uiʔ</t>
  </si>
  <si>
    <t>ㄨㄧㆷ</t>
  </si>
  <si>
    <t>ㄏㄨㄧㆷ</t>
  </si>
  <si>
    <t>ㄍㄨㄧㆷ</t>
  </si>
  <si>
    <t>m̩</t>
  </si>
  <si>
    <t>ㆬ</t>
  </si>
  <si>
    <t>ㄏㆬ</t>
  </si>
  <si>
    <t>m̩ʔ</t>
  </si>
  <si>
    <t>ㆬㆷ</t>
  </si>
  <si>
    <t>ㄏㆬㆷ</t>
  </si>
  <si>
    <t>ŋ̍</t>
  </si>
  <si>
    <t>ㆭ</t>
  </si>
  <si>
    <t>ㄏㆭ</t>
  </si>
  <si>
    <t>ㄅㆭ</t>
  </si>
  <si>
    <t>ㄇㆭ</t>
  </si>
  <si>
    <t>ㄉㆭ</t>
  </si>
  <si>
    <t>ㄊㆭ</t>
  </si>
  <si>
    <t>ㄋㆭ</t>
  </si>
  <si>
    <t>ㄗㆭ</t>
  </si>
  <si>
    <t>ㄘㆭ</t>
  </si>
  <si>
    <t>ㄙㆭ</t>
  </si>
  <si>
    <t>ㄍㆭ</t>
  </si>
  <si>
    <t>ㄎㆭ</t>
  </si>
  <si>
    <t>ŋ̍ʔ</t>
  </si>
  <si>
    <t>ㆭㆷ</t>
  </si>
  <si>
    <t>ㄏㆭㆷ</t>
  </si>
  <si>
    <t>ㄆㆭㆷ</t>
  </si>
  <si>
    <t>ㄇㆭㆷ</t>
  </si>
  <si>
    <t>ㄘㆭㆷ</t>
  </si>
  <si>
    <t>ㄙㆭㆷ</t>
  </si>
  <si>
    <t>ㄎㆭㆷ</t>
  </si>
  <si>
    <t>塞音(不送氣)</t>
  </si>
  <si>
    <t>塞音(送氣)</t>
  </si>
  <si>
    <t>濁音</t>
  </si>
  <si>
    <t>鼻音</t>
  </si>
  <si>
    <t>擦音</t>
  </si>
  <si>
    <t>邊音</t>
  </si>
  <si>
    <t>唇音</t>
  </si>
  <si>
    <t>舌尖音</t>
  </si>
  <si>
    <t>舌齒音</t>
  </si>
  <si>
    <t>齦顎音</t>
  </si>
  <si>
    <t>舌根音</t>
  </si>
  <si>
    <t>喉音</t>
  </si>
  <si>
    <t>韻腹</t>
  </si>
  <si>
    <t>aʊ</t>
  </si>
  <si>
    <t>ɪaʊ</t>
  </si>
  <si>
    <t>ɪə</t>
  </si>
  <si>
    <t>ɪɔ</t>
  </si>
  <si>
    <t>ə</t>
  </si>
  <si>
    <t>uaɪ</t>
  </si>
  <si>
    <t>陰聲韻</t>
  </si>
  <si>
    <t>ㄧㆦ</t>
  </si>
  <si>
    <t>鼻化韻</t>
  </si>
  <si>
    <t>-m</t>
  </si>
  <si>
    <t>-ŋ</t>
  </si>
  <si>
    <t>-n</t>
    <phoneticPr fontId="3" type="noConversion"/>
  </si>
  <si>
    <t>入聲韻尾</t>
  </si>
  <si>
    <t>第4調（陰入）</t>
  </si>
  <si>
    <t>ㆴ</t>
  </si>
  <si>
    <t>ㆵ</t>
  </si>
  <si>
    <t>ㆻ</t>
  </si>
  <si>
    <t>ㆷ</t>
  </si>
  <si>
    <t>第8調（陽入）</t>
  </si>
  <si>
    <t>ㆴ˙</t>
  </si>
  <si>
    <t>ㆵ˙</t>
  </si>
  <si>
    <t>ㆻ˙</t>
  </si>
  <si>
    <t>ㆷ˙</t>
  </si>
  <si>
    <t>調號</t>
  </si>
  <si>
    <t>調名</t>
  </si>
  <si>
    <t>陰平</t>
  </si>
  <si>
    <t>陰上</t>
  </si>
  <si>
    <t>陰去</t>
  </si>
  <si>
    <t>陰入</t>
  </si>
  <si>
    <t>陽平</t>
  </si>
  <si>
    <t>陽去</t>
  </si>
  <si>
    <t>陽入</t>
  </si>
  <si>
    <t>ˋ</t>
  </si>
  <si>
    <t>˪</t>
  </si>
  <si>
    <t>ˊ</t>
  </si>
  <si>
    <t>˫</t>
  </si>
  <si>
    <t>調值</t>
  </si>
  <si>
    <t>˥˥ 55</t>
  </si>
  <si>
    <t>˥˩ 51</t>
  </si>
  <si>
    <t>˧˩ 31</t>
  </si>
  <si>
    <t>˧ 30</t>
  </si>
  <si>
    <t>˨˦ 24</t>
  </si>
  <si>
    <t>˧˧ 33</t>
  </si>
  <si>
    <t>˥ 50</t>
  </si>
  <si>
    <t>發音</t>
  </si>
  <si>
    <t>符號</t>
  </si>
  <si>
    <t>備註</t>
  </si>
  <si>
    <t>/ɛ/</t>
  </si>
  <si>
    <t>ㄝ</t>
  </si>
  <si>
    <t>須區別部分偏漳腔腔調並未併入/e/的[ɛ]時。</t>
  </si>
  <si>
    <t>/ə/</t>
  </si>
  <si>
    <t>一般習慣比照第一優勢腔寫成ㄜ，但若依教育部公告，ㄜ只用於泉腔閏音。</t>
  </si>
  <si>
    <t>/o/</t>
  </si>
  <si>
    <t>ㄛ</t>
  </si>
  <si>
    <t>教育部公告版本是用ㄛ。</t>
  </si>
  <si>
    <t>/ɨ/</t>
  </si>
  <si>
    <t>ㆨ</t>
  </si>
  <si>
    <t>表達部分偏泉腔調，並未併入 /i/ 或 /u/ [ɨ]。</t>
  </si>
  <si>
    <t>ㄅ</t>
  </si>
  <si>
    <t xml:space="preserve"> /p/</t>
  </si>
  <si>
    <t>ㄆ</t>
  </si>
  <si>
    <t xml:space="preserve"> /pʰ/</t>
  </si>
  <si>
    <t>ㆠ</t>
  </si>
  <si>
    <t xml:space="preserve"> /b/</t>
  </si>
  <si>
    <t>ㄇ</t>
  </si>
  <si>
    <t xml:space="preserve"> /m/</t>
  </si>
  <si>
    <t/>
  </si>
  <si>
    <t>ㄉ</t>
  </si>
  <si>
    <t xml:space="preserve"> /t/</t>
  </si>
  <si>
    <t>ㄊ</t>
  </si>
  <si>
    <t xml:space="preserve"> /tʰ/</t>
  </si>
  <si>
    <t>ㄋ</t>
  </si>
  <si>
    <t xml:space="preserve"> /n/</t>
  </si>
  <si>
    <t>ㄌ</t>
  </si>
  <si>
    <t xml:space="preserve"> /l/</t>
  </si>
  <si>
    <t>ㄗ</t>
  </si>
  <si>
    <t xml:space="preserve"> /ʦ/</t>
  </si>
  <si>
    <t>ㄘ</t>
  </si>
  <si>
    <t xml:space="preserve"> /ʦʰ/</t>
  </si>
  <si>
    <t>ㆡ</t>
  </si>
  <si>
    <t xml:space="preserve"> /ʣ/</t>
  </si>
  <si>
    <t>ㄙ</t>
  </si>
  <si>
    <t xml:space="preserve"> /s/</t>
  </si>
  <si>
    <t>ㄐ</t>
  </si>
  <si>
    <t xml:space="preserve"> /ʨ/</t>
  </si>
  <si>
    <t>ㄑ</t>
  </si>
  <si>
    <t xml:space="preserve"> /ʨʰ/</t>
  </si>
  <si>
    <t>ㆢ</t>
  </si>
  <si>
    <t xml:space="preserve"> /ʥ/</t>
  </si>
  <si>
    <t>ㄒ</t>
  </si>
  <si>
    <t xml:space="preserve"> /ɕ/</t>
  </si>
  <si>
    <t>ㄍ</t>
  </si>
  <si>
    <t xml:space="preserve"> /k/</t>
  </si>
  <si>
    <t>ㄎ</t>
  </si>
  <si>
    <t xml:space="preserve"> /kʰ/</t>
  </si>
  <si>
    <t>ㄫ</t>
  </si>
  <si>
    <t xml:space="preserve"> /ŋ/</t>
  </si>
  <si>
    <t>ㄏ</t>
  </si>
  <si>
    <t xml:space="preserve"> /h/</t>
  </si>
  <si>
    <t>韻母</t>
    <phoneticPr fontId="3" type="noConversion"/>
  </si>
  <si>
    <t>地方腔的表達</t>
    <phoneticPr fontId="3" type="noConversion"/>
  </si>
  <si>
    <t>ㆴ
ㆵ
ㆻ
ㆷ</t>
    <phoneticPr fontId="3" type="noConversion"/>
  </si>
  <si>
    <r>
      <rPr>
        <sz val="20"/>
        <color rgb="FF0C0301"/>
        <rFont val="Noto Sans TC"/>
        <family val="2"/>
        <charset val="136"/>
      </rPr>
      <t>ㆴ</t>
    </r>
    <r>
      <rPr>
        <sz val="20"/>
        <color rgb="FF0C0301"/>
        <rFont val="新細明體"/>
        <family val="2"/>
        <charset val="136"/>
      </rPr>
      <t>˙</t>
    </r>
    <r>
      <rPr>
        <sz val="20"/>
        <color rgb="FF0C0301"/>
        <rFont val="Noto Sans TC"/>
        <family val="2"/>
        <charset val="136"/>
      </rPr>
      <t xml:space="preserve">
ㆵ</t>
    </r>
    <r>
      <rPr>
        <sz val="20"/>
        <color rgb="FF0C0301"/>
        <rFont val="新細明體"/>
        <family val="2"/>
        <charset val="136"/>
      </rPr>
      <t>˙</t>
    </r>
    <r>
      <rPr>
        <sz val="20"/>
        <color rgb="FF0C0301"/>
        <rFont val="Noto Sans TC"/>
        <family val="2"/>
        <charset val="136"/>
      </rPr>
      <t xml:space="preserve">
ㆻ</t>
    </r>
    <r>
      <rPr>
        <sz val="20"/>
        <color rgb="FF0C0301"/>
        <rFont val="新細明體"/>
        <family val="2"/>
        <charset val="136"/>
      </rPr>
      <t>˙</t>
    </r>
    <r>
      <rPr>
        <sz val="20"/>
        <color rgb="FF0C0301"/>
        <rFont val="Noto Sans TC"/>
        <family val="2"/>
        <charset val="136"/>
      </rPr>
      <t xml:space="preserve">
ㆷ</t>
    </r>
    <r>
      <rPr>
        <sz val="20"/>
        <color rgb="FF0C0301"/>
        <rFont val="新細明體"/>
        <family val="2"/>
        <charset val="136"/>
      </rPr>
      <t>˙</t>
    </r>
    <phoneticPr fontId="3" type="noConversion"/>
  </si>
  <si>
    <t>漢字與拼音</t>
    <phoneticPr fontId="3" type="noConversion"/>
  </si>
  <si>
    <t>四聲八調</t>
    <phoneticPr fontId="20" type="noConversion"/>
  </si>
  <si>
    <t>W調名</t>
    <phoneticPr fontId="3" type="noConversion"/>
  </si>
  <si>
    <t>調值</t>
    <phoneticPr fontId="3" type="noConversion"/>
  </si>
  <si>
    <t>鍵盤按鍵</t>
    <phoneticPr fontId="3" type="noConversion"/>
  </si>
  <si>
    <t>方音符號</t>
    <phoneticPr fontId="23" type="noConversion"/>
  </si>
  <si>
    <t>台羅調號</t>
    <phoneticPr fontId="20" type="noConversion"/>
  </si>
  <si>
    <t>閩拼方案</t>
    <phoneticPr fontId="23" type="noConversion"/>
  </si>
  <si>
    <t>東</t>
    <phoneticPr fontId="3" type="noConversion"/>
  </si>
  <si>
    <t>高音調</t>
    <phoneticPr fontId="3" type="noConversion"/>
  </si>
  <si>
    <t>;</t>
    <phoneticPr fontId="3" type="noConversion"/>
  </si>
  <si>
    <t>動</t>
    <phoneticPr fontId="3" type="noConversion"/>
  </si>
  <si>
    <t>中音調</t>
    <phoneticPr fontId="3" type="noConversion"/>
  </si>
  <si>
    <t>-</t>
    <phoneticPr fontId="3" type="noConversion"/>
  </si>
  <si>
    <t>棟</t>
    <phoneticPr fontId="3" type="noConversion"/>
  </si>
  <si>
    <t>低音調</t>
    <phoneticPr fontId="3" type="noConversion"/>
  </si>
  <si>
    <t>_</t>
    <phoneticPr fontId="3" type="noConversion"/>
  </si>
  <si>
    <t>董</t>
    <phoneticPr fontId="3" type="noConversion"/>
  </si>
  <si>
    <t>上声/陰上</t>
    <phoneticPr fontId="3" type="noConversion"/>
  </si>
  <si>
    <t>高降調</t>
    <phoneticPr fontId="3" type="noConversion"/>
  </si>
  <si>
    <t>\</t>
    <phoneticPr fontId="3" type="noConversion"/>
  </si>
  <si>
    <t>同</t>
    <phoneticPr fontId="3" type="noConversion"/>
  </si>
  <si>
    <t>低升調</t>
    <phoneticPr fontId="3" type="noConversion"/>
  </si>
  <si>
    <t>/</t>
    <phoneticPr fontId="3" type="noConversion"/>
  </si>
  <si>
    <t>督</t>
    <phoneticPr fontId="3" type="noConversion"/>
  </si>
  <si>
    <t>tok4</t>
    <phoneticPr fontId="3" type="noConversion"/>
  </si>
  <si>
    <t>低促調</t>
    <phoneticPr fontId="3" type="noConversion"/>
  </si>
  <si>
    <t>[</t>
    <phoneticPr fontId="3" type="noConversion"/>
  </si>
  <si>
    <t>獨</t>
    <phoneticPr fontId="3" type="noConversion"/>
  </si>
  <si>
    <t>tok8</t>
    <phoneticPr fontId="3" type="noConversion"/>
  </si>
  <si>
    <t>高促調</t>
    <phoneticPr fontId="3" type="noConversion"/>
  </si>
  <si>
    <t>]</t>
    <phoneticPr fontId="3" type="noConversion"/>
  </si>
  <si>
    <t>˙</t>
  </si>
  <si>
    <t>陽上</t>
  </si>
  <si>
    <t>序次</t>
    <phoneticPr fontId="40" type="noConversion"/>
  </si>
  <si>
    <t>十五音韻母字</t>
    <phoneticPr fontId="40" type="noConversion"/>
  </si>
  <si>
    <t>助紐</t>
    <phoneticPr fontId="40" type="noConversion"/>
  </si>
  <si>
    <r>
      <rPr>
        <b/>
        <sz val="16"/>
        <color rgb="FFFFFFFF"/>
        <rFont val="Noto Sans TC Black"/>
        <family val="2"/>
        <charset val="136"/>
      </rPr>
      <t>國際音標</t>
    </r>
    <phoneticPr fontId="3" type="noConversion"/>
  </si>
  <si>
    <t>台語音標</t>
    <phoneticPr fontId="40" type="noConversion"/>
  </si>
  <si>
    <t>君</t>
  </si>
  <si>
    <t>汾</t>
    <phoneticPr fontId="3" type="noConversion"/>
  </si>
  <si>
    <t>un</t>
    <phoneticPr fontId="3" type="noConversion"/>
  </si>
  <si>
    <t>ut</t>
    <phoneticPr fontId="3" type="noConversion"/>
  </si>
  <si>
    <t>堅</t>
  </si>
  <si>
    <t>軒</t>
    <phoneticPr fontId="3" type="noConversion"/>
  </si>
  <si>
    <t>ian</t>
    <phoneticPr fontId="3" type="noConversion"/>
  </si>
  <si>
    <t>iat</t>
    <phoneticPr fontId="3" type="noConversion"/>
  </si>
  <si>
    <t>金</t>
  </si>
  <si>
    <t>深</t>
    <phoneticPr fontId="3" type="noConversion"/>
  </si>
  <si>
    <t>im</t>
    <phoneticPr fontId="3" type="noConversion"/>
  </si>
  <si>
    <t>ip</t>
    <phoneticPr fontId="3" type="noConversion"/>
  </si>
  <si>
    <t>規</t>
  </si>
  <si>
    <t>歸</t>
    <phoneticPr fontId="3" type="noConversion"/>
  </si>
  <si>
    <t>ui</t>
    <phoneticPr fontId="3" type="noConversion"/>
  </si>
  <si>
    <t>嘉</t>
  </si>
  <si>
    <t>加</t>
    <phoneticPr fontId="3" type="noConversion"/>
  </si>
  <si>
    <t>ɛ</t>
    <phoneticPr fontId="3" type="noConversion"/>
  </si>
  <si>
    <t>ɛʔ</t>
    <phoneticPr fontId="3" type="noConversion"/>
  </si>
  <si>
    <t>ee</t>
    <phoneticPr fontId="3" type="noConversion"/>
  </si>
  <si>
    <t>eeh</t>
    <phoneticPr fontId="3" type="noConversion"/>
  </si>
  <si>
    <t>干</t>
  </si>
  <si>
    <t>蘭</t>
    <phoneticPr fontId="3" type="noConversion"/>
  </si>
  <si>
    <t>an</t>
    <phoneticPr fontId="3" type="noConversion"/>
  </si>
  <si>
    <t>at</t>
    <phoneticPr fontId="3" type="noConversion"/>
  </si>
  <si>
    <t>公</t>
  </si>
  <si>
    <t>薄</t>
    <phoneticPr fontId="3" type="noConversion"/>
  </si>
  <si>
    <t>ɔk</t>
  </si>
  <si>
    <t>ong</t>
    <phoneticPr fontId="3" type="noConversion"/>
  </si>
  <si>
    <t>ok</t>
    <phoneticPr fontId="3" type="noConversion"/>
  </si>
  <si>
    <t>乖</t>
  </si>
  <si>
    <t>怪</t>
    <phoneticPr fontId="3" type="noConversion"/>
  </si>
  <si>
    <t>uai</t>
    <phoneticPr fontId="3" type="noConversion"/>
  </si>
  <si>
    <t>uaiʔ</t>
    <phoneticPr fontId="3" type="noConversion"/>
  </si>
  <si>
    <t>uaih</t>
    <phoneticPr fontId="3" type="noConversion"/>
  </si>
  <si>
    <t>經</t>
  </si>
  <si>
    <t>情</t>
    <phoneticPr fontId="3" type="noConversion"/>
  </si>
  <si>
    <t>eŋ</t>
  </si>
  <si>
    <t>ek</t>
  </si>
  <si>
    <t>ing</t>
    <phoneticPr fontId="3" type="noConversion"/>
  </si>
  <si>
    <t>ik</t>
    <phoneticPr fontId="3" type="noConversion"/>
  </si>
  <si>
    <t>觀</t>
  </si>
  <si>
    <t>猿</t>
    <phoneticPr fontId="3" type="noConversion"/>
  </si>
  <si>
    <t>uan</t>
    <phoneticPr fontId="3" type="noConversion"/>
  </si>
  <si>
    <t>uat</t>
    <phoneticPr fontId="3" type="noConversion"/>
  </si>
  <si>
    <t>沽</t>
  </si>
  <si>
    <t>斗</t>
    <phoneticPr fontId="3" type="noConversion"/>
  </si>
  <si>
    <t>ou</t>
    <phoneticPr fontId="3" type="noConversion"/>
  </si>
  <si>
    <t>oo</t>
    <phoneticPr fontId="3" type="noConversion"/>
  </si>
  <si>
    <t>嬌</t>
  </si>
  <si>
    <t>遙</t>
    <phoneticPr fontId="3" type="noConversion"/>
  </si>
  <si>
    <t>iau</t>
    <phoneticPr fontId="3" type="noConversion"/>
  </si>
  <si>
    <t>iauʔ</t>
    <phoneticPr fontId="3" type="noConversion"/>
  </si>
  <si>
    <t>iauh</t>
    <phoneticPr fontId="3" type="noConversion"/>
  </si>
  <si>
    <t>稽</t>
  </si>
  <si>
    <t>遞</t>
    <phoneticPr fontId="3" type="noConversion"/>
  </si>
  <si>
    <t>ei</t>
    <phoneticPr fontId="3" type="noConversion"/>
  </si>
  <si>
    <t>恭</t>
  </si>
  <si>
    <t>竹</t>
    <phoneticPr fontId="3" type="noConversion"/>
  </si>
  <si>
    <t>iɔŋ</t>
  </si>
  <si>
    <t>iɔk</t>
  </si>
  <si>
    <t>iong</t>
    <phoneticPr fontId="3" type="noConversion"/>
  </si>
  <si>
    <t>iok</t>
    <phoneticPr fontId="3" type="noConversion"/>
  </si>
  <si>
    <t>高</t>
  </si>
  <si>
    <t>果</t>
    <phoneticPr fontId="3" type="noConversion"/>
  </si>
  <si>
    <t>o</t>
    <phoneticPr fontId="3" type="noConversion"/>
  </si>
  <si>
    <t>oʔ</t>
    <phoneticPr fontId="3" type="noConversion"/>
  </si>
  <si>
    <t>oh</t>
    <phoneticPr fontId="3" type="noConversion"/>
  </si>
  <si>
    <t>皆</t>
  </si>
  <si>
    <t>埃</t>
    <phoneticPr fontId="3" type="noConversion"/>
  </si>
  <si>
    <t>ai</t>
    <phoneticPr fontId="3" type="noConversion"/>
  </si>
  <si>
    <t>巾</t>
  </si>
  <si>
    <t>恩</t>
    <phoneticPr fontId="3" type="noConversion"/>
  </si>
  <si>
    <t>in</t>
    <phoneticPr fontId="3" type="noConversion"/>
  </si>
  <si>
    <t>it</t>
    <phoneticPr fontId="3" type="noConversion"/>
  </si>
  <si>
    <t>姜</t>
  </si>
  <si>
    <t>尚</t>
    <phoneticPr fontId="3" type="noConversion"/>
  </si>
  <si>
    <t>iɑŋ</t>
  </si>
  <si>
    <t>iɑk</t>
  </si>
  <si>
    <t>iang</t>
    <phoneticPr fontId="3" type="noConversion"/>
  </si>
  <si>
    <t>iak</t>
    <phoneticPr fontId="3" type="noConversion"/>
  </si>
  <si>
    <t>甘</t>
  </si>
  <si>
    <t>堪</t>
    <phoneticPr fontId="3" type="noConversion"/>
  </si>
  <si>
    <t>am</t>
    <phoneticPr fontId="3" type="noConversion"/>
  </si>
  <si>
    <t>ap</t>
    <phoneticPr fontId="3" type="noConversion"/>
  </si>
  <si>
    <t>瓜</t>
  </si>
  <si>
    <t>花</t>
    <phoneticPr fontId="3" type="noConversion"/>
  </si>
  <si>
    <t>ua</t>
    <phoneticPr fontId="3" type="noConversion"/>
  </si>
  <si>
    <t>uaʔ</t>
    <phoneticPr fontId="3" type="noConversion"/>
  </si>
  <si>
    <t>uah</t>
    <phoneticPr fontId="3" type="noConversion"/>
  </si>
  <si>
    <t>江</t>
  </si>
  <si>
    <t>學</t>
    <phoneticPr fontId="3" type="noConversion"/>
  </si>
  <si>
    <t>ɑŋ</t>
  </si>
  <si>
    <t>ɑk</t>
  </si>
  <si>
    <t>ang</t>
    <phoneticPr fontId="3" type="noConversion"/>
  </si>
  <si>
    <t>ak</t>
    <phoneticPr fontId="3" type="noConversion"/>
  </si>
  <si>
    <t>兼</t>
  </si>
  <si>
    <t>iam</t>
    <phoneticPr fontId="3" type="noConversion"/>
  </si>
  <si>
    <t>iap</t>
    <phoneticPr fontId="3" type="noConversion"/>
  </si>
  <si>
    <t>交</t>
  </si>
  <si>
    <t>鬧</t>
    <phoneticPr fontId="3" type="noConversion"/>
  </si>
  <si>
    <t>au</t>
    <phoneticPr fontId="3" type="noConversion"/>
  </si>
  <si>
    <t>auʔ</t>
    <phoneticPr fontId="3" type="noConversion"/>
  </si>
  <si>
    <t>auh</t>
    <phoneticPr fontId="3" type="noConversion"/>
  </si>
  <si>
    <t>迦</t>
  </si>
  <si>
    <t>若</t>
    <phoneticPr fontId="3" type="noConversion"/>
  </si>
  <si>
    <t>ia</t>
    <phoneticPr fontId="3" type="noConversion"/>
  </si>
  <si>
    <t>iaʔ</t>
    <phoneticPr fontId="3" type="noConversion"/>
  </si>
  <si>
    <t>iah</t>
    <phoneticPr fontId="3" type="noConversion"/>
  </si>
  <si>
    <t>檜</t>
  </si>
  <si>
    <t>囮</t>
    <phoneticPr fontId="3" type="noConversion"/>
  </si>
  <si>
    <t>uei</t>
    <phoneticPr fontId="3" type="noConversion"/>
  </si>
  <si>
    <t>ueiʔ</t>
    <phoneticPr fontId="3" type="noConversion"/>
  </si>
  <si>
    <t>ue</t>
    <phoneticPr fontId="3" type="noConversion"/>
  </si>
  <si>
    <t>ueh</t>
    <phoneticPr fontId="3" type="noConversion"/>
  </si>
  <si>
    <t>監</t>
  </si>
  <si>
    <t>那</t>
    <phoneticPr fontId="3" type="noConversion"/>
  </si>
  <si>
    <t>ã</t>
  </si>
  <si>
    <t>ãʔ</t>
  </si>
  <si>
    <t>`na</t>
    <phoneticPr fontId="3" type="noConversion"/>
  </si>
  <si>
    <t>`nah</t>
    <phoneticPr fontId="3" type="noConversion"/>
  </si>
  <si>
    <t>艍</t>
  </si>
  <si>
    <t>夫</t>
    <phoneticPr fontId="3" type="noConversion"/>
  </si>
  <si>
    <t>ũ</t>
  </si>
  <si>
    <t>ũʔ</t>
  </si>
  <si>
    <t>`nu</t>
    <phoneticPr fontId="3" type="noConversion"/>
  </si>
  <si>
    <t>`nuh</t>
    <phoneticPr fontId="3" type="noConversion"/>
  </si>
  <si>
    <t>膠</t>
  </si>
  <si>
    <t>些</t>
    <phoneticPr fontId="3" type="noConversion"/>
  </si>
  <si>
    <t>a</t>
    <phoneticPr fontId="3" type="noConversion"/>
  </si>
  <si>
    <t>ah</t>
  </si>
  <si>
    <t>居</t>
  </si>
  <si>
    <t>女</t>
    <phoneticPr fontId="3" type="noConversion"/>
  </si>
  <si>
    <t>i</t>
    <phoneticPr fontId="3" type="noConversion"/>
  </si>
  <si>
    <t>ih</t>
  </si>
  <si>
    <t>丩</t>
  </si>
  <si>
    <t>有</t>
    <phoneticPr fontId="3" type="noConversion"/>
  </si>
  <si>
    <t>iu</t>
    <phoneticPr fontId="3" type="noConversion"/>
  </si>
  <si>
    <t>iuh</t>
  </si>
  <si>
    <t>更</t>
  </si>
  <si>
    <t>箏</t>
    <phoneticPr fontId="3" type="noConversion"/>
  </si>
  <si>
    <t>ɛ̃</t>
  </si>
  <si>
    <t>ɛ̃ʔ</t>
  </si>
  <si>
    <t>`ne</t>
    <phoneticPr fontId="3" type="noConversion"/>
  </si>
  <si>
    <t>`neh</t>
  </si>
  <si>
    <t>褌</t>
  </si>
  <si>
    <t>荒</t>
    <phoneticPr fontId="3" type="noConversion"/>
  </si>
  <si>
    <t>uĩ</t>
  </si>
  <si>
    <t>uĩʔ</t>
  </si>
  <si>
    <t>`nui</t>
    <phoneticPr fontId="3" type="noConversion"/>
  </si>
  <si>
    <t>`nuih</t>
  </si>
  <si>
    <t>茄</t>
  </si>
  <si>
    <t>少</t>
    <phoneticPr fontId="3" type="noConversion"/>
  </si>
  <si>
    <t>io</t>
  </si>
  <si>
    <t>ioʔ</t>
  </si>
  <si>
    <t>io</t>
    <phoneticPr fontId="3" type="noConversion"/>
  </si>
  <si>
    <t>ioh</t>
  </si>
  <si>
    <t>梔</t>
  </si>
  <si>
    <t>媚</t>
    <phoneticPr fontId="3" type="noConversion"/>
  </si>
  <si>
    <t>ĩ</t>
  </si>
  <si>
    <t>ĩʔ</t>
  </si>
  <si>
    <t>`ni</t>
    <phoneticPr fontId="3" type="noConversion"/>
  </si>
  <si>
    <t>`nih</t>
  </si>
  <si>
    <t>薑</t>
  </si>
  <si>
    <t>娘</t>
    <phoneticPr fontId="3" type="noConversion"/>
  </si>
  <si>
    <t>iɔ̃</t>
  </si>
  <si>
    <t>iɔ̃ʔ</t>
  </si>
  <si>
    <t>`nioo</t>
    <phoneticPr fontId="3" type="noConversion"/>
  </si>
  <si>
    <t>`niooh</t>
  </si>
  <si>
    <t>驚</t>
  </si>
  <si>
    <t>且</t>
    <phoneticPr fontId="3" type="noConversion"/>
  </si>
  <si>
    <t>iã</t>
  </si>
  <si>
    <t>`nia</t>
    <phoneticPr fontId="3" type="noConversion"/>
  </si>
  <si>
    <t>`niah</t>
  </si>
  <si>
    <t>官</t>
  </si>
  <si>
    <t>寡</t>
    <phoneticPr fontId="3" type="noConversion"/>
  </si>
  <si>
    <t>uã</t>
  </si>
  <si>
    <t>`nua</t>
    <phoneticPr fontId="3" type="noConversion"/>
  </si>
  <si>
    <t>`nuah</t>
  </si>
  <si>
    <t>鋼</t>
  </si>
  <si>
    <t>床</t>
    <phoneticPr fontId="3" type="noConversion"/>
  </si>
  <si>
    <t>ng</t>
    <phoneticPr fontId="3" type="noConversion"/>
  </si>
  <si>
    <t>伽</t>
  </si>
  <si>
    <t>夜</t>
    <phoneticPr fontId="3" type="noConversion"/>
  </si>
  <si>
    <t>ẽ</t>
  </si>
  <si>
    <t>ẽʔ</t>
  </si>
  <si>
    <t>e</t>
    <phoneticPr fontId="3" type="noConversion"/>
  </si>
  <si>
    <t>eh</t>
  </si>
  <si>
    <t>閒</t>
  </si>
  <si>
    <t>買</t>
    <phoneticPr fontId="3" type="noConversion"/>
  </si>
  <si>
    <t>aĩ</t>
  </si>
  <si>
    <t>`nai</t>
    <phoneticPr fontId="3" type="noConversion"/>
  </si>
  <si>
    <t>`naih</t>
  </si>
  <si>
    <t>姑</t>
  </si>
  <si>
    <t>奴</t>
    <phoneticPr fontId="3" type="noConversion"/>
  </si>
  <si>
    <t>oũ</t>
  </si>
  <si>
    <t>`noo</t>
    <phoneticPr fontId="3" type="noConversion"/>
  </si>
  <si>
    <t>`nooh</t>
  </si>
  <si>
    <t>姆</t>
  </si>
  <si>
    <t>姆</t>
    <phoneticPr fontId="3" type="noConversion"/>
  </si>
  <si>
    <t>m</t>
    <phoneticPr fontId="3" type="noConversion"/>
  </si>
  <si>
    <t>光</t>
  </si>
  <si>
    <t>闖</t>
    <phoneticPr fontId="3" type="noConversion"/>
  </si>
  <si>
    <t>uak</t>
    <phoneticPr fontId="3" type="noConversion"/>
  </si>
  <si>
    <t>uang</t>
    <phoneticPr fontId="3" type="noConversion"/>
  </si>
  <si>
    <t>uangh</t>
  </si>
  <si>
    <t>閂</t>
  </si>
  <si>
    <t>檨</t>
    <phoneticPr fontId="3" type="noConversion"/>
  </si>
  <si>
    <t>uãi</t>
  </si>
  <si>
    <t>uãiʔ</t>
  </si>
  <si>
    <t>`nuai</t>
    <phoneticPr fontId="3" type="noConversion"/>
  </si>
  <si>
    <t>`nuaih</t>
  </si>
  <si>
    <t>糜</t>
  </si>
  <si>
    <t>妹</t>
    <phoneticPr fontId="3" type="noConversion"/>
  </si>
  <si>
    <t>uẽi</t>
  </si>
  <si>
    <t>uẽiʔ</t>
  </si>
  <si>
    <t>`nue</t>
    <phoneticPr fontId="3" type="noConversion"/>
  </si>
  <si>
    <t>`nueh</t>
  </si>
  <si>
    <t>嘄</t>
  </si>
  <si>
    <t>鳥</t>
    <phoneticPr fontId="3" type="noConversion"/>
  </si>
  <si>
    <t>iãu</t>
  </si>
  <si>
    <t>iãuʔ</t>
  </si>
  <si>
    <t>`niau</t>
    <phoneticPr fontId="3" type="noConversion"/>
  </si>
  <si>
    <t>`niauh</t>
  </si>
  <si>
    <t>箴</t>
  </si>
  <si>
    <t>怎</t>
    <phoneticPr fontId="3" type="noConversion"/>
  </si>
  <si>
    <t>ɔp</t>
  </si>
  <si>
    <t>om</t>
    <phoneticPr fontId="3" type="noConversion"/>
  </si>
  <si>
    <t>op</t>
    <phoneticPr fontId="3" type="noConversion"/>
  </si>
  <si>
    <t>爻</t>
  </si>
  <si>
    <t>撓</t>
    <phoneticPr fontId="3" type="noConversion"/>
  </si>
  <si>
    <t>ãu</t>
  </si>
  <si>
    <t>`nau</t>
    <phoneticPr fontId="3" type="noConversion"/>
  </si>
  <si>
    <t>扛</t>
  </si>
  <si>
    <t>我</t>
    <phoneticPr fontId="3" type="noConversion"/>
  </si>
  <si>
    <t>`no</t>
    <phoneticPr fontId="3" type="noConversion"/>
  </si>
  <si>
    <t>`noh</t>
  </si>
  <si>
    <t>牛</t>
  </si>
  <si>
    <t>牛</t>
    <phoneticPr fontId="3" type="noConversion"/>
  </si>
  <si>
    <t>iũ</t>
  </si>
  <si>
    <t>`niu</t>
    <phoneticPr fontId="3" type="noConversion"/>
  </si>
  <si>
    <t>汾</t>
  </si>
  <si>
    <t>軒</t>
  </si>
  <si>
    <t>深</t>
  </si>
  <si>
    <t>歸</t>
  </si>
  <si>
    <t>蘭</t>
  </si>
  <si>
    <t>怪</t>
  </si>
  <si>
    <t>情</t>
  </si>
  <si>
    <t>猿</t>
  </si>
  <si>
    <t>斗</t>
  </si>
  <si>
    <t>遙</t>
  </si>
  <si>
    <t>遞</t>
  </si>
  <si>
    <t>果</t>
  </si>
  <si>
    <t>埃</t>
  </si>
  <si>
    <t>恩</t>
  </si>
  <si>
    <t>堪</t>
  </si>
  <si>
    <t>花</t>
  </si>
  <si>
    <t>鬧</t>
  </si>
  <si>
    <t>若</t>
  </si>
  <si>
    <t>夫</t>
  </si>
  <si>
    <t>些</t>
  </si>
  <si>
    <t>荒</t>
  </si>
  <si>
    <t>少</t>
  </si>
  <si>
    <t>且</t>
  </si>
  <si>
    <t>床</t>
  </si>
  <si>
    <t>奴</t>
  </si>
  <si>
    <t>闖</t>
  </si>
  <si>
    <t>檨</t>
  </si>
  <si>
    <t>鳥</t>
  </si>
  <si>
    <t>漢字例</t>
    <phoneticPr fontId="40" type="noConversion"/>
  </si>
  <si>
    <t>十五音韻母</t>
    <phoneticPr fontId="40" type="noConversion"/>
  </si>
  <si>
    <t>國際音標</t>
    <phoneticPr fontId="40" type="noConversion"/>
  </si>
  <si>
    <t>方音符號</t>
    <phoneticPr fontId="40" type="noConversion"/>
  </si>
  <si>
    <t>舒促聲</t>
    <phoneticPr fontId="3" type="noConversion"/>
  </si>
  <si>
    <t>韻母序</t>
    <phoneticPr fontId="40" type="noConversion"/>
  </si>
  <si>
    <t>舒</t>
    <phoneticPr fontId="3" type="noConversion"/>
  </si>
  <si>
    <t>促</t>
    <phoneticPr fontId="3" type="noConversion"/>
  </si>
  <si>
    <t>識別號</t>
  </si>
  <si>
    <t>十五音</t>
    <phoneticPr fontId="40" type="noConversion"/>
  </si>
  <si>
    <r>
      <rPr>
        <sz val="18"/>
        <color rgb="FFFF0000"/>
        <rFont val="Noto Serif TC Black"/>
        <family val="1"/>
        <charset val="136"/>
      </rPr>
      <t>國際音標</t>
    </r>
  </si>
  <si>
    <t>閩拼方案</t>
    <phoneticPr fontId="40" type="noConversion"/>
  </si>
  <si>
    <r>
      <rPr>
        <sz val="18"/>
        <color rgb="FF000000"/>
        <rFont val="Noto Serif TC Black"/>
        <family val="1"/>
        <charset val="136"/>
      </rPr>
      <t>白話字</t>
    </r>
    <phoneticPr fontId="40" type="noConversion"/>
  </si>
  <si>
    <t>台羅音標</t>
    <phoneticPr fontId="40" type="noConversion"/>
  </si>
  <si>
    <t>字長</t>
    <phoneticPr fontId="70" type="noConversion"/>
  </si>
  <si>
    <t>備註</t>
    <phoneticPr fontId="70" type="noConversion"/>
  </si>
  <si>
    <t>柳</t>
  </si>
  <si>
    <t>理</t>
  </si>
  <si>
    <t>ㄌ</t>
    <phoneticPr fontId="40" type="noConversion"/>
  </si>
  <si>
    <t>l</t>
    <phoneticPr fontId="40" type="noConversion"/>
  </si>
  <si>
    <t>邊</t>
  </si>
  <si>
    <t>比</t>
  </si>
  <si>
    <t>ㄅ</t>
    <phoneticPr fontId="40" type="noConversion"/>
  </si>
  <si>
    <t>求</t>
  </si>
  <si>
    <t>己</t>
  </si>
  <si>
    <t>ㄍ</t>
    <phoneticPr fontId="40" type="noConversion"/>
  </si>
  <si>
    <t>去</t>
  </si>
  <si>
    <t>起</t>
  </si>
  <si>
    <t>ㄎ</t>
    <phoneticPr fontId="40" type="noConversion"/>
  </si>
  <si>
    <t>kh</t>
  </si>
  <si>
    <t>地</t>
  </si>
  <si>
    <t>底</t>
  </si>
  <si>
    <t>ㄉ</t>
    <phoneticPr fontId="40" type="noConversion"/>
  </si>
  <si>
    <t>d</t>
  </si>
  <si>
    <t>頗</t>
  </si>
  <si>
    <t>鄙</t>
  </si>
  <si>
    <t>ㄆ</t>
    <phoneticPr fontId="40" type="noConversion"/>
  </si>
  <si>
    <t>ph</t>
  </si>
  <si>
    <t>他</t>
  </si>
  <si>
    <t>恥</t>
  </si>
  <si>
    <t>ㄊ</t>
    <phoneticPr fontId="40" type="noConversion"/>
  </si>
  <si>
    <t>th</t>
  </si>
  <si>
    <t>序號</t>
  </si>
  <si>
    <t>聲母碼</t>
    <phoneticPr fontId="40" type="noConversion"/>
  </si>
  <si>
    <r>
      <rPr>
        <sz val="18"/>
        <color rgb="FF000000"/>
        <rFont val="Noto Serif TC Black"/>
        <family val="1"/>
        <charset val="136"/>
      </rPr>
      <t>國際音標</t>
    </r>
  </si>
  <si>
    <t>台羅</t>
    <phoneticPr fontId="40" type="noConversion"/>
  </si>
  <si>
    <t>閩拼</t>
    <phoneticPr fontId="40" type="noConversion"/>
  </si>
  <si>
    <t>方音</t>
    <phoneticPr fontId="40" type="noConversion"/>
  </si>
  <si>
    <t>曾</t>
  </si>
  <si>
    <t>止</t>
  </si>
  <si>
    <t>ㄗ</t>
    <phoneticPr fontId="40" type="noConversion"/>
  </si>
  <si>
    <t>ʦ</t>
  </si>
  <si>
    <t>z</t>
  </si>
  <si>
    <t>ch</t>
    <phoneticPr fontId="40" type="noConversion"/>
  </si>
  <si>
    <t>ts</t>
  </si>
  <si>
    <t>c</t>
    <phoneticPr fontId="40" type="noConversion"/>
  </si>
  <si>
    <t>z</t>
    <phoneticPr fontId="40" type="noConversion"/>
  </si>
  <si>
    <r>
      <t>z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</si>
  <si>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ʨ</t>
  </si>
  <si>
    <t>chi</t>
    <phoneticPr fontId="40" type="noConversion"/>
  </si>
  <si>
    <t>tsi</t>
    <phoneticPr fontId="40" type="noConversion"/>
  </si>
  <si>
    <t>zi</t>
    <phoneticPr fontId="40" type="noConversion"/>
  </si>
  <si>
    <t>ㄐ</t>
    <phoneticPr fontId="40" type="noConversion"/>
  </si>
  <si>
    <t>入</t>
  </si>
  <si>
    <t>耳</t>
  </si>
  <si>
    <t>ㆡ</t>
    <phoneticPr fontId="40" type="noConversion"/>
  </si>
  <si>
    <t>ʣ</t>
  </si>
  <si>
    <t>zz</t>
  </si>
  <si>
    <t>j</t>
  </si>
  <si>
    <r>
      <t>j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</si>
  <si>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ʥ</t>
  </si>
  <si>
    <r>
      <t>zz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</si>
  <si>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ㆢ</t>
    <phoneticPr fontId="40" type="noConversion"/>
  </si>
  <si>
    <t>時</t>
  </si>
  <si>
    <t>始</t>
  </si>
  <si>
    <t>ㄙ</t>
    <phoneticPr fontId="40" type="noConversion"/>
  </si>
  <si>
    <t>s</t>
  </si>
  <si>
    <r>
      <t>s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</si>
  <si>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ɕ</t>
  </si>
  <si>
    <t>ㄒ</t>
    <phoneticPr fontId="40" type="noConversion"/>
  </si>
  <si>
    <t>英</t>
  </si>
  <si>
    <t>以</t>
  </si>
  <si>
    <t>q</t>
    <phoneticPr fontId="70" type="noConversion"/>
  </si>
  <si>
    <t>門</t>
  </si>
  <si>
    <t>美</t>
  </si>
  <si>
    <t>ㆠ</t>
    <phoneticPr fontId="40" type="noConversion"/>
  </si>
  <si>
    <t>bb</t>
    <phoneticPr fontId="40" type="noConversion"/>
  </si>
  <si>
    <t>b</t>
    <phoneticPr fontId="40" type="noConversion"/>
  </si>
  <si>
    <t>語</t>
  </si>
  <si>
    <t>禦</t>
  </si>
  <si>
    <t>ㆣ</t>
    <phoneticPr fontId="40" type="noConversion"/>
  </si>
  <si>
    <t>ɡ</t>
  </si>
  <si>
    <t>gg</t>
    <phoneticPr fontId="40" type="noConversion"/>
  </si>
  <si>
    <t>g</t>
    <phoneticPr fontId="40" type="noConversion"/>
  </si>
  <si>
    <t>出</t>
  </si>
  <si>
    <t>取</t>
  </si>
  <si>
    <t>ㄘ</t>
    <phoneticPr fontId="40" type="noConversion"/>
  </si>
  <si>
    <t>ʦʰ</t>
  </si>
  <si>
    <t>c</t>
  </si>
  <si>
    <t>chh</t>
    <phoneticPr fontId="40" type="noConversion"/>
  </si>
  <si>
    <t>tsh</t>
  </si>
  <si>
    <r>
      <t>c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</si>
  <si>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ʨʰ</t>
  </si>
  <si>
    <r>
      <t>chh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</si>
  <si>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r>
      <t>tsh</t>
    </r>
    <r>
      <rPr>
        <sz val="18"/>
        <color rgb="FFFF0000"/>
        <rFont val="Noto Serif TC Black"/>
        <family val="1"/>
        <charset val="136"/>
      </rPr>
      <t>i</t>
    </r>
    <phoneticPr fontId="40" type="noConversion"/>
  </si>
  <si>
    <t>ㄑ</t>
    <phoneticPr fontId="40" type="noConversion"/>
  </si>
  <si>
    <t>喜</t>
  </si>
  <si>
    <t>ㄏ</t>
    <phoneticPr fontId="40" type="noConversion"/>
  </si>
  <si>
    <t>毛</t>
    <phoneticPr fontId="40" type="noConversion"/>
  </si>
  <si>
    <t>ㄇ</t>
    <phoneticPr fontId="40" type="noConversion"/>
  </si>
  <si>
    <t>bbn</t>
    <phoneticPr fontId="40" type="noConversion"/>
  </si>
  <si>
    <t>m</t>
    <phoneticPr fontId="40" type="noConversion"/>
  </si>
  <si>
    <r>
      <t>b/m 本不分，此處分門/毛</t>
    </r>
    <r>
      <rPr>
        <sz val="12"/>
        <color rgb="FFFF0000"/>
        <rFont val="Noto Sans TC"/>
        <family val="2"/>
        <charset val="136"/>
      </rPr>
      <t xml:space="preserve"> </t>
    </r>
    <phoneticPr fontId="70" type="noConversion"/>
  </si>
  <si>
    <t>耐</t>
    <phoneticPr fontId="40" type="noConversion"/>
  </si>
  <si>
    <t>ㄋ</t>
    <phoneticPr fontId="40" type="noConversion"/>
  </si>
  <si>
    <t>ln</t>
    <phoneticPr fontId="40" type="noConversion"/>
  </si>
  <si>
    <t>n</t>
    <phoneticPr fontId="40" type="noConversion"/>
  </si>
  <si>
    <r>
      <t>l/n 本不分，此處分柳/耐</t>
    </r>
    <r>
      <rPr>
        <sz val="12"/>
        <color rgb="FFFF0000"/>
        <rFont val="Noto Sans TC"/>
        <family val="2"/>
        <charset val="136"/>
      </rPr>
      <t xml:space="preserve"> </t>
    </r>
    <phoneticPr fontId="70" type="noConversion"/>
  </si>
  <si>
    <t>雅</t>
    <phoneticPr fontId="40" type="noConversion"/>
  </si>
  <si>
    <t>ㄫ</t>
    <phoneticPr fontId="40" type="noConversion"/>
  </si>
  <si>
    <t>ggn</t>
    <phoneticPr fontId="40" type="noConversion"/>
  </si>
  <si>
    <t>ng</t>
    <phoneticPr fontId="40" type="noConversion"/>
  </si>
  <si>
    <r>
      <t>g/ng 本不分，此處分語/雅</t>
    </r>
    <r>
      <rPr>
        <sz val="12"/>
        <color rgb="FFFF0000"/>
        <rFont val="Noto Sans TC"/>
        <family val="2"/>
        <charset val="136"/>
      </rPr>
      <t xml:space="preserve"> </t>
    </r>
    <phoneticPr fontId="70" type="noConversion"/>
  </si>
  <si>
    <t>識別號</t>
    <phoneticPr fontId="40" type="noConversion"/>
  </si>
  <si>
    <t>白話字</t>
    <phoneticPr fontId="40" type="noConversion"/>
  </si>
  <si>
    <t>舒促聲</t>
    <phoneticPr fontId="40" type="noConversion"/>
  </si>
  <si>
    <t>十五音識別碼</t>
    <phoneticPr fontId="70" type="noConversion"/>
  </si>
  <si>
    <t>字長</t>
  </si>
  <si>
    <r>
      <t xml:space="preserve">舒聲
</t>
    </r>
    <r>
      <rPr>
        <sz val="11"/>
        <rFont val="Noto Sans TC Medium"/>
        <family val="2"/>
        <charset val="136"/>
      </rPr>
      <t>（平/上/去）</t>
    </r>
    <phoneticPr fontId="70" type="noConversion"/>
  </si>
  <si>
    <r>
      <t xml:space="preserve">促聲
</t>
    </r>
    <r>
      <rPr>
        <sz val="11"/>
        <rFont val="Noto Sans TC Medium"/>
        <family val="2"/>
        <charset val="136"/>
      </rPr>
      <t>（入）</t>
    </r>
    <phoneticPr fontId="70" type="noConversion"/>
  </si>
  <si>
    <t>ut</t>
  </si>
  <si>
    <t>ian</t>
  </si>
  <si>
    <t>iat̚</t>
  </si>
  <si>
    <t>iat</t>
  </si>
  <si>
    <t>一ㆴ</t>
  </si>
  <si>
    <t>ip</t>
  </si>
  <si>
    <r>
      <rPr>
        <sz val="24"/>
        <rFont val="Noto Serif TC Black"/>
        <family val="1"/>
        <charset val="136"/>
      </rPr>
      <t>ɛ</t>
    </r>
  </si>
  <si>
    <t>ee</t>
    <phoneticPr fontId="70" type="noConversion"/>
  </si>
  <si>
    <t>e</t>
    <phoneticPr fontId="70" type="noConversion"/>
  </si>
  <si>
    <t>ee</t>
  </si>
  <si>
    <t>eeh</t>
  </si>
  <si>
    <t>ㄝㆷ</t>
  </si>
  <si>
    <r>
      <rPr>
        <sz val="24"/>
        <rFont val="MS Gothic"/>
        <family val="3"/>
        <charset val="128"/>
      </rPr>
      <t>ɛ</t>
    </r>
    <r>
      <rPr>
        <sz val="24"/>
        <rFont val="Times New Roman"/>
        <family val="1"/>
      </rPr>
      <t>?</t>
    </r>
    <phoneticPr fontId="70" type="noConversion"/>
  </si>
  <si>
    <t>at</t>
  </si>
  <si>
    <r>
      <rPr>
        <sz val="24"/>
        <rFont val="Noto Serif TC Black"/>
        <family val="1"/>
        <charset val="136"/>
      </rPr>
      <t>ɔŋ</t>
    </r>
  </si>
  <si>
    <t>ong</t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</si>
  <si>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k̚</t>
    </r>
  </si>
  <si>
    <t>ok</t>
  </si>
  <si>
    <t>oai</t>
  </si>
  <si>
    <t>uaih</t>
  </si>
  <si>
    <t>uai?</t>
  </si>
  <si>
    <t>oaih</t>
  </si>
  <si>
    <r>
      <t>i</t>
    </r>
    <r>
      <rPr>
        <sz val="24"/>
        <rFont val="Noto Serif TC Black"/>
        <family val="1"/>
        <charset val="136"/>
      </rPr>
      <t>ŋ</t>
    </r>
  </si>
  <si>
    <t>ing</t>
  </si>
  <si>
    <t>eng</t>
  </si>
  <si>
    <t>ik̚</t>
  </si>
  <si>
    <t>ik</t>
  </si>
  <si>
    <t>oan</t>
  </si>
  <si>
    <t>uat</t>
  </si>
  <si>
    <t>oat</t>
  </si>
  <si>
    <t>ou</t>
    <phoneticPr fontId="70" type="noConversion"/>
  </si>
  <si>
    <t>oo</t>
  </si>
  <si>
    <t>o͘</t>
  </si>
  <si>
    <t>iau</t>
  </si>
  <si>
    <t>iao</t>
  </si>
  <si>
    <t>ei</t>
  </si>
  <si>
    <t>iau?</t>
  </si>
  <si>
    <t>iaoh</t>
  </si>
  <si>
    <t>iauh</t>
  </si>
  <si>
    <t>ㆤ</t>
    <phoneticPr fontId="70" type="noConversion"/>
  </si>
  <si>
    <t>iong</t>
  </si>
  <si>
    <t>iok</t>
  </si>
  <si>
    <r>
      <t>i</t>
    </r>
    <r>
      <rPr>
        <sz val="24"/>
        <rFont val="Noto Serif TC Black"/>
        <family val="1"/>
        <charset val="136"/>
      </rPr>
      <t>ɔŋ</t>
    </r>
  </si>
  <si>
    <t>o</t>
  </si>
  <si>
    <r>
      <t>i</t>
    </r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k̚</t>
    </r>
  </si>
  <si>
    <t>oh</t>
  </si>
  <si>
    <t>o</t>
    <phoneticPr fontId="70" type="noConversion"/>
  </si>
  <si>
    <t>o?</t>
    <phoneticPr fontId="70" type="noConversion"/>
  </si>
  <si>
    <t>ai</t>
  </si>
  <si>
    <t>it</t>
  </si>
  <si>
    <t>iang</t>
  </si>
  <si>
    <t>iak</t>
  </si>
  <si>
    <r>
      <t>ia</t>
    </r>
    <r>
      <rPr>
        <sz val="24"/>
        <rFont val="Noto Serif TC Black"/>
        <family val="1"/>
        <charset val="136"/>
      </rPr>
      <t>ŋ</t>
    </r>
  </si>
  <si>
    <t>ap</t>
  </si>
  <si>
    <t>iak̚</t>
  </si>
  <si>
    <t>uah</t>
  </si>
  <si>
    <t>ang</t>
  </si>
  <si>
    <t>oa</t>
  </si>
  <si>
    <t>iam</t>
  </si>
  <si>
    <t>ua?</t>
  </si>
  <si>
    <t>oah</t>
  </si>
  <si>
    <t>ak</t>
  </si>
  <si>
    <r>
      <t>a</t>
    </r>
    <r>
      <rPr>
        <sz val="24"/>
        <rFont val="Noto Serif TC Black"/>
        <family val="1"/>
        <charset val="136"/>
      </rPr>
      <t>ŋ</t>
    </r>
  </si>
  <si>
    <t>iap</t>
  </si>
  <si>
    <t>auh</t>
  </si>
  <si>
    <t>iap̚</t>
  </si>
  <si>
    <t>ia</t>
  </si>
  <si>
    <t>ao</t>
  </si>
  <si>
    <t>au?</t>
  </si>
  <si>
    <t>aoh</t>
  </si>
  <si>
    <t>iah</t>
  </si>
  <si>
    <t>ann</t>
  </si>
  <si>
    <t>ia?</t>
  </si>
  <si>
    <t>ueh</t>
  </si>
  <si>
    <t>uei</t>
    <phoneticPr fontId="70" type="noConversion"/>
  </si>
  <si>
    <t>oe</t>
  </si>
  <si>
    <t>uei?</t>
    <phoneticPr fontId="70" type="noConversion"/>
  </si>
  <si>
    <t>oeh</t>
  </si>
  <si>
    <t>ahnn</t>
  </si>
  <si>
    <t>na</t>
  </si>
  <si>
    <r>
      <t>a</t>
    </r>
    <r>
      <rPr>
        <sz val="24"/>
        <rFont val="Noto Sans TC Black"/>
        <family val="2"/>
        <charset val="136"/>
      </rPr>
      <t>ⁿ</t>
    </r>
  </si>
  <si>
    <t>ã?</t>
  </si>
  <si>
    <t>nah</t>
  </si>
  <si>
    <r>
      <t>a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</si>
  <si>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annh</t>
  </si>
  <si>
    <t>uh</t>
  </si>
  <si>
    <t>u?</t>
  </si>
  <si>
    <t>a?</t>
  </si>
  <si>
    <t>ehnn</t>
  </si>
  <si>
    <t>i?</t>
  </si>
  <si>
    <t>enn</t>
  </si>
  <si>
    <t>uinn</t>
  </si>
  <si>
    <t>ɛ̃</t>
    <phoneticPr fontId="70" type="noConversion"/>
  </si>
  <si>
    <t>ne</t>
  </si>
  <si>
    <r>
      <t>e</t>
    </r>
    <r>
      <rPr>
        <sz val="24"/>
        <rFont val="Noto Sans TC Black"/>
        <family val="2"/>
        <charset val="136"/>
      </rPr>
      <t>ⁿ</t>
    </r>
  </si>
  <si>
    <t>inn</t>
  </si>
  <si>
    <t>ɛ̃?</t>
    <phoneticPr fontId="70" type="noConversion"/>
  </si>
  <si>
    <t>neh</t>
  </si>
  <si>
    <r>
      <t>e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</si>
  <si>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ennh</t>
  </si>
  <si>
    <t>nui</t>
  </si>
  <si>
    <r>
      <t>ui</t>
    </r>
    <r>
      <rPr>
        <sz val="24"/>
        <rFont val="Noto Sans TC Black"/>
        <family val="2"/>
        <charset val="136"/>
      </rPr>
      <t>ⁿ</t>
    </r>
  </si>
  <si>
    <t>ihnn</t>
  </si>
  <si>
    <t>ionn</t>
  </si>
  <si>
    <t>io</t>
    <phoneticPr fontId="70" type="noConversion"/>
  </si>
  <si>
    <t>uann</t>
  </si>
  <si>
    <t>io?</t>
    <phoneticPr fontId="70" type="noConversion"/>
  </si>
  <si>
    <t>iann</t>
  </si>
  <si>
    <t>ni</t>
  </si>
  <si>
    <r>
      <t>i</t>
    </r>
    <r>
      <rPr>
        <sz val="24"/>
        <rFont val="Noto Sans TC Black"/>
        <family val="2"/>
        <charset val="136"/>
      </rPr>
      <t>ⁿ</t>
    </r>
  </si>
  <si>
    <t>ㆪㆷ</t>
  </si>
  <si>
    <t>ĩ?</t>
  </si>
  <si>
    <t>nih</t>
  </si>
  <si>
    <r>
      <t>i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</si>
  <si>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innh</t>
  </si>
  <si>
    <t>ng</t>
  </si>
  <si>
    <r>
      <t>i</t>
    </r>
    <r>
      <rPr>
        <sz val="24"/>
        <rFont val="Times New Roman"/>
        <family val="3"/>
        <charset val="136"/>
      </rPr>
      <t>ɔ</t>
    </r>
    <r>
      <rPr>
        <sz val="24"/>
        <rFont val="Times New Roman"/>
        <family val="1"/>
      </rPr>
      <t>̃</t>
    </r>
    <phoneticPr fontId="70" type="noConversion"/>
  </si>
  <si>
    <t>nioo</t>
  </si>
  <si>
    <r>
      <t>io</t>
    </r>
    <r>
      <rPr>
        <sz val="24"/>
        <rFont val="Noto Sans TC Black"/>
        <family val="2"/>
        <charset val="136"/>
      </rPr>
      <t>ⁿ</t>
    </r>
  </si>
  <si>
    <t>ainn</t>
  </si>
  <si>
    <t>nia</t>
  </si>
  <si>
    <r>
      <t>ia</t>
    </r>
    <r>
      <rPr>
        <sz val="24"/>
        <rFont val="Noto Sans TC Black"/>
        <family val="2"/>
        <charset val="136"/>
      </rPr>
      <t>ⁿ</t>
    </r>
  </si>
  <si>
    <t>iannh</t>
  </si>
  <si>
    <t>oonn</t>
  </si>
  <si>
    <t>uã</t>
    <phoneticPr fontId="70" type="noConversion"/>
  </si>
  <si>
    <t>nua</t>
  </si>
  <si>
    <r>
      <t>oa</t>
    </r>
    <r>
      <rPr>
        <sz val="24"/>
        <rFont val="Noto Sans TC Black"/>
        <family val="2"/>
        <charset val="136"/>
      </rPr>
      <t>ⁿ</t>
    </r>
  </si>
  <si>
    <t>uang</t>
  </si>
  <si>
    <t>uak</t>
  </si>
  <si>
    <r>
      <rPr>
        <sz val="24"/>
        <rFont val="Noto Serif TC Black"/>
        <family val="1"/>
        <charset val="136"/>
      </rPr>
      <t>ŋ</t>
    </r>
    <r>
      <rPr>
        <sz val="24"/>
        <rFont val="Times New Roman"/>
        <family val="1"/>
      </rPr>
      <t>̍</t>
    </r>
  </si>
  <si>
    <t>uainn</t>
  </si>
  <si>
    <t>uaihnn</t>
  </si>
  <si>
    <t>iaunn</t>
  </si>
  <si>
    <t>e?</t>
  </si>
  <si>
    <t>uenn</t>
  </si>
  <si>
    <t>ãi</t>
    <phoneticPr fontId="70" type="noConversion"/>
  </si>
  <si>
    <t>nai</t>
  </si>
  <si>
    <r>
      <t>ai</t>
    </r>
    <r>
      <rPr>
        <sz val="24"/>
        <rFont val="Noto Sans TC Black"/>
        <family val="2"/>
        <charset val="136"/>
      </rPr>
      <t>ⁿ</t>
    </r>
  </si>
  <si>
    <t>iauhnn</t>
  </si>
  <si>
    <t>om</t>
  </si>
  <si>
    <t>õu</t>
    <phoneticPr fontId="70" type="noConversion"/>
  </si>
  <si>
    <t>noo</t>
  </si>
  <si>
    <r>
      <t>o</t>
    </r>
    <r>
      <rPr>
        <sz val="24"/>
        <rFont val="Noto Sans TC Black"/>
        <family val="2"/>
        <charset val="136"/>
      </rPr>
      <t>ⁿ</t>
    </r>
  </si>
  <si>
    <t>onn</t>
    <phoneticPr fontId="70" type="noConversion"/>
  </si>
  <si>
    <t>op</t>
  </si>
  <si>
    <t>aunn</t>
  </si>
  <si>
    <t>onn</t>
  </si>
  <si>
    <t>ohnn</t>
  </si>
  <si>
    <r>
      <t>ua</t>
    </r>
    <r>
      <rPr>
        <sz val="24"/>
        <rFont val="Noto Serif TC Black"/>
        <family val="1"/>
        <charset val="136"/>
      </rPr>
      <t>ŋ</t>
    </r>
  </si>
  <si>
    <t>oang</t>
  </si>
  <si>
    <t>iunn</t>
  </si>
  <si>
    <t>ㄨㄚㆻ</t>
  </si>
  <si>
    <t>uak̚</t>
  </si>
  <si>
    <t>oak</t>
  </si>
  <si>
    <t>uãi</t>
    <phoneticPr fontId="70" type="noConversion"/>
  </si>
  <si>
    <t>nuai</t>
  </si>
  <si>
    <r>
      <t>oai</t>
    </r>
    <r>
      <rPr>
        <sz val="24"/>
        <rFont val="Noto Sans TC Black"/>
        <family val="2"/>
        <charset val="136"/>
      </rPr>
      <t>ⁿ</t>
    </r>
  </si>
  <si>
    <t>uãi?</t>
    <phoneticPr fontId="70" type="noConversion"/>
  </si>
  <si>
    <t>nuaih</t>
  </si>
  <si>
    <r>
      <t>oai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</si>
  <si>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uainnh</t>
  </si>
  <si>
    <t>ㄨㆥ</t>
  </si>
  <si>
    <t>uẽi</t>
    <phoneticPr fontId="70" type="noConversion"/>
  </si>
  <si>
    <t>nue</t>
  </si>
  <si>
    <r>
      <t>oe</t>
    </r>
    <r>
      <rPr>
        <sz val="24"/>
        <rFont val="Noto Sans TC Black"/>
        <family val="2"/>
        <charset val="136"/>
      </rPr>
      <t>ⁿ</t>
    </r>
  </si>
  <si>
    <t>uẽi?</t>
    <phoneticPr fontId="70" type="noConversion"/>
  </si>
  <si>
    <t>iãu</t>
    <phoneticPr fontId="70" type="noConversion"/>
  </si>
  <si>
    <t>niao</t>
  </si>
  <si>
    <r>
      <t>iau</t>
    </r>
    <r>
      <rPr>
        <sz val="24"/>
        <rFont val="Noto Sans TC Black"/>
        <family val="2"/>
        <charset val="136"/>
      </rPr>
      <t>ⁿ</t>
    </r>
  </si>
  <si>
    <t>ㄧㆯㆷ</t>
  </si>
  <si>
    <t>iãu?</t>
    <phoneticPr fontId="70" type="noConversion"/>
  </si>
  <si>
    <t>niaoh</t>
  </si>
  <si>
    <r>
      <t>iau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</si>
  <si>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iaunnh</t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</si>
  <si>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m</t>
    </r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</si>
  <si>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p̚</t>
    </r>
  </si>
  <si>
    <t>ㆯ</t>
  </si>
  <si>
    <t>ãu</t>
    <phoneticPr fontId="70" type="noConversion"/>
  </si>
  <si>
    <t>nao</t>
  </si>
  <si>
    <r>
      <t>au</t>
    </r>
    <r>
      <rPr>
        <sz val="24"/>
        <rFont val="Noto Sans TC Black"/>
        <family val="2"/>
        <charset val="136"/>
      </rPr>
      <t>ⁿ</t>
    </r>
  </si>
  <si>
    <t>ɔ̃</t>
    <phoneticPr fontId="70" type="noConversion"/>
  </si>
  <si>
    <t>ɔ̃?</t>
    <phoneticPr fontId="70" type="noConversion"/>
  </si>
  <si>
    <t>nooh</t>
    <phoneticPr fontId="70" type="noConversion"/>
  </si>
  <si>
    <r>
      <t>o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</si>
  <si>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onnh</t>
  </si>
  <si>
    <t>ĩu</t>
    <phoneticPr fontId="70" type="noConversion"/>
  </si>
  <si>
    <t>niu</t>
  </si>
  <si>
    <r>
      <t>iu</t>
    </r>
    <r>
      <rPr>
        <sz val="24"/>
        <rFont val="Noto Sans TC Black"/>
        <family val="2"/>
        <charset val="136"/>
      </rPr>
      <t>ⁿ</t>
    </r>
  </si>
  <si>
    <t>毛</t>
  </si>
  <si>
    <t>耐</t>
  </si>
  <si>
    <t>雅</t>
  </si>
  <si>
    <t>台語音標</t>
    <phoneticPr fontId="3" type="noConversion"/>
  </si>
  <si>
    <t>中</t>
    <phoneticPr fontId="3" type="noConversion"/>
  </si>
  <si>
    <t>俗</t>
    <phoneticPr fontId="3" type="noConversion"/>
  </si>
  <si>
    <t>將</t>
    <phoneticPr fontId="3" type="noConversion"/>
  </si>
  <si>
    <t>烘</t>
    <phoneticPr fontId="3" type="noConversion"/>
  </si>
  <si>
    <t>角</t>
    <phoneticPr fontId="3" type="noConversion"/>
  </si>
  <si>
    <t>尖</t>
    <phoneticPr fontId="3" type="noConversion"/>
  </si>
  <si>
    <t>接</t>
    <phoneticPr fontId="3" type="noConversion"/>
  </si>
  <si>
    <t>話</t>
    <phoneticPr fontId="3" type="noConversion"/>
  </si>
  <si>
    <t>聽</t>
    <phoneticPr fontId="3" type="noConversion"/>
  </si>
  <si>
    <t>爾</t>
    <phoneticPr fontId="3" type="noConversion"/>
  </si>
  <si>
    <t>油</t>
    <phoneticPr fontId="3" type="noConversion"/>
  </si>
  <si>
    <t>爭</t>
    <phoneticPr fontId="3" type="noConversion"/>
  </si>
  <si>
    <t>庚</t>
    <phoneticPr fontId="3" type="noConversion"/>
  </si>
  <si>
    <t>腔</t>
    <phoneticPr fontId="3" type="noConversion"/>
  </si>
  <si>
    <t>竿</t>
    <phoneticPr fontId="3" type="noConversion"/>
  </si>
  <si>
    <t>會</t>
    <phoneticPr fontId="3" type="noConversion"/>
  </si>
  <si>
    <t>挨</t>
    <phoneticPr fontId="3" type="noConversion"/>
  </si>
  <si>
    <t>◯</t>
  </si>
  <si>
    <t>呼</t>
    <phoneticPr fontId="3" type="noConversion"/>
  </si>
  <si>
    <t>香</t>
    <phoneticPr fontId="3" type="noConversion"/>
  </si>
  <si>
    <t>家</t>
    <phoneticPr fontId="3" type="noConversion"/>
  </si>
  <si>
    <t>風</t>
    <phoneticPr fontId="3" type="noConversion"/>
  </si>
  <si>
    <t>福</t>
    <phoneticPr fontId="3" type="noConversion"/>
  </si>
  <si>
    <t>益</t>
    <phoneticPr fontId="3" type="noConversion"/>
  </si>
  <si>
    <t>說</t>
    <phoneticPr fontId="3" type="noConversion"/>
  </si>
  <si>
    <t>一</t>
    <phoneticPr fontId="3" type="noConversion"/>
  </si>
  <si>
    <t>逼</t>
  </si>
  <si>
    <t>爆</t>
    <phoneticPr fontId="3" type="noConversion"/>
  </si>
  <si>
    <t>台語注音二式</t>
    <phoneticPr fontId="3" type="noConversion"/>
  </si>
  <si>
    <t>b</t>
    <phoneticPr fontId="3" type="noConversion"/>
  </si>
  <si>
    <t>bb</t>
  </si>
  <si>
    <t>gg</t>
  </si>
  <si>
    <t>l</t>
    <phoneticPr fontId="3" type="noConversion"/>
  </si>
  <si>
    <t>g</t>
    <phoneticPr fontId="3" type="noConversion"/>
  </si>
  <si>
    <t>k</t>
    <phoneticPr fontId="3" type="noConversion"/>
  </si>
  <si>
    <t>d</t>
    <phoneticPr fontId="3" type="noConversion"/>
  </si>
  <si>
    <t>p</t>
    <phoneticPr fontId="3" type="noConversion"/>
  </si>
  <si>
    <t>t</t>
    <phoneticPr fontId="3" type="noConversion"/>
  </si>
  <si>
    <t>z</t>
    <phoneticPr fontId="3" type="noConversion"/>
  </si>
  <si>
    <t>zz</t>
    <phoneticPr fontId="3" type="noConversion"/>
  </si>
  <si>
    <t>c</t>
    <phoneticPr fontId="3" type="noConversion"/>
  </si>
  <si>
    <t>h</t>
    <phoneticPr fontId="3" type="noConversion"/>
  </si>
  <si>
    <t>n</t>
    <phoneticPr fontId="3" type="noConversion"/>
  </si>
  <si>
    <t>s</t>
    <phoneticPr fontId="3" type="noConversion"/>
  </si>
  <si>
    <t>漢字例</t>
    <phoneticPr fontId="3" type="noConversion"/>
  </si>
  <si>
    <t>ㄧㆬ</t>
    <phoneticPr fontId="3" type="noConversion"/>
  </si>
  <si>
    <t>ㄧㄣ</t>
    <phoneticPr fontId="3" type="noConversion"/>
  </si>
  <si>
    <t>ㄧㆰ</t>
    <phoneticPr fontId="3" type="noConversion"/>
  </si>
  <si>
    <t>ㄧㄤ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</si>
</sst>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"/>
  </numFmts>
  <fonts count="108">
    <font>
      <sz val="12"/>
      <color theme="1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b/>
      <sz val="18"/>
      <color rgb="FF0C0301"/>
      <name val="Helvetica"/>
      <family val="2"/>
    </font>
    <font>
      <sz val="9"/>
      <name val="新細明體"/>
      <family val="2"/>
      <charset val="136"/>
      <scheme val="minor"/>
    </font>
    <font>
      <sz val="18"/>
      <color rgb="FF0C0301"/>
      <name val="Helvetica"/>
      <family val="2"/>
    </font>
    <font>
      <b/>
      <sz val="12"/>
      <color rgb="FF0C0301"/>
      <name val="Arial"/>
      <family val="2"/>
    </font>
    <font>
      <sz val="12"/>
      <color rgb="FF0C0301"/>
      <name val="Arial"/>
      <family val="2"/>
    </font>
    <font>
      <sz val="24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b/>
      <sz val="20"/>
      <color rgb="FF0C0301"/>
      <name val="Arial"/>
      <family val="2"/>
    </font>
    <font>
      <b/>
      <sz val="20"/>
      <color rgb="FF0C0301"/>
      <name val="Noto Serif HK SemiBold"/>
      <family val="1"/>
      <charset val="136"/>
    </font>
    <font>
      <b/>
      <sz val="16"/>
      <color theme="1"/>
      <name val="Noto Serif TC Medium"/>
      <family val="1"/>
      <charset val="136"/>
    </font>
    <font>
      <sz val="18"/>
      <color rgb="FF0C0301"/>
      <name val="Noto Sans TC"/>
      <family val="2"/>
      <charset val="136"/>
    </font>
    <font>
      <sz val="20"/>
      <color rgb="FF0C0301"/>
      <name val="Huninn"/>
      <family val="2"/>
    </font>
    <font>
      <sz val="20"/>
      <color rgb="FF0C0301"/>
      <name val="Arial"/>
      <family val="2"/>
    </font>
    <font>
      <sz val="20"/>
      <color rgb="FF0C0301"/>
      <name val="Noto Sans TC"/>
      <family val="2"/>
      <charset val="136"/>
    </font>
    <font>
      <sz val="36"/>
      <color rgb="FF0C0301"/>
      <name val="Arial"/>
      <family val="2"/>
    </font>
    <font>
      <sz val="20"/>
      <color rgb="FF0C0301"/>
      <name val="新細明體"/>
      <family val="2"/>
      <charset val="136"/>
    </font>
    <font>
      <sz val="20"/>
      <color rgb="FF0C0301"/>
      <name val="Arial"/>
      <family val="2"/>
      <charset val="136"/>
    </font>
    <font>
      <b/>
      <sz val="16"/>
      <color theme="0"/>
      <name val="Noto Sans TC Medium"/>
      <family val="2"/>
      <charset val="136"/>
    </font>
    <font>
      <sz val="9"/>
      <name val="新細明體"/>
      <family val="3"/>
      <charset val="136"/>
      <scheme val="minor"/>
    </font>
    <font>
      <sz val="16"/>
      <color theme="1"/>
      <name val="Noto Sans TC"/>
      <family val="2"/>
      <charset val="136"/>
    </font>
    <font>
      <b/>
      <sz val="16"/>
      <color theme="0"/>
      <name val="Noto Sans TC"/>
      <family val="2"/>
    </font>
    <font>
      <sz val="9"/>
      <name val="黒体-繁"/>
      <family val="2"/>
      <charset val="136"/>
    </font>
    <font>
      <sz val="36"/>
      <color theme="1"/>
      <name val="字咍源雲明體 台羅方音 L"/>
      <family val="1"/>
      <charset val="136"/>
    </font>
    <font>
      <sz val="16"/>
      <color theme="1"/>
      <name val="Noto Serif TC Black"/>
      <family val="1"/>
      <charset val="136"/>
    </font>
    <font>
      <sz val="10"/>
      <color rgb="FF000000"/>
      <name val="Linux Libertine G"/>
      <family val="2"/>
    </font>
    <font>
      <sz val="22"/>
      <name val="Arial"/>
      <family val="2"/>
    </font>
    <font>
      <b/>
      <sz val="28"/>
      <color rgb="FFFF0000"/>
      <name val="Arial"/>
      <family val="2"/>
    </font>
    <font>
      <sz val="10"/>
      <color rgb="FF000000"/>
      <name val="新細明體"/>
      <family val="1"/>
      <charset val="136"/>
      <scheme val="minor"/>
    </font>
    <font>
      <sz val="36"/>
      <color theme="1"/>
      <name val="Noto Sans TC Medium"/>
      <family val="2"/>
      <charset val="136"/>
    </font>
    <font>
      <sz val="28"/>
      <color theme="1"/>
      <name val="Noto Sans TC"/>
      <family val="2"/>
    </font>
    <font>
      <sz val="16"/>
      <color theme="1"/>
      <name val="Noto Serif TC Black"/>
      <family val="1"/>
    </font>
    <font>
      <sz val="36"/>
      <color theme="1"/>
      <name val="Noto Sans TC Medium"/>
      <family val="2"/>
    </font>
    <font>
      <sz val="36"/>
      <color theme="0" tint="-0.249977111117893"/>
      <name val="Noto Serif TC Black"/>
      <family val="1"/>
      <charset val="136"/>
    </font>
    <font>
      <sz val="16"/>
      <color theme="0" tint="-0.249977111117893"/>
      <name val="Noto Serif TC Black"/>
      <family val="1"/>
    </font>
    <font>
      <sz val="16"/>
      <color theme="0" tint="-0.249977111117893"/>
      <name val="Arial"/>
      <family val="2"/>
    </font>
    <font>
      <sz val="16"/>
      <color theme="0" tint="-0.249977111117893"/>
      <name val="Noto Sans TC Medium"/>
      <family val="2"/>
      <charset val="136"/>
    </font>
    <font>
      <sz val="18"/>
      <color theme="0" tint="-0.249977111117893"/>
      <name val="Noto Sans TC"/>
      <family val="2"/>
    </font>
    <font>
      <b/>
      <sz val="16"/>
      <color rgb="FFFFFFFF"/>
      <name val="Noto Sans TC Black"/>
      <family val="2"/>
      <charset val="136"/>
    </font>
    <font>
      <sz val="9"/>
      <name val="cwTeX 仿宋體"/>
      <family val="3"/>
      <charset val="136"/>
    </font>
    <font>
      <b/>
      <sz val="16"/>
      <color rgb="FFFFFFFF"/>
      <name val="Roboto Black"/>
    </font>
    <font>
      <sz val="18"/>
      <color theme="4" tint="0.79998168889431442"/>
      <name val="Arial"/>
      <family val="2"/>
    </font>
    <font>
      <sz val="24"/>
      <name val="Noto Sans TC Medium"/>
      <family val="2"/>
      <charset val="136"/>
    </font>
    <font>
      <sz val="28"/>
      <name val="吳守禮標楷台語注音"/>
      <family val="3"/>
      <charset val="136"/>
    </font>
    <font>
      <sz val="28"/>
      <color theme="8"/>
      <name val="吳守禮細明台語注音"/>
      <family val="1"/>
      <charset val="136"/>
    </font>
    <font>
      <sz val="24"/>
      <color rgb="FF111111"/>
      <name val="Arial"/>
      <family val="2"/>
    </font>
    <font>
      <sz val="28"/>
      <color theme="8"/>
      <name val="Noto Serif TC Black"/>
      <family val="1"/>
      <charset val="136"/>
    </font>
    <font>
      <sz val="28"/>
      <name val="Noto Serif TC Black"/>
      <family val="1"/>
      <charset val="136"/>
    </font>
    <font>
      <sz val="28"/>
      <name val="吳守禮標楷台語破音01"/>
      <family val="3"/>
      <charset val="136"/>
    </font>
    <font>
      <sz val="28"/>
      <color theme="8"/>
      <name val="新細明體"/>
      <family val="1"/>
      <charset val="136"/>
      <scheme val="minor"/>
    </font>
    <font>
      <sz val="28"/>
      <color theme="8"/>
      <name val="吳守禮細明台語破音01"/>
      <family val="1"/>
      <charset val="136"/>
    </font>
    <font>
      <sz val="28"/>
      <name val="吳守禮標楷台語破音02"/>
      <family val="3"/>
      <charset val="136"/>
    </font>
    <font>
      <sz val="28"/>
      <color theme="8"/>
      <name val="吳守禮細明台語破音02"/>
      <family val="1"/>
      <charset val="136"/>
    </font>
    <font>
      <sz val="28"/>
      <name val="吳守禮標楷台語破音05"/>
      <family val="3"/>
      <charset val="136"/>
    </font>
    <font>
      <sz val="28"/>
      <name val="吳守禮標楷台語破音03"/>
      <family val="3"/>
      <charset val="136"/>
    </font>
    <font>
      <sz val="28"/>
      <name val="台灣楷體"/>
      <family val="3"/>
      <charset val="136"/>
    </font>
    <font>
      <sz val="28"/>
      <name val="吳守禮標楷台語破音04"/>
      <family val="3"/>
      <charset val="136"/>
    </font>
    <font>
      <sz val="28"/>
      <color rgb="FFFF0000"/>
      <name val="吳守禮細明台語破音03"/>
      <family val="1"/>
      <charset val="136"/>
    </font>
    <font>
      <sz val="28"/>
      <color theme="8"/>
      <name val="吳守禮細明台語破音04"/>
      <family val="1"/>
      <charset val="136"/>
    </font>
    <font>
      <sz val="28"/>
      <color rgb="FFFFFF00"/>
      <name val="Noto Serif TC Black"/>
      <family val="1"/>
      <charset val="136"/>
    </font>
    <font>
      <sz val="28"/>
      <color rgb="FFFFFF00"/>
      <name val="Noto Serif TC Black"/>
      <family val="1"/>
    </font>
    <font>
      <sz val="12"/>
      <color theme="1"/>
      <name val="Roboto Black"/>
    </font>
    <font>
      <sz val="28"/>
      <name val="Noto Serif TC SemiBold"/>
      <family val="1"/>
      <charset val="136"/>
    </font>
    <font>
      <sz val="16"/>
      <color theme="0" tint="-0.14999847407452621"/>
      <name val="Noto Sans TC Medium"/>
      <family val="2"/>
      <charset val="136"/>
    </font>
    <font>
      <sz val="18"/>
      <color rgb="FF000000"/>
      <name val="Noto Serif TC Black"/>
      <family val="1"/>
      <charset val="136"/>
    </font>
    <font>
      <sz val="18"/>
      <color rgb="FF000000"/>
      <name val="Linux Libertine G"/>
      <family val="2"/>
    </font>
    <font>
      <b/>
      <sz val="18"/>
      <color rgb="FF000000"/>
      <name val="Noto Serif TC Black"/>
      <family val="1"/>
      <charset val="136"/>
    </font>
    <font>
      <b/>
      <sz val="18"/>
      <color rgb="FFFF0000"/>
      <name val="Noto Serif TC Black"/>
      <family val="1"/>
      <charset val="136"/>
    </font>
    <font>
      <sz val="18"/>
      <color rgb="FFFF0000"/>
      <name val="Noto Serif TC Black"/>
      <family val="1"/>
      <charset val="136"/>
    </font>
    <font>
      <sz val="9"/>
      <name val="Noto Sans TC"/>
      <family val="2"/>
      <charset val="136"/>
    </font>
    <font>
      <sz val="18"/>
      <color rgb="FF000000"/>
      <name val="蘋方-繁 標準體"/>
      <charset val="136"/>
    </font>
    <font>
      <b/>
      <sz val="28"/>
      <color rgb="FF000000"/>
      <name val="字咍源雲明體 台羅方音 L"/>
      <family val="1"/>
      <charset val="136"/>
    </font>
    <font>
      <b/>
      <sz val="24"/>
      <color rgb="FFFF0000"/>
      <name val="字咍源雲明體 方音 L"/>
      <family val="1"/>
      <charset val="136"/>
    </font>
    <font>
      <sz val="24"/>
      <color rgb="FF000000"/>
      <name val="Noto Serif TC Black"/>
      <family val="1"/>
      <charset val="136"/>
    </font>
    <font>
      <sz val="18"/>
      <color theme="8" tint="0.39997558519241921"/>
      <name val="Noto Serif TC Black"/>
      <family val="1"/>
      <charset val="136"/>
    </font>
    <font>
      <sz val="16"/>
      <color rgb="FFFF0000"/>
      <name val="Noto Serif TC Black"/>
      <family val="1"/>
      <charset val="136"/>
    </font>
    <font>
      <sz val="24"/>
      <color rgb="FFFF0000"/>
      <name val="Noto Serif TC Black"/>
      <family val="1"/>
      <charset val="136"/>
    </font>
    <font>
      <b/>
      <sz val="28"/>
      <color theme="8" tint="0.39997558519241921"/>
      <name val="字咍源雲明體 台羅方音 L"/>
      <family val="1"/>
      <charset val="136"/>
    </font>
    <font>
      <sz val="24"/>
      <color theme="8" tint="0.39997558519241921"/>
      <name val="Noto Serif TC Black"/>
      <family val="1"/>
      <charset val="136"/>
    </font>
    <font>
      <sz val="12"/>
      <color rgb="FFFF0000"/>
      <name val="Noto Serif TC Black"/>
      <family val="1"/>
      <charset val="136"/>
    </font>
    <font>
      <sz val="12"/>
      <color rgb="FFFF0000"/>
      <name val="Noto Sans TC"/>
      <family val="2"/>
      <charset val="136"/>
    </font>
    <font>
      <sz val="24"/>
      <color theme="8"/>
      <name val="Noto Serif TC Black"/>
      <family val="1"/>
      <charset val="136"/>
    </font>
    <font>
      <u/>
      <sz val="16"/>
      <color theme="10"/>
      <name val="Noto Sans TC"/>
      <family val="2"/>
      <charset val="136"/>
    </font>
    <font>
      <sz val="16"/>
      <color rgb="FF000000"/>
      <name val="Noto Sans TC Medium"/>
      <family val="2"/>
      <charset val="136"/>
    </font>
    <font>
      <sz val="16"/>
      <color theme="1"/>
      <name val="Noto Sans TC Medium"/>
      <family val="2"/>
      <charset val="136"/>
    </font>
    <font>
      <sz val="20"/>
      <name val="Noto Sans TC Medium"/>
      <family val="2"/>
      <charset val="136"/>
    </font>
    <font>
      <sz val="11"/>
      <name val="Noto Sans TC Medium"/>
      <family val="2"/>
      <charset val="136"/>
    </font>
    <font>
      <sz val="24"/>
      <name val="Times New Roman"/>
      <family val="1"/>
    </font>
    <font>
      <sz val="28"/>
      <name val="Noto Sans TC Medium"/>
      <family val="2"/>
      <charset val="136"/>
    </font>
    <font>
      <sz val="16"/>
      <color rgb="FFFF0000"/>
      <name val="Noto Sans TC Medium"/>
      <family val="2"/>
      <charset val="136"/>
    </font>
    <font>
      <sz val="24"/>
      <name val="Noto Serif TC Black"/>
      <family val="1"/>
      <charset val="136"/>
    </font>
    <font>
      <sz val="24"/>
      <color rgb="FFFF0000"/>
      <name val="Times New Roman"/>
      <family val="1"/>
    </font>
    <font>
      <sz val="24"/>
      <name val="MS Gothic"/>
      <family val="3"/>
      <charset val="128"/>
    </font>
    <font>
      <sz val="24"/>
      <name val="Noto Sans TC Black"/>
      <family val="2"/>
      <charset val="136"/>
    </font>
    <font>
      <sz val="24"/>
      <name val="Times New Roman"/>
      <family val="3"/>
      <charset val="136"/>
    </font>
    <font>
      <sz val="36"/>
      <color rgb="FF000000"/>
      <name val="Noto Serif TC Black"/>
      <family val="1"/>
      <charset val="136"/>
    </font>
    <font>
      <sz val="36"/>
      <color rgb="FF000000"/>
      <name val="吳守禮細明台語注音"/>
      <family val="1"/>
      <charset val="136"/>
    </font>
    <font>
      <sz val="36"/>
      <color rgb="FF000000"/>
      <name val="吳守禮細明台語破音01"/>
      <family val="1"/>
      <charset val="136"/>
    </font>
    <font>
      <sz val="36"/>
      <color theme="8" tint="0.39997558519241921"/>
      <name val="Noto Serif TC Black"/>
      <family val="1"/>
      <charset val="136"/>
    </font>
    <font>
      <sz val="36"/>
      <color rgb="FF000000"/>
      <name val="吳守禮細明台語破音03"/>
      <family val="1"/>
      <charset val="136"/>
    </font>
    <font>
      <sz val="28"/>
      <name val="吳守禮細明台語注音"/>
      <family val="1"/>
      <charset val="136"/>
    </font>
    <font>
      <sz val="28"/>
      <name val="吳守禮細明台語破音01"/>
      <family val="1"/>
      <charset val="136"/>
    </font>
    <font>
      <sz val="28"/>
      <name val="吳守禮細明台語破音02"/>
      <family val="1"/>
      <charset val="136"/>
    </font>
    <font>
      <sz val="28"/>
      <name val="吳守禮細明台語破音03"/>
      <family val="1"/>
      <charset val="136"/>
    </font>
    <font>
      <sz val="28"/>
      <name val="吳守禮細明台語破音04"/>
      <family val="1"/>
      <charset val="136"/>
    </font>
    <font>
      <sz val="28"/>
      <color rgb="FFFF0000"/>
      <name val="吳守禮細明台語破音01"/>
      <family val="1"/>
      <charset val="136"/>
    </font>
    <font>
      <sz val="28"/>
      <name val="字咍源雲明體 方音 L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5818E"/>
        <bgColor rgb="FF45818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DAF8"/>
        <bgColor rgb="FFCFE2F3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6" fillId="0" borderId="0"/>
    <xf numFmtId="0" fontId="29" fillId="0" borderId="0"/>
    <xf numFmtId="0" fontId="83" fillId="0" borderId="0" applyNumberFormat="0" applyFill="0" applyBorder="0" applyAlignment="0" applyProtection="0">
      <alignment vertical="center"/>
    </xf>
  </cellStyleXfs>
  <cellXfs count="198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1" xfId="1" applyFont="1" applyBorder="1">
      <alignment vertical="center"/>
    </xf>
    <xf numFmtId="0" fontId="4" fillId="2" borderId="1" xfId="1" applyFont="1" applyFill="1" applyBorder="1">
      <alignment vertical="center"/>
    </xf>
    <xf numFmtId="0" fontId="5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Continuous" vertical="center"/>
    </xf>
    <xf numFmtId="0" fontId="11" fillId="4" borderId="5" xfId="0" applyFont="1" applyFill="1" applyBorder="1" applyAlignment="1">
      <alignment horizontal="centerContinuous" vertical="center"/>
    </xf>
    <xf numFmtId="0" fontId="13" fillId="0" borderId="0" xfId="0" applyFont="1">
      <alignment vertical="center"/>
    </xf>
    <xf numFmtId="0" fontId="14" fillId="3" borderId="2" xfId="0" applyFont="1" applyFill="1" applyBorder="1" applyAlignment="1">
      <alignment horizontal="center" vertical="top" wrapText="1"/>
    </xf>
    <xf numFmtId="0" fontId="14" fillId="3" borderId="2" xfId="0" applyFont="1" applyFill="1" applyBorder="1" applyAlignment="1">
      <alignment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4" borderId="2" xfId="0" applyFont="1" applyFill="1" applyBorder="1" applyAlignment="1">
      <alignment horizontal="right" vertical="top" wrapText="1"/>
    </xf>
    <xf numFmtId="0" fontId="9" fillId="4" borderId="2" xfId="0" quotePrefix="1" applyFont="1" applyFill="1" applyBorder="1" applyAlignment="1">
      <alignment horizontal="right" vertical="top" wrapText="1"/>
    </xf>
    <xf numFmtId="0" fontId="15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0" fillId="4" borderId="3" xfId="0" applyFont="1" applyFill="1" applyBorder="1" applyAlignment="1">
      <alignment horizontal="distributed" vertical="justify" indent="1"/>
    </xf>
    <xf numFmtId="0" fontId="10" fillId="4" borderId="2" xfId="0" applyFont="1" applyFill="1" applyBorder="1" applyAlignment="1">
      <alignment horizontal="distributed" vertical="justify" indent="1"/>
    </xf>
    <xf numFmtId="0" fontId="16" fillId="3" borderId="2" xfId="0" applyFont="1" applyFill="1" applyBorder="1" applyAlignment="1">
      <alignment horizontal="center" vertical="top" wrapText="1"/>
    </xf>
    <xf numFmtId="0" fontId="15" fillId="3" borderId="2" xfId="0" applyFont="1" applyFill="1" applyBorder="1" applyAlignment="1">
      <alignment horizontal="center" vertical="top" wrapText="1"/>
    </xf>
    <xf numFmtId="0" fontId="18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" fillId="4" borderId="1" xfId="1" applyFont="1" applyFill="1" applyBorder="1">
      <alignment vertical="center"/>
    </xf>
    <xf numFmtId="0" fontId="2" fillId="4" borderId="1" xfId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2" fillId="5" borderId="1" xfId="2" applyFont="1" applyFill="1" applyBorder="1" applyAlignment="1">
      <alignment horizontal="center" vertical="center"/>
    </xf>
    <xf numFmtId="0" fontId="24" fillId="6" borderId="1" xfId="3" applyFont="1" applyFill="1" applyBorder="1" applyAlignment="1">
      <alignment horizontal="center"/>
    </xf>
    <xf numFmtId="0" fontId="25" fillId="6" borderId="1" xfId="3" applyFont="1" applyFill="1" applyBorder="1" applyAlignment="1">
      <alignment horizontal="left" vertical="center" indent="1"/>
    </xf>
    <xf numFmtId="0" fontId="25" fillId="6" borderId="1" xfId="3" applyFont="1" applyFill="1" applyBorder="1" applyAlignment="1">
      <alignment horizontal="center" vertical="center"/>
    </xf>
    <xf numFmtId="0" fontId="27" fillId="6" borderId="1" xfId="4" applyFont="1" applyFill="1" applyBorder="1" applyAlignment="1">
      <alignment horizontal="center" vertical="center"/>
    </xf>
    <xf numFmtId="0" fontId="28" fillId="6" borderId="1" xfId="4" applyFont="1" applyFill="1" applyBorder="1" applyAlignment="1">
      <alignment horizontal="center" vertical="center"/>
    </xf>
    <xf numFmtId="0" fontId="30" fillId="6" borderId="1" xfId="5" applyFont="1" applyFill="1" applyBorder="1" applyAlignment="1">
      <alignment horizontal="center" vertical="center"/>
    </xf>
    <xf numFmtId="0" fontId="31" fillId="6" borderId="1" xfId="2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/>
    </xf>
    <xf numFmtId="0" fontId="32" fillId="7" borderId="1" xfId="3" applyFont="1" applyFill="1" applyBorder="1" applyAlignment="1">
      <alignment horizontal="left" vertical="center" indent="1"/>
    </xf>
    <xf numFmtId="0" fontId="32" fillId="7" borderId="1" xfId="3" applyFont="1" applyFill="1" applyBorder="1" applyAlignment="1">
      <alignment horizontal="center" vertical="center"/>
    </xf>
    <xf numFmtId="0" fontId="27" fillId="7" borderId="1" xfId="4" applyFont="1" applyFill="1" applyBorder="1" applyAlignment="1">
      <alignment horizontal="center" vertical="center"/>
    </xf>
    <xf numFmtId="0" fontId="28" fillId="7" borderId="1" xfId="4" quotePrefix="1" applyFont="1" applyFill="1" applyBorder="1" applyAlignment="1">
      <alignment horizontal="center" vertical="center"/>
    </xf>
    <xf numFmtId="0" fontId="33" fillId="7" borderId="1" xfId="5" applyFont="1" applyFill="1" applyBorder="1" applyAlignment="1">
      <alignment horizontal="center" vertical="center"/>
    </xf>
    <xf numFmtId="0" fontId="31" fillId="7" borderId="1" xfId="2" applyFont="1" applyFill="1" applyBorder="1" applyAlignment="1">
      <alignment horizontal="center" vertical="center"/>
    </xf>
    <xf numFmtId="0" fontId="33" fillId="6" borderId="1" xfId="5" applyFont="1" applyFill="1" applyBorder="1" applyAlignment="1">
      <alignment horizontal="center" vertical="center"/>
    </xf>
    <xf numFmtId="0" fontId="28" fillId="7" borderId="1" xfId="4" applyFont="1" applyFill="1" applyBorder="1" applyAlignment="1">
      <alignment horizontal="center" vertical="center"/>
    </xf>
    <xf numFmtId="0" fontId="28" fillId="6" borderId="1" xfId="4" quotePrefix="1" applyFont="1" applyFill="1" applyBorder="1" applyAlignment="1">
      <alignment horizontal="center" vertical="center"/>
    </xf>
    <xf numFmtId="0" fontId="34" fillId="7" borderId="1" xfId="3" applyFont="1" applyFill="1" applyBorder="1" applyAlignment="1">
      <alignment horizontal="center" vertical="center"/>
    </xf>
    <xf numFmtId="0" fontId="35" fillId="7" borderId="1" xfId="3" applyFont="1" applyFill="1" applyBorder="1" applyAlignment="1">
      <alignment horizontal="center" vertical="center"/>
    </xf>
    <xf numFmtId="0" fontId="36" fillId="7" borderId="1" xfId="4" applyFont="1" applyFill="1" applyBorder="1" applyAlignment="1">
      <alignment horizontal="center" vertical="center"/>
    </xf>
    <xf numFmtId="0" fontId="37" fillId="7" borderId="1" xfId="5" applyFont="1" applyFill="1" applyBorder="1" applyAlignment="1">
      <alignment horizontal="center" vertical="center"/>
    </xf>
    <xf numFmtId="0" fontId="38" fillId="7" borderId="1" xfId="2" applyFont="1" applyFill="1" applyBorder="1" applyAlignment="1">
      <alignment horizontal="center" vertical="center"/>
    </xf>
    <xf numFmtId="0" fontId="39" fillId="8" borderId="6" xfId="4" applyFont="1" applyFill="1" applyBorder="1" applyAlignment="1">
      <alignment horizontal="center" vertical="center"/>
    </xf>
    <xf numFmtId="0" fontId="39" fillId="8" borderId="7" xfId="4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4" fillId="0" borderId="12" xfId="4" applyFont="1" applyBorder="1" applyAlignment="1">
      <alignment horizontal="center" vertical="center"/>
    </xf>
    <xf numFmtId="0" fontId="45" fillId="0" borderId="11" xfId="4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 wrapText="1"/>
    </xf>
    <xf numFmtId="0" fontId="47" fillId="0" borderId="13" xfId="4" applyFont="1" applyBorder="1" applyAlignment="1">
      <alignment horizontal="center" vertical="center"/>
    </xf>
    <xf numFmtId="0" fontId="47" fillId="0" borderId="12" xfId="4" applyFont="1" applyBorder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6" fillId="4" borderId="1" xfId="0" applyFont="1" applyFill="1" applyBorder="1" applyAlignment="1">
      <alignment horizontal="center" vertical="center" wrapText="1"/>
    </xf>
    <xf numFmtId="0" fontId="49" fillId="0" borderId="12" xfId="4" applyFont="1" applyBorder="1" applyAlignment="1">
      <alignment horizontal="center" vertical="center"/>
    </xf>
    <xf numFmtId="0" fontId="50" fillId="9" borderId="11" xfId="4" applyFont="1" applyFill="1" applyBorder="1" applyAlignment="1">
      <alignment horizontal="center" vertical="center"/>
    </xf>
    <xf numFmtId="0" fontId="47" fillId="9" borderId="13" xfId="4" applyFont="1" applyFill="1" applyBorder="1" applyAlignment="1">
      <alignment horizontal="center" vertical="center"/>
    </xf>
    <xf numFmtId="0" fontId="47" fillId="9" borderId="12" xfId="4" applyFont="1" applyFill="1" applyBorder="1" applyAlignment="1">
      <alignment horizontal="center" vertical="center"/>
    </xf>
    <xf numFmtId="0" fontId="45" fillId="0" borderId="12" xfId="4" applyFont="1" applyBorder="1" applyAlignment="1">
      <alignment horizontal="center" vertical="center"/>
    </xf>
    <xf numFmtId="0" fontId="51" fillId="0" borderId="12" xfId="4" applyFont="1" applyBorder="1" applyAlignment="1">
      <alignment horizontal="center" vertical="center"/>
    </xf>
    <xf numFmtId="0" fontId="52" fillId="0" borderId="12" xfId="4" applyFont="1" applyBorder="1" applyAlignment="1">
      <alignment horizontal="center" vertical="center"/>
    </xf>
    <xf numFmtId="0" fontId="53" fillId="0" borderId="12" xfId="4" applyFont="1" applyBorder="1" applyAlignment="1">
      <alignment horizontal="center" vertical="center"/>
    </xf>
    <xf numFmtId="0" fontId="47" fillId="0" borderId="12" xfId="4" quotePrefix="1" applyFont="1" applyBorder="1" applyAlignment="1">
      <alignment horizontal="center" vertical="center"/>
    </xf>
    <xf numFmtId="0" fontId="54" fillId="0" borderId="12" xfId="4" applyFont="1" applyBorder="1" applyAlignment="1">
      <alignment horizontal="center" vertical="center"/>
    </xf>
    <xf numFmtId="0" fontId="55" fillId="0" borderId="12" xfId="4" applyFont="1" applyBorder="1" applyAlignment="1">
      <alignment horizontal="center" vertical="center"/>
    </xf>
    <xf numFmtId="0" fontId="56" fillId="9" borderId="12" xfId="4" applyFont="1" applyFill="1" applyBorder="1" applyAlignment="1">
      <alignment horizontal="center" vertical="center"/>
    </xf>
    <xf numFmtId="0" fontId="57" fillId="0" borderId="12" xfId="4" applyFont="1" applyBorder="1" applyAlignment="1">
      <alignment horizontal="center" vertical="center"/>
    </xf>
    <xf numFmtId="0" fontId="58" fillId="0" borderId="12" xfId="4" applyFont="1" applyBorder="1" applyAlignment="1">
      <alignment horizontal="center" vertical="center"/>
    </xf>
    <xf numFmtId="0" fontId="45" fillId="9" borderId="12" xfId="4" applyFont="1" applyFill="1" applyBorder="1" applyAlignment="1">
      <alignment horizontal="center" vertical="center"/>
    </xf>
    <xf numFmtId="0" fontId="59" fillId="0" borderId="12" xfId="4" applyFont="1" applyBorder="1" applyAlignment="1">
      <alignment horizontal="center" vertical="center"/>
    </xf>
    <xf numFmtId="0" fontId="60" fillId="10" borderId="12" xfId="4" applyFont="1" applyFill="1" applyBorder="1" applyAlignment="1">
      <alignment horizontal="center" vertical="center"/>
    </xf>
    <xf numFmtId="0" fontId="61" fillId="10" borderId="12" xfId="4" applyFont="1" applyFill="1" applyBorder="1" applyAlignment="1">
      <alignment horizontal="center" vertical="center"/>
    </xf>
    <xf numFmtId="0" fontId="62" fillId="0" borderId="0" xfId="0" applyFont="1">
      <alignment vertical="center"/>
    </xf>
    <xf numFmtId="0" fontId="63" fillId="0" borderId="11" xfId="4" applyFont="1" applyBorder="1" applyAlignment="1">
      <alignment horizontal="center" vertical="center"/>
    </xf>
    <xf numFmtId="0" fontId="50" fillId="9" borderId="12" xfId="4" applyFont="1" applyFill="1" applyBorder="1" applyAlignment="1">
      <alignment horizontal="center" vertical="center"/>
    </xf>
    <xf numFmtId="0" fontId="53" fillId="0" borderId="11" xfId="4" applyFont="1" applyBorder="1" applyAlignment="1">
      <alignment horizontal="center" vertical="center"/>
    </xf>
    <xf numFmtId="0" fontId="51" fillId="0" borderId="11" xfId="4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46" fillId="4" borderId="12" xfId="0" applyFont="1" applyFill="1" applyBorder="1" applyAlignment="1">
      <alignment horizontal="center" vertical="center" wrapText="1"/>
    </xf>
    <xf numFmtId="0" fontId="47" fillId="0" borderId="1" xfId="4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47" fillId="0" borderId="1" xfId="4" quotePrefix="1" applyFont="1" applyBorder="1" applyAlignment="1">
      <alignment horizontal="center" vertical="center"/>
    </xf>
    <xf numFmtId="0" fontId="47" fillId="9" borderId="1" xfId="4" applyFont="1" applyFill="1" applyBorder="1" applyAlignment="1">
      <alignment horizontal="center" vertical="center"/>
    </xf>
    <xf numFmtId="0" fontId="60" fillId="10" borderId="1" xfId="4" applyFont="1" applyFill="1" applyBorder="1" applyAlignment="1">
      <alignment horizontal="center" vertical="center"/>
    </xf>
    <xf numFmtId="0" fontId="61" fillId="10" borderId="1" xfId="4" applyFont="1" applyFill="1" applyBorder="1" applyAlignment="1">
      <alignment horizontal="center" vertical="center"/>
    </xf>
    <xf numFmtId="0" fontId="64" fillId="0" borderId="0" xfId="4" applyFont="1" applyAlignment="1">
      <alignment horizontal="center" vertical="center"/>
    </xf>
    <xf numFmtId="0" fontId="64" fillId="0" borderId="0" xfId="4" applyFont="1" applyAlignment="1">
      <alignment horizontal="left" vertical="center"/>
    </xf>
    <xf numFmtId="0" fontId="65" fillId="0" borderId="0" xfId="4" applyFont="1" applyAlignment="1">
      <alignment horizontal="center" vertical="center"/>
    </xf>
    <xf numFmtId="0" fontId="66" fillId="0" borderId="0" xfId="4" applyFont="1" applyAlignment="1">
      <alignment horizontal="center" vertical="center"/>
    </xf>
    <xf numFmtId="0" fontId="65" fillId="0" borderId="0" xfId="4" applyFont="1" applyAlignment="1">
      <alignment horizontal="left" vertical="center"/>
    </xf>
    <xf numFmtId="0" fontId="67" fillId="11" borderId="16" xfId="4" applyFont="1" applyFill="1" applyBorder="1" applyAlignment="1">
      <alignment horizontal="center" vertical="center" wrapText="1"/>
    </xf>
    <xf numFmtId="0" fontId="67" fillId="11" borderId="17" xfId="4" applyFont="1" applyFill="1" applyBorder="1" applyAlignment="1">
      <alignment horizontal="center" vertical="center" wrapText="1"/>
    </xf>
    <xf numFmtId="0" fontId="67" fillId="11" borderId="18" xfId="4" applyFont="1" applyFill="1" applyBorder="1" applyAlignment="1">
      <alignment horizontal="center" vertical="center" wrapText="1"/>
    </xf>
    <xf numFmtId="0" fontId="68" fillId="11" borderId="18" xfId="4" applyFont="1" applyFill="1" applyBorder="1" applyAlignment="1">
      <alignment horizontal="center" vertical="center" wrapText="1"/>
    </xf>
    <xf numFmtId="0" fontId="65" fillId="11" borderId="18" xfId="4" applyFont="1" applyFill="1" applyBorder="1" applyAlignment="1">
      <alignment horizontal="center" vertical="center" wrapText="1"/>
    </xf>
    <xf numFmtId="0" fontId="67" fillId="11" borderId="1" xfId="4" applyFont="1" applyFill="1" applyBorder="1" applyAlignment="1">
      <alignment horizontal="left" vertical="center" wrapText="1"/>
    </xf>
    <xf numFmtId="0" fontId="71" fillId="0" borderId="0" xfId="4" applyFont="1" applyAlignment="1">
      <alignment horizontal="center" vertical="center"/>
    </xf>
    <xf numFmtId="0" fontId="65" fillId="0" borderId="5" xfId="4" applyFont="1" applyBorder="1" applyAlignment="1">
      <alignment horizontal="center" vertical="center"/>
    </xf>
    <xf numFmtId="0" fontId="72" fillId="0" borderId="1" xfId="4" applyFont="1" applyBorder="1" applyAlignment="1">
      <alignment horizontal="center" vertical="center" wrapText="1"/>
    </xf>
    <xf numFmtId="0" fontId="73" fillId="0" borderId="1" xfId="4" applyFont="1" applyBorder="1" applyAlignment="1">
      <alignment horizontal="center" vertical="center" wrapText="1"/>
    </xf>
    <xf numFmtId="0" fontId="74" fillId="0" borderId="1" xfId="4" applyFont="1" applyBorder="1" applyAlignment="1">
      <alignment horizontal="center" vertical="center" wrapText="1"/>
    </xf>
    <xf numFmtId="0" fontId="74" fillId="0" borderId="4" xfId="4" applyFont="1" applyBorder="1" applyAlignment="1">
      <alignment horizontal="center" vertical="center" wrapText="1"/>
    </xf>
    <xf numFmtId="0" fontId="75" fillId="0" borderId="1" xfId="4" applyFont="1" applyBorder="1" applyAlignment="1">
      <alignment horizontal="left" vertical="center" wrapText="1"/>
    </xf>
    <xf numFmtId="0" fontId="75" fillId="0" borderId="0" xfId="4" applyFont="1" applyAlignment="1">
      <alignment horizontal="center" vertical="center" wrapText="1"/>
    </xf>
    <xf numFmtId="0" fontId="76" fillId="0" borderId="0" xfId="4" applyFont="1" applyAlignment="1">
      <alignment horizontal="center" vertical="center" wrapText="1"/>
    </xf>
    <xf numFmtId="0" fontId="67" fillId="11" borderId="1" xfId="4" applyFont="1" applyFill="1" applyBorder="1" applyAlignment="1">
      <alignment horizontal="center" vertical="center" wrapText="1"/>
    </xf>
    <xf numFmtId="0" fontId="77" fillId="0" borderId="1" xfId="4" applyFont="1" applyBorder="1" applyAlignment="1">
      <alignment horizontal="center" vertical="center" wrapText="1"/>
    </xf>
    <xf numFmtId="0" fontId="65" fillId="0" borderId="1" xfId="4" applyFont="1" applyBorder="1" applyAlignment="1">
      <alignment horizontal="center" vertical="center"/>
    </xf>
    <xf numFmtId="0" fontId="69" fillId="0" borderId="1" xfId="4" applyFont="1" applyBorder="1" applyAlignment="1">
      <alignment horizontal="center" vertical="center" wrapText="1"/>
    </xf>
    <xf numFmtId="0" fontId="65" fillId="0" borderId="1" xfId="4" applyFont="1" applyBorder="1" applyAlignment="1">
      <alignment horizontal="center" vertical="center" wrapText="1"/>
    </xf>
    <xf numFmtId="0" fontId="65" fillId="7" borderId="1" xfId="4" applyFont="1" applyFill="1" applyBorder="1" applyAlignment="1">
      <alignment horizontal="center" vertical="center"/>
    </xf>
    <xf numFmtId="0" fontId="69" fillId="7" borderId="1" xfId="4" applyFont="1" applyFill="1" applyBorder="1" applyAlignment="1">
      <alignment horizontal="center" vertical="center" wrapText="1"/>
    </xf>
    <xf numFmtId="0" fontId="65" fillId="7" borderId="1" xfId="4" applyFont="1" applyFill="1" applyBorder="1" applyAlignment="1">
      <alignment horizontal="center" vertical="center" wrapText="1"/>
    </xf>
    <xf numFmtId="0" fontId="72" fillId="0" borderId="1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4" fillId="0" borderId="1" xfId="4" applyFont="1" applyBorder="1" applyAlignment="1">
      <alignment horizontal="center" vertical="center"/>
    </xf>
    <xf numFmtId="0" fontId="65" fillId="11" borderId="1" xfId="4" applyFont="1" applyFill="1" applyBorder="1" applyAlignment="1">
      <alignment horizontal="center" vertical="center" wrapText="1"/>
    </xf>
    <xf numFmtId="0" fontId="78" fillId="0" borderId="1" xfId="4" applyFont="1" applyBorder="1" applyAlignment="1">
      <alignment horizontal="center" vertical="center" wrapText="1"/>
    </xf>
    <xf numFmtId="0" fontId="79" fillId="0" borderId="1" xfId="4" applyFont="1" applyBorder="1" applyAlignment="1">
      <alignment horizontal="center" vertical="center" wrapText="1"/>
    </xf>
    <xf numFmtId="0" fontId="79" fillId="0" borderId="4" xfId="4" applyFont="1" applyBorder="1" applyAlignment="1">
      <alignment horizontal="center" vertical="center" wrapText="1"/>
    </xf>
    <xf numFmtId="0" fontId="80" fillId="0" borderId="1" xfId="4" applyFont="1" applyBorder="1" applyAlignment="1">
      <alignment horizontal="left" vertical="center" wrapText="1"/>
    </xf>
    <xf numFmtId="0" fontId="65" fillId="0" borderId="19" xfId="4" applyFont="1" applyBorder="1" applyAlignment="1">
      <alignment horizontal="center" vertical="center"/>
    </xf>
    <xf numFmtId="0" fontId="78" fillId="0" borderId="15" xfId="4" applyFont="1" applyBorder="1" applyAlignment="1">
      <alignment horizontal="center" vertical="center" wrapText="1"/>
    </xf>
    <xf numFmtId="0" fontId="73" fillId="0" borderId="15" xfId="4" applyFont="1" applyBorder="1" applyAlignment="1">
      <alignment horizontal="center" vertical="center" wrapText="1"/>
    </xf>
    <xf numFmtId="0" fontId="79" fillId="0" borderId="15" xfId="4" applyFont="1" applyBorder="1" applyAlignment="1">
      <alignment horizontal="center" vertical="center" wrapText="1"/>
    </xf>
    <xf numFmtId="0" fontId="79" fillId="0" borderId="20" xfId="4" applyFont="1" applyBorder="1" applyAlignment="1">
      <alignment horizontal="center" vertical="center" wrapText="1"/>
    </xf>
    <xf numFmtId="0" fontId="82" fillId="0" borderId="0" xfId="4" applyFont="1" applyAlignment="1">
      <alignment horizontal="center" vertical="top"/>
    </xf>
    <xf numFmtId="0" fontId="21" fillId="0" borderId="0" xfId="2">
      <alignment vertical="center"/>
    </xf>
    <xf numFmtId="0" fontId="21" fillId="0" borderId="0" xfId="2" applyAlignment="1">
      <alignment horizontal="left" vertical="center"/>
    </xf>
    <xf numFmtId="0" fontId="21" fillId="0" borderId="0" xfId="2" applyAlignment="1">
      <alignment horizontal="center" vertical="center"/>
    </xf>
    <xf numFmtId="0" fontId="83" fillId="0" borderId="0" xfId="6" applyAlignment="1">
      <alignment horizontal="center"/>
    </xf>
    <xf numFmtId="0" fontId="64" fillId="0" borderId="0" xfId="4" applyFont="1" applyAlignment="1">
      <alignment horizontal="center"/>
    </xf>
    <xf numFmtId="0" fontId="84" fillId="0" borderId="0" xfId="4" applyFont="1" applyAlignment="1">
      <alignment horizontal="center"/>
    </xf>
    <xf numFmtId="0" fontId="84" fillId="0" borderId="0" xfId="4" applyFont="1" applyAlignment="1">
      <alignment horizontal="right" vertical="center" indent="1"/>
    </xf>
    <xf numFmtId="0" fontId="84" fillId="0" borderId="0" xfId="4" applyFont="1"/>
    <xf numFmtId="0" fontId="84" fillId="0" borderId="0" xfId="4" applyFont="1" applyAlignment="1">
      <alignment horizontal="left" indent="1"/>
    </xf>
    <xf numFmtId="0" fontId="84" fillId="0" borderId="0" xfId="4" applyFont="1" applyAlignment="1">
      <alignment horizontal="left" vertical="center" indent="1"/>
    </xf>
    <xf numFmtId="0" fontId="39" fillId="8" borderId="21" xfId="4" applyFont="1" applyFill="1" applyBorder="1" applyAlignment="1">
      <alignment horizontal="center" vertical="center"/>
    </xf>
    <xf numFmtId="176" fontId="43" fillId="0" borderId="13" xfId="4" applyNumberFormat="1" applyFont="1" applyBorder="1" applyAlignment="1">
      <alignment horizontal="right" vertical="center" indent="1"/>
    </xf>
    <xf numFmtId="0" fontId="86" fillId="0" borderId="12" xfId="4" applyFont="1" applyBorder="1" applyAlignment="1">
      <alignment horizontal="center" vertical="center" wrapText="1"/>
    </xf>
    <xf numFmtId="0" fontId="48" fillId="0" borderId="12" xfId="4" applyFont="1" applyBorder="1" applyAlignment="1">
      <alignment horizontal="center" vertical="center"/>
    </xf>
    <xf numFmtId="176" fontId="43" fillId="0" borderId="12" xfId="4" applyNumberFormat="1" applyFont="1" applyBorder="1" applyAlignment="1">
      <alignment horizontal="left" vertical="center" indent="1"/>
    </xf>
    <xf numFmtId="176" fontId="88" fillId="0" borderId="12" xfId="4" applyNumberFormat="1" applyFont="1" applyBorder="1" applyAlignment="1">
      <alignment horizontal="left" vertical="center" indent="1"/>
    </xf>
    <xf numFmtId="176" fontId="85" fillId="0" borderId="12" xfId="4" applyNumberFormat="1" applyFont="1" applyBorder="1" applyAlignment="1">
      <alignment horizontal="left" vertical="center" indent="1"/>
    </xf>
    <xf numFmtId="0" fontId="85" fillId="0" borderId="12" xfId="4" applyFont="1" applyBorder="1" applyAlignment="1">
      <alignment horizontal="left" vertical="center" indent="1"/>
    </xf>
    <xf numFmtId="0" fontId="89" fillId="0" borderId="11" xfId="4" applyFont="1" applyBorder="1" applyAlignment="1">
      <alignment horizontal="center" vertical="center"/>
    </xf>
    <xf numFmtId="176" fontId="90" fillId="0" borderId="12" xfId="4" applyNumberFormat="1" applyFont="1" applyBorder="1" applyAlignment="1">
      <alignment horizontal="left" vertical="center" indent="1"/>
    </xf>
    <xf numFmtId="0" fontId="90" fillId="0" borderId="12" xfId="4" applyFont="1" applyBorder="1" applyAlignment="1">
      <alignment horizontal="left" vertical="center" indent="1"/>
    </xf>
    <xf numFmtId="176" fontId="43" fillId="12" borderId="12" xfId="4" applyNumberFormat="1" applyFont="1" applyFill="1" applyBorder="1" applyAlignment="1">
      <alignment horizontal="left" vertical="center" indent="1"/>
    </xf>
    <xf numFmtId="176" fontId="88" fillId="12" borderId="12" xfId="4" applyNumberFormat="1" applyFont="1" applyFill="1" applyBorder="1" applyAlignment="1">
      <alignment horizontal="left" vertical="center" indent="1"/>
    </xf>
    <xf numFmtId="176" fontId="92" fillId="0" borderId="12" xfId="4" applyNumberFormat="1" applyFont="1" applyBorder="1" applyAlignment="1">
      <alignment horizontal="left" vertical="center" indent="1"/>
    </xf>
    <xf numFmtId="0" fontId="43" fillId="0" borderId="22" xfId="4" applyFont="1" applyBorder="1" applyAlignment="1">
      <alignment horizontal="center" vertical="center"/>
    </xf>
    <xf numFmtId="0" fontId="48" fillId="0" borderId="14" xfId="4" applyFont="1" applyBorder="1" applyAlignment="1">
      <alignment horizontal="center" vertical="center"/>
    </xf>
    <xf numFmtId="0" fontId="85" fillId="0" borderId="14" xfId="4" applyFont="1" applyBorder="1" applyAlignment="1">
      <alignment horizontal="left" vertical="center" indent="1"/>
    </xf>
    <xf numFmtId="0" fontId="89" fillId="0" borderId="22" xfId="4" applyFont="1" applyBorder="1" applyAlignment="1">
      <alignment horizontal="center"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5" xfId="4" applyFont="1" applyBorder="1" applyAlignment="1">
      <alignment horizontal="center" vertical="center"/>
    </xf>
    <xf numFmtId="0" fontId="96" fillId="0" borderId="4" xfId="4" applyFont="1" applyBorder="1" applyAlignment="1">
      <alignment horizontal="center" vertical="center" wrapText="1"/>
    </xf>
    <xf numFmtId="0" fontId="97" fillId="0" borderId="1" xfId="4" applyFont="1" applyBorder="1" applyAlignment="1">
      <alignment horizontal="center" vertical="center" wrapText="1"/>
    </xf>
    <xf numFmtId="0" fontId="98" fillId="0" borderId="1" xfId="4" applyFont="1" applyBorder="1" applyAlignment="1">
      <alignment horizontal="center" vertical="center" wrapText="1"/>
    </xf>
    <xf numFmtId="0" fontId="99" fillId="0" borderId="4" xfId="4" applyFont="1" applyBorder="1" applyAlignment="1">
      <alignment horizontal="center" vertical="center" wrapText="1"/>
    </xf>
    <xf numFmtId="0" fontId="99" fillId="0" borderId="20" xfId="4" applyFont="1" applyBorder="1" applyAlignment="1">
      <alignment horizontal="center" vertical="center" wrapText="1"/>
    </xf>
    <xf numFmtId="0" fontId="100" fillId="0" borderId="1" xfId="4" applyFont="1" applyBorder="1" applyAlignment="1">
      <alignment horizontal="center" vertical="center" wrapText="1"/>
    </xf>
    <xf numFmtId="0" fontId="101" fillId="0" borderId="12" xfId="4" applyFont="1" applyBorder="1" applyAlignment="1">
      <alignment horizontal="center" vertical="center"/>
    </xf>
    <xf numFmtId="0" fontId="101" fillId="0" borderId="14" xfId="4" applyFont="1" applyBorder="1" applyAlignment="1">
      <alignment horizontal="center" vertical="center"/>
    </xf>
    <xf numFmtId="0" fontId="102" fillId="0" borderId="12" xfId="4" applyFont="1" applyBorder="1" applyAlignment="1">
      <alignment horizontal="center" vertical="center"/>
    </xf>
    <xf numFmtId="0" fontId="103" fillId="0" borderId="12" xfId="4" applyFont="1" applyBorder="1" applyAlignment="1">
      <alignment horizontal="center" vertical="center"/>
    </xf>
    <xf numFmtId="0" fontId="104" fillId="0" borderId="12" xfId="4" applyFont="1" applyBorder="1" applyAlignment="1">
      <alignment horizontal="center" vertical="center"/>
    </xf>
    <xf numFmtId="0" fontId="105" fillId="0" borderId="12" xfId="4" applyFont="1" applyBorder="1" applyAlignment="1">
      <alignment horizontal="center" vertical="center"/>
    </xf>
    <xf numFmtId="0" fontId="106" fillId="9" borderId="12" xfId="4" applyFont="1" applyFill="1" applyBorder="1" applyAlignment="1">
      <alignment horizontal="center" vertical="center"/>
    </xf>
    <xf numFmtId="0" fontId="107" fillId="0" borderId="12" xfId="4" applyFont="1" applyBorder="1" applyAlignment="1">
      <alignment horizontal="center" vertical="center"/>
    </xf>
    <xf numFmtId="176" fontId="88" fillId="12" borderId="14" xfId="4" applyNumberFormat="1" applyFont="1" applyFill="1" applyBorder="1" applyAlignment="1">
      <alignment horizontal="left" vertical="center" indent="1"/>
    </xf>
    <xf numFmtId="0" fontId="65" fillId="11" borderId="17" xfId="4" applyFont="1" applyFill="1" applyBorder="1" applyAlignment="1">
      <alignment horizontal="center" vertical="center" wrapText="1"/>
    </xf>
    <xf numFmtId="0" fontId="77" fillId="0" borderId="4" xfId="4" applyFont="1" applyBorder="1" applyAlignment="1">
      <alignment horizontal="center" vertical="center" wrapText="1"/>
    </xf>
    <xf numFmtId="0" fontId="77" fillId="0" borderId="20" xfId="4" applyFont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41" fillId="8" borderId="8" xfId="4" applyFont="1" applyFill="1" applyBorder="1" applyAlignment="1">
      <alignment horizontal="center" vertical="center"/>
    </xf>
    <xf numFmtId="0" fontId="41" fillId="8" borderId="9" xfId="4" applyFont="1" applyFill="1" applyBorder="1" applyAlignment="1">
      <alignment horizontal="center" vertical="center"/>
    </xf>
    <xf numFmtId="0" fontId="39" fillId="8" borderId="6" xfId="4" applyFont="1" applyFill="1" applyBorder="1" applyAlignment="1">
      <alignment horizontal="center" vertical="center"/>
    </xf>
    <xf numFmtId="0" fontId="39" fillId="8" borderId="10" xfId="4" applyFont="1" applyFill="1" applyBorder="1" applyAlignment="1">
      <alignment horizontal="center" vertical="center"/>
    </xf>
  </cellXfs>
  <cellStyles count="7">
    <cellStyle name="一般" xfId="0" builtinId="0"/>
    <cellStyle name="一般 2" xfId="4" xr:uid="{1224F896-37E0-4660-A4A3-3741C470ECF6}"/>
    <cellStyle name="一般 3" xfId="2" xr:uid="{2F2784DD-B657-46C3-9BAC-1B6ED72F760C}"/>
    <cellStyle name="一般 4" xfId="1" xr:uid="{BE9F302D-203B-4056-9E18-973F0FE6320B}"/>
    <cellStyle name="一般 4 2" xfId="5" xr:uid="{2FCF454B-49BB-4415-BAF5-7D2B716D89B9}"/>
    <cellStyle name="一般 5" xfId="3" xr:uid="{18F06C7D-CD31-41AC-AAA0-866AF3495F11}"/>
    <cellStyle name="超連結 2" xfId="6" xr:uid="{383F4EEC-56C4-4CC8-B53F-A699F6ED1440}"/>
  </cellStyles>
  <dxfs count="40"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Noto Sans TC Medium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Noto Sans TC Medium"/>
        <family val="2"/>
        <charset val="136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Noto Sans TC Medium"/>
        <family val="2"/>
        <charset val="136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吳守禮細明台語注音"/>
        <family val="1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Noto Serif TC Black"/>
        <family val="1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Noto Sans TC Black"/>
        <family val="2"/>
        <charset val="136"/>
        <scheme val="none"/>
      </font>
      <fill>
        <patternFill patternType="solid">
          <fgColor rgb="FF45818E"/>
          <bgColor rgb="FF45818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8" tint="0.39997558519241921"/>
        <name val="Noto Serif TC Black"/>
        <family val="1"/>
        <charset val="136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FF0000"/>
        <name val="字咍源雲明體 方音 L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8" tint="0.39997558519241921"/>
        <name val="字咍源雲明體 台羅方音 L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Noto Serif TC Black"/>
        <family val="1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Noto Serif TC Black"/>
        <family val="1"/>
        <charset val="136"/>
        <scheme val="none"/>
      </font>
      <fill>
        <patternFill patternType="solid">
          <fgColor rgb="FFCFE2F3"/>
          <bgColor rgb="FFC9DAF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D9AA4-945E-42DA-B79C-3401AE9E4468}" name="聲母對照資料表" displayName="聲母對照資料表" ref="A3:L21" totalsRowShown="0" headerRowDxfId="39" dataDxfId="37" headerRowBorderDxfId="38" tableBorderDxfId="36" headerRowCellStyle="一般 2" dataCellStyle="一般 2">
  <autoFilter ref="A3:L21" xr:uid="{8AA51E20-570E-4CC9-94D2-8022795FFB40}"/>
  <sortState xmlns:xlrd2="http://schemas.microsoft.com/office/spreadsheetml/2017/richdata2" ref="A4:L21">
    <sortCondition ref="A3:A21"/>
  </sortState>
  <tableColumns count="12">
    <tableColumn id="1" xr3:uid="{C85D892E-1B27-479E-A48F-AC30F703099F}" name="識別號" dataDxfId="35" dataCellStyle="一般 2"/>
    <tableColumn id="8" xr3:uid="{05A58F3E-EC5B-4283-A998-16CA4590847B}" name="十五音" dataDxfId="34" dataCellStyle="一般 2"/>
    <tableColumn id="12" xr3:uid="{9D456FFF-1379-40AA-A1A2-4B9141F95FD8}" name="漢字例" dataDxfId="33" dataCellStyle="一般 2"/>
    <tableColumn id="7" xr3:uid="{DC270032-3725-4712-B2EF-CBF624D528CD}" name="方音符號" dataDxfId="32" dataCellStyle="一般 2"/>
    <tableColumn id="3" xr3:uid="{398D84D0-B627-4B05-8E30-385D9971836C}" name="國際音標" dataDxfId="31" dataCellStyle="一般 2"/>
    <tableColumn id="2" xr3:uid="{D26B04D0-1363-4BB4-82E1-BE7B07970816}" name="台語音標" dataDxfId="30" dataCellStyle="一般 2"/>
    <tableColumn id="5" xr3:uid="{86336F38-4180-47F7-94D4-9A89092A016B}" name="台羅音標" dataDxfId="29" dataCellStyle="一般 2"/>
    <tableColumn id="4" xr3:uid="{BFD7E6F6-6FEB-490C-B91E-7525E09FCBE9}" name="白話字" dataDxfId="28" dataCellStyle="一般 2"/>
    <tableColumn id="6" xr3:uid="{39C6F4E1-E037-434F-BBB7-D2DD8E4F2CA9}" name="閩拼方案" dataDxfId="27" dataCellStyle="一般 2"/>
    <tableColumn id="11" xr3:uid="{F1AE5C01-1B18-4238-B114-A3060551198E}" name="台語注音二式" dataDxfId="26" dataCellStyle="一般 2"/>
    <tableColumn id="10" xr3:uid="{C4A81865-C8E2-43B7-ACC2-554E10F44207}" name="字長" dataDxfId="25" dataCellStyle="一般 2">
      <calculatedColumnFormula xml:space="preserve"> LEN(聲母對照資料表[[#This Row],[台語音標]])</calculatedColumnFormula>
    </tableColumn>
    <tableColumn id="9" xr3:uid="{C5F637F7-1F32-4E10-B022-01CB03A67089}" name="備註" dataDxfId="24" dataCellStyle="一般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90BC2-61BC-4E82-BB50-D87813B2738A}" name="韻母對照資料表" displayName="韻母對照資料表" ref="A3:N103" totalsRowShown="0" headerRowDxfId="23" headerRowBorderDxfId="22" tableBorderDxfId="21" totalsRowBorderDxfId="20" headerRowCellStyle="一般 2">
  <tableColumns count="14">
    <tableColumn id="1" xr3:uid="{144BF621-1D1F-424E-9957-C4A0726D327F}" name="識別號" dataDxfId="19" dataCellStyle="一般 2"/>
    <tableColumn id="10" xr3:uid="{3AB875CB-D178-4ABE-AFF5-3A7BA5B470FA}" name="韻母序" dataDxfId="18" dataCellStyle="一般 2"/>
    <tableColumn id="9" xr3:uid="{A61F395B-0247-4AA5-AA6F-9A27267801BB}" name="舒促聲" dataDxfId="17" dataCellStyle="一般 2"/>
    <tableColumn id="8" xr3:uid="{47C2431B-A84B-4F7B-B1A5-F13062D5FD43}" name="十五音" dataDxfId="16" dataCellStyle="一般 2"/>
    <tableColumn id="14" xr3:uid="{94802EDB-1F63-45CE-87E6-4C164426DA63}" name="漢字例" dataDxfId="15" dataCellStyle="一般 2"/>
    <tableColumn id="7" xr3:uid="{49A165A6-3BC4-4F01-AF6B-209BABA7065E}" name="方音符號" dataDxfId="14" dataCellStyle="一般 2"/>
    <tableColumn id="3" xr3:uid="{EBC73C26-7C41-428F-B8ED-C641F751B4F2}" name="國際音標" dataDxfId="13" dataCellStyle="一般 2"/>
    <tableColumn id="2" xr3:uid="{24AD7819-CCCC-4DFD-B8E8-F3F4850BDC26}" name="台語音標" dataDxfId="12" dataCellStyle="一般 2"/>
    <tableColumn id="5" xr3:uid="{3D69ACE9-DBB8-4BDC-950F-700BCF203003}" name="台羅音標" dataDxfId="11" dataCellStyle="一般 2"/>
    <tableColumn id="4" xr3:uid="{7B251A0C-8707-45FE-A36C-5BB1A47E055D}" name="白話字" dataDxfId="10" dataCellStyle="一般 2"/>
    <tableColumn id="6" xr3:uid="{05C67044-D2FD-422D-95BA-4DCA01D12CEE}" name="閩拼方案" dataDxfId="9" dataCellStyle="一般 2"/>
    <tableColumn id="13" xr3:uid="{347703D3-9778-41C6-B10B-67AA72C432BA}" name="台語注音二式" dataDxfId="8" dataCellStyle="一般 2"/>
    <tableColumn id="11" xr3:uid="{839CD8F1-BACF-4801-B917-8CF6589A76F4}" name="字長" dataDxfId="7" dataCellStyle="一般 2">
      <calculatedColumnFormula>IF(韻母對照資料表[[#This Row],[台語音標]]="", 0, LEN(韻母對照資料表[[#This Row],[台語音標]]))</calculatedColumnFormula>
    </tableColumn>
    <tableColumn id="12" xr3:uid="{B181001D-1E04-4B81-B2FE-4CFC7D189DD2}" name="十五音識別碼" dataDxfId="6" dataCellStyle="一般 2">
      <calculatedColumnFormula>韻母對照資料表[[#This Row],[十五音]]&amp;LEFT(韻母對照資料表[[#This Row],[舒促聲]],1)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0E8E-F073-433F-A242-25A9B5E8FDE4}">
  <sheetPr>
    <tabColor rgb="FF92D050"/>
  </sheetPr>
  <dimension ref="B2:T84"/>
  <sheetViews>
    <sheetView showGridLines="0" workbookViewId="0">
      <selection activeCell="W7" sqref="W7"/>
    </sheetView>
  </sheetViews>
  <sheetFormatPr defaultColWidth="16.125" defaultRowHeight="25.5"/>
  <cols>
    <col min="1" max="1" width="6.375" style="1" customWidth="1"/>
    <col min="2" max="20" width="11.625" style="1" customWidth="1"/>
    <col min="21" max="16384" width="16.125" style="1"/>
  </cols>
  <sheetData>
    <row r="2" spans="2:20">
      <c r="B2" s="31"/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</row>
    <row r="3" spans="2:20">
      <c r="B3" s="31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/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</row>
    <row r="4" spans="2:20">
      <c r="B4" s="31" t="s">
        <v>36</v>
      </c>
      <c r="C4" s="2" t="s">
        <v>37</v>
      </c>
      <c r="D4" s="2" t="s">
        <v>38</v>
      </c>
      <c r="E4" s="2"/>
      <c r="F4" s="2" t="s">
        <v>39</v>
      </c>
      <c r="G4" s="2"/>
      <c r="H4" s="2"/>
      <c r="I4" s="2" t="s">
        <v>40</v>
      </c>
      <c r="J4" s="2" t="s">
        <v>41</v>
      </c>
      <c r="K4" s="2"/>
      <c r="L4" s="2"/>
      <c r="M4" s="2" t="s">
        <v>42</v>
      </c>
      <c r="N4" s="2" t="s">
        <v>43</v>
      </c>
      <c r="O4" s="2"/>
      <c r="P4" s="2" t="s">
        <v>44</v>
      </c>
      <c r="Q4" s="2" t="s">
        <v>45</v>
      </c>
      <c r="R4" s="2" t="s">
        <v>46</v>
      </c>
      <c r="S4" s="2"/>
      <c r="T4" s="2"/>
    </row>
    <row r="5" spans="2:20">
      <c r="B5" s="31" t="s">
        <v>47</v>
      </c>
      <c r="C5" s="2" t="s">
        <v>48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56</v>
      </c>
      <c r="L5" s="2" t="s">
        <v>57</v>
      </c>
      <c r="M5" s="2" t="s">
        <v>58</v>
      </c>
      <c r="N5" s="2" t="s">
        <v>59</v>
      </c>
      <c r="O5" s="2"/>
      <c r="P5" s="2" t="s">
        <v>60</v>
      </c>
      <c r="Q5" s="2" t="s">
        <v>61</v>
      </c>
      <c r="R5" s="2" t="s">
        <v>62</v>
      </c>
      <c r="S5" s="2"/>
      <c r="T5" s="2"/>
    </row>
    <row r="6" spans="2:20">
      <c r="B6" s="31" t="s">
        <v>63</v>
      </c>
      <c r="C6" s="2" t="s">
        <v>64</v>
      </c>
      <c r="D6" s="2" t="s">
        <v>65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66</v>
      </c>
      <c r="Q6" s="2"/>
      <c r="R6" s="2"/>
      <c r="S6" s="2"/>
      <c r="T6" s="2"/>
    </row>
    <row r="7" spans="2:20">
      <c r="B7" s="31" t="s">
        <v>67</v>
      </c>
      <c r="C7" s="2" t="s">
        <v>68</v>
      </c>
      <c r="D7" s="2" t="s">
        <v>69</v>
      </c>
      <c r="E7" s="2"/>
      <c r="F7" s="2"/>
      <c r="G7" s="2"/>
      <c r="H7" s="2"/>
      <c r="I7" s="2" t="s">
        <v>70</v>
      </c>
      <c r="J7" s="2" t="s">
        <v>71</v>
      </c>
      <c r="K7" s="2"/>
      <c r="L7" s="2" t="s">
        <v>72</v>
      </c>
      <c r="M7" s="2" t="s">
        <v>73</v>
      </c>
      <c r="N7" s="2" t="s">
        <v>74</v>
      </c>
      <c r="O7" s="2"/>
      <c r="P7" s="2" t="s">
        <v>75</v>
      </c>
      <c r="Q7" s="2" t="s">
        <v>76</v>
      </c>
      <c r="R7" s="2" t="s">
        <v>77</v>
      </c>
      <c r="S7" s="2" t="s">
        <v>78</v>
      </c>
      <c r="T7" s="2"/>
    </row>
    <row r="8" spans="2:20">
      <c r="B8" s="31" t="s">
        <v>79</v>
      </c>
      <c r="C8" s="2" t="s">
        <v>80</v>
      </c>
      <c r="D8" s="2" t="s">
        <v>81</v>
      </c>
      <c r="E8" s="2" t="s">
        <v>82</v>
      </c>
      <c r="F8" s="2" t="s">
        <v>83</v>
      </c>
      <c r="G8" s="2" t="s">
        <v>84</v>
      </c>
      <c r="H8" s="2"/>
      <c r="I8" s="2" t="s">
        <v>85</v>
      </c>
      <c r="J8" s="2" t="s">
        <v>86</v>
      </c>
      <c r="K8" s="2"/>
      <c r="L8" s="2" t="s">
        <v>87</v>
      </c>
      <c r="M8" s="2" t="s">
        <v>88</v>
      </c>
      <c r="N8" s="2" t="s">
        <v>89</v>
      </c>
      <c r="O8" s="2"/>
      <c r="P8" s="2" t="s">
        <v>90</v>
      </c>
      <c r="Q8" s="2" t="s">
        <v>91</v>
      </c>
      <c r="R8" s="2" t="s">
        <v>92</v>
      </c>
      <c r="S8" s="2" t="s">
        <v>93</v>
      </c>
      <c r="T8" s="2"/>
    </row>
    <row r="9" spans="2:20">
      <c r="B9" s="31" t="s">
        <v>94</v>
      </c>
      <c r="C9" s="2" t="s">
        <v>95</v>
      </c>
      <c r="D9" s="2" t="s">
        <v>96</v>
      </c>
      <c r="E9" s="2" t="s">
        <v>97</v>
      </c>
      <c r="F9" s="2" t="s">
        <v>98</v>
      </c>
      <c r="G9" s="2" t="s">
        <v>99</v>
      </c>
      <c r="H9" s="2"/>
      <c r="I9" s="2" t="s">
        <v>100</v>
      </c>
      <c r="J9" s="2" t="s">
        <v>101</v>
      </c>
      <c r="K9" s="2"/>
      <c r="L9" s="2" t="s">
        <v>102</v>
      </c>
      <c r="M9" s="2" t="s">
        <v>103</v>
      </c>
      <c r="N9" s="2" t="s">
        <v>104</v>
      </c>
      <c r="O9" s="2"/>
      <c r="P9" s="2" t="s">
        <v>105</v>
      </c>
      <c r="Q9" s="2" t="s">
        <v>106</v>
      </c>
      <c r="R9" s="2" t="s">
        <v>107</v>
      </c>
      <c r="S9" s="2" t="s">
        <v>108</v>
      </c>
      <c r="T9" s="2"/>
    </row>
    <row r="10" spans="2:20">
      <c r="B10" s="31" t="s">
        <v>109</v>
      </c>
      <c r="C10" s="2" t="s">
        <v>110</v>
      </c>
      <c r="D10" s="2" t="s">
        <v>111</v>
      </c>
      <c r="E10" s="2"/>
      <c r="F10" s="2"/>
      <c r="G10" s="2"/>
      <c r="H10" s="2"/>
      <c r="I10" s="2" t="s">
        <v>112</v>
      </c>
      <c r="J10" s="2" t="s">
        <v>113</v>
      </c>
      <c r="K10" s="2"/>
      <c r="L10" s="2" t="s">
        <v>114</v>
      </c>
      <c r="M10" s="2" t="s">
        <v>115</v>
      </c>
      <c r="N10" s="2" t="s">
        <v>116</v>
      </c>
      <c r="O10" s="2"/>
      <c r="P10" s="2" t="s">
        <v>117</v>
      </c>
      <c r="Q10" s="2" t="s">
        <v>118</v>
      </c>
      <c r="R10" s="2" t="s">
        <v>119</v>
      </c>
      <c r="S10" s="2"/>
      <c r="T10" s="2"/>
    </row>
    <row r="11" spans="2:20">
      <c r="B11" s="31" t="s">
        <v>120</v>
      </c>
      <c r="C11" s="2" t="s">
        <v>121</v>
      </c>
      <c r="D11" s="2" t="s">
        <v>122</v>
      </c>
      <c r="E11" s="2" t="s">
        <v>123</v>
      </c>
      <c r="F11" s="2" t="s">
        <v>124</v>
      </c>
      <c r="G11" s="2" t="s">
        <v>125</v>
      </c>
      <c r="H11" s="2"/>
      <c r="I11" s="2" t="s">
        <v>126</v>
      </c>
      <c r="J11" s="2" t="s">
        <v>127</v>
      </c>
      <c r="K11" s="2"/>
      <c r="L11" s="2" t="s">
        <v>128</v>
      </c>
      <c r="M11" s="2" t="s">
        <v>129</v>
      </c>
      <c r="N11" s="2" t="s">
        <v>130</v>
      </c>
      <c r="O11" s="2"/>
      <c r="P11" s="2" t="s">
        <v>131</v>
      </c>
      <c r="Q11" s="2" t="s">
        <v>132</v>
      </c>
      <c r="R11" s="2" t="s">
        <v>133</v>
      </c>
      <c r="S11" s="2"/>
      <c r="T11" s="2"/>
    </row>
    <row r="12" spans="2:20">
      <c r="B12" s="31" t="s">
        <v>134</v>
      </c>
      <c r="C12" s="2" t="s">
        <v>135</v>
      </c>
      <c r="D12" s="2" t="s">
        <v>136</v>
      </c>
      <c r="E12" s="2" t="s">
        <v>137</v>
      </c>
      <c r="F12" s="2" t="s">
        <v>138</v>
      </c>
      <c r="G12" s="2" t="s">
        <v>139</v>
      </c>
      <c r="H12" s="2"/>
      <c r="I12" s="2" t="s">
        <v>140</v>
      </c>
      <c r="J12" s="2" t="s">
        <v>141</v>
      </c>
      <c r="K12" s="2"/>
      <c r="L12" s="2" t="s">
        <v>142</v>
      </c>
      <c r="M12" s="2" t="s">
        <v>143</v>
      </c>
      <c r="N12" s="2" t="s">
        <v>144</v>
      </c>
      <c r="O12" s="2"/>
      <c r="P12" s="2" t="s">
        <v>145</v>
      </c>
      <c r="Q12" s="2" t="s">
        <v>146</v>
      </c>
      <c r="R12" s="2" t="s">
        <v>147</v>
      </c>
      <c r="S12" s="2" t="s">
        <v>148</v>
      </c>
      <c r="T12" s="2"/>
    </row>
    <row r="13" spans="2:20">
      <c r="B13" s="31" t="s">
        <v>149</v>
      </c>
      <c r="C13" s="2" t="s">
        <v>150</v>
      </c>
      <c r="D13" s="2" t="s">
        <v>151</v>
      </c>
      <c r="E13" s="2" t="s">
        <v>152</v>
      </c>
      <c r="F13" s="2" t="s">
        <v>153</v>
      </c>
      <c r="G13" s="2" t="s">
        <v>154</v>
      </c>
      <c r="H13" s="2" t="s">
        <v>155</v>
      </c>
      <c r="I13" s="2" t="s">
        <v>156</v>
      </c>
      <c r="J13" s="2" t="s">
        <v>157</v>
      </c>
      <c r="K13" s="2" t="s">
        <v>158</v>
      </c>
      <c r="L13" s="2" t="s">
        <v>159</v>
      </c>
      <c r="M13" s="2" t="s">
        <v>160</v>
      </c>
      <c r="N13" s="2" t="s">
        <v>161</v>
      </c>
      <c r="O13" s="2"/>
      <c r="P13" s="2" t="s">
        <v>162</v>
      </c>
      <c r="Q13" s="2" t="s">
        <v>163</v>
      </c>
      <c r="R13" s="2" t="s">
        <v>164</v>
      </c>
      <c r="S13" s="2" t="s">
        <v>165</v>
      </c>
      <c r="T13" s="2" t="s">
        <v>166</v>
      </c>
    </row>
    <row r="14" spans="2:20">
      <c r="B14" s="31" t="s">
        <v>167</v>
      </c>
      <c r="C14" s="2" t="s">
        <v>168</v>
      </c>
      <c r="D14" s="2" t="s">
        <v>169</v>
      </c>
      <c r="E14" s="2"/>
      <c r="F14" s="2" t="s">
        <v>170</v>
      </c>
      <c r="G14" s="2"/>
      <c r="H14" s="2"/>
      <c r="I14" s="2" t="s">
        <v>171</v>
      </c>
      <c r="J14" s="2"/>
      <c r="K14" s="2"/>
      <c r="L14" s="2"/>
      <c r="M14" s="2" t="s">
        <v>172</v>
      </c>
      <c r="N14" s="2"/>
      <c r="O14" s="2"/>
      <c r="P14" s="2"/>
      <c r="Q14" s="2" t="s">
        <v>173</v>
      </c>
      <c r="R14" s="2" t="s">
        <v>174</v>
      </c>
      <c r="S14" s="2"/>
      <c r="T14" s="2"/>
    </row>
    <row r="15" spans="2:20">
      <c r="B15" s="31" t="s">
        <v>175</v>
      </c>
      <c r="C15" s="2" t="s">
        <v>176</v>
      </c>
      <c r="D15" s="2" t="s">
        <v>177</v>
      </c>
      <c r="E15" s="2"/>
      <c r="F15" s="2"/>
      <c r="G15" s="2"/>
      <c r="H15" s="2"/>
      <c r="I15" s="2"/>
      <c r="J15" s="2"/>
      <c r="K15" s="2"/>
      <c r="L15" s="2" t="s">
        <v>178</v>
      </c>
      <c r="M15" s="2"/>
      <c r="N15" s="2"/>
      <c r="O15" s="2"/>
      <c r="P15" s="2" t="s">
        <v>179</v>
      </c>
      <c r="Q15" s="2"/>
      <c r="R15" s="2"/>
      <c r="S15" s="2"/>
      <c r="T15" s="2"/>
    </row>
    <row r="16" spans="2:20">
      <c r="B16" s="31" t="s">
        <v>180</v>
      </c>
      <c r="C16" s="2" t="s">
        <v>181</v>
      </c>
      <c r="D16" s="2" t="s">
        <v>182</v>
      </c>
      <c r="E16" s="2" t="s">
        <v>183</v>
      </c>
      <c r="F16" s="2" t="s">
        <v>184</v>
      </c>
      <c r="G16" s="2" t="s">
        <v>185</v>
      </c>
      <c r="H16" s="2" t="s">
        <v>186</v>
      </c>
      <c r="I16" s="2" t="s">
        <v>187</v>
      </c>
      <c r="J16" s="2" t="s">
        <v>188</v>
      </c>
      <c r="K16" s="2" t="s">
        <v>189</v>
      </c>
      <c r="L16" s="2" t="s">
        <v>190</v>
      </c>
      <c r="M16" s="2" t="s">
        <v>191</v>
      </c>
      <c r="N16" s="2" t="s">
        <v>192</v>
      </c>
      <c r="O16" s="2"/>
      <c r="P16" s="2" t="s">
        <v>193</v>
      </c>
      <c r="Q16" s="2" t="s">
        <v>194</v>
      </c>
      <c r="R16" s="2" t="s">
        <v>195</v>
      </c>
      <c r="S16" s="2" t="s">
        <v>196</v>
      </c>
      <c r="T16" s="2" t="s">
        <v>197</v>
      </c>
    </row>
    <row r="17" spans="2:20">
      <c r="B17" s="31" t="s">
        <v>198</v>
      </c>
      <c r="C17" s="2" t="s">
        <v>199</v>
      </c>
      <c r="D17" s="2"/>
      <c r="E17" s="2"/>
      <c r="F17" s="2" t="s">
        <v>200</v>
      </c>
      <c r="G17" s="2"/>
      <c r="H17" s="2" t="s">
        <v>201</v>
      </c>
      <c r="I17" s="2" t="s">
        <v>202</v>
      </c>
      <c r="J17" s="2"/>
      <c r="K17" s="2" t="s">
        <v>203</v>
      </c>
      <c r="L17" s="2" t="s">
        <v>204</v>
      </c>
      <c r="M17" s="2"/>
      <c r="N17" s="2" t="s">
        <v>205</v>
      </c>
      <c r="O17" s="2"/>
      <c r="P17" s="2"/>
      <c r="Q17" s="2" t="s">
        <v>206</v>
      </c>
      <c r="R17" s="2"/>
      <c r="S17" s="2"/>
      <c r="T17" s="2" t="s">
        <v>207</v>
      </c>
    </row>
    <row r="18" spans="2:20">
      <c r="B18" s="31" t="s">
        <v>208</v>
      </c>
      <c r="C18" s="3" t="s">
        <v>209</v>
      </c>
      <c r="D18" s="3" t="s">
        <v>210</v>
      </c>
      <c r="E18" s="3" t="s">
        <v>211</v>
      </c>
      <c r="F18" s="3" t="s">
        <v>212</v>
      </c>
      <c r="G18" s="3" t="s">
        <v>213</v>
      </c>
      <c r="H18" s="3" t="s">
        <v>214</v>
      </c>
      <c r="I18" s="3" t="s">
        <v>215</v>
      </c>
      <c r="J18" s="3" t="s">
        <v>216</v>
      </c>
      <c r="K18" s="3" t="s">
        <v>217</v>
      </c>
      <c r="L18" s="3" t="s">
        <v>218</v>
      </c>
      <c r="M18" s="3" t="s">
        <v>219</v>
      </c>
      <c r="N18" s="3" t="s">
        <v>220</v>
      </c>
      <c r="O18" s="3"/>
      <c r="P18" s="3" t="s">
        <v>221</v>
      </c>
      <c r="Q18" s="3" t="s">
        <v>222</v>
      </c>
      <c r="R18" s="3" t="s">
        <v>223</v>
      </c>
      <c r="S18" s="3" t="s">
        <v>224</v>
      </c>
      <c r="T18" s="3" t="s">
        <v>225</v>
      </c>
    </row>
    <row r="19" spans="2:20">
      <c r="B19" s="31" t="s">
        <v>226</v>
      </c>
      <c r="C19" s="3" t="s">
        <v>227</v>
      </c>
      <c r="D19" s="3" t="s">
        <v>228</v>
      </c>
      <c r="E19" s="3" t="s">
        <v>229</v>
      </c>
      <c r="F19" s="3" t="s">
        <v>230</v>
      </c>
      <c r="G19" s="3"/>
      <c r="H19" s="3"/>
      <c r="I19" s="3" t="s">
        <v>231</v>
      </c>
      <c r="J19" s="3" t="s">
        <v>232</v>
      </c>
      <c r="K19" s="3"/>
      <c r="L19" s="3"/>
      <c r="M19" s="3" t="s">
        <v>233</v>
      </c>
      <c r="N19" s="3" t="s">
        <v>234</v>
      </c>
      <c r="O19" s="3"/>
      <c r="P19" s="3" t="s">
        <v>235</v>
      </c>
      <c r="Q19" s="3" t="s">
        <v>236</v>
      </c>
      <c r="R19" s="3" t="s">
        <v>237</v>
      </c>
      <c r="S19" s="3"/>
      <c r="T19" s="3"/>
    </row>
    <row r="20" spans="2:20">
      <c r="B20" s="31" t="s">
        <v>238</v>
      </c>
      <c r="C20" s="3" t="s">
        <v>239</v>
      </c>
      <c r="D20" s="3" t="s">
        <v>240</v>
      </c>
      <c r="E20" s="3" t="s">
        <v>241</v>
      </c>
      <c r="F20" s="3" t="s">
        <v>242</v>
      </c>
      <c r="G20" s="3" t="s">
        <v>243</v>
      </c>
      <c r="H20" s="3" t="s">
        <v>244</v>
      </c>
      <c r="I20" s="3" t="s">
        <v>245</v>
      </c>
      <c r="J20" s="3" t="s">
        <v>246</v>
      </c>
      <c r="K20" s="3" t="s">
        <v>247</v>
      </c>
      <c r="L20" s="3" t="s">
        <v>248</v>
      </c>
      <c r="M20" s="3" t="s">
        <v>249</v>
      </c>
      <c r="N20" s="3" t="s">
        <v>250</v>
      </c>
      <c r="O20" s="3"/>
      <c r="P20" s="3" t="s">
        <v>251</v>
      </c>
      <c r="Q20" s="3" t="s">
        <v>252</v>
      </c>
      <c r="R20" s="3" t="s">
        <v>253</v>
      </c>
      <c r="S20" s="3" t="s">
        <v>254</v>
      </c>
      <c r="T20" s="3" t="s">
        <v>255</v>
      </c>
    </row>
    <row r="21" spans="2:20">
      <c r="B21" s="31" t="s">
        <v>256</v>
      </c>
      <c r="C21" s="3" t="s">
        <v>257</v>
      </c>
      <c r="D21" s="3" t="s">
        <v>258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259</v>
      </c>
      <c r="S21" s="3"/>
      <c r="T21" s="3"/>
    </row>
    <row r="22" spans="2:20">
      <c r="B22" s="31" t="s">
        <v>260</v>
      </c>
      <c r="C22" s="2" t="s">
        <v>261</v>
      </c>
      <c r="D22" s="2" t="s">
        <v>262</v>
      </c>
      <c r="E22" s="2" t="s">
        <v>263</v>
      </c>
      <c r="F22" s="2" t="s">
        <v>264</v>
      </c>
      <c r="G22" s="2" t="s">
        <v>265</v>
      </c>
      <c r="H22" s="2" t="s">
        <v>266</v>
      </c>
      <c r="I22" s="2" t="s">
        <v>267</v>
      </c>
      <c r="J22" s="2" t="s">
        <v>268</v>
      </c>
      <c r="K22" s="2" t="s">
        <v>269</v>
      </c>
      <c r="L22" s="2" t="s">
        <v>270</v>
      </c>
      <c r="M22" s="2" t="s">
        <v>271</v>
      </c>
      <c r="N22" s="2" t="s">
        <v>272</v>
      </c>
      <c r="O22" s="2" t="s">
        <v>273</v>
      </c>
      <c r="P22" s="2" t="s">
        <v>274</v>
      </c>
      <c r="Q22" s="2" t="s">
        <v>275</v>
      </c>
      <c r="R22" s="2" t="s">
        <v>276</v>
      </c>
      <c r="S22" s="2" t="s">
        <v>277</v>
      </c>
      <c r="T22" s="2" t="s">
        <v>278</v>
      </c>
    </row>
    <row r="23" spans="2:20">
      <c r="B23" s="31" t="s">
        <v>279</v>
      </c>
      <c r="C23" s="2" t="s">
        <v>280</v>
      </c>
      <c r="D23" s="2" t="s">
        <v>281</v>
      </c>
      <c r="E23" s="2" t="s">
        <v>282</v>
      </c>
      <c r="F23" s="2" t="s">
        <v>283</v>
      </c>
      <c r="G23" s="2"/>
      <c r="H23" s="2"/>
      <c r="I23" s="2" t="s">
        <v>284</v>
      </c>
      <c r="J23" s="2" t="s">
        <v>285</v>
      </c>
      <c r="K23" s="2"/>
      <c r="L23" s="2"/>
      <c r="M23" s="2" t="s">
        <v>286</v>
      </c>
      <c r="N23" s="2" t="s">
        <v>287</v>
      </c>
      <c r="O23" s="2"/>
      <c r="P23" s="2" t="s">
        <v>288</v>
      </c>
      <c r="Q23" s="2" t="s">
        <v>289</v>
      </c>
      <c r="R23" s="2" t="s">
        <v>290</v>
      </c>
      <c r="S23" s="2"/>
      <c r="T23" s="2"/>
    </row>
    <row r="24" spans="2:20">
      <c r="B24" s="31" t="s">
        <v>291</v>
      </c>
      <c r="C24" s="2" t="s">
        <v>292</v>
      </c>
      <c r="D24" s="2"/>
      <c r="E24" s="2" t="s">
        <v>293</v>
      </c>
      <c r="F24" s="2" t="s">
        <v>294</v>
      </c>
      <c r="G24" s="2" t="s">
        <v>295</v>
      </c>
      <c r="H24" s="2" t="s">
        <v>296</v>
      </c>
      <c r="I24" s="2" t="s">
        <v>297</v>
      </c>
      <c r="J24" s="2" t="s">
        <v>298</v>
      </c>
      <c r="K24" s="2" t="s">
        <v>299</v>
      </c>
      <c r="L24" s="2" t="s">
        <v>300</v>
      </c>
      <c r="M24" s="2" t="s">
        <v>301</v>
      </c>
      <c r="N24" s="2" t="s">
        <v>302</v>
      </c>
      <c r="O24" s="2"/>
      <c r="P24" s="2" t="s">
        <v>303</v>
      </c>
      <c r="Q24" s="2" t="s">
        <v>304</v>
      </c>
      <c r="R24" s="2" t="s">
        <v>305</v>
      </c>
      <c r="S24" s="2"/>
      <c r="T24" s="2"/>
    </row>
    <row r="25" spans="2:20">
      <c r="B25" s="31" t="s">
        <v>306</v>
      </c>
      <c r="C25" s="2" t="s">
        <v>307</v>
      </c>
      <c r="D25" s="2" t="s">
        <v>308</v>
      </c>
      <c r="E25" s="2"/>
      <c r="F25" s="2"/>
      <c r="G25" s="2"/>
      <c r="H25" s="2"/>
      <c r="I25" s="2" t="s">
        <v>309</v>
      </c>
      <c r="J25" s="2" t="s">
        <v>310</v>
      </c>
      <c r="K25" s="2"/>
      <c r="L25" s="2" t="s">
        <v>311</v>
      </c>
      <c r="M25" s="2" t="s">
        <v>312</v>
      </c>
      <c r="N25" s="2" t="s">
        <v>313</v>
      </c>
      <c r="O25" s="2" t="s">
        <v>314</v>
      </c>
      <c r="P25" s="2" t="s">
        <v>315</v>
      </c>
      <c r="Q25" s="2" t="s">
        <v>316</v>
      </c>
      <c r="R25" s="2" t="s">
        <v>317</v>
      </c>
      <c r="S25" s="2" t="s">
        <v>318</v>
      </c>
      <c r="T25" s="2"/>
    </row>
    <row r="26" spans="2:20">
      <c r="B26" s="31" t="s">
        <v>319</v>
      </c>
      <c r="C26" s="2" t="s">
        <v>320</v>
      </c>
      <c r="D26" s="2" t="s">
        <v>321</v>
      </c>
      <c r="E26" s="2" t="s">
        <v>322</v>
      </c>
      <c r="F26" s="2" t="s">
        <v>323</v>
      </c>
      <c r="G26" s="2" t="s">
        <v>324</v>
      </c>
      <c r="H26" s="2"/>
      <c r="I26" s="2" t="s">
        <v>325</v>
      </c>
      <c r="J26" s="2" t="s">
        <v>326</v>
      </c>
      <c r="K26" s="2"/>
      <c r="L26" s="2" t="s">
        <v>327</v>
      </c>
      <c r="M26" s="2" t="s">
        <v>328</v>
      </c>
      <c r="N26" s="2" t="s">
        <v>329</v>
      </c>
      <c r="O26" s="2" t="s">
        <v>330</v>
      </c>
      <c r="P26" s="2" t="s">
        <v>331</v>
      </c>
      <c r="Q26" s="2" t="s">
        <v>332</v>
      </c>
      <c r="R26" s="2" t="s">
        <v>333</v>
      </c>
      <c r="S26" s="2" t="s">
        <v>334</v>
      </c>
      <c r="T26" s="2"/>
    </row>
    <row r="27" spans="2:20">
      <c r="B27" s="31" t="s">
        <v>335</v>
      </c>
      <c r="C27" s="2" t="s">
        <v>336</v>
      </c>
      <c r="D27" s="2" t="s">
        <v>337</v>
      </c>
      <c r="E27" s="2" t="s">
        <v>338</v>
      </c>
      <c r="F27" s="2" t="s">
        <v>339</v>
      </c>
      <c r="G27" s="2" t="s">
        <v>340</v>
      </c>
      <c r="H27" s="2"/>
      <c r="I27" s="2" t="s">
        <v>341</v>
      </c>
      <c r="J27" s="2" t="s">
        <v>342</v>
      </c>
      <c r="K27" s="2"/>
      <c r="L27" s="2" t="s">
        <v>343</v>
      </c>
      <c r="M27" s="2" t="s">
        <v>344</v>
      </c>
      <c r="N27" s="2" t="s">
        <v>345</v>
      </c>
      <c r="O27" s="2"/>
      <c r="P27" s="2" t="s">
        <v>346</v>
      </c>
      <c r="Q27" s="2" t="s">
        <v>347</v>
      </c>
      <c r="R27" s="2" t="s">
        <v>348</v>
      </c>
      <c r="S27" s="2" t="s">
        <v>349</v>
      </c>
      <c r="T27" s="2"/>
    </row>
    <row r="28" spans="2:20">
      <c r="B28" s="31" t="s">
        <v>350</v>
      </c>
      <c r="C28" s="2" t="s">
        <v>351</v>
      </c>
      <c r="D28" s="2" t="s">
        <v>352</v>
      </c>
      <c r="E28" s="2"/>
      <c r="F28" s="2"/>
      <c r="G28" s="2"/>
      <c r="H28" s="2"/>
      <c r="I28" s="2"/>
      <c r="J28" s="2"/>
      <c r="K28" s="2"/>
      <c r="L28" s="2" t="s">
        <v>353</v>
      </c>
      <c r="M28" s="2" t="s">
        <v>354</v>
      </c>
      <c r="N28" s="2" t="s">
        <v>355</v>
      </c>
      <c r="O28" s="2" t="s">
        <v>356</v>
      </c>
      <c r="P28" s="2" t="s">
        <v>357</v>
      </c>
      <c r="Q28" s="2" t="s">
        <v>358</v>
      </c>
      <c r="R28" s="2" t="s">
        <v>359</v>
      </c>
      <c r="S28" s="2"/>
      <c r="T28" s="2"/>
    </row>
    <row r="29" spans="2:20">
      <c r="B29" s="31" t="s">
        <v>360</v>
      </c>
      <c r="C29" s="2" t="s">
        <v>361</v>
      </c>
      <c r="D29" s="2" t="s">
        <v>362</v>
      </c>
      <c r="E29" s="2" t="s">
        <v>363</v>
      </c>
      <c r="F29" s="2" t="s">
        <v>364</v>
      </c>
      <c r="G29" s="2" t="s">
        <v>365</v>
      </c>
      <c r="H29" s="2"/>
      <c r="I29" s="2" t="s">
        <v>366</v>
      </c>
      <c r="J29" s="2" t="s">
        <v>367</v>
      </c>
      <c r="K29" s="2"/>
      <c r="L29" s="2" t="s">
        <v>368</v>
      </c>
      <c r="M29" s="2" t="s">
        <v>369</v>
      </c>
      <c r="N29" s="2" t="s">
        <v>370</v>
      </c>
      <c r="O29" s="2" t="s">
        <v>371</v>
      </c>
      <c r="P29" s="2" t="s">
        <v>372</v>
      </c>
      <c r="Q29" s="2" t="s">
        <v>373</v>
      </c>
      <c r="R29" s="2" t="s">
        <v>374</v>
      </c>
      <c r="S29" s="2"/>
      <c r="T29" s="2"/>
    </row>
    <row r="30" spans="2:20">
      <c r="B30" s="31" t="s">
        <v>375</v>
      </c>
      <c r="C30" s="2" t="s">
        <v>376</v>
      </c>
      <c r="D30" s="2" t="s">
        <v>377</v>
      </c>
      <c r="E30" s="2" t="s">
        <v>378</v>
      </c>
      <c r="F30" s="2" t="s">
        <v>379</v>
      </c>
      <c r="G30" s="2" t="s">
        <v>380</v>
      </c>
      <c r="H30" s="2"/>
      <c r="I30" s="2" t="s">
        <v>381</v>
      </c>
      <c r="J30" s="2" t="s">
        <v>382</v>
      </c>
      <c r="K30" s="2"/>
      <c r="L30" s="2" t="s">
        <v>383</v>
      </c>
      <c r="M30" s="2" t="s">
        <v>384</v>
      </c>
      <c r="N30" s="2" t="s">
        <v>385</v>
      </c>
      <c r="O30" s="2" t="s">
        <v>386</v>
      </c>
      <c r="P30" s="2" t="s">
        <v>387</v>
      </c>
      <c r="Q30" s="2" t="s">
        <v>388</v>
      </c>
      <c r="R30" s="2" t="s">
        <v>389</v>
      </c>
      <c r="S30" s="2" t="s">
        <v>390</v>
      </c>
      <c r="T30" s="2"/>
    </row>
    <row r="31" spans="2:20">
      <c r="B31" s="31" t="s">
        <v>391</v>
      </c>
      <c r="C31" s="2" t="s">
        <v>392</v>
      </c>
      <c r="D31" s="2" t="s">
        <v>393</v>
      </c>
      <c r="E31" s="2"/>
      <c r="F31" s="2"/>
      <c r="G31" s="2"/>
      <c r="H31" s="2" t="s">
        <v>394</v>
      </c>
      <c r="I31" s="2" t="s">
        <v>395</v>
      </c>
      <c r="J31" s="2"/>
      <c r="K31" s="2" t="s">
        <v>396</v>
      </c>
      <c r="L31" s="2" t="s">
        <v>397</v>
      </c>
      <c r="M31" s="2" t="s">
        <v>398</v>
      </c>
      <c r="N31" s="2" t="s">
        <v>399</v>
      </c>
      <c r="O31" s="2" t="s">
        <v>400</v>
      </c>
      <c r="P31" s="2" t="s">
        <v>401</v>
      </c>
      <c r="Q31" s="2" t="s">
        <v>402</v>
      </c>
      <c r="R31" s="2" t="s">
        <v>403</v>
      </c>
      <c r="S31" s="2" t="s">
        <v>404</v>
      </c>
      <c r="T31" s="2" t="s">
        <v>405</v>
      </c>
    </row>
    <row r="32" spans="2:20">
      <c r="B32" s="31" t="s">
        <v>406</v>
      </c>
      <c r="C32" s="2" t="s">
        <v>407</v>
      </c>
      <c r="D32" s="2" t="s">
        <v>408</v>
      </c>
      <c r="E32" s="2" t="s">
        <v>409</v>
      </c>
      <c r="F32" s="2" t="s">
        <v>410</v>
      </c>
      <c r="G32" s="2"/>
      <c r="H32" s="2"/>
      <c r="I32" s="2" t="s">
        <v>411</v>
      </c>
      <c r="J32" s="2" t="s">
        <v>412</v>
      </c>
      <c r="K32" s="2"/>
      <c r="L32" s="2"/>
      <c r="M32" s="2" t="s">
        <v>413</v>
      </c>
      <c r="N32" s="2" t="s">
        <v>414</v>
      </c>
      <c r="O32" s="2"/>
      <c r="P32" s="2" t="s">
        <v>415</v>
      </c>
      <c r="Q32" s="2" t="s">
        <v>416</v>
      </c>
      <c r="R32" s="2" t="s">
        <v>417</v>
      </c>
      <c r="S32" s="2"/>
      <c r="T32" s="2"/>
    </row>
    <row r="33" spans="2:20">
      <c r="B33" s="31" t="s">
        <v>418</v>
      </c>
      <c r="C33" s="2" t="s">
        <v>419</v>
      </c>
      <c r="D33" s="2" t="s">
        <v>420</v>
      </c>
      <c r="E33" s="2" t="s">
        <v>421</v>
      </c>
      <c r="F33" s="2" t="s">
        <v>422</v>
      </c>
      <c r="G33" s="2"/>
      <c r="H33" s="2"/>
      <c r="I33" s="2" t="s">
        <v>423</v>
      </c>
      <c r="J33" s="2" t="s">
        <v>424</v>
      </c>
      <c r="K33" s="2"/>
      <c r="L33" s="2" t="s">
        <v>425</v>
      </c>
      <c r="M33" s="2" t="s">
        <v>426</v>
      </c>
      <c r="N33" s="2" t="s">
        <v>427</v>
      </c>
      <c r="O33" s="2" t="s">
        <v>428</v>
      </c>
      <c r="P33" s="2" t="s">
        <v>429</v>
      </c>
      <c r="Q33" s="2" t="s">
        <v>430</v>
      </c>
      <c r="R33" s="2" t="s">
        <v>431</v>
      </c>
      <c r="S33" s="2" t="s">
        <v>432</v>
      </c>
      <c r="T33" s="2"/>
    </row>
    <row r="34" spans="2:20">
      <c r="B34" s="31" t="s">
        <v>433</v>
      </c>
      <c r="C34" s="2" t="s">
        <v>434</v>
      </c>
      <c r="D34" s="2" t="s">
        <v>435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436</v>
      </c>
      <c r="Q34" s="2"/>
      <c r="R34" s="2"/>
      <c r="S34" s="2"/>
      <c r="T34" s="2"/>
    </row>
    <row r="35" spans="2:20">
      <c r="B35" s="31" t="s">
        <v>437</v>
      </c>
      <c r="C35" s="2" t="s">
        <v>438</v>
      </c>
      <c r="D35" s="2" t="s">
        <v>439</v>
      </c>
      <c r="E35" s="2"/>
      <c r="F35" s="2"/>
      <c r="G35" s="2"/>
      <c r="H35" s="2"/>
      <c r="I35" s="2" t="s">
        <v>440</v>
      </c>
      <c r="J35" s="2" t="s">
        <v>441</v>
      </c>
      <c r="K35" s="2"/>
      <c r="L35" s="2" t="s">
        <v>442</v>
      </c>
      <c r="M35" s="2" t="s">
        <v>443</v>
      </c>
      <c r="N35" s="2" t="s">
        <v>444</v>
      </c>
      <c r="O35" s="2" t="s">
        <v>445</v>
      </c>
      <c r="P35" s="2" t="s">
        <v>446</v>
      </c>
      <c r="Q35" s="2" t="s">
        <v>447</v>
      </c>
      <c r="R35" s="2" t="s">
        <v>448</v>
      </c>
      <c r="S35" s="2" t="s">
        <v>449</v>
      </c>
      <c r="T35" s="2"/>
    </row>
    <row r="36" spans="2:20">
      <c r="B36" s="31" t="s">
        <v>450</v>
      </c>
      <c r="C36" s="2" t="s">
        <v>451</v>
      </c>
      <c r="D36" s="2" t="s">
        <v>452</v>
      </c>
      <c r="E36" s="2" t="s">
        <v>453</v>
      </c>
      <c r="F36" s="2" t="s">
        <v>454</v>
      </c>
      <c r="G36" s="2" t="s">
        <v>455</v>
      </c>
      <c r="H36" s="2"/>
      <c r="I36" s="2" t="s">
        <v>456</v>
      </c>
      <c r="J36" s="2" t="s">
        <v>457</v>
      </c>
      <c r="K36" s="2"/>
      <c r="L36" s="2" t="s">
        <v>458</v>
      </c>
      <c r="M36" s="2" t="s">
        <v>459</v>
      </c>
      <c r="N36" s="2" t="s">
        <v>460</v>
      </c>
      <c r="O36" s="2" t="s">
        <v>461</v>
      </c>
      <c r="P36" s="2" t="s">
        <v>462</v>
      </c>
      <c r="Q36" s="2" t="s">
        <v>463</v>
      </c>
      <c r="R36" s="2" t="s">
        <v>464</v>
      </c>
      <c r="S36" s="2" t="s">
        <v>465</v>
      </c>
      <c r="T36" s="2"/>
    </row>
    <row r="37" spans="2:20">
      <c r="B37" s="31" t="s">
        <v>466</v>
      </c>
      <c r="C37" s="3" t="s">
        <v>467</v>
      </c>
      <c r="D37" s="3" t="s">
        <v>468</v>
      </c>
      <c r="E37" s="3" t="s">
        <v>469</v>
      </c>
      <c r="F37" s="3" t="s">
        <v>470</v>
      </c>
      <c r="G37" s="3"/>
      <c r="H37" s="3"/>
      <c r="I37" s="3"/>
      <c r="J37" s="3"/>
      <c r="K37" s="3"/>
      <c r="L37" s="3" t="s">
        <v>471</v>
      </c>
      <c r="M37" s="3" t="s">
        <v>472</v>
      </c>
      <c r="N37" s="3" t="s">
        <v>473</v>
      </c>
      <c r="O37" s="3" t="s">
        <v>474</v>
      </c>
      <c r="P37" s="3" t="s">
        <v>475</v>
      </c>
      <c r="Q37" s="3" t="s">
        <v>476</v>
      </c>
      <c r="R37" s="3" t="s">
        <v>477</v>
      </c>
      <c r="S37" s="3" t="s">
        <v>478</v>
      </c>
      <c r="T37" s="3"/>
    </row>
    <row r="38" spans="2:20">
      <c r="B38" s="31" t="s">
        <v>479</v>
      </c>
      <c r="C38" s="3" t="s">
        <v>480</v>
      </c>
      <c r="D38" s="3" t="s">
        <v>481</v>
      </c>
      <c r="E38" s="3"/>
      <c r="F38" s="3"/>
      <c r="G38" s="3"/>
      <c r="H38" s="3"/>
      <c r="I38" s="3" t="s">
        <v>482</v>
      </c>
      <c r="J38" s="3" t="s">
        <v>483</v>
      </c>
      <c r="K38" s="3"/>
      <c r="L38" s="3" t="s">
        <v>484</v>
      </c>
      <c r="M38" s="3" t="s">
        <v>485</v>
      </c>
      <c r="N38" s="3" t="s">
        <v>486</v>
      </c>
      <c r="O38" s="3" t="s">
        <v>487</v>
      </c>
      <c r="P38" s="3" t="s">
        <v>488</v>
      </c>
      <c r="Q38" s="3" t="s">
        <v>489</v>
      </c>
      <c r="R38" s="3" t="s">
        <v>490</v>
      </c>
      <c r="S38" s="3" t="s">
        <v>491</v>
      </c>
      <c r="T38" s="3"/>
    </row>
    <row r="39" spans="2:20">
      <c r="B39" s="31" t="s">
        <v>492</v>
      </c>
      <c r="C39" s="3" t="s">
        <v>493</v>
      </c>
      <c r="D39" s="3" t="s">
        <v>494</v>
      </c>
      <c r="E39" s="3" t="s">
        <v>495</v>
      </c>
      <c r="F39" s="3" t="s">
        <v>496</v>
      </c>
      <c r="G39" s="3" t="s">
        <v>497</v>
      </c>
      <c r="H39" s="3"/>
      <c r="I39" s="3" t="s">
        <v>498</v>
      </c>
      <c r="J39" s="3" t="s">
        <v>499</v>
      </c>
      <c r="K39" s="3"/>
      <c r="L39" s="3" t="s">
        <v>500</v>
      </c>
      <c r="M39" s="3" t="s">
        <v>501</v>
      </c>
      <c r="N39" s="3" t="s">
        <v>502</v>
      </c>
      <c r="O39" s="3" t="s">
        <v>503</v>
      </c>
      <c r="P39" s="3" t="s">
        <v>504</v>
      </c>
      <c r="Q39" s="3" t="s">
        <v>505</v>
      </c>
      <c r="R39" s="3" t="s">
        <v>506</v>
      </c>
      <c r="S39" s="3" t="s">
        <v>507</v>
      </c>
      <c r="T39" s="3"/>
    </row>
    <row r="40" spans="2:20">
      <c r="B40" s="31" t="s">
        <v>508</v>
      </c>
      <c r="C40" s="3" t="s">
        <v>509</v>
      </c>
      <c r="D40" s="3"/>
      <c r="E40" s="3" t="s">
        <v>510</v>
      </c>
      <c r="F40" s="3" t="s">
        <v>511</v>
      </c>
      <c r="G40" s="3"/>
      <c r="H40" s="3"/>
      <c r="I40" s="3" t="s">
        <v>512</v>
      </c>
      <c r="J40" s="3"/>
      <c r="K40" s="3"/>
      <c r="L40" s="3"/>
      <c r="M40" s="3"/>
      <c r="N40" s="3" t="s">
        <v>513</v>
      </c>
      <c r="O40" s="3"/>
      <c r="P40" s="3" t="s">
        <v>514</v>
      </c>
      <c r="Q40" s="3"/>
      <c r="R40" s="3" t="s">
        <v>515</v>
      </c>
      <c r="S40" s="3"/>
      <c r="T40" s="3"/>
    </row>
    <row r="41" spans="2:20">
      <c r="B41" s="31" t="s">
        <v>516</v>
      </c>
      <c r="C41" s="3" t="s">
        <v>517</v>
      </c>
      <c r="D41" s="3" t="s">
        <v>518</v>
      </c>
      <c r="E41" s="3" t="s">
        <v>519</v>
      </c>
      <c r="F41" s="3" t="s">
        <v>520</v>
      </c>
      <c r="G41" s="3" t="s">
        <v>521</v>
      </c>
      <c r="H41" s="3" t="s">
        <v>522</v>
      </c>
      <c r="I41" s="3" t="s">
        <v>523</v>
      </c>
      <c r="J41" s="3" t="s">
        <v>524</v>
      </c>
      <c r="K41" s="3" t="s">
        <v>525</v>
      </c>
      <c r="L41" s="3" t="s">
        <v>526</v>
      </c>
      <c r="M41" s="3" t="s">
        <v>527</v>
      </c>
      <c r="N41" s="3" t="s">
        <v>528</v>
      </c>
      <c r="O41" s="3" t="s">
        <v>529</v>
      </c>
      <c r="P41" s="3" t="s">
        <v>530</v>
      </c>
      <c r="Q41" s="3" t="s">
        <v>531</v>
      </c>
      <c r="R41" s="3" t="s">
        <v>532</v>
      </c>
      <c r="S41" s="3" t="s">
        <v>533</v>
      </c>
      <c r="T41" s="3" t="s">
        <v>534</v>
      </c>
    </row>
    <row r="42" spans="2:20">
      <c r="B42" s="31" t="s">
        <v>535</v>
      </c>
      <c r="C42" s="3" t="s">
        <v>536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>
      <c r="B43" s="31" t="s">
        <v>537</v>
      </c>
      <c r="C43" s="3" t="s">
        <v>538</v>
      </c>
      <c r="D43" s="3" t="s">
        <v>539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 t="s">
        <v>540</v>
      </c>
      <c r="S43" s="3"/>
      <c r="T43" s="3" t="s">
        <v>541</v>
      </c>
    </row>
    <row r="44" spans="2:20">
      <c r="B44" s="31" t="s">
        <v>542</v>
      </c>
      <c r="C44" s="3" t="s">
        <v>543</v>
      </c>
      <c r="D44" s="3" t="s">
        <v>544</v>
      </c>
      <c r="E44" s="3" t="s">
        <v>545</v>
      </c>
      <c r="F44" s="3" t="s">
        <v>546</v>
      </c>
      <c r="G44" s="3" t="s">
        <v>547</v>
      </c>
      <c r="H44" s="3"/>
      <c r="I44" s="3" t="s">
        <v>548</v>
      </c>
      <c r="J44" s="3" t="s">
        <v>549</v>
      </c>
      <c r="K44" s="3"/>
      <c r="L44" s="3" t="s">
        <v>550</v>
      </c>
      <c r="M44" s="3" t="s">
        <v>551</v>
      </c>
      <c r="N44" s="3" t="s">
        <v>552</v>
      </c>
      <c r="O44" s="3" t="s">
        <v>553</v>
      </c>
      <c r="P44" s="3" t="s">
        <v>554</v>
      </c>
      <c r="Q44" s="3" t="s">
        <v>555</v>
      </c>
      <c r="R44" s="3" t="s">
        <v>556</v>
      </c>
      <c r="S44" s="3" t="s">
        <v>557</v>
      </c>
      <c r="T44" s="3"/>
    </row>
    <row r="45" spans="2:20">
      <c r="B45" s="31" t="s">
        <v>558</v>
      </c>
      <c r="C45" s="3" t="s">
        <v>559</v>
      </c>
      <c r="D45" s="3" t="s">
        <v>560</v>
      </c>
      <c r="E45" s="3"/>
      <c r="F45" s="3"/>
      <c r="G45" s="3"/>
      <c r="H45" s="3"/>
      <c r="I45" s="3" t="s">
        <v>561</v>
      </c>
      <c r="J45" s="3"/>
      <c r="K45" s="3"/>
      <c r="L45" s="3"/>
      <c r="M45" s="3" t="s">
        <v>562</v>
      </c>
      <c r="N45" s="3" t="s">
        <v>563</v>
      </c>
      <c r="O45" s="3"/>
      <c r="P45" s="3" t="s">
        <v>564</v>
      </c>
      <c r="Q45" s="3" t="s">
        <v>565</v>
      </c>
      <c r="R45" s="3" t="s">
        <v>566</v>
      </c>
      <c r="S45" s="3"/>
      <c r="T45" s="3"/>
    </row>
    <row r="46" spans="2:20">
      <c r="B46" s="31" t="s">
        <v>567</v>
      </c>
      <c r="C46" s="3" t="s">
        <v>568</v>
      </c>
      <c r="D46" s="3" t="s">
        <v>569</v>
      </c>
      <c r="E46" s="3"/>
      <c r="F46" s="3"/>
      <c r="G46" s="3"/>
      <c r="H46" s="3"/>
      <c r="I46" s="3" t="s">
        <v>570</v>
      </c>
      <c r="J46" s="3"/>
      <c r="K46" s="3"/>
      <c r="L46" s="3" t="s">
        <v>571</v>
      </c>
      <c r="M46" s="3" t="s">
        <v>572</v>
      </c>
      <c r="N46" s="3" t="s">
        <v>573</v>
      </c>
      <c r="O46" s="3"/>
      <c r="P46" s="3" t="s">
        <v>574</v>
      </c>
      <c r="Q46" s="3" t="s">
        <v>575</v>
      </c>
      <c r="R46" s="3" t="s">
        <v>576</v>
      </c>
      <c r="S46" s="3" t="s">
        <v>577</v>
      </c>
      <c r="T46" s="3"/>
    </row>
    <row r="47" spans="2:20">
      <c r="B47" s="31" t="s">
        <v>578</v>
      </c>
      <c r="C47" s="3" t="s">
        <v>579</v>
      </c>
      <c r="D47" s="3" t="s">
        <v>580</v>
      </c>
      <c r="E47" s="3"/>
      <c r="F47" s="3"/>
      <c r="G47" s="3"/>
      <c r="H47" s="3"/>
      <c r="I47" s="3" t="s">
        <v>581</v>
      </c>
      <c r="J47" s="3" t="s">
        <v>582</v>
      </c>
      <c r="K47" s="3"/>
      <c r="L47" s="3" t="s">
        <v>583</v>
      </c>
      <c r="M47" s="3" t="s">
        <v>584</v>
      </c>
      <c r="N47" s="3" t="s">
        <v>585</v>
      </c>
      <c r="O47" s="3" t="s">
        <v>586</v>
      </c>
      <c r="P47" s="3" t="s">
        <v>587</v>
      </c>
      <c r="Q47" s="3" t="s">
        <v>588</v>
      </c>
      <c r="R47" s="3" t="s">
        <v>589</v>
      </c>
      <c r="S47" s="3" t="s">
        <v>590</v>
      </c>
      <c r="T47" s="3"/>
    </row>
    <row r="48" spans="2:20">
      <c r="B48" s="31" t="s">
        <v>591</v>
      </c>
      <c r="C48" s="3" t="s">
        <v>592</v>
      </c>
      <c r="D48" s="3" t="s">
        <v>593</v>
      </c>
      <c r="E48" s="3"/>
      <c r="F48" s="3"/>
      <c r="G48" s="3"/>
      <c r="H48" s="3"/>
      <c r="I48" s="3" t="s">
        <v>594</v>
      </c>
      <c r="J48" s="3" t="s">
        <v>595</v>
      </c>
      <c r="K48" s="3"/>
      <c r="L48" s="3" t="s">
        <v>596</v>
      </c>
      <c r="M48" s="3" t="s">
        <v>597</v>
      </c>
      <c r="N48" s="3" t="s">
        <v>598</v>
      </c>
      <c r="O48" s="3" t="s">
        <v>599</v>
      </c>
      <c r="P48" s="3" t="s">
        <v>600</v>
      </c>
      <c r="Q48" s="3" t="s">
        <v>601</v>
      </c>
      <c r="R48" s="3" t="s">
        <v>602</v>
      </c>
      <c r="S48" s="3" t="s">
        <v>603</v>
      </c>
      <c r="T48" s="3"/>
    </row>
    <row r="49" spans="2:20">
      <c r="B49" s="31" t="s">
        <v>604</v>
      </c>
      <c r="C49" s="3" t="s">
        <v>605</v>
      </c>
      <c r="D49" s="3" t="s">
        <v>606</v>
      </c>
      <c r="E49" s="3" t="s">
        <v>607</v>
      </c>
      <c r="F49" s="3"/>
      <c r="G49" s="3" t="s">
        <v>608</v>
      </c>
      <c r="H49" s="3"/>
      <c r="I49" s="3" t="s">
        <v>609</v>
      </c>
      <c r="J49" s="3" t="s">
        <v>610</v>
      </c>
      <c r="K49" s="3" t="s">
        <v>611</v>
      </c>
      <c r="L49" s="3" t="s">
        <v>612</v>
      </c>
      <c r="M49" s="3" t="s">
        <v>613</v>
      </c>
      <c r="N49" s="3" t="s">
        <v>614</v>
      </c>
      <c r="O49" s="3" t="s">
        <v>615</v>
      </c>
      <c r="P49" s="3" t="s">
        <v>616</v>
      </c>
      <c r="Q49" s="3" t="s">
        <v>617</v>
      </c>
      <c r="R49" s="3" t="s">
        <v>618</v>
      </c>
      <c r="S49" s="3" t="s">
        <v>619</v>
      </c>
      <c r="T49" s="3" t="s">
        <v>620</v>
      </c>
    </row>
    <row r="50" spans="2:20">
      <c r="B50" s="31" t="s">
        <v>621</v>
      </c>
      <c r="C50" s="3" t="s">
        <v>622</v>
      </c>
      <c r="D50" s="3" t="s">
        <v>623</v>
      </c>
      <c r="E50" s="3"/>
      <c r="F50" s="3"/>
      <c r="G50" s="3"/>
      <c r="H50" s="3"/>
      <c r="I50" s="3" t="s">
        <v>624</v>
      </c>
      <c r="J50" s="3"/>
      <c r="K50" s="3"/>
      <c r="L50" s="3"/>
      <c r="M50" s="3" t="s">
        <v>625</v>
      </c>
      <c r="N50" s="3" t="s">
        <v>626</v>
      </c>
      <c r="O50" s="3"/>
      <c r="P50" s="3" t="s">
        <v>627</v>
      </c>
      <c r="Q50" s="3" t="s">
        <v>628</v>
      </c>
      <c r="R50" s="3" t="s">
        <v>629</v>
      </c>
      <c r="S50" s="3"/>
      <c r="T50" s="3"/>
    </row>
    <row r="51" spans="2:20">
      <c r="B51" s="31" t="s">
        <v>630</v>
      </c>
      <c r="C51" s="3" t="s">
        <v>631</v>
      </c>
      <c r="D51" s="3" t="s">
        <v>632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2:20">
      <c r="B52" s="31" t="s">
        <v>633</v>
      </c>
      <c r="C52" s="2" t="s">
        <v>634</v>
      </c>
      <c r="D52" s="2" t="s">
        <v>635</v>
      </c>
      <c r="E52" s="2" t="s">
        <v>636</v>
      </c>
      <c r="F52" s="2" t="s">
        <v>637</v>
      </c>
      <c r="G52" s="2" t="s">
        <v>638</v>
      </c>
      <c r="H52" s="2"/>
      <c r="I52" s="2" t="s">
        <v>639</v>
      </c>
      <c r="J52" s="2" t="s">
        <v>640</v>
      </c>
      <c r="K52" s="2"/>
      <c r="L52" s="2" t="s">
        <v>641</v>
      </c>
      <c r="M52" s="2" t="s">
        <v>642</v>
      </c>
      <c r="N52" s="2" t="s">
        <v>643</v>
      </c>
      <c r="O52" s="2"/>
      <c r="P52" s="2" t="s">
        <v>644</v>
      </c>
      <c r="Q52" s="2" t="s">
        <v>645</v>
      </c>
      <c r="R52" s="2" t="s">
        <v>646</v>
      </c>
      <c r="S52" s="2" t="s">
        <v>647</v>
      </c>
      <c r="T52" s="2"/>
    </row>
    <row r="53" spans="2:20">
      <c r="B53" s="31" t="s">
        <v>648</v>
      </c>
      <c r="C53" s="2" t="s">
        <v>649</v>
      </c>
      <c r="D53" s="2" t="s">
        <v>650</v>
      </c>
      <c r="E53" s="2" t="s">
        <v>651</v>
      </c>
      <c r="F53" s="2" t="s">
        <v>652</v>
      </c>
      <c r="G53" s="2" t="s">
        <v>653</v>
      </c>
      <c r="H53" s="2" t="s">
        <v>654</v>
      </c>
      <c r="I53" s="2" t="s">
        <v>655</v>
      </c>
      <c r="J53" s="2" t="s">
        <v>656</v>
      </c>
      <c r="K53" s="2" t="s">
        <v>657</v>
      </c>
      <c r="L53" s="2" t="s">
        <v>658</v>
      </c>
      <c r="M53" s="2" t="s">
        <v>659</v>
      </c>
      <c r="N53" s="2" t="s">
        <v>660</v>
      </c>
      <c r="O53" s="2"/>
      <c r="P53" s="2" t="s">
        <v>661</v>
      </c>
      <c r="Q53" s="2" t="s">
        <v>662</v>
      </c>
      <c r="R53" s="2" t="s">
        <v>663</v>
      </c>
      <c r="S53" s="2" t="s">
        <v>664</v>
      </c>
      <c r="T53" s="2" t="s">
        <v>665</v>
      </c>
    </row>
    <row r="54" spans="2:20">
      <c r="B54" s="31" t="s">
        <v>666</v>
      </c>
      <c r="C54" s="2" t="s">
        <v>667</v>
      </c>
      <c r="D54" s="2" t="s">
        <v>668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669</v>
      </c>
      <c r="R54" s="2"/>
      <c r="S54" s="2"/>
      <c r="T54" s="2"/>
    </row>
    <row r="55" spans="2:20">
      <c r="B55" s="31" t="s">
        <v>670</v>
      </c>
      <c r="C55" s="2" t="s">
        <v>671</v>
      </c>
      <c r="D55" s="2" t="s">
        <v>672</v>
      </c>
      <c r="E55" s="2" t="s">
        <v>673</v>
      </c>
      <c r="F55" s="2" t="s">
        <v>674</v>
      </c>
      <c r="G55" s="2" t="s">
        <v>675</v>
      </c>
      <c r="H55" s="2"/>
      <c r="I55" s="2" t="s">
        <v>676</v>
      </c>
      <c r="J55" s="2" t="s">
        <v>677</v>
      </c>
      <c r="K55" s="2"/>
      <c r="L55" s="2" t="s">
        <v>678</v>
      </c>
      <c r="M55" s="2" t="s">
        <v>679</v>
      </c>
      <c r="N55" s="2" t="s">
        <v>680</v>
      </c>
      <c r="O55" s="2"/>
      <c r="P55" s="2" t="s">
        <v>681</v>
      </c>
      <c r="Q55" s="2" t="s">
        <v>682</v>
      </c>
      <c r="R55" s="2"/>
      <c r="S55" s="2"/>
      <c r="T55" s="2"/>
    </row>
    <row r="56" spans="2:20">
      <c r="B56" s="31" t="s">
        <v>683</v>
      </c>
      <c r="C56" s="2" t="s">
        <v>684</v>
      </c>
      <c r="D56" s="2" t="s">
        <v>685</v>
      </c>
      <c r="E56" s="2"/>
      <c r="F56" s="2"/>
      <c r="G56" s="2"/>
      <c r="H56" s="2" t="s">
        <v>686</v>
      </c>
      <c r="I56" s="2" t="s">
        <v>687</v>
      </c>
      <c r="J56" s="2"/>
      <c r="K56" s="2"/>
      <c r="L56" s="2" t="s">
        <v>688</v>
      </c>
      <c r="M56" s="2"/>
      <c r="N56" s="2"/>
      <c r="O56" s="2"/>
      <c r="P56" s="2"/>
      <c r="Q56" s="2" t="s">
        <v>689</v>
      </c>
      <c r="R56" s="2"/>
      <c r="S56" s="2"/>
      <c r="T56" s="2"/>
    </row>
    <row r="57" spans="2:20">
      <c r="B57" s="31" t="s">
        <v>690</v>
      </c>
      <c r="C57" s="2" t="s">
        <v>691</v>
      </c>
      <c r="D57" s="2" t="s">
        <v>692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>
      <c r="B58" s="31" t="s">
        <v>693</v>
      </c>
      <c r="C58" s="2" t="s">
        <v>694</v>
      </c>
      <c r="D58" s="2"/>
      <c r="E58" s="2"/>
      <c r="F58" s="2"/>
      <c r="G58" s="2"/>
      <c r="H58" s="2"/>
      <c r="I58" s="2" t="s">
        <v>695</v>
      </c>
      <c r="J58" s="2"/>
      <c r="K58" s="2"/>
      <c r="L58" s="2"/>
      <c r="M58" s="2"/>
      <c r="N58" s="2"/>
      <c r="O58" s="2"/>
      <c r="P58" s="2" t="s">
        <v>696</v>
      </c>
      <c r="Q58" s="2"/>
      <c r="R58" s="2"/>
      <c r="S58" s="2"/>
      <c r="T58" s="2"/>
    </row>
    <row r="59" spans="2:20">
      <c r="B59" s="31" t="s">
        <v>697</v>
      </c>
      <c r="C59" s="2" t="s">
        <v>698</v>
      </c>
      <c r="D59" s="2" t="s">
        <v>699</v>
      </c>
      <c r="E59" s="2" t="s">
        <v>700</v>
      </c>
      <c r="F59" s="2" t="s">
        <v>701</v>
      </c>
      <c r="G59" s="2" t="s">
        <v>702</v>
      </c>
      <c r="H59" s="2"/>
      <c r="I59" s="2" t="s">
        <v>703</v>
      </c>
      <c r="J59" s="2" t="s">
        <v>704</v>
      </c>
      <c r="K59" s="2"/>
      <c r="L59" s="2" t="s">
        <v>705</v>
      </c>
      <c r="M59" s="2" t="s">
        <v>706</v>
      </c>
      <c r="N59" s="2" t="s">
        <v>707</v>
      </c>
      <c r="O59" s="2"/>
      <c r="P59" s="2" t="s">
        <v>708</v>
      </c>
      <c r="Q59" s="2" t="s">
        <v>709</v>
      </c>
      <c r="R59" s="2" t="s">
        <v>710</v>
      </c>
      <c r="S59" s="2" t="s">
        <v>711</v>
      </c>
      <c r="T59" s="2"/>
    </row>
    <row r="60" spans="2:20">
      <c r="B60" s="31" t="s">
        <v>712</v>
      </c>
      <c r="C60" s="2" t="s">
        <v>713</v>
      </c>
      <c r="D60" s="2" t="s">
        <v>714</v>
      </c>
      <c r="E60" s="2"/>
      <c r="F60" s="2"/>
      <c r="G60" s="2"/>
      <c r="H60" s="2"/>
      <c r="I60" s="2"/>
      <c r="J60" s="2"/>
      <c r="K60" s="2"/>
      <c r="L60" s="2" t="s">
        <v>715</v>
      </c>
      <c r="M60" s="2"/>
      <c r="N60" s="2"/>
      <c r="O60" s="2"/>
      <c r="P60" s="2"/>
      <c r="Q60" s="2" t="s">
        <v>716</v>
      </c>
      <c r="R60" s="2"/>
      <c r="S60" s="2"/>
      <c r="T60" s="2"/>
    </row>
    <row r="61" spans="2:20">
      <c r="B61" s="31" t="s">
        <v>717</v>
      </c>
      <c r="C61" s="2" t="s">
        <v>718</v>
      </c>
      <c r="D61" s="2" t="s">
        <v>719</v>
      </c>
      <c r="E61" s="2" t="s">
        <v>720</v>
      </c>
      <c r="F61" s="2" t="s">
        <v>721</v>
      </c>
      <c r="G61" s="2" t="s">
        <v>722</v>
      </c>
      <c r="H61" s="2"/>
      <c r="I61" s="2" t="s">
        <v>723</v>
      </c>
      <c r="J61" s="2" t="s">
        <v>724</v>
      </c>
      <c r="K61" s="2"/>
      <c r="L61" s="2" t="s">
        <v>725</v>
      </c>
      <c r="M61" s="2" t="s">
        <v>726</v>
      </c>
      <c r="N61" s="2" t="s">
        <v>727</v>
      </c>
      <c r="O61" s="2"/>
      <c r="P61" s="2" t="s">
        <v>728</v>
      </c>
      <c r="Q61" s="2" t="s">
        <v>729</v>
      </c>
      <c r="R61" s="2" t="s">
        <v>730</v>
      </c>
      <c r="S61" s="2" t="s">
        <v>731</v>
      </c>
      <c r="T61" s="2"/>
    </row>
    <row r="62" spans="2:20">
      <c r="B62" s="31" t="s">
        <v>732</v>
      </c>
      <c r="C62" s="3" t="s">
        <v>733</v>
      </c>
      <c r="D62" s="3" t="s">
        <v>734</v>
      </c>
      <c r="E62" s="3" t="s">
        <v>735</v>
      </c>
      <c r="F62" s="3" t="s">
        <v>736</v>
      </c>
      <c r="G62" s="3" t="s">
        <v>737</v>
      </c>
      <c r="H62" s="3"/>
      <c r="I62" s="3" t="s">
        <v>738</v>
      </c>
      <c r="J62" s="3" t="s">
        <v>739</v>
      </c>
      <c r="K62" s="3"/>
      <c r="L62" s="3" t="s">
        <v>740</v>
      </c>
      <c r="M62" s="3" t="s">
        <v>741</v>
      </c>
      <c r="N62" s="3" t="s">
        <v>742</v>
      </c>
      <c r="O62" s="3" t="s">
        <v>743</v>
      </c>
      <c r="P62" s="3" t="s">
        <v>744</v>
      </c>
      <c r="Q62" s="3" t="s">
        <v>745</v>
      </c>
      <c r="R62" s="3" t="s">
        <v>746</v>
      </c>
      <c r="S62" s="3" t="s">
        <v>747</v>
      </c>
      <c r="T62" s="3"/>
    </row>
    <row r="63" spans="2:20">
      <c r="B63" s="31" t="s">
        <v>748</v>
      </c>
      <c r="C63" s="3" t="s">
        <v>749</v>
      </c>
      <c r="D63" s="3"/>
      <c r="E63" s="3" t="s">
        <v>750</v>
      </c>
      <c r="F63" s="3" t="s">
        <v>751</v>
      </c>
      <c r="G63" s="3" t="s">
        <v>752</v>
      </c>
      <c r="H63" s="3"/>
      <c r="I63" s="3" t="s">
        <v>753</v>
      </c>
      <c r="J63" s="3" t="s">
        <v>754</v>
      </c>
      <c r="K63" s="3"/>
      <c r="L63" s="3" t="s">
        <v>755</v>
      </c>
      <c r="M63" s="3" t="s">
        <v>756</v>
      </c>
      <c r="N63" s="3" t="s">
        <v>757</v>
      </c>
      <c r="O63" s="3"/>
      <c r="P63" s="3" t="s">
        <v>758</v>
      </c>
      <c r="Q63" s="3"/>
      <c r="R63" s="3" t="s">
        <v>759</v>
      </c>
      <c r="S63" s="3"/>
      <c r="T63" s="3"/>
    </row>
    <row r="64" spans="2:20">
      <c r="B64" s="31" t="s">
        <v>760</v>
      </c>
      <c r="C64" s="3" t="s">
        <v>761</v>
      </c>
      <c r="D64" s="3" t="s">
        <v>762</v>
      </c>
      <c r="E64" s="3" t="s">
        <v>763</v>
      </c>
      <c r="F64" s="3" t="s">
        <v>764</v>
      </c>
      <c r="G64" s="3" t="s">
        <v>765</v>
      </c>
      <c r="H64" s="3"/>
      <c r="I64" s="3" t="s">
        <v>766</v>
      </c>
      <c r="J64" s="3" t="s">
        <v>767</v>
      </c>
      <c r="K64" s="3"/>
      <c r="L64" s="3" t="s">
        <v>768</v>
      </c>
      <c r="M64" s="3" t="s">
        <v>769</v>
      </c>
      <c r="N64" s="3" t="s">
        <v>770</v>
      </c>
      <c r="O64" s="3" t="s">
        <v>771</v>
      </c>
      <c r="P64" s="3" t="s">
        <v>772</v>
      </c>
      <c r="Q64" s="3" t="s">
        <v>773</v>
      </c>
      <c r="R64" s="3" t="s">
        <v>774</v>
      </c>
      <c r="S64" s="3" t="s">
        <v>775</v>
      </c>
      <c r="T64" s="3"/>
    </row>
    <row r="65" spans="2:20">
      <c r="B65" s="31" t="s">
        <v>776</v>
      </c>
      <c r="C65" s="3" t="s">
        <v>777</v>
      </c>
      <c r="D65" s="3" t="s">
        <v>778</v>
      </c>
      <c r="E65" s="3" t="s">
        <v>779</v>
      </c>
      <c r="F65" s="3" t="s">
        <v>780</v>
      </c>
      <c r="G65" s="3" t="s">
        <v>781</v>
      </c>
      <c r="H65" s="3"/>
      <c r="I65" s="3" t="s">
        <v>782</v>
      </c>
      <c r="J65" s="3" t="s">
        <v>783</v>
      </c>
      <c r="K65" s="3"/>
      <c r="L65" s="3" t="s">
        <v>784</v>
      </c>
      <c r="M65" s="3" t="s">
        <v>785</v>
      </c>
      <c r="N65" s="3" t="s">
        <v>786</v>
      </c>
      <c r="O65" s="3"/>
      <c r="P65" s="3" t="s">
        <v>787</v>
      </c>
      <c r="Q65" s="3" t="s">
        <v>788</v>
      </c>
      <c r="R65" s="3" t="s">
        <v>789</v>
      </c>
      <c r="S65" s="3"/>
      <c r="T65" s="3"/>
    </row>
    <row r="66" spans="2:20">
      <c r="B66" s="31" t="s">
        <v>790</v>
      </c>
      <c r="C66" s="3" t="s">
        <v>791</v>
      </c>
      <c r="D66" s="3" t="s">
        <v>792</v>
      </c>
      <c r="E66" s="3" t="s">
        <v>793</v>
      </c>
      <c r="F66" s="3" t="s">
        <v>794</v>
      </c>
      <c r="G66" s="3" t="s">
        <v>795</v>
      </c>
      <c r="H66" s="3" t="s">
        <v>796</v>
      </c>
      <c r="I66" s="3" t="s">
        <v>797</v>
      </c>
      <c r="J66" s="3" t="s">
        <v>798</v>
      </c>
      <c r="K66" s="3" t="s">
        <v>799</v>
      </c>
      <c r="L66" s="3" t="s">
        <v>800</v>
      </c>
      <c r="M66" s="3" t="s">
        <v>801</v>
      </c>
      <c r="N66" s="3" t="s">
        <v>802</v>
      </c>
      <c r="O66" s="3" t="s">
        <v>803</v>
      </c>
      <c r="P66" s="3" t="s">
        <v>804</v>
      </c>
      <c r="Q66" s="3" t="s">
        <v>805</v>
      </c>
      <c r="R66" s="3" t="s">
        <v>806</v>
      </c>
      <c r="S66" s="3" t="s">
        <v>807</v>
      </c>
      <c r="T66" s="3"/>
    </row>
    <row r="67" spans="2:20">
      <c r="B67" s="31" t="s">
        <v>808</v>
      </c>
      <c r="C67" s="3" t="s">
        <v>809</v>
      </c>
      <c r="D67" s="3" t="s">
        <v>810</v>
      </c>
      <c r="E67" s="3" t="s">
        <v>811</v>
      </c>
      <c r="F67" s="3" t="s">
        <v>812</v>
      </c>
      <c r="G67" s="3"/>
      <c r="H67" s="3"/>
      <c r="I67" s="3" t="s">
        <v>813</v>
      </c>
      <c r="J67" s="3" t="s">
        <v>814</v>
      </c>
      <c r="K67" s="3"/>
      <c r="L67" s="3"/>
      <c r="M67" s="3" t="s">
        <v>815</v>
      </c>
      <c r="N67" s="3" t="s">
        <v>816</v>
      </c>
      <c r="O67" s="3"/>
      <c r="P67" s="3" t="s">
        <v>817</v>
      </c>
      <c r="Q67" s="3" t="s">
        <v>818</v>
      </c>
      <c r="R67" s="3" t="s">
        <v>819</v>
      </c>
      <c r="S67" s="3"/>
      <c r="T67" s="3"/>
    </row>
    <row r="68" spans="2:20">
      <c r="B68" s="31" t="s">
        <v>820</v>
      </c>
      <c r="C68" s="3" t="s">
        <v>821</v>
      </c>
      <c r="D68" s="3" t="s">
        <v>822</v>
      </c>
      <c r="E68" s="3" t="s">
        <v>823</v>
      </c>
      <c r="F68" s="3" t="s">
        <v>824</v>
      </c>
      <c r="G68" s="3" t="s">
        <v>825</v>
      </c>
      <c r="H68" s="3"/>
      <c r="I68" s="3" t="s">
        <v>826</v>
      </c>
      <c r="J68" s="3" t="s">
        <v>827</v>
      </c>
      <c r="K68" s="3"/>
      <c r="L68" s="3" t="s">
        <v>828</v>
      </c>
      <c r="M68" s="3" t="s">
        <v>829</v>
      </c>
      <c r="N68" s="3" t="s">
        <v>830</v>
      </c>
      <c r="O68" s="3" t="s">
        <v>831</v>
      </c>
      <c r="P68" s="3" t="s">
        <v>832</v>
      </c>
      <c r="Q68" s="3" t="s">
        <v>833</v>
      </c>
      <c r="R68" s="3" t="s">
        <v>834</v>
      </c>
      <c r="S68" s="3"/>
      <c r="T68" s="3"/>
    </row>
    <row r="69" spans="2:20">
      <c r="B69" s="31" t="s">
        <v>835</v>
      </c>
      <c r="C69" s="3" t="s">
        <v>836</v>
      </c>
      <c r="D69" s="3" t="s">
        <v>837</v>
      </c>
      <c r="E69" s="3" t="s">
        <v>838</v>
      </c>
      <c r="F69" s="3" t="s">
        <v>839</v>
      </c>
      <c r="G69" s="3" t="s">
        <v>840</v>
      </c>
      <c r="H69" s="3"/>
      <c r="I69" s="3" t="s">
        <v>841</v>
      </c>
      <c r="J69" s="3" t="s">
        <v>842</v>
      </c>
      <c r="K69" s="3"/>
      <c r="L69" s="3" t="s">
        <v>843</v>
      </c>
      <c r="M69" s="3" t="s">
        <v>844</v>
      </c>
      <c r="N69" s="3" t="s">
        <v>845</v>
      </c>
      <c r="O69" s="3"/>
      <c r="P69" s="3" t="s">
        <v>846</v>
      </c>
      <c r="Q69" s="3" t="s">
        <v>847</v>
      </c>
      <c r="R69" s="3" t="s">
        <v>848</v>
      </c>
      <c r="S69" s="3" t="s">
        <v>849</v>
      </c>
      <c r="T69" s="3"/>
    </row>
    <row r="70" spans="2:20">
      <c r="B70" s="31" t="s">
        <v>850</v>
      </c>
      <c r="C70" s="3" t="s">
        <v>851</v>
      </c>
      <c r="D70" s="3" t="s">
        <v>852</v>
      </c>
      <c r="E70" s="3"/>
      <c r="F70" s="3"/>
      <c r="G70" s="3"/>
      <c r="H70" s="3"/>
      <c r="I70" s="3"/>
      <c r="J70" s="3"/>
      <c r="K70" s="3"/>
      <c r="L70" s="3"/>
      <c r="M70" s="3"/>
      <c r="N70" s="3" t="s">
        <v>853</v>
      </c>
      <c r="O70" s="3"/>
      <c r="P70" s="3"/>
      <c r="Q70" s="3"/>
      <c r="R70" s="3"/>
      <c r="S70" s="3"/>
      <c r="T70" s="3"/>
    </row>
    <row r="71" spans="2:20">
      <c r="B71" s="31" t="s">
        <v>854</v>
      </c>
      <c r="C71" s="3" t="s">
        <v>855</v>
      </c>
      <c r="D71" s="3" t="s">
        <v>856</v>
      </c>
      <c r="E71" s="3" t="s">
        <v>857</v>
      </c>
      <c r="F71" s="3" t="s">
        <v>858</v>
      </c>
      <c r="G71" s="3" t="s">
        <v>859</v>
      </c>
      <c r="H71" s="3"/>
      <c r="I71" s="3" t="s">
        <v>860</v>
      </c>
      <c r="J71" s="3" t="s">
        <v>861</v>
      </c>
      <c r="K71" s="3"/>
      <c r="L71" s="3" t="s">
        <v>862</v>
      </c>
      <c r="M71" s="3" t="s">
        <v>863</v>
      </c>
      <c r="N71" s="3"/>
      <c r="O71" s="3"/>
      <c r="P71" s="3" t="s">
        <v>864</v>
      </c>
      <c r="Q71" s="3" t="s">
        <v>865</v>
      </c>
      <c r="R71" s="3" t="s">
        <v>866</v>
      </c>
      <c r="S71" s="3" t="s">
        <v>867</v>
      </c>
      <c r="T71" s="3"/>
    </row>
    <row r="72" spans="2:20">
      <c r="B72" s="31" t="s">
        <v>868</v>
      </c>
      <c r="C72" s="3" t="s">
        <v>869</v>
      </c>
      <c r="D72" s="3" t="s">
        <v>870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 t="s">
        <v>871</v>
      </c>
      <c r="Q72" s="3" t="s">
        <v>872</v>
      </c>
      <c r="R72" s="3" t="s">
        <v>873</v>
      </c>
      <c r="S72" s="3"/>
      <c r="T72" s="3"/>
    </row>
    <row r="73" spans="2:20">
      <c r="B73" s="31" t="s">
        <v>874</v>
      </c>
      <c r="C73" s="3" t="s">
        <v>875</v>
      </c>
      <c r="D73" s="3" t="s">
        <v>876</v>
      </c>
      <c r="E73" s="3"/>
      <c r="F73" s="3"/>
      <c r="G73" s="3"/>
      <c r="H73" s="3"/>
      <c r="I73" s="3"/>
      <c r="J73" s="3"/>
      <c r="K73" s="3"/>
      <c r="L73" s="3"/>
      <c r="M73" s="3" t="s">
        <v>877</v>
      </c>
      <c r="N73" s="3"/>
      <c r="O73" s="3"/>
      <c r="P73" s="3" t="s">
        <v>878</v>
      </c>
      <c r="Q73" s="3" t="s">
        <v>879</v>
      </c>
      <c r="R73" s="3"/>
      <c r="S73" s="3"/>
      <c r="T73" s="3"/>
    </row>
    <row r="74" spans="2:20">
      <c r="B74" s="31" t="s">
        <v>880</v>
      </c>
      <c r="C74" s="3" t="s">
        <v>881</v>
      </c>
      <c r="D74" s="3"/>
      <c r="E74" s="3"/>
      <c r="F74" s="3"/>
      <c r="G74" s="3" t="s">
        <v>882</v>
      </c>
      <c r="H74" s="3"/>
      <c r="I74" s="3"/>
      <c r="J74" s="3"/>
      <c r="K74" s="3"/>
      <c r="L74" s="3" t="s">
        <v>883</v>
      </c>
      <c r="M74" s="3"/>
      <c r="N74" s="3" t="s">
        <v>884</v>
      </c>
      <c r="O74" s="3"/>
      <c r="P74" s="3"/>
      <c r="Q74" s="3" t="s">
        <v>885</v>
      </c>
      <c r="R74" s="3"/>
      <c r="S74" s="3"/>
      <c r="T74" s="3"/>
    </row>
    <row r="75" spans="2:20">
      <c r="B75" s="31" t="s">
        <v>886</v>
      </c>
      <c r="C75" s="3" t="s">
        <v>887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888</v>
      </c>
      <c r="R75" s="3"/>
      <c r="S75" s="3"/>
      <c r="T75" s="3"/>
    </row>
    <row r="76" spans="2:20">
      <c r="B76" s="31" t="s">
        <v>889</v>
      </c>
      <c r="C76" s="3" t="s">
        <v>890</v>
      </c>
      <c r="D76" s="3" t="s">
        <v>891</v>
      </c>
      <c r="E76" s="3" t="s">
        <v>892</v>
      </c>
      <c r="F76" s="3" t="s">
        <v>893</v>
      </c>
      <c r="G76" s="3" t="s">
        <v>894</v>
      </c>
      <c r="H76" s="3" t="s">
        <v>895</v>
      </c>
      <c r="I76" s="3" t="s">
        <v>896</v>
      </c>
      <c r="J76" s="3" t="s">
        <v>897</v>
      </c>
      <c r="K76" s="3"/>
      <c r="L76" s="3" t="s">
        <v>898</v>
      </c>
      <c r="M76" s="3" t="s">
        <v>899</v>
      </c>
      <c r="N76" s="3" t="s">
        <v>900</v>
      </c>
      <c r="O76" s="3" t="s">
        <v>901</v>
      </c>
      <c r="P76" s="3" t="s">
        <v>902</v>
      </c>
      <c r="Q76" s="3" t="s">
        <v>903</v>
      </c>
      <c r="R76" s="3" t="s">
        <v>904</v>
      </c>
      <c r="S76" s="3" t="s">
        <v>905</v>
      </c>
      <c r="T76" s="3"/>
    </row>
    <row r="77" spans="2:20">
      <c r="B77" s="31" t="s">
        <v>906</v>
      </c>
      <c r="C77" s="2" t="s">
        <v>907</v>
      </c>
      <c r="D77" s="2" t="s">
        <v>908</v>
      </c>
      <c r="E77" s="2" t="s">
        <v>909</v>
      </c>
      <c r="F77" s="2" t="s">
        <v>910</v>
      </c>
      <c r="G77" s="2" t="s">
        <v>911</v>
      </c>
      <c r="H77" s="2"/>
      <c r="I77" s="2"/>
      <c r="J77" s="2" t="s">
        <v>912</v>
      </c>
      <c r="K77" s="2"/>
      <c r="L77" s="2" t="s">
        <v>913</v>
      </c>
      <c r="M77" s="2" t="s">
        <v>914</v>
      </c>
      <c r="N77" s="2" t="s">
        <v>915</v>
      </c>
      <c r="O77" s="2"/>
      <c r="P77" s="2" t="s">
        <v>916</v>
      </c>
      <c r="Q77" s="2" t="s">
        <v>917</v>
      </c>
      <c r="R77" s="2" t="s">
        <v>918</v>
      </c>
      <c r="S77" s="2" t="s">
        <v>919</v>
      </c>
      <c r="T77" s="2" t="s">
        <v>920</v>
      </c>
    </row>
    <row r="78" spans="2:20">
      <c r="B78" s="31" t="s">
        <v>921</v>
      </c>
      <c r="C78" s="2" t="s">
        <v>922</v>
      </c>
      <c r="D78" s="2" t="s">
        <v>923</v>
      </c>
      <c r="E78" s="2" t="s">
        <v>924</v>
      </c>
      <c r="F78" s="2" t="s">
        <v>925</v>
      </c>
      <c r="G78" s="2" t="s">
        <v>926</v>
      </c>
      <c r="H78" s="2" t="s">
        <v>927</v>
      </c>
      <c r="I78" s="2" t="s">
        <v>928</v>
      </c>
      <c r="J78" s="2" t="s">
        <v>929</v>
      </c>
      <c r="K78" s="2"/>
      <c r="L78" s="2" t="s">
        <v>930</v>
      </c>
      <c r="M78" s="2" t="s">
        <v>931</v>
      </c>
      <c r="N78" s="2" t="s">
        <v>932</v>
      </c>
      <c r="O78" s="2"/>
      <c r="P78" s="2" t="s">
        <v>933</v>
      </c>
      <c r="Q78" s="2" t="s">
        <v>934</v>
      </c>
      <c r="R78" s="2" t="s">
        <v>935</v>
      </c>
      <c r="S78" s="2" t="s">
        <v>936</v>
      </c>
      <c r="T78" s="2"/>
    </row>
    <row r="79" spans="2:20">
      <c r="B79" s="31" t="s">
        <v>937</v>
      </c>
      <c r="C79" s="2" t="s">
        <v>938</v>
      </c>
      <c r="D79" s="2" t="s">
        <v>939</v>
      </c>
      <c r="E79" s="2" t="s">
        <v>940</v>
      </c>
      <c r="F79" s="2"/>
      <c r="G79" s="2"/>
      <c r="H79" s="2"/>
      <c r="I79" s="2"/>
      <c r="J79" s="2"/>
      <c r="K79" s="2"/>
      <c r="L79" s="2"/>
      <c r="M79" s="2" t="s">
        <v>941</v>
      </c>
      <c r="N79" s="2" t="s">
        <v>942</v>
      </c>
      <c r="O79" s="2"/>
      <c r="P79" s="2" t="s">
        <v>943</v>
      </c>
      <c r="Q79" s="2" t="s">
        <v>944</v>
      </c>
      <c r="R79" s="2"/>
      <c r="S79" s="2"/>
      <c r="T79" s="2"/>
    </row>
    <row r="80" spans="2:20">
      <c r="B80" s="31" t="s">
        <v>945</v>
      </c>
      <c r="C80" s="2" t="s">
        <v>946</v>
      </c>
      <c r="D80" s="2" t="s">
        <v>947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948</v>
      </c>
      <c r="R80" s="2"/>
      <c r="S80" s="2"/>
      <c r="T80" s="2"/>
    </row>
    <row r="81" spans="2:20">
      <c r="B81" s="31" t="s">
        <v>949</v>
      </c>
      <c r="C81" s="3" t="s">
        <v>950</v>
      </c>
      <c r="D81" s="3" t="s">
        <v>951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1" t="s">
        <v>952</v>
      </c>
      <c r="C82" s="3" t="s">
        <v>953</v>
      </c>
      <c r="D82" s="3" t="s">
        <v>954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1" t="s">
        <v>955</v>
      </c>
      <c r="C83" s="3" t="s">
        <v>956</v>
      </c>
      <c r="D83" s="3" t="s">
        <v>957</v>
      </c>
      <c r="E83" s="3" t="s">
        <v>958</v>
      </c>
      <c r="F83" s="3"/>
      <c r="G83" s="3"/>
      <c r="H83" s="3" t="s">
        <v>959</v>
      </c>
      <c r="I83" s="3" t="s">
        <v>960</v>
      </c>
      <c r="J83" s="3" t="s">
        <v>961</v>
      </c>
      <c r="K83" s="3" t="s">
        <v>962</v>
      </c>
      <c r="L83" s="3"/>
      <c r="M83" s="3" t="s">
        <v>963</v>
      </c>
      <c r="N83" s="3" t="s">
        <v>964</v>
      </c>
      <c r="O83" s="3"/>
      <c r="P83" s="3" t="s">
        <v>965</v>
      </c>
      <c r="Q83" s="3" t="s">
        <v>966</v>
      </c>
      <c r="R83" s="3" t="s">
        <v>967</v>
      </c>
      <c r="S83" s="3"/>
      <c r="T83" s="3"/>
    </row>
    <row r="84" spans="2:20">
      <c r="B84" s="31" t="s">
        <v>968</v>
      </c>
      <c r="C84" s="3" t="s">
        <v>969</v>
      </c>
      <c r="D84" s="3" t="s">
        <v>970</v>
      </c>
      <c r="E84" s="3"/>
      <c r="F84" s="3" t="s">
        <v>971</v>
      </c>
      <c r="G84" s="3"/>
      <c r="H84" s="3" t="s">
        <v>972</v>
      </c>
      <c r="I84" s="3"/>
      <c r="J84" s="3"/>
      <c r="K84" s="3"/>
      <c r="L84" s="3"/>
      <c r="M84" s="3"/>
      <c r="N84" s="3" t="s">
        <v>973</v>
      </c>
      <c r="O84" s="3"/>
      <c r="P84" s="3" t="s">
        <v>974</v>
      </c>
      <c r="Q84" s="3"/>
      <c r="R84" s="3" t="s">
        <v>975</v>
      </c>
      <c r="S84" s="3"/>
      <c r="T84" s="3"/>
    </row>
  </sheetData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9EE5-0982-46B7-954D-3C280538CE75}">
  <dimension ref="B2:I102"/>
  <sheetViews>
    <sheetView workbookViewId="0">
      <selection activeCell="B3" sqref="B3:B102"/>
    </sheetView>
  </sheetViews>
  <sheetFormatPr defaultRowHeight="16.5"/>
  <cols>
    <col min="2" max="2" width="9.5" customWidth="1"/>
    <col min="3" max="4" width="9.875" customWidth="1"/>
    <col min="5" max="5" width="17.375" customWidth="1"/>
    <col min="6" max="6" width="18.5" bestFit="1" customWidth="1"/>
    <col min="7" max="9" width="12.75" bestFit="1" customWidth="1"/>
  </cols>
  <sheetData>
    <row r="2" spans="2:9" ht="25.5">
      <c r="B2" s="57" t="s">
        <v>1126</v>
      </c>
      <c r="C2" s="57" t="s">
        <v>1405</v>
      </c>
      <c r="D2" s="58" t="s">
        <v>1404</v>
      </c>
      <c r="E2" s="58" t="s">
        <v>1401</v>
      </c>
      <c r="F2" s="58" t="s">
        <v>1400</v>
      </c>
      <c r="G2" s="58" t="s">
        <v>1402</v>
      </c>
      <c r="H2" s="58" t="s">
        <v>1130</v>
      </c>
      <c r="I2" s="58" t="s">
        <v>1403</v>
      </c>
    </row>
    <row r="3" spans="2:9" ht="45.75">
      <c r="B3" s="60">
        <v>1</v>
      </c>
      <c r="C3" s="60">
        <v>1</v>
      </c>
      <c r="D3" s="87" t="s">
        <v>1406</v>
      </c>
      <c r="E3" s="61" t="s">
        <v>1131</v>
      </c>
      <c r="F3" s="62" t="s">
        <v>1132</v>
      </c>
      <c r="G3" s="63" t="s">
        <v>1133</v>
      </c>
      <c r="H3" s="64" t="s">
        <v>1133</v>
      </c>
      <c r="I3" s="65" t="s">
        <v>1134</v>
      </c>
    </row>
    <row r="4" spans="2:9" ht="45.75">
      <c r="B4" s="60">
        <v>2</v>
      </c>
      <c r="C4" s="60">
        <v>1</v>
      </c>
      <c r="D4" s="87" t="s">
        <v>1407</v>
      </c>
      <c r="E4" s="61" t="s">
        <v>1131</v>
      </c>
      <c r="F4" s="62" t="s">
        <v>1132</v>
      </c>
      <c r="G4" s="63" t="s">
        <v>1134</v>
      </c>
      <c r="H4" s="91"/>
      <c r="I4" s="92"/>
    </row>
    <row r="5" spans="2:9" ht="45.75">
      <c r="B5" s="60">
        <v>3</v>
      </c>
      <c r="C5" s="60">
        <v>2</v>
      </c>
      <c r="D5" s="87" t="s">
        <v>1406</v>
      </c>
      <c r="E5" s="61" t="s">
        <v>1135</v>
      </c>
      <c r="F5" s="62" t="s">
        <v>1136</v>
      </c>
      <c r="G5" s="63" t="s">
        <v>1137</v>
      </c>
      <c r="H5" s="64" t="s">
        <v>1137</v>
      </c>
      <c r="I5" s="65" t="s">
        <v>1138</v>
      </c>
    </row>
    <row r="6" spans="2:9" ht="45.75">
      <c r="B6" s="60">
        <v>4</v>
      </c>
      <c r="C6" s="60">
        <v>2</v>
      </c>
      <c r="D6" s="87" t="s">
        <v>1407</v>
      </c>
      <c r="E6" s="61" t="s">
        <v>1135</v>
      </c>
      <c r="F6" s="62" t="s">
        <v>1136</v>
      </c>
      <c r="G6" s="63" t="s">
        <v>1138</v>
      </c>
      <c r="H6" s="91"/>
      <c r="I6" s="93"/>
    </row>
    <row r="7" spans="2:9" ht="45.75">
      <c r="B7" s="60">
        <v>5</v>
      </c>
      <c r="C7" s="60">
        <v>3</v>
      </c>
      <c r="D7" s="87" t="s">
        <v>1406</v>
      </c>
      <c r="E7" s="61" t="s">
        <v>1139</v>
      </c>
      <c r="F7" s="62" t="s">
        <v>1140</v>
      </c>
      <c r="G7" s="63" t="s">
        <v>1141</v>
      </c>
      <c r="H7" s="64" t="s">
        <v>1141</v>
      </c>
      <c r="I7" s="65" t="s">
        <v>1142</v>
      </c>
    </row>
    <row r="8" spans="2:9" ht="45.75">
      <c r="B8" s="60">
        <v>6</v>
      </c>
      <c r="C8" s="60">
        <v>3</v>
      </c>
      <c r="D8" s="87" t="s">
        <v>1407</v>
      </c>
      <c r="E8" s="61" t="s">
        <v>1139</v>
      </c>
      <c r="F8" s="62" t="s">
        <v>1140</v>
      </c>
      <c r="G8" s="63" t="s">
        <v>1142</v>
      </c>
      <c r="H8" s="91"/>
      <c r="I8" s="92"/>
    </row>
    <row r="9" spans="2:9" ht="45.75">
      <c r="B9" s="60">
        <v>7</v>
      </c>
      <c r="C9" s="60">
        <v>4</v>
      </c>
      <c r="D9" s="87" t="s">
        <v>1406</v>
      </c>
      <c r="E9" s="61" t="s">
        <v>1143</v>
      </c>
      <c r="F9" s="62" t="s">
        <v>1144</v>
      </c>
      <c r="G9" s="63" t="s">
        <v>1145</v>
      </c>
      <c r="H9" s="64" t="s">
        <v>1145</v>
      </c>
      <c r="I9" s="94"/>
    </row>
    <row r="10" spans="2:9" ht="45.75">
      <c r="B10" s="60">
        <v>8</v>
      </c>
      <c r="C10" s="60">
        <v>4</v>
      </c>
      <c r="D10" s="87" t="s">
        <v>1407</v>
      </c>
      <c r="E10" s="61" t="s">
        <v>1143</v>
      </c>
      <c r="F10" s="72" t="s">
        <v>1144</v>
      </c>
      <c r="G10" s="67"/>
      <c r="H10" s="92"/>
      <c r="I10" s="92"/>
    </row>
    <row r="11" spans="2:9" ht="45.75">
      <c r="B11" s="60">
        <v>9</v>
      </c>
      <c r="C11" s="60">
        <v>5</v>
      </c>
      <c r="D11" s="87" t="s">
        <v>1406</v>
      </c>
      <c r="E11" s="68" t="s">
        <v>1146</v>
      </c>
      <c r="F11" s="88" t="s">
        <v>1147</v>
      </c>
      <c r="G11" s="63" t="s">
        <v>1148</v>
      </c>
      <c r="H11" s="71" t="s">
        <v>1150</v>
      </c>
      <c r="I11" s="71" t="s">
        <v>1151</v>
      </c>
    </row>
    <row r="12" spans="2:9" ht="45.75">
      <c r="B12" s="60">
        <v>10</v>
      </c>
      <c r="C12" s="60">
        <v>5</v>
      </c>
      <c r="D12" s="87" t="s">
        <v>1407</v>
      </c>
      <c r="E12" s="68" t="s">
        <v>1146</v>
      </c>
      <c r="F12" s="88" t="s">
        <v>1147</v>
      </c>
      <c r="G12" s="63" t="s">
        <v>1149</v>
      </c>
      <c r="H12" s="92"/>
      <c r="I12" s="92"/>
    </row>
    <row r="13" spans="2:9" ht="45.75">
      <c r="B13" s="60">
        <v>11</v>
      </c>
      <c r="C13" s="60">
        <v>6</v>
      </c>
      <c r="D13" s="87" t="s">
        <v>1406</v>
      </c>
      <c r="E13" s="61" t="s">
        <v>1152</v>
      </c>
      <c r="F13" s="72" t="s">
        <v>1153</v>
      </c>
      <c r="G13" s="63" t="s">
        <v>1154</v>
      </c>
      <c r="H13" s="64" t="s">
        <v>1154</v>
      </c>
      <c r="I13" s="95" t="s">
        <v>1155</v>
      </c>
    </row>
    <row r="14" spans="2:9" ht="45.75">
      <c r="B14" s="60">
        <v>12</v>
      </c>
      <c r="C14" s="60">
        <v>6</v>
      </c>
      <c r="D14" s="87" t="s">
        <v>1407</v>
      </c>
      <c r="E14" s="61" t="s">
        <v>1152</v>
      </c>
      <c r="F14" s="72" t="s">
        <v>1153</v>
      </c>
      <c r="G14" s="63" t="s">
        <v>1155</v>
      </c>
      <c r="H14" s="92"/>
      <c r="I14" s="92"/>
    </row>
    <row r="15" spans="2:9" ht="45.75">
      <c r="B15" s="60">
        <v>13</v>
      </c>
      <c r="C15" s="60">
        <v>7</v>
      </c>
      <c r="D15" s="87" t="s">
        <v>1406</v>
      </c>
      <c r="E15" s="61" t="s">
        <v>1156</v>
      </c>
      <c r="F15" s="88" t="s">
        <v>1157</v>
      </c>
      <c r="G15" s="63" t="s">
        <v>697</v>
      </c>
      <c r="H15" s="64" t="s">
        <v>1159</v>
      </c>
      <c r="I15" s="95" t="s">
        <v>1160</v>
      </c>
    </row>
    <row r="16" spans="2:9" ht="45.75">
      <c r="B16" s="60">
        <v>14</v>
      </c>
      <c r="C16" s="60">
        <v>7</v>
      </c>
      <c r="D16" s="87" t="s">
        <v>1407</v>
      </c>
      <c r="E16" s="61" t="s">
        <v>1156</v>
      </c>
      <c r="F16" s="69" t="s">
        <v>1157</v>
      </c>
      <c r="G16" s="63" t="s">
        <v>1158</v>
      </c>
      <c r="H16" s="92"/>
      <c r="I16" s="92"/>
    </row>
    <row r="17" spans="2:9" ht="45.75">
      <c r="B17" s="60">
        <v>15</v>
      </c>
      <c r="C17" s="60">
        <v>8</v>
      </c>
      <c r="D17" s="87" t="s">
        <v>1406</v>
      </c>
      <c r="E17" s="61" t="s">
        <v>1161</v>
      </c>
      <c r="F17" s="72" t="s">
        <v>1162</v>
      </c>
      <c r="G17" s="63" t="s">
        <v>1163</v>
      </c>
      <c r="H17" s="65" t="s">
        <v>1163</v>
      </c>
      <c r="I17" s="65" t="s">
        <v>1165</v>
      </c>
    </row>
    <row r="18" spans="2:9" ht="45.75">
      <c r="B18" s="60">
        <v>16</v>
      </c>
      <c r="C18" s="60">
        <v>8</v>
      </c>
      <c r="D18" s="87" t="s">
        <v>1407</v>
      </c>
      <c r="E18" s="61" t="s">
        <v>1161</v>
      </c>
      <c r="F18" s="72" t="s">
        <v>1162</v>
      </c>
      <c r="G18" s="63" t="s">
        <v>1164</v>
      </c>
      <c r="H18" s="92"/>
      <c r="I18" s="93"/>
    </row>
    <row r="19" spans="2:9" ht="45.75">
      <c r="B19" s="60">
        <v>17</v>
      </c>
      <c r="C19" s="60">
        <v>9</v>
      </c>
      <c r="D19" s="87" t="s">
        <v>1406</v>
      </c>
      <c r="E19" s="61" t="s">
        <v>1166</v>
      </c>
      <c r="F19" s="72" t="s">
        <v>1167</v>
      </c>
      <c r="G19" s="63" t="s">
        <v>1168</v>
      </c>
      <c r="H19" s="65" t="s">
        <v>1170</v>
      </c>
      <c r="I19" s="65" t="s">
        <v>1171</v>
      </c>
    </row>
    <row r="20" spans="2:9" ht="45.75">
      <c r="B20" s="60">
        <v>18</v>
      </c>
      <c r="C20" s="60">
        <v>9</v>
      </c>
      <c r="D20" s="87" t="s">
        <v>1407</v>
      </c>
      <c r="E20" s="61" t="s">
        <v>1166</v>
      </c>
      <c r="F20" s="72" t="s">
        <v>1167</v>
      </c>
      <c r="G20" s="63" t="s">
        <v>1169</v>
      </c>
      <c r="H20" s="92"/>
      <c r="I20" s="92"/>
    </row>
    <row r="21" spans="2:9" ht="45.75">
      <c r="B21" s="60">
        <v>19</v>
      </c>
      <c r="C21" s="60">
        <v>10</v>
      </c>
      <c r="D21" s="87" t="s">
        <v>1406</v>
      </c>
      <c r="E21" s="61" t="s">
        <v>1172</v>
      </c>
      <c r="F21" s="72" t="s">
        <v>1173</v>
      </c>
      <c r="G21" s="63" t="s">
        <v>1174</v>
      </c>
      <c r="H21" s="65" t="s">
        <v>1174</v>
      </c>
      <c r="I21" s="65" t="s">
        <v>1175</v>
      </c>
    </row>
    <row r="22" spans="2:9" ht="45.75">
      <c r="B22" s="60">
        <v>20</v>
      </c>
      <c r="C22" s="60">
        <v>10</v>
      </c>
      <c r="D22" s="87" t="s">
        <v>1407</v>
      </c>
      <c r="E22" s="61" t="s">
        <v>1172</v>
      </c>
      <c r="F22" s="72" t="s">
        <v>1173</v>
      </c>
      <c r="G22" s="63" t="s">
        <v>1175</v>
      </c>
      <c r="H22" s="92"/>
      <c r="I22" s="92"/>
    </row>
    <row r="23" spans="2:9" ht="45.75">
      <c r="B23" s="60">
        <v>21</v>
      </c>
      <c r="C23" s="60">
        <v>11</v>
      </c>
      <c r="D23" s="87" t="s">
        <v>1406</v>
      </c>
      <c r="E23" s="61" t="s">
        <v>1176</v>
      </c>
      <c r="F23" s="90" t="s">
        <v>1177</v>
      </c>
      <c r="G23" s="63" t="s">
        <v>1178</v>
      </c>
      <c r="H23" s="71" t="s">
        <v>1179</v>
      </c>
      <c r="I23" s="94"/>
    </row>
    <row r="24" spans="2:9" ht="45.75">
      <c r="B24" s="60">
        <v>22</v>
      </c>
      <c r="C24" s="60">
        <v>11</v>
      </c>
      <c r="D24" s="87" t="s">
        <v>1407</v>
      </c>
      <c r="E24" s="61" t="s">
        <v>1176</v>
      </c>
      <c r="F24" s="90" t="s">
        <v>1177</v>
      </c>
      <c r="G24" s="67"/>
      <c r="H24" s="92"/>
      <c r="I24" s="92"/>
    </row>
    <row r="25" spans="2:9" ht="45.75">
      <c r="B25" s="60">
        <v>23</v>
      </c>
      <c r="C25" s="60">
        <v>12</v>
      </c>
      <c r="D25" s="87" t="s">
        <v>1406</v>
      </c>
      <c r="E25" s="61" t="s">
        <v>1180</v>
      </c>
      <c r="F25" s="72" t="s">
        <v>1181</v>
      </c>
      <c r="G25" s="63" t="s">
        <v>1182</v>
      </c>
      <c r="H25" s="65" t="s">
        <v>1182</v>
      </c>
      <c r="I25" s="65" t="s">
        <v>1184</v>
      </c>
    </row>
    <row r="26" spans="2:9" ht="45.75">
      <c r="B26" s="60">
        <v>24</v>
      </c>
      <c r="C26" s="60">
        <v>12</v>
      </c>
      <c r="D26" s="87" t="s">
        <v>1407</v>
      </c>
      <c r="E26" s="61" t="s">
        <v>1180</v>
      </c>
      <c r="F26" s="62" t="s">
        <v>1181</v>
      </c>
      <c r="G26" s="63" t="s">
        <v>1183</v>
      </c>
      <c r="H26" s="92"/>
      <c r="I26" s="92"/>
    </row>
    <row r="27" spans="2:9" ht="45.75">
      <c r="B27" s="60">
        <v>25</v>
      </c>
      <c r="C27" s="60">
        <v>13</v>
      </c>
      <c r="D27" s="87" t="s">
        <v>1406</v>
      </c>
      <c r="E27" s="61" t="s">
        <v>1185</v>
      </c>
      <c r="F27" s="72" t="s">
        <v>1186</v>
      </c>
      <c r="G27" s="63" t="s">
        <v>1187</v>
      </c>
      <c r="H27" s="71" t="s">
        <v>1187</v>
      </c>
      <c r="I27" s="94"/>
    </row>
    <row r="28" spans="2:9" ht="45.75">
      <c r="B28" s="60">
        <v>26</v>
      </c>
      <c r="C28" s="60">
        <v>13</v>
      </c>
      <c r="D28" s="87" t="s">
        <v>1407</v>
      </c>
      <c r="E28" s="61" t="s">
        <v>1185</v>
      </c>
      <c r="F28" s="62" t="s">
        <v>1186</v>
      </c>
      <c r="G28" s="67"/>
      <c r="H28" s="92"/>
      <c r="I28" s="92"/>
    </row>
    <row r="29" spans="2:9" ht="45.75">
      <c r="B29" s="60">
        <v>27</v>
      </c>
      <c r="C29" s="60">
        <v>14</v>
      </c>
      <c r="D29" s="87" t="s">
        <v>1406</v>
      </c>
      <c r="E29" s="61" t="s">
        <v>1188</v>
      </c>
      <c r="F29" s="88" t="s">
        <v>1189</v>
      </c>
      <c r="G29" s="63" t="s">
        <v>1190</v>
      </c>
      <c r="H29" s="65" t="s">
        <v>1192</v>
      </c>
      <c r="I29" s="65" t="s">
        <v>1193</v>
      </c>
    </row>
    <row r="30" spans="2:9" ht="45.75">
      <c r="B30" s="60">
        <v>28</v>
      </c>
      <c r="C30" s="60">
        <v>14</v>
      </c>
      <c r="D30" s="87" t="s">
        <v>1407</v>
      </c>
      <c r="E30" s="61" t="s">
        <v>1188</v>
      </c>
      <c r="F30" s="88" t="s">
        <v>1189</v>
      </c>
      <c r="G30" s="63" t="s">
        <v>1191</v>
      </c>
      <c r="H30" s="92"/>
      <c r="I30" s="92"/>
    </row>
    <row r="31" spans="2:9" ht="45.75">
      <c r="B31" s="60">
        <v>29</v>
      </c>
      <c r="C31" s="60">
        <v>15</v>
      </c>
      <c r="D31" s="87" t="s">
        <v>1406</v>
      </c>
      <c r="E31" s="61" t="s">
        <v>1194</v>
      </c>
      <c r="F31" s="72" t="s">
        <v>1195</v>
      </c>
      <c r="G31" s="63" t="s">
        <v>1196</v>
      </c>
      <c r="H31" s="65" t="s">
        <v>1196</v>
      </c>
      <c r="I31" s="65" t="s">
        <v>1198</v>
      </c>
    </row>
    <row r="32" spans="2:9" ht="45.75">
      <c r="B32" s="60">
        <v>30</v>
      </c>
      <c r="C32" s="60">
        <v>15</v>
      </c>
      <c r="D32" s="87" t="s">
        <v>1407</v>
      </c>
      <c r="E32" s="61" t="s">
        <v>1194</v>
      </c>
      <c r="F32" s="72" t="s">
        <v>1195</v>
      </c>
      <c r="G32" s="63" t="s">
        <v>1197</v>
      </c>
      <c r="H32" s="92"/>
      <c r="I32" s="92"/>
    </row>
    <row r="33" spans="2:9" ht="45.75">
      <c r="B33" s="60">
        <v>31</v>
      </c>
      <c r="C33" s="60">
        <v>16</v>
      </c>
      <c r="D33" s="87" t="s">
        <v>1406</v>
      </c>
      <c r="E33" s="61" t="s">
        <v>1199</v>
      </c>
      <c r="F33" s="62" t="s">
        <v>1200</v>
      </c>
      <c r="G33" s="63" t="s">
        <v>1201</v>
      </c>
      <c r="H33" s="65" t="s">
        <v>1201</v>
      </c>
      <c r="I33" s="94"/>
    </row>
    <row r="34" spans="2:9" ht="45.75">
      <c r="B34" s="60">
        <v>32</v>
      </c>
      <c r="C34" s="60">
        <v>16</v>
      </c>
      <c r="D34" s="87" t="s">
        <v>1407</v>
      </c>
      <c r="E34" s="61" t="s">
        <v>1199</v>
      </c>
      <c r="F34" s="72" t="s">
        <v>1200</v>
      </c>
      <c r="G34" s="67"/>
      <c r="H34" s="92"/>
      <c r="I34" s="92"/>
    </row>
    <row r="35" spans="2:9" ht="45.75">
      <c r="B35" s="60">
        <v>33</v>
      </c>
      <c r="C35" s="60">
        <v>17</v>
      </c>
      <c r="D35" s="87" t="s">
        <v>1406</v>
      </c>
      <c r="E35" s="61" t="s">
        <v>1202</v>
      </c>
      <c r="F35" s="72" t="s">
        <v>1203</v>
      </c>
      <c r="G35" s="63" t="s">
        <v>1204</v>
      </c>
      <c r="H35" s="65" t="s">
        <v>1204</v>
      </c>
      <c r="I35" s="65" t="s">
        <v>1205</v>
      </c>
    </row>
    <row r="36" spans="2:9" ht="45.75">
      <c r="B36" s="60">
        <v>34</v>
      </c>
      <c r="C36" s="60">
        <v>17</v>
      </c>
      <c r="D36" s="87" t="s">
        <v>1407</v>
      </c>
      <c r="E36" s="61" t="s">
        <v>1202</v>
      </c>
      <c r="F36" s="72" t="s">
        <v>1203</v>
      </c>
      <c r="G36" s="63" t="s">
        <v>1205</v>
      </c>
      <c r="H36" s="92"/>
      <c r="I36" s="92"/>
    </row>
    <row r="37" spans="2:9" ht="45.75">
      <c r="B37" s="60">
        <v>35</v>
      </c>
      <c r="C37" s="60">
        <v>18</v>
      </c>
      <c r="D37" s="87" t="s">
        <v>1406</v>
      </c>
      <c r="E37" s="74" t="s">
        <v>1206</v>
      </c>
      <c r="F37" s="89" t="s">
        <v>1207</v>
      </c>
      <c r="G37" s="63" t="s">
        <v>1208</v>
      </c>
      <c r="H37" s="65" t="s">
        <v>1210</v>
      </c>
      <c r="I37" s="65" t="s">
        <v>1211</v>
      </c>
    </row>
    <row r="38" spans="2:9" ht="45.75">
      <c r="B38" s="60">
        <v>36</v>
      </c>
      <c r="C38" s="60">
        <v>18</v>
      </c>
      <c r="D38" s="87" t="s">
        <v>1407</v>
      </c>
      <c r="E38" s="74" t="s">
        <v>1206</v>
      </c>
      <c r="F38" s="75" t="s">
        <v>1207</v>
      </c>
      <c r="G38" s="63" t="s">
        <v>1209</v>
      </c>
      <c r="H38" s="92"/>
      <c r="I38" s="92"/>
    </row>
    <row r="39" spans="2:9" ht="45.75">
      <c r="B39" s="60">
        <v>37</v>
      </c>
      <c r="C39" s="60">
        <v>19</v>
      </c>
      <c r="D39" s="87" t="s">
        <v>1406</v>
      </c>
      <c r="E39" s="61" t="s">
        <v>1212</v>
      </c>
      <c r="F39" s="72" t="s">
        <v>1213</v>
      </c>
      <c r="G39" s="63" t="s">
        <v>1214</v>
      </c>
      <c r="H39" s="65" t="s">
        <v>1214</v>
      </c>
      <c r="I39" s="65" t="s">
        <v>1215</v>
      </c>
    </row>
    <row r="40" spans="2:9" ht="45.75">
      <c r="B40" s="60">
        <v>38</v>
      </c>
      <c r="C40" s="60">
        <v>19</v>
      </c>
      <c r="D40" s="87" t="s">
        <v>1407</v>
      </c>
      <c r="E40" s="61" t="s">
        <v>1212</v>
      </c>
      <c r="F40" s="72" t="s">
        <v>1213</v>
      </c>
      <c r="G40" s="63" t="s">
        <v>1215</v>
      </c>
      <c r="H40" s="92"/>
      <c r="I40" s="93"/>
    </row>
    <row r="41" spans="2:9" ht="45.75">
      <c r="B41" s="60">
        <v>39</v>
      </c>
      <c r="C41" s="60">
        <v>20</v>
      </c>
      <c r="D41" s="87" t="s">
        <v>1406</v>
      </c>
      <c r="E41" s="68" t="s">
        <v>1216</v>
      </c>
      <c r="F41" s="73" t="s">
        <v>1217</v>
      </c>
      <c r="G41" s="63" t="s">
        <v>1218</v>
      </c>
      <c r="H41" s="65" t="s">
        <v>1218</v>
      </c>
      <c r="I41" s="65" t="s">
        <v>1220</v>
      </c>
    </row>
    <row r="42" spans="2:9" ht="45.75">
      <c r="B42" s="60">
        <v>40</v>
      </c>
      <c r="C42" s="60">
        <v>20</v>
      </c>
      <c r="D42" s="87" t="s">
        <v>1407</v>
      </c>
      <c r="E42" s="68" t="s">
        <v>1216</v>
      </c>
      <c r="F42" s="90" t="s">
        <v>1217</v>
      </c>
      <c r="G42" s="63" t="s">
        <v>1219</v>
      </c>
      <c r="H42" s="92"/>
      <c r="I42" s="92"/>
    </row>
    <row r="43" spans="2:9" ht="45.75">
      <c r="B43" s="60">
        <v>41</v>
      </c>
      <c r="C43" s="60">
        <v>21</v>
      </c>
      <c r="D43" s="87" t="s">
        <v>1406</v>
      </c>
      <c r="E43" s="61" t="s">
        <v>1221</v>
      </c>
      <c r="F43" s="69" t="s">
        <v>1222</v>
      </c>
      <c r="G43" s="63" t="s">
        <v>1223</v>
      </c>
      <c r="H43" s="65" t="s">
        <v>1225</v>
      </c>
      <c r="I43" s="65" t="s">
        <v>1226</v>
      </c>
    </row>
    <row r="44" spans="2:9" ht="45.75">
      <c r="B44" s="60">
        <v>42</v>
      </c>
      <c r="C44" s="60">
        <v>21</v>
      </c>
      <c r="D44" s="87" t="s">
        <v>1407</v>
      </c>
      <c r="E44" s="61" t="s">
        <v>1221</v>
      </c>
      <c r="F44" s="88" t="s">
        <v>1222</v>
      </c>
      <c r="G44" s="63" t="s">
        <v>1224</v>
      </c>
      <c r="H44" s="92"/>
      <c r="I44" s="93"/>
    </row>
    <row r="45" spans="2:9" ht="45.75">
      <c r="B45" s="60">
        <v>43</v>
      </c>
      <c r="C45" s="60">
        <v>22</v>
      </c>
      <c r="D45" s="87" t="s">
        <v>1406</v>
      </c>
      <c r="E45" s="61" t="s">
        <v>1227</v>
      </c>
      <c r="F45" s="88" t="s">
        <v>1207</v>
      </c>
      <c r="G45" s="63" t="s">
        <v>1228</v>
      </c>
      <c r="H45" s="65" t="s">
        <v>1228</v>
      </c>
      <c r="I45" s="65" t="s">
        <v>1229</v>
      </c>
    </row>
    <row r="46" spans="2:9" ht="45.75">
      <c r="B46" s="60">
        <v>44</v>
      </c>
      <c r="C46" s="60">
        <v>22</v>
      </c>
      <c r="D46" s="87" t="s">
        <v>1407</v>
      </c>
      <c r="E46" s="61" t="s">
        <v>1227</v>
      </c>
      <c r="F46" s="88" t="s">
        <v>1207</v>
      </c>
      <c r="G46" s="63" t="s">
        <v>1229</v>
      </c>
      <c r="H46" s="92"/>
      <c r="I46" s="92"/>
    </row>
    <row r="47" spans="2:9" ht="45.75">
      <c r="B47" s="60">
        <v>45</v>
      </c>
      <c r="C47" s="60">
        <v>23</v>
      </c>
      <c r="D47" s="87" t="s">
        <v>1406</v>
      </c>
      <c r="E47" s="61" t="s">
        <v>1230</v>
      </c>
      <c r="F47" s="72" t="s">
        <v>1231</v>
      </c>
      <c r="G47" s="63" t="s">
        <v>1232</v>
      </c>
      <c r="H47" s="65" t="s">
        <v>1232</v>
      </c>
      <c r="I47" s="65" t="s">
        <v>1234</v>
      </c>
    </row>
    <row r="48" spans="2:9" ht="45.75">
      <c r="B48" s="60">
        <v>46</v>
      </c>
      <c r="C48" s="60">
        <v>23</v>
      </c>
      <c r="D48" s="87" t="s">
        <v>1407</v>
      </c>
      <c r="E48" s="61" t="s">
        <v>1230</v>
      </c>
      <c r="F48" s="72" t="s">
        <v>1231</v>
      </c>
      <c r="G48" s="63" t="s">
        <v>1233</v>
      </c>
      <c r="H48" s="92"/>
      <c r="I48" s="92"/>
    </row>
    <row r="49" spans="2:9" ht="45.75">
      <c r="B49" s="60">
        <v>47</v>
      </c>
      <c r="C49" s="60">
        <v>24</v>
      </c>
      <c r="D49" s="87" t="s">
        <v>1406</v>
      </c>
      <c r="E49" s="68" t="s">
        <v>1235</v>
      </c>
      <c r="F49" s="88" t="s">
        <v>1236</v>
      </c>
      <c r="G49" s="63" t="s">
        <v>1237</v>
      </c>
      <c r="H49" s="65" t="s">
        <v>1237</v>
      </c>
      <c r="I49" s="65" t="s">
        <v>1239</v>
      </c>
    </row>
    <row r="50" spans="2:9" ht="45.75">
      <c r="B50" s="60">
        <v>48</v>
      </c>
      <c r="C50" s="60">
        <v>24</v>
      </c>
      <c r="D50" s="87" t="s">
        <v>1407</v>
      </c>
      <c r="E50" s="68" t="s">
        <v>1235</v>
      </c>
      <c r="F50" s="88" t="s">
        <v>1236</v>
      </c>
      <c r="G50" s="63" t="s">
        <v>1238</v>
      </c>
      <c r="H50" s="92"/>
      <c r="I50" s="93"/>
    </row>
    <row r="51" spans="2:9" ht="45.75">
      <c r="B51" s="60">
        <v>49</v>
      </c>
      <c r="C51" s="60">
        <v>25</v>
      </c>
      <c r="D51" s="87" t="s">
        <v>1406</v>
      </c>
      <c r="E51" s="61" t="s">
        <v>1240</v>
      </c>
      <c r="F51" s="75" t="s">
        <v>1241</v>
      </c>
      <c r="G51" s="63" t="s">
        <v>1242</v>
      </c>
      <c r="H51" s="71" t="s">
        <v>1244</v>
      </c>
      <c r="I51" s="71" t="s">
        <v>1245</v>
      </c>
    </row>
    <row r="52" spans="2:9" ht="45.75">
      <c r="B52" s="60">
        <v>50</v>
      </c>
      <c r="C52" s="60">
        <v>25</v>
      </c>
      <c r="D52" s="87" t="s">
        <v>1407</v>
      </c>
      <c r="E52" s="61" t="s">
        <v>1240</v>
      </c>
      <c r="F52" s="75" t="s">
        <v>1241</v>
      </c>
      <c r="G52" s="63" t="s">
        <v>1243</v>
      </c>
      <c r="H52" s="96"/>
      <c r="I52" s="97"/>
    </row>
    <row r="53" spans="2:9" ht="45.75">
      <c r="B53" s="60">
        <v>51</v>
      </c>
      <c r="C53" s="60">
        <v>26</v>
      </c>
      <c r="D53" s="87" t="s">
        <v>1406</v>
      </c>
      <c r="E53" s="61" t="s">
        <v>1246</v>
      </c>
      <c r="F53" s="69" t="s">
        <v>1247</v>
      </c>
      <c r="G53" s="63" t="s">
        <v>1248</v>
      </c>
      <c r="H53" s="98" t="s">
        <v>1250</v>
      </c>
      <c r="I53" s="98" t="s">
        <v>1251</v>
      </c>
    </row>
    <row r="54" spans="2:9" ht="45.75">
      <c r="B54" s="60">
        <v>52</v>
      </c>
      <c r="C54" s="60">
        <v>26</v>
      </c>
      <c r="D54" s="87" t="s">
        <v>1407</v>
      </c>
      <c r="E54" s="61" t="s">
        <v>1246</v>
      </c>
      <c r="F54" s="69" t="s">
        <v>1247</v>
      </c>
      <c r="G54" s="63" t="s">
        <v>1249</v>
      </c>
      <c r="H54" s="93"/>
      <c r="I54" s="93"/>
    </row>
    <row r="55" spans="2:9" ht="45.75">
      <c r="B55" s="60">
        <v>53</v>
      </c>
      <c r="C55" s="60">
        <v>27</v>
      </c>
      <c r="D55" s="87" t="s">
        <v>1406</v>
      </c>
      <c r="E55" s="61" t="s">
        <v>1252</v>
      </c>
      <c r="F55" s="62" t="s">
        <v>1253</v>
      </c>
      <c r="G55" s="63" t="s">
        <v>1254</v>
      </c>
      <c r="H55" s="95" t="s">
        <v>1256</v>
      </c>
      <c r="I55" s="95" t="s">
        <v>1257</v>
      </c>
    </row>
    <row r="56" spans="2:9" ht="45.75">
      <c r="B56" s="60">
        <v>54</v>
      </c>
      <c r="C56" s="60">
        <v>27</v>
      </c>
      <c r="D56" s="87" t="s">
        <v>1407</v>
      </c>
      <c r="E56" s="61" t="s">
        <v>1252</v>
      </c>
      <c r="F56" s="62" t="s">
        <v>1253</v>
      </c>
      <c r="G56" s="63" t="s">
        <v>1255</v>
      </c>
      <c r="H56" s="93"/>
      <c r="I56" s="93"/>
    </row>
    <row r="57" spans="2:9" ht="45.75">
      <c r="B57" s="60">
        <v>55</v>
      </c>
      <c r="C57" s="60">
        <v>28</v>
      </c>
      <c r="D57" s="87" t="s">
        <v>1406</v>
      </c>
      <c r="E57" s="61" t="s">
        <v>1258</v>
      </c>
      <c r="F57" s="90" t="s">
        <v>1259</v>
      </c>
      <c r="G57" s="63" t="s">
        <v>18</v>
      </c>
      <c r="H57" s="95" t="s">
        <v>1260</v>
      </c>
      <c r="I57" s="95" t="s">
        <v>1261</v>
      </c>
    </row>
    <row r="58" spans="2:9" ht="45.75">
      <c r="B58" s="60">
        <v>56</v>
      </c>
      <c r="C58" s="60">
        <v>28</v>
      </c>
      <c r="D58" s="87" t="s">
        <v>1407</v>
      </c>
      <c r="E58" s="61" t="s">
        <v>1258</v>
      </c>
      <c r="F58" s="90" t="s">
        <v>1259</v>
      </c>
      <c r="G58" s="63" t="s">
        <v>47</v>
      </c>
      <c r="H58" s="93"/>
      <c r="I58" s="93"/>
    </row>
    <row r="59" spans="2:9" ht="45.75">
      <c r="B59" s="60">
        <v>57</v>
      </c>
      <c r="C59" s="60">
        <v>29</v>
      </c>
      <c r="D59" s="87" t="s">
        <v>1406</v>
      </c>
      <c r="E59" s="61" t="s">
        <v>1262</v>
      </c>
      <c r="F59" s="90" t="s">
        <v>1263</v>
      </c>
      <c r="G59" s="63" t="s">
        <v>260</v>
      </c>
      <c r="H59" s="95" t="s">
        <v>1264</v>
      </c>
      <c r="I59" s="95" t="s">
        <v>1265</v>
      </c>
    </row>
    <row r="60" spans="2:9" ht="45.75">
      <c r="B60" s="60">
        <v>58</v>
      </c>
      <c r="C60" s="60">
        <v>29</v>
      </c>
      <c r="D60" s="87" t="s">
        <v>1407</v>
      </c>
      <c r="E60" s="61" t="s">
        <v>1262</v>
      </c>
      <c r="F60" s="73" t="s">
        <v>1263</v>
      </c>
      <c r="G60" s="63" t="s">
        <v>291</v>
      </c>
      <c r="H60" s="93"/>
      <c r="I60" s="93"/>
    </row>
    <row r="61" spans="2:9" ht="45.75">
      <c r="B61" s="60">
        <v>59</v>
      </c>
      <c r="C61" s="60">
        <v>30</v>
      </c>
      <c r="D61" s="87" t="s">
        <v>1406</v>
      </c>
      <c r="E61" s="61" t="s">
        <v>1266</v>
      </c>
      <c r="F61" s="73" t="s">
        <v>1267</v>
      </c>
      <c r="G61" s="63" t="s">
        <v>1268</v>
      </c>
      <c r="H61" s="95" t="s">
        <v>1268</v>
      </c>
      <c r="I61" s="95" t="s">
        <v>1269</v>
      </c>
    </row>
    <row r="62" spans="2:9" ht="45.75">
      <c r="B62" s="60">
        <v>60</v>
      </c>
      <c r="C62" s="60">
        <v>30</v>
      </c>
      <c r="D62" s="87" t="s">
        <v>1407</v>
      </c>
      <c r="E62" s="61" t="s">
        <v>1266</v>
      </c>
      <c r="F62" s="73" t="s">
        <v>1267</v>
      </c>
      <c r="G62" s="67"/>
      <c r="H62" s="93"/>
      <c r="I62" s="93"/>
    </row>
    <row r="63" spans="2:9" ht="45.75">
      <c r="B63" s="60">
        <v>61</v>
      </c>
      <c r="C63" s="60">
        <v>31</v>
      </c>
      <c r="D63" s="87" t="s">
        <v>1406</v>
      </c>
      <c r="E63" s="77" t="s">
        <v>1270</v>
      </c>
      <c r="F63" s="88" t="s">
        <v>1271</v>
      </c>
      <c r="G63" s="63" t="s">
        <v>1272</v>
      </c>
      <c r="H63" s="95" t="s">
        <v>1274</v>
      </c>
      <c r="I63" s="95" t="s">
        <v>1275</v>
      </c>
    </row>
    <row r="64" spans="2:9" ht="45.75">
      <c r="B64" s="60">
        <v>62</v>
      </c>
      <c r="C64" s="60">
        <v>31</v>
      </c>
      <c r="D64" s="87" t="s">
        <v>1407</v>
      </c>
      <c r="E64" s="77" t="s">
        <v>1270</v>
      </c>
      <c r="F64" s="88" t="s">
        <v>1271</v>
      </c>
      <c r="G64" s="63" t="s">
        <v>1273</v>
      </c>
      <c r="H64" s="93"/>
      <c r="I64" s="93"/>
    </row>
    <row r="65" spans="2:9" ht="45.75">
      <c r="B65" s="60">
        <v>63</v>
      </c>
      <c r="C65" s="60">
        <v>32</v>
      </c>
      <c r="D65" s="87" t="s">
        <v>1406</v>
      </c>
      <c r="E65" s="68" t="s">
        <v>1276</v>
      </c>
      <c r="F65" s="75" t="s">
        <v>1277</v>
      </c>
      <c r="G65" s="63" t="s">
        <v>1278</v>
      </c>
      <c r="H65" s="95" t="s">
        <v>1280</v>
      </c>
      <c r="I65" s="95" t="s">
        <v>1281</v>
      </c>
    </row>
    <row r="66" spans="2:9" ht="45.75">
      <c r="B66" s="60">
        <v>64</v>
      </c>
      <c r="C66" s="60">
        <v>32</v>
      </c>
      <c r="D66" s="87" t="s">
        <v>1407</v>
      </c>
      <c r="E66" s="68" t="s">
        <v>1276</v>
      </c>
      <c r="F66" s="89" t="s">
        <v>1277</v>
      </c>
      <c r="G66" s="63" t="s">
        <v>1279</v>
      </c>
      <c r="H66" s="93"/>
      <c r="I66" s="93"/>
    </row>
    <row r="67" spans="2:9" ht="45.75">
      <c r="B67" s="60">
        <v>65</v>
      </c>
      <c r="C67" s="60">
        <v>33</v>
      </c>
      <c r="D67" s="87" t="s">
        <v>1406</v>
      </c>
      <c r="E67" s="74" t="s">
        <v>1282</v>
      </c>
      <c r="F67" s="72" t="s">
        <v>1283</v>
      </c>
      <c r="G67" s="63" t="s">
        <v>1284</v>
      </c>
      <c r="H67" s="95" t="s">
        <v>1286</v>
      </c>
      <c r="I67" s="95" t="s">
        <v>1287</v>
      </c>
    </row>
    <row r="68" spans="2:9" ht="45.75">
      <c r="B68" s="60">
        <v>66</v>
      </c>
      <c r="C68" s="60">
        <v>33</v>
      </c>
      <c r="D68" s="87" t="s">
        <v>1407</v>
      </c>
      <c r="E68" s="74" t="s">
        <v>1282</v>
      </c>
      <c r="F68" s="72" t="s">
        <v>1283</v>
      </c>
      <c r="G68" s="63" t="s">
        <v>1285</v>
      </c>
      <c r="H68" s="93"/>
      <c r="I68" s="93"/>
    </row>
    <row r="69" spans="2:9" ht="45.75">
      <c r="B69" s="60">
        <v>67</v>
      </c>
      <c r="C69" s="60">
        <v>34</v>
      </c>
      <c r="D69" s="87" t="s">
        <v>1406</v>
      </c>
      <c r="E69" s="61" t="s">
        <v>1288</v>
      </c>
      <c r="F69" s="72" t="s">
        <v>1289</v>
      </c>
      <c r="G69" s="63" t="s">
        <v>1290</v>
      </c>
      <c r="H69" s="95" t="s">
        <v>1292</v>
      </c>
      <c r="I69" s="95" t="s">
        <v>1293</v>
      </c>
    </row>
    <row r="70" spans="2:9" ht="45.75">
      <c r="B70" s="60">
        <v>68</v>
      </c>
      <c r="C70" s="60">
        <v>34</v>
      </c>
      <c r="D70" s="87" t="s">
        <v>1407</v>
      </c>
      <c r="E70" s="61" t="s">
        <v>1288</v>
      </c>
      <c r="F70" s="72" t="s">
        <v>1289</v>
      </c>
      <c r="G70" s="63" t="s">
        <v>1291</v>
      </c>
      <c r="H70" s="93"/>
      <c r="I70" s="93"/>
    </row>
    <row r="71" spans="2:9" ht="45.75">
      <c r="B71" s="60">
        <v>69</v>
      </c>
      <c r="C71" s="60">
        <v>35</v>
      </c>
      <c r="D71" s="87" t="s">
        <v>1406</v>
      </c>
      <c r="E71" s="78" t="s">
        <v>1294</v>
      </c>
      <c r="F71" s="88" t="s">
        <v>1295</v>
      </c>
      <c r="G71" s="63" t="s">
        <v>1296</v>
      </c>
      <c r="H71" s="99" t="s">
        <v>1298</v>
      </c>
      <c r="I71" s="99" t="s">
        <v>1299</v>
      </c>
    </row>
    <row r="72" spans="2:9" ht="45.75">
      <c r="B72" s="60">
        <v>70</v>
      </c>
      <c r="C72" s="60">
        <v>35</v>
      </c>
      <c r="D72" s="87" t="s">
        <v>1407</v>
      </c>
      <c r="E72" s="78" t="s">
        <v>1294</v>
      </c>
      <c r="F72" s="88" t="s">
        <v>1295</v>
      </c>
      <c r="G72" s="63" t="s">
        <v>1297</v>
      </c>
      <c r="H72" s="93"/>
      <c r="I72" s="93"/>
    </row>
    <row r="73" spans="2:9" ht="45.75">
      <c r="B73" s="60">
        <v>71</v>
      </c>
      <c r="C73" s="60">
        <v>36</v>
      </c>
      <c r="D73" s="87" t="s">
        <v>1406</v>
      </c>
      <c r="E73" s="61" t="s">
        <v>1300</v>
      </c>
      <c r="F73" s="62" t="s">
        <v>1301</v>
      </c>
      <c r="G73" s="63" t="s">
        <v>1302</v>
      </c>
      <c r="H73" s="95" t="s">
        <v>1303</v>
      </c>
      <c r="I73" s="95" t="s">
        <v>1304</v>
      </c>
    </row>
    <row r="74" spans="2:9" ht="45.75">
      <c r="B74" s="60">
        <v>72</v>
      </c>
      <c r="C74" s="60">
        <v>36</v>
      </c>
      <c r="D74" s="87" t="s">
        <v>1407</v>
      </c>
      <c r="E74" s="61" t="s">
        <v>1300</v>
      </c>
      <c r="F74" s="62" t="s">
        <v>1301</v>
      </c>
      <c r="G74" s="67"/>
      <c r="H74" s="93"/>
      <c r="I74" s="93"/>
    </row>
    <row r="75" spans="2:9" ht="45.75">
      <c r="B75" s="60">
        <v>73</v>
      </c>
      <c r="C75" s="60">
        <v>37</v>
      </c>
      <c r="D75" s="87" t="s">
        <v>1406</v>
      </c>
      <c r="E75" s="61" t="s">
        <v>1305</v>
      </c>
      <c r="F75" s="72" t="s">
        <v>1306</v>
      </c>
      <c r="G75" s="63" t="s">
        <v>1307</v>
      </c>
      <c r="H75" s="95" t="s">
        <v>1308</v>
      </c>
      <c r="I75" s="95" t="s">
        <v>1309</v>
      </c>
    </row>
    <row r="76" spans="2:9" ht="45.75">
      <c r="B76" s="60">
        <v>74</v>
      </c>
      <c r="C76" s="60">
        <v>37</v>
      </c>
      <c r="D76" s="87" t="s">
        <v>1407</v>
      </c>
      <c r="E76" s="61" t="s">
        <v>1305</v>
      </c>
      <c r="F76" s="62" t="s">
        <v>1306</v>
      </c>
      <c r="G76" s="67"/>
      <c r="H76" s="93"/>
      <c r="I76" s="93"/>
    </row>
    <row r="77" spans="2:9" ht="45.75">
      <c r="B77" s="60">
        <v>75</v>
      </c>
      <c r="C77" s="60">
        <v>38</v>
      </c>
      <c r="D77" s="87" t="s">
        <v>1406</v>
      </c>
      <c r="E77" s="61" t="s">
        <v>1310</v>
      </c>
      <c r="F77" s="72" t="s">
        <v>1311</v>
      </c>
      <c r="G77" s="63" t="s">
        <v>17</v>
      </c>
      <c r="H77" s="95" t="s">
        <v>1312</v>
      </c>
      <c r="I77" s="67"/>
    </row>
    <row r="78" spans="2:9" ht="45.75">
      <c r="B78" s="60">
        <v>76</v>
      </c>
      <c r="C78" s="60">
        <v>38</v>
      </c>
      <c r="D78" s="87" t="s">
        <v>1407</v>
      </c>
      <c r="E78" s="61" t="s">
        <v>1310</v>
      </c>
      <c r="F78" s="62" t="s">
        <v>1311</v>
      </c>
      <c r="G78" s="67"/>
      <c r="H78" s="93"/>
      <c r="I78" s="93"/>
    </row>
    <row r="79" spans="2:9" ht="45.75">
      <c r="B79" s="60">
        <v>77</v>
      </c>
      <c r="C79" s="60">
        <v>39</v>
      </c>
      <c r="D79" s="87" t="s">
        <v>1406</v>
      </c>
      <c r="E79" s="61" t="s">
        <v>1313</v>
      </c>
      <c r="F79" s="73" t="s">
        <v>1314</v>
      </c>
      <c r="G79" s="63" t="s">
        <v>1315</v>
      </c>
      <c r="H79" s="99" t="s">
        <v>1317</v>
      </c>
      <c r="I79" s="99" t="s">
        <v>1318</v>
      </c>
    </row>
    <row r="80" spans="2:9" ht="45.75">
      <c r="B80" s="60">
        <v>78</v>
      </c>
      <c r="C80" s="60">
        <v>39</v>
      </c>
      <c r="D80" s="87" t="s">
        <v>1407</v>
      </c>
      <c r="E80" s="61" t="s">
        <v>1313</v>
      </c>
      <c r="F80" s="73" t="s">
        <v>1314</v>
      </c>
      <c r="G80" s="63" t="s">
        <v>1316</v>
      </c>
      <c r="H80" s="93"/>
      <c r="I80" s="93"/>
    </row>
    <row r="81" spans="2:9" ht="45.75">
      <c r="B81" s="60">
        <v>79</v>
      </c>
      <c r="C81" s="60">
        <v>40</v>
      </c>
      <c r="D81" s="87" t="s">
        <v>1406</v>
      </c>
      <c r="E81" s="78" t="s">
        <v>1319</v>
      </c>
      <c r="F81" s="88" t="s">
        <v>1320</v>
      </c>
      <c r="G81" s="63" t="s">
        <v>1321</v>
      </c>
      <c r="H81" s="95" t="s">
        <v>1322</v>
      </c>
      <c r="I81" s="95" t="s">
        <v>1323</v>
      </c>
    </row>
    <row r="82" spans="2:9" ht="45.75">
      <c r="B82" s="60">
        <v>80</v>
      </c>
      <c r="C82" s="60">
        <v>40</v>
      </c>
      <c r="D82" s="87" t="s">
        <v>1407</v>
      </c>
      <c r="E82" s="78" t="s">
        <v>1319</v>
      </c>
      <c r="F82" s="88" t="s">
        <v>1320</v>
      </c>
      <c r="G82" s="67"/>
      <c r="H82" s="93"/>
      <c r="I82" s="93"/>
    </row>
    <row r="83" spans="2:9" ht="45.75">
      <c r="B83" s="60">
        <v>81</v>
      </c>
      <c r="C83" s="60">
        <v>41</v>
      </c>
      <c r="D83" s="87" t="s">
        <v>1406</v>
      </c>
      <c r="E83" s="79" t="s">
        <v>1324</v>
      </c>
      <c r="F83" s="69" t="s">
        <v>1325</v>
      </c>
      <c r="G83" s="63" t="s">
        <v>1326</v>
      </c>
      <c r="H83" s="99" t="s">
        <v>1327</v>
      </c>
      <c r="I83" s="99" t="s">
        <v>1328</v>
      </c>
    </row>
    <row r="84" spans="2:9" ht="45.75">
      <c r="B84" s="60">
        <v>82</v>
      </c>
      <c r="C84" s="60">
        <v>41</v>
      </c>
      <c r="D84" s="87" t="s">
        <v>1407</v>
      </c>
      <c r="E84" s="79" t="s">
        <v>1324</v>
      </c>
      <c r="F84" s="88" t="s">
        <v>1325</v>
      </c>
      <c r="G84" s="67"/>
      <c r="H84" s="93"/>
      <c r="I84" s="93"/>
    </row>
    <row r="85" spans="2:9" ht="45.75">
      <c r="B85" s="60">
        <v>83</v>
      </c>
      <c r="C85" s="60">
        <v>42</v>
      </c>
      <c r="D85" s="87" t="s">
        <v>1406</v>
      </c>
      <c r="E85" s="61" t="s">
        <v>1329</v>
      </c>
      <c r="F85" s="72" t="s">
        <v>1330</v>
      </c>
      <c r="G85" s="63" t="s">
        <v>1331</v>
      </c>
      <c r="H85" s="95" t="s">
        <v>1331</v>
      </c>
      <c r="I85" s="67"/>
    </row>
    <row r="86" spans="2:9" ht="45.75">
      <c r="B86" s="60">
        <v>84</v>
      </c>
      <c r="C86" s="60">
        <v>42</v>
      </c>
      <c r="D86" s="87" t="s">
        <v>1407</v>
      </c>
      <c r="E86" s="61" t="s">
        <v>1329</v>
      </c>
      <c r="F86" s="72" t="s">
        <v>1330</v>
      </c>
      <c r="G86" s="67"/>
      <c r="H86" s="93"/>
      <c r="I86" s="93"/>
    </row>
    <row r="87" spans="2:9" ht="45.75">
      <c r="B87" s="60">
        <v>85</v>
      </c>
      <c r="C87" s="60">
        <v>43</v>
      </c>
      <c r="D87" s="87" t="s">
        <v>1406</v>
      </c>
      <c r="E87" s="74" t="s">
        <v>1332</v>
      </c>
      <c r="F87" s="62" t="s">
        <v>1333</v>
      </c>
      <c r="G87" s="63" t="s">
        <v>850</v>
      </c>
      <c r="H87" s="95" t="s">
        <v>1335</v>
      </c>
      <c r="I87" s="95" t="s">
        <v>1336</v>
      </c>
    </row>
    <row r="88" spans="2:9" ht="45.75">
      <c r="B88" s="60">
        <v>86</v>
      </c>
      <c r="C88" s="60">
        <v>43</v>
      </c>
      <c r="D88" s="87" t="s">
        <v>1407</v>
      </c>
      <c r="E88" s="74" t="s">
        <v>1332</v>
      </c>
      <c r="F88" s="72" t="s">
        <v>1333</v>
      </c>
      <c r="G88" s="63" t="s">
        <v>1334</v>
      </c>
      <c r="H88" s="93"/>
      <c r="I88" s="93"/>
    </row>
    <row r="89" spans="2:9" ht="45.75">
      <c r="B89" s="60">
        <v>87</v>
      </c>
      <c r="C89" s="60">
        <v>44</v>
      </c>
      <c r="D89" s="87" t="s">
        <v>1406</v>
      </c>
      <c r="E89" s="80" t="s">
        <v>1337</v>
      </c>
      <c r="F89" s="72" t="s">
        <v>1338</v>
      </c>
      <c r="G89" s="63" t="s">
        <v>1339</v>
      </c>
      <c r="H89" s="95" t="s">
        <v>1341</v>
      </c>
      <c r="I89" s="95" t="s">
        <v>1342</v>
      </c>
    </row>
    <row r="90" spans="2:9" ht="45.75">
      <c r="B90" s="60">
        <v>88</v>
      </c>
      <c r="C90" s="60">
        <v>44</v>
      </c>
      <c r="D90" s="87" t="s">
        <v>1407</v>
      </c>
      <c r="E90" s="80" t="s">
        <v>1337</v>
      </c>
      <c r="F90" s="72" t="s">
        <v>1338</v>
      </c>
      <c r="G90" s="63" t="s">
        <v>1340</v>
      </c>
      <c r="H90" s="93"/>
      <c r="I90" s="93"/>
    </row>
    <row r="91" spans="2:9" ht="45.75">
      <c r="B91" s="60">
        <v>89</v>
      </c>
      <c r="C91" s="60">
        <v>45</v>
      </c>
      <c r="D91" s="87" t="s">
        <v>1406</v>
      </c>
      <c r="E91" s="61" t="s">
        <v>1343</v>
      </c>
      <c r="F91" s="72" t="s">
        <v>1344</v>
      </c>
      <c r="G91" s="63" t="s">
        <v>1345</v>
      </c>
      <c r="H91" s="95" t="s">
        <v>1347</v>
      </c>
      <c r="I91" s="95" t="s">
        <v>1348</v>
      </c>
    </row>
    <row r="92" spans="2:9" ht="45.75">
      <c r="B92" s="60">
        <v>90</v>
      </c>
      <c r="C92" s="60">
        <v>45</v>
      </c>
      <c r="D92" s="87" t="s">
        <v>1407</v>
      </c>
      <c r="E92" s="61" t="s">
        <v>1343</v>
      </c>
      <c r="F92" s="62" t="s">
        <v>1344</v>
      </c>
      <c r="G92" s="63" t="s">
        <v>1346</v>
      </c>
      <c r="H92" s="93"/>
      <c r="I92" s="93"/>
    </row>
    <row r="93" spans="2:9" ht="45.75">
      <c r="B93" s="60">
        <v>91</v>
      </c>
      <c r="C93" s="60">
        <v>46</v>
      </c>
      <c r="D93" s="87" t="s">
        <v>1406</v>
      </c>
      <c r="E93" s="79" t="s">
        <v>1349</v>
      </c>
      <c r="F93" s="89" t="s">
        <v>1350</v>
      </c>
      <c r="G93" s="63" t="s">
        <v>1351</v>
      </c>
      <c r="H93" s="95" t="s">
        <v>1353</v>
      </c>
      <c r="I93" s="95" t="s">
        <v>1354</v>
      </c>
    </row>
    <row r="94" spans="2:9" ht="45.75">
      <c r="B94" s="60">
        <v>92</v>
      </c>
      <c r="C94" s="60">
        <v>46</v>
      </c>
      <c r="D94" s="87" t="s">
        <v>1407</v>
      </c>
      <c r="E94" s="79" t="s">
        <v>1349</v>
      </c>
      <c r="F94" s="75" t="s">
        <v>1350</v>
      </c>
      <c r="G94" s="63" t="s">
        <v>1352</v>
      </c>
      <c r="H94" s="93"/>
      <c r="I94" s="93"/>
    </row>
    <row r="95" spans="2:9" ht="45.75">
      <c r="B95" s="60">
        <v>93</v>
      </c>
      <c r="C95" s="60">
        <v>47</v>
      </c>
      <c r="D95" s="87" t="s">
        <v>1406</v>
      </c>
      <c r="E95" s="79" t="s">
        <v>1355</v>
      </c>
      <c r="F95" s="81" t="s">
        <v>1356</v>
      </c>
      <c r="G95" s="63" t="s">
        <v>693</v>
      </c>
      <c r="H95" s="95" t="s">
        <v>1358</v>
      </c>
      <c r="I95" s="95" t="s">
        <v>1359</v>
      </c>
    </row>
    <row r="96" spans="2:9" ht="45.75">
      <c r="B96" s="60">
        <v>94</v>
      </c>
      <c r="C96" s="60">
        <v>47</v>
      </c>
      <c r="D96" s="87" t="s">
        <v>1407</v>
      </c>
      <c r="E96" s="79" t="s">
        <v>1355</v>
      </c>
      <c r="F96" s="81" t="s">
        <v>1356</v>
      </c>
      <c r="G96" s="63" t="s">
        <v>1357</v>
      </c>
      <c r="H96" s="93"/>
      <c r="I96" s="93"/>
    </row>
    <row r="97" spans="2:9" ht="45.75">
      <c r="B97" s="60">
        <v>95</v>
      </c>
      <c r="C97" s="60">
        <v>48</v>
      </c>
      <c r="D97" s="87" t="s">
        <v>1406</v>
      </c>
      <c r="E97" s="79" t="s">
        <v>1360</v>
      </c>
      <c r="F97" s="82" t="s">
        <v>1361</v>
      </c>
      <c r="G97" s="63" t="s">
        <v>1362</v>
      </c>
      <c r="H97" s="95" t="s">
        <v>1363</v>
      </c>
      <c r="I97" s="67"/>
    </row>
    <row r="98" spans="2:9" ht="45.75">
      <c r="B98" s="60">
        <v>96</v>
      </c>
      <c r="C98" s="60">
        <v>48</v>
      </c>
      <c r="D98" s="87" t="s">
        <v>1407</v>
      </c>
      <c r="E98" s="79" t="s">
        <v>1360</v>
      </c>
      <c r="F98" s="82" t="s">
        <v>1361</v>
      </c>
      <c r="G98" s="67"/>
      <c r="H98" s="93"/>
      <c r="I98" s="93"/>
    </row>
    <row r="99" spans="2:9" ht="45.75">
      <c r="B99" s="60">
        <v>97</v>
      </c>
      <c r="C99" s="60">
        <v>49</v>
      </c>
      <c r="D99" s="87" t="s">
        <v>1406</v>
      </c>
      <c r="E99" s="79" t="s">
        <v>1364</v>
      </c>
      <c r="F99" s="83" t="s">
        <v>1365</v>
      </c>
      <c r="G99" s="63" t="s">
        <v>666</v>
      </c>
      <c r="H99" s="100" t="s">
        <v>1366</v>
      </c>
      <c r="I99" s="101" t="s">
        <v>1367</v>
      </c>
    </row>
    <row r="100" spans="2:9" ht="45.75">
      <c r="B100" s="60">
        <v>98</v>
      </c>
      <c r="C100" s="60">
        <v>49</v>
      </c>
      <c r="D100" s="87" t="s">
        <v>1407</v>
      </c>
      <c r="E100" s="79" t="s">
        <v>1364</v>
      </c>
      <c r="F100" s="83" t="s">
        <v>1365</v>
      </c>
      <c r="G100" s="63" t="s">
        <v>690</v>
      </c>
      <c r="H100" s="93"/>
      <c r="I100" s="93"/>
    </row>
    <row r="101" spans="2:9" ht="45.75">
      <c r="B101" s="60">
        <v>99</v>
      </c>
      <c r="C101" s="60">
        <v>50</v>
      </c>
      <c r="D101" s="87" t="s">
        <v>1406</v>
      </c>
      <c r="E101" s="79" t="s">
        <v>1368</v>
      </c>
      <c r="F101" s="72" t="s">
        <v>1369</v>
      </c>
      <c r="G101" s="63" t="s">
        <v>1370</v>
      </c>
      <c r="H101" s="95" t="s">
        <v>1371</v>
      </c>
      <c r="I101" s="67"/>
    </row>
    <row r="102" spans="2:9" ht="45.75">
      <c r="B102" s="60">
        <v>100</v>
      </c>
      <c r="C102" s="60">
        <v>50</v>
      </c>
      <c r="D102" s="87" t="s">
        <v>1407</v>
      </c>
      <c r="E102" s="79" t="s">
        <v>1368</v>
      </c>
      <c r="F102" s="72" t="s">
        <v>1369</v>
      </c>
      <c r="G102" s="67"/>
      <c r="H102" s="93"/>
      <c r="I102" s="93"/>
    </row>
  </sheetData>
  <sortState xmlns:xlrd2="http://schemas.microsoft.com/office/spreadsheetml/2017/richdata2" ref="B3:I102">
    <sortCondition ref="C3:C102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3152-6740-457A-869D-6186E0225FC3}">
  <sheetPr>
    <tabColor rgb="FF92D050"/>
  </sheetPr>
  <dimension ref="B2:T84"/>
  <sheetViews>
    <sheetView showGridLines="0" workbookViewId="0">
      <selection activeCell="W7" sqref="W7"/>
    </sheetView>
  </sheetViews>
  <sheetFormatPr defaultColWidth="16.125" defaultRowHeight="25.5"/>
  <cols>
    <col min="1" max="1" width="6.375" style="1" customWidth="1"/>
    <col min="2" max="20" width="11.625" style="1" customWidth="1"/>
    <col min="21" max="16384" width="16.125" style="1"/>
  </cols>
  <sheetData>
    <row r="2" spans="2:20">
      <c r="B2" s="31"/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6</v>
      </c>
      <c r="J2" s="32" t="s">
        <v>7</v>
      </c>
      <c r="K2" s="32" t="s">
        <v>8</v>
      </c>
      <c r="L2" s="32" t="s">
        <v>9</v>
      </c>
      <c r="M2" s="32" t="s">
        <v>10</v>
      </c>
      <c r="N2" s="32" t="s">
        <v>11</v>
      </c>
      <c r="O2" s="32" t="s">
        <v>12</v>
      </c>
      <c r="P2" s="32" t="s">
        <v>13</v>
      </c>
      <c r="Q2" s="32" t="s">
        <v>14</v>
      </c>
      <c r="R2" s="32" t="s">
        <v>15</v>
      </c>
      <c r="S2" s="32" t="s">
        <v>16</v>
      </c>
      <c r="T2" s="32" t="s">
        <v>17</v>
      </c>
    </row>
    <row r="3" spans="2:20">
      <c r="B3" s="31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2"/>
      <c r="P3" s="2" t="s">
        <v>31</v>
      </c>
      <c r="Q3" s="2" t="s">
        <v>32</v>
      </c>
      <c r="R3" s="2" t="s">
        <v>33</v>
      </c>
      <c r="S3" s="2" t="s">
        <v>34</v>
      </c>
      <c r="T3" s="2" t="s">
        <v>35</v>
      </c>
    </row>
    <row r="4" spans="2:20">
      <c r="B4" s="31" t="s">
        <v>36</v>
      </c>
      <c r="C4" s="2" t="s">
        <v>37</v>
      </c>
      <c r="D4" s="2" t="s">
        <v>38</v>
      </c>
      <c r="E4" s="2"/>
      <c r="F4" s="2" t="s">
        <v>39</v>
      </c>
      <c r="G4" s="2"/>
      <c r="H4" s="2"/>
      <c r="I4" s="2" t="s">
        <v>40</v>
      </c>
      <c r="J4" s="2" t="s">
        <v>41</v>
      </c>
      <c r="K4" s="2"/>
      <c r="L4" s="2"/>
      <c r="M4" s="2" t="s">
        <v>42</v>
      </c>
      <c r="N4" s="2" t="s">
        <v>43</v>
      </c>
      <c r="O4" s="2"/>
      <c r="P4" s="2" t="s">
        <v>44</v>
      </c>
      <c r="Q4" s="2" t="s">
        <v>45</v>
      </c>
      <c r="R4" s="2" t="s">
        <v>46</v>
      </c>
      <c r="S4" s="2"/>
      <c r="T4" s="2"/>
    </row>
    <row r="5" spans="2:20">
      <c r="B5" s="31" t="s">
        <v>47</v>
      </c>
      <c r="C5" s="2" t="s">
        <v>48</v>
      </c>
      <c r="D5" s="2" t="s">
        <v>49</v>
      </c>
      <c r="E5" s="2" t="s">
        <v>50</v>
      </c>
      <c r="F5" s="2" t="s">
        <v>51</v>
      </c>
      <c r="G5" s="2" t="s">
        <v>52</v>
      </c>
      <c r="H5" s="2" t="s">
        <v>53</v>
      </c>
      <c r="I5" s="2" t="s">
        <v>54</v>
      </c>
      <c r="J5" s="2" t="s">
        <v>55</v>
      </c>
      <c r="K5" s="2" t="s">
        <v>56</v>
      </c>
      <c r="L5" s="2" t="s">
        <v>57</v>
      </c>
      <c r="M5" s="2" t="s">
        <v>58</v>
      </c>
      <c r="N5" s="2" t="s">
        <v>59</v>
      </c>
      <c r="O5" s="2"/>
      <c r="P5" s="2" t="s">
        <v>60</v>
      </c>
      <c r="Q5" s="2" t="s">
        <v>61</v>
      </c>
      <c r="R5" s="2" t="s">
        <v>62</v>
      </c>
      <c r="S5" s="2"/>
      <c r="T5" s="2"/>
    </row>
    <row r="6" spans="2:20">
      <c r="B6" s="31" t="s">
        <v>63</v>
      </c>
      <c r="C6" s="2" t="s">
        <v>64</v>
      </c>
      <c r="D6" s="2" t="s">
        <v>65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 t="s">
        <v>66</v>
      </c>
      <c r="Q6" s="2"/>
      <c r="R6" s="2"/>
      <c r="S6" s="2"/>
      <c r="T6" s="2"/>
    </row>
    <row r="7" spans="2:20">
      <c r="B7" s="31" t="s">
        <v>67</v>
      </c>
      <c r="C7" s="2" t="s">
        <v>68</v>
      </c>
      <c r="D7" s="2" t="s">
        <v>69</v>
      </c>
      <c r="E7" s="2"/>
      <c r="F7" s="2"/>
      <c r="G7" s="2"/>
      <c r="H7" s="2"/>
      <c r="I7" s="2" t="s">
        <v>70</v>
      </c>
      <c r="J7" s="2" t="s">
        <v>71</v>
      </c>
      <c r="K7" s="2"/>
      <c r="L7" s="2" t="s">
        <v>72</v>
      </c>
      <c r="M7" s="2" t="s">
        <v>73</v>
      </c>
      <c r="N7" s="2" t="s">
        <v>74</v>
      </c>
      <c r="O7" s="2"/>
      <c r="P7" s="2" t="s">
        <v>75</v>
      </c>
      <c r="Q7" s="2" t="s">
        <v>76</v>
      </c>
      <c r="R7" s="2" t="s">
        <v>77</v>
      </c>
      <c r="S7" s="2" t="s">
        <v>78</v>
      </c>
      <c r="T7" s="2"/>
    </row>
    <row r="8" spans="2:20">
      <c r="B8" s="31" t="s">
        <v>79</v>
      </c>
      <c r="C8" s="2" t="s">
        <v>80</v>
      </c>
      <c r="D8" s="2" t="s">
        <v>81</v>
      </c>
      <c r="E8" s="2" t="s">
        <v>82</v>
      </c>
      <c r="F8" s="2" t="s">
        <v>83</v>
      </c>
      <c r="G8" s="2" t="s">
        <v>84</v>
      </c>
      <c r="H8" s="2"/>
      <c r="I8" s="2" t="s">
        <v>85</v>
      </c>
      <c r="J8" s="2" t="s">
        <v>86</v>
      </c>
      <c r="K8" s="2"/>
      <c r="L8" s="2" t="s">
        <v>87</v>
      </c>
      <c r="M8" s="2" t="s">
        <v>88</v>
      </c>
      <c r="N8" s="2" t="s">
        <v>89</v>
      </c>
      <c r="O8" s="2"/>
      <c r="P8" s="2" t="s">
        <v>90</v>
      </c>
      <c r="Q8" s="2" t="s">
        <v>91</v>
      </c>
      <c r="R8" s="2" t="s">
        <v>92</v>
      </c>
      <c r="S8" s="2" t="s">
        <v>93</v>
      </c>
      <c r="T8" s="2"/>
    </row>
    <row r="9" spans="2:20">
      <c r="B9" s="31" t="s">
        <v>94</v>
      </c>
      <c r="C9" s="2" t="s">
        <v>95</v>
      </c>
      <c r="D9" s="2" t="s">
        <v>96</v>
      </c>
      <c r="E9" s="2" t="s">
        <v>97</v>
      </c>
      <c r="F9" s="2" t="s">
        <v>98</v>
      </c>
      <c r="G9" s="2" t="s">
        <v>99</v>
      </c>
      <c r="H9" s="2"/>
      <c r="I9" s="2" t="s">
        <v>100</v>
      </c>
      <c r="J9" s="2" t="s">
        <v>101</v>
      </c>
      <c r="K9" s="2"/>
      <c r="L9" s="2" t="s">
        <v>102</v>
      </c>
      <c r="M9" s="2" t="s">
        <v>103</v>
      </c>
      <c r="N9" s="2" t="s">
        <v>104</v>
      </c>
      <c r="O9" s="2"/>
      <c r="P9" s="2" t="s">
        <v>105</v>
      </c>
      <c r="Q9" s="2" t="s">
        <v>106</v>
      </c>
      <c r="R9" s="2" t="s">
        <v>107</v>
      </c>
      <c r="S9" s="2" t="s">
        <v>108</v>
      </c>
      <c r="T9" s="2"/>
    </row>
    <row r="10" spans="2:20">
      <c r="B10" s="31" t="s">
        <v>109</v>
      </c>
      <c r="C10" s="2" t="s">
        <v>110</v>
      </c>
      <c r="D10" s="2" t="s">
        <v>111</v>
      </c>
      <c r="E10" s="2"/>
      <c r="F10" s="2"/>
      <c r="G10" s="2"/>
      <c r="H10" s="2"/>
      <c r="I10" s="2" t="s">
        <v>112</v>
      </c>
      <c r="J10" s="2" t="s">
        <v>113</v>
      </c>
      <c r="K10" s="2"/>
      <c r="L10" s="2" t="s">
        <v>114</v>
      </c>
      <c r="M10" s="2" t="s">
        <v>115</v>
      </c>
      <c r="N10" s="2" t="s">
        <v>116</v>
      </c>
      <c r="O10" s="2"/>
      <c r="P10" s="2" t="s">
        <v>117</v>
      </c>
      <c r="Q10" s="2" t="s">
        <v>118</v>
      </c>
      <c r="R10" s="2" t="s">
        <v>119</v>
      </c>
      <c r="S10" s="2"/>
      <c r="T10" s="2"/>
    </row>
    <row r="11" spans="2:20">
      <c r="B11" s="31" t="s">
        <v>120</v>
      </c>
      <c r="C11" s="2" t="s">
        <v>121</v>
      </c>
      <c r="D11" s="2" t="s">
        <v>122</v>
      </c>
      <c r="E11" s="2" t="s">
        <v>123</v>
      </c>
      <c r="F11" s="2" t="s">
        <v>124</v>
      </c>
      <c r="G11" s="2" t="s">
        <v>125</v>
      </c>
      <c r="H11" s="2"/>
      <c r="I11" s="2" t="s">
        <v>126</v>
      </c>
      <c r="J11" s="2" t="s">
        <v>127</v>
      </c>
      <c r="K11" s="2"/>
      <c r="L11" s="2" t="s">
        <v>128</v>
      </c>
      <c r="M11" s="2" t="s">
        <v>129</v>
      </c>
      <c r="N11" s="2" t="s">
        <v>130</v>
      </c>
      <c r="O11" s="2"/>
      <c r="P11" s="2" t="s">
        <v>131</v>
      </c>
      <c r="Q11" s="2" t="s">
        <v>132</v>
      </c>
      <c r="R11" s="2" t="s">
        <v>133</v>
      </c>
      <c r="S11" s="2"/>
      <c r="T11" s="2"/>
    </row>
    <row r="12" spans="2:20">
      <c r="B12" s="31" t="s">
        <v>134</v>
      </c>
      <c r="C12" s="2" t="s">
        <v>135</v>
      </c>
      <c r="D12" s="2" t="s">
        <v>136</v>
      </c>
      <c r="E12" s="2" t="s">
        <v>137</v>
      </c>
      <c r="F12" s="2" t="s">
        <v>138</v>
      </c>
      <c r="G12" s="2" t="s">
        <v>139</v>
      </c>
      <c r="H12" s="2"/>
      <c r="I12" s="2" t="s">
        <v>140</v>
      </c>
      <c r="J12" s="2" t="s">
        <v>141</v>
      </c>
      <c r="K12" s="2"/>
      <c r="L12" s="2" t="s">
        <v>142</v>
      </c>
      <c r="M12" s="2" t="s">
        <v>143</v>
      </c>
      <c r="N12" s="2" t="s">
        <v>144</v>
      </c>
      <c r="O12" s="2"/>
      <c r="P12" s="2" t="s">
        <v>145</v>
      </c>
      <c r="Q12" s="2" t="s">
        <v>146</v>
      </c>
      <c r="R12" s="2" t="s">
        <v>147</v>
      </c>
      <c r="S12" s="2" t="s">
        <v>148</v>
      </c>
      <c r="T12" s="2"/>
    </row>
    <row r="13" spans="2:20">
      <c r="B13" s="31" t="s">
        <v>149</v>
      </c>
      <c r="C13" s="2" t="s">
        <v>150</v>
      </c>
      <c r="D13" s="2" t="s">
        <v>151</v>
      </c>
      <c r="E13" s="2" t="s">
        <v>152</v>
      </c>
      <c r="F13" s="2" t="s">
        <v>153</v>
      </c>
      <c r="G13" s="2" t="s">
        <v>154</v>
      </c>
      <c r="H13" s="2" t="s">
        <v>155</v>
      </c>
      <c r="I13" s="2" t="s">
        <v>156</v>
      </c>
      <c r="J13" s="2" t="s">
        <v>157</v>
      </c>
      <c r="K13" s="2" t="s">
        <v>158</v>
      </c>
      <c r="L13" s="2" t="s">
        <v>159</v>
      </c>
      <c r="M13" s="2" t="s">
        <v>160</v>
      </c>
      <c r="N13" s="2" t="s">
        <v>161</v>
      </c>
      <c r="O13" s="2"/>
      <c r="P13" s="2" t="s">
        <v>162</v>
      </c>
      <c r="Q13" s="2" t="s">
        <v>163</v>
      </c>
      <c r="R13" s="2" t="s">
        <v>164</v>
      </c>
      <c r="S13" s="2" t="s">
        <v>165</v>
      </c>
      <c r="T13" s="2" t="s">
        <v>166</v>
      </c>
    </row>
    <row r="14" spans="2:20">
      <c r="B14" s="31" t="s">
        <v>167</v>
      </c>
      <c r="C14" s="2" t="s">
        <v>168</v>
      </c>
      <c r="D14" s="2" t="s">
        <v>169</v>
      </c>
      <c r="E14" s="2"/>
      <c r="F14" s="2" t="s">
        <v>170</v>
      </c>
      <c r="G14" s="2"/>
      <c r="H14" s="2"/>
      <c r="I14" s="2" t="s">
        <v>171</v>
      </c>
      <c r="J14" s="2"/>
      <c r="K14" s="2"/>
      <c r="L14" s="2"/>
      <c r="M14" s="2" t="s">
        <v>172</v>
      </c>
      <c r="N14" s="2"/>
      <c r="O14" s="2"/>
      <c r="P14" s="2"/>
      <c r="Q14" s="2" t="s">
        <v>173</v>
      </c>
      <c r="R14" s="2" t="s">
        <v>174</v>
      </c>
      <c r="S14" s="2"/>
      <c r="T14" s="2"/>
    </row>
    <row r="15" spans="2:20">
      <c r="B15" s="31" t="s">
        <v>175</v>
      </c>
      <c r="C15" s="2" t="s">
        <v>176</v>
      </c>
      <c r="D15" s="2" t="s">
        <v>177</v>
      </c>
      <c r="E15" s="2"/>
      <c r="F15" s="2"/>
      <c r="G15" s="2"/>
      <c r="H15" s="2"/>
      <c r="I15" s="2"/>
      <c r="J15" s="2"/>
      <c r="K15" s="2"/>
      <c r="L15" s="2" t="s">
        <v>178</v>
      </c>
      <c r="M15" s="2"/>
      <c r="N15" s="2"/>
      <c r="O15" s="2"/>
      <c r="P15" s="2" t="s">
        <v>179</v>
      </c>
      <c r="Q15" s="2"/>
      <c r="R15" s="2"/>
      <c r="S15" s="2"/>
      <c r="T15" s="2"/>
    </row>
    <row r="16" spans="2:20">
      <c r="B16" s="31" t="s">
        <v>180</v>
      </c>
      <c r="C16" s="2" t="s">
        <v>181</v>
      </c>
      <c r="D16" s="2" t="s">
        <v>182</v>
      </c>
      <c r="E16" s="2" t="s">
        <v>183</v>
      </c>
      <c r="F16" s="2" t="s">
        <v>184</v>
      </c>
      <c r="G16" s="2" t="s">
        <v>185</v>
      </c>
      <c r="H16" s="2" t="s">
        <v>186</v>
      </c>
      <c r="I16" s="2" t="s">
        <v>187</v>
      </c>
      <c r="J16" s="2" t="s">
        <v>188</v>
      </c>
      <c r="K16" s="2" t="s">
        <v>189</v>
      </c>
      <c r="L16" s="2" t="s">
        <v>190</v>
      </c>
      <c r="M16" s="2" t="s">
        <v>191</v>
      </c>
      <c r="N16" s="2" t="s">
        <v>192</v>
      </c>
      <c r="O16" s="2"/>
      <c r="P16" s="2" t="s">
        <v>193</v>
      </c>
      <c r="Q16" s="2" t="s">
        <v>194</v>
      </c>
      <c r="R16" s="2" t="s">
        <v>195</v>
      </c>
      <c r="S16" s="2" t="s">
        <v>196</v>
      </c>
      <c r="T16" s="2" t="s">
        <v>197</v>
      </c>
    </row>
    <row r="17" spans="2:20">
      <c r="B17" s="31" t="s">
        <v>198</v>
      </c>
      <c r="C17" s="2" t="s">
        <v>199</v>
      </c>
      <c r="D17" s="2"/>
      <c r="E17" s="2"/>
      <c r="F17" s="2" t="s">
        <v>200</v>
      </c>
      <c r="G17" s="2"/>
      <c r="H17" s="2" t="s">
        <v>201</v>
      </c>
      <c r="I17" s="2" t="s">
        <v>202</v>
      </c>
      <c r="J17" s="2"/>
      <c r="K17" s="2" t="s">
        <v>203</v>
      </c>
      <c r="L17" s="2" t="s">
        <v>204</v>
      </c>
      <c r="M17" s="2"/>
      <c r="N17" s="2" t="s">
        <v>205</v>
      </c>
      <c r="O17" s="2"/>
      <c r="P17" s="2"/>
      <c r="Q17" s="2" t="s">
        <v>206</v>
      </c>
      <c r="R17" s="2"/>
      <c r="S17" s="2"/>
      <c r="T17" s="2" t="s">
        <v>207</v>
      </c>
    </row>
    <row r="18" spans="2:20">
      <c r="B18" s="31" t="s">
        <v>208</v>
      </c>
      <c r="C18" s="3" t="s">
        <v>209</v>
      </c>
      <c r="D18" s="3" t="s">
        <v>210</v>
      </c>
      <c r="E18" s="3" t="s">
        <v>211</v>
      </c>
      <c r="F18" s="3" t="s">
        <v>212</v>
      </c>
      <c r="G18" s="3" t="s">
        <v>213</v>
      </c>
      <c r="H18" s="3" t="s">
        <v>214</v>
      </c>
      <c r="I18" s="3" t="s">
        <v>215</v>
      </c>
      <c r="J18" s="3" t="s">
        <v>216</v>
      </c>
      <c r="K18" s="3" t="s">
        <v>217</v>
      </c>
      <c r="L18" s="3" t="s">
        <v>218</v>
      </c>
      <c r="M18" s="3" t="s">
        <v>219</v>
      </c>
      <c r="N18" s="3" t="s">
        <v>220</v>
      </c>
      <c r="O18" s="3"/>
      <c r="P18" s="3" t="s">
        <v>221</v>
      </c>
      <c r="Q18" s="3" t="s">
        <v>222</v>
      </c>
      <c r="R18" s="3" t="s">
        <v>223</v>
      </c>
      <c r="S18" s="3" t="s">
        <v>224</v>
      </c>
      <c r="T18" s="3" t="s">
        <v>225</v>
      </c>
    </row>
    <row r="19" spans="2:20">
      <c r="B19" s="31" t="s">
        <v>226</v>
      </c>
      <c r="C19" s="3" t="s">
        <v>227</v>
      </c>
      <c r="D19" s="3" t="s">
        <v>228</v>
      </c>
      <c r="E19" s="3" t="s">
        <v>229</v>
      </c>
      <c r="F19" s="3" t="s">
        <v>230</v>
      </c>
      <c r="G19" s="3"/>
      <c r="H19" s="3"/>
      <c r="I19" s="3" t="s">
        <v>231</v>
      </c>
      <c r="J19" s="3" t="s">
        <v>232</v>
      </c>
      <c r="K19" s="3"/>
      <c r="L19" s="3"/>
      <c r="M19" s="3" t="s">
        <v>233</v>
      </c>
      <c r="N19" s="3" t="s">
        <v>234</v>
      </c>
      <c r="O19" s="3"/>
      <c r="P19" s="3" t="s">
        <v>235</v>
      </c>
      <c r="Q19" s="3" t="s">
        <v>236</v>
      </c>
      <c r="R19" s="3" t="s">
        <v>237</v>
      </c>
      <c r="S19" s="3"/>
      <c r="T19" s="3"/>
    </row>
    <row r="20" spans="2:20">
      <c r="B20" s="31" t="s">
        <v>238</v>
      </c>
      <c r="C20" s="3" t="s">
        <v>239</v>
      </c>
      <c r="D20" s="3" t="s">
        <v>240</v>
      </c>
      <c r="E20" s="3" t="s">
        <v>241</v>
      </c>
      <c r="F20" s="3" t="s">
        <v>242</v>
      </c>
      <c r="G20" s="3" t="s">
        <v>243</v>
      </c>
      <c r="H20" s="3" t="s">
        <v>244</v>
      </c>
      <c r="I20" s="3" t="s">
        <v>245</v>
      </c>
      <c r="J20" s="3" t="s">
        <v>246</v>
      </c>
      <c r="K20" s="3" t="s">
        <v>247</v>
      </c>
      <c r="L20" s="3" t="s">
        <v>248</v>
      </c>
      <c r="M20" s="3" t="s">
        <v>249</v>
      </c>
      <c r="N20" s="3" t="s">
        <v>250</v>
      </c>
      <c r="O20" s="3"/>
      <c r="P20" s="3" t="s">
        <v>251</v>
      </c>
      <c r="Q20" s="3" t="s">
        <v>252</v>
      </c>
      <c r="R20" s="3" t="s">
        <v>253</v>
      </c>
      <c r="S20" s="3" t="s">
        <v>254</v>
      </c>
      <c r="T20" s="3" t="s">
        <v>255</v>
      </c>
    </row>
    <row r="21" spans="2:20">
      <c r="B21" s="31" t="s">
        <v>256</v>
      </c>
      <c r="C21" s="3" t="s">
        <v>257</v>
      </c>
      <c r="D21" s="3" t="s">
        <v>258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 t="s">
        <v>259</v>
      </c>
      <c r="S21" s="3"/>
      <c r="T21" s="3"/>
    </row>
    <row r="22" spans="2:20">
      <c r="B22" s="31" t="s">
        <v>260</v>
      </c>
      <c r="C22" s="2" t="s">
        <v>261</v>
      </c>
      <c r="D22" s="2" t="s">
        <v>262</v>
      </c>
      <c r="E22" s="2" t="s">
        <v>263</v>
      </c>
      <c r="F22" s="2" t="s">
        <v>264</v>
      </c>
      <c r="G22" s="2" t="s">
        <v>265</v>
      </c>
      <c r="H22" s="2" t="s">
        <v>266</v>
      </c>
      <c r="I22" s="2" t="s">
        <v>267</v>
      </c>
      <c r="J22" s="2" t="s">
        <v>268</v>
      </c>
      <c r="K22" s="2" t="s">
        <v>269</v>
      </c>
      <c r="L22" s="2" t="s">
        <v>270</v>
      </c>
      <c r="M22" s="2" t="s">
        <v>271</v>
      </c>
      <c r="N22" s="2" t="s">
        <v>272</v>
      </c>
      <c r="O22" s="2" t="s">
        <v>273</v>
      </c>
      <c r="P22" s="2" t="s">
        <v>274</v>
      </c>
      <c r="Q22" s="2" t="s">
        <v>275</v>
      </c>
      <c r="R22" s="2" t="s">
        <v>276</v>
      </c>
      <c r="S22" s="2" t="s">
        <v>277</v>
      </c>
      <c r="T22" s="2" t="s">
        <v>278</v>
      </c>
    </row>
    <row r="23" spans="2:20">
      <c r="B23" s="31" t="s">
        <v>279</v>
      </c>
      <c r="C23" s="2" t="s">
        <v>280</v>
      </c>
      <c r="D23" s="2" t="s">
        <v>281</v>
      </c>
      <c r="E23" s="2" t="s">
        <v>282</v>
      </c>
      <c r="F23" s="2" t="s">
        <v>283</v>
      </c>
      <c r="G23" s="2"/>
      <c r="H23" s="2"/>
      <c r="I23" s="2" t="s">
        <v>284</v>
      </c>
      <c r="J23" s="2" t="s">
        <v>285</v>
      </c>
      <c r="K23" s="2"/>
      <c r="L23" s="2"/>
      <c r="M23" s="2" t="s">
        <v>286</v>
      </c>
      <c r="N23" s="2" t="s">
        <v>287</v>
      </c>
      <c r="O23" s="2"/>
      <c r="P23" s="2" t="s">
        <v>288</v>
      </c>
      <c r="Q23" s="2" t="s">
        <v>289</v>
      </c>
      <c r="R23" s="2" t="s">
        <v>290</v>
      </c>
      <c r="S23" s="2"/>
      <c r="T23" s="2"/>
    </row>
    <row r="24" spans="2:20">
      <c r="B24" s="31" t="s">
        <v>291</v>
      </c>
      <c r="C24" s="2" t="s">
        <v>292</v>
      </c>
      <c r="D24" s="2"/>
      <c r="E24" s="2" t="s">
        <v>293</v>
      </c>
      <c r="F24" s="2" t="s">
        <v>294</v>
      </c>
      <c r="G24" s="2" t="s">
        <v>295</v>
      </c>
      <c r="H24" s="2" t="s">
        <v>296</v>
      </c>
      <c r="I24" s="2" t="s">
        <v>297</v>
      </c>
      <c r="J24" s="2" t="s">
        <v>298</v>
      </c>
      <c r="K24" s="2" t="s">
        <v>299</v>
      </c>
      <c r="L24" s="2" t="s">
        <v>300</v>
      </c>
      <c r="M24" s="2" t="s">
        <v>301</v>
      </c>
      <c r="N24" s="2" t="s">
        <v>302</v>
      </c>
      <c r="O24" s="2"/>
      <c r="P24" s="2" t="s">
        <v>303</v>
      </c>
      <c r="Q24" s="2" t="s">
        <v>304</v>
      </c>
      <c r="R24" s="2" t="s">
        <v>305</v>
      </c>
      <c r="S24" s="2"/>
      <c r="T24" s="2"/>
    </row>
    <row r="25" spans="2:20">
      <c r="B25" s="31" t="s">
        <v>306</v>
      </c>
      <c r="C25" s="2" t="s">
        <v>307</v>
      </c>
      <c r="D25" s="2" t="s">
        <v>308</v>
      </c>
      <c r="E25" s="2"/>
      <c r="F25" s="2"/>
      <c r="G25" s="2"/>
      <c r="H25" s="2"/>
      <c r="I25" s="2" t="s">
        <v>309</v>
      </c>
      <c r="J25" s="2" t="s">
        <v>310</v>
      </c>
      <c r="K25" s="2"/>
      <c r="L25" s="2" t="s">
        <v>311</v>
      </c>
      <c r="M25" s="2" t="s">
        <v>312</v>
      </c>
      <c r="N25" s="2" t="s">
        <v>313</v>
      </c>
      <c r="O25" s="2" t="s">
        <v>314</v>
      </c>
      <c r="P25" s="2" t="s">
        <v>315</v>
      </c>
      <c r="Q25" s="2" t="s">
        <v>316</v>
      </c>
      <c r="R25" s="2" t="s">
        <v>317</v>
      </c>
      <c r="S25" s="2" t="s">
        <v>318</v>
      </c>
      <c r="T25" s="2"/>
    </row>
    <row r="26" spans="2:20">
      <c r="B26" s="31" t="s">
        <v>319</v>
      </c>
      <c r="C26" s="2" t="s">
        <v>320</v>
      </c>
      <c r="D26" s="2" t="s">
        <v>321</v>
      </c>
      <c r="E26" s="2" t="s">
        <v>322</v>
      </c>
      <c r="F26" s="2" t="s">
        <v>323</v>
      </c>
      <c r="G26" s="2" t="s">
        <v>324</v>
      </c>
      <c r="H26" s="2"/>
      <c r="I26" s="2" t="s">
        <v>325</v>
      </c>
      <c r="J26" s="2" t="s">
        <v>326</v>
      </c>
      <c r="K26" s="2"/>
      <c r="L26" s="2" t="s">
        <v>327</v>
      </c>
      <c r="M26" s="2" t="s">
        <v>328</v>
      </c>
      <c r="N26" s="2" t="s">
        <v>329</v>
      </c>
      <c r="O26" s="2" t="s">
        <v>330</v>
      </c>
      <c r="P26" s="2" t="s">
        <v>331</v>
      </c>
      <c r="Q26" s="2" t="s">
        <v>332</v>
      </c>
      <c r="R26" s="2" t="s">
        <v>333</v>
      </c>
      <c r="S26" s="2" t="s">
        <v>334</v>
      </c>
      <c r="T26" s="2"/>
    </row>
    <row r="27" spans="2:20">
      <c r="B27" s="31" t="s">
        <v>335</v>
      </c>
      <c r="C27" s="2" t="s">
        <v>336</v>
      </c>
      <c r="D27" s="2" t="s">
        <v>337</v>
      </c>
      <c r="E27" s="2" t="s">
        <v>338</v>
      </c>
      <c r="F27" s="2" t="s">
        <v>339</v>
      </c>
      <c r="G27" s="2" t="s">
        <v>340</v>
      </c>
      <c r="H27" s="2"/>
      <c r="I27" s="2" t="s">
        <v>341</v>
      </c>
      <c r="J27" s="2" t="s">
        <v>342</v>
      </c>
      <c r="K27" s="2"/>
      <c r="L27" s="2" t="s">
        <v>343</v>
      </c>
      <c r="M27" s="2" t="s">
        <v>344</v>
      </c>
      <c r="N27" s="2" t="s">
        <v>345</v>
      </c>
      <c r="O27" s="2"/>
      <c r="P27" s="2" t="s">
        <v>346</v>
      </c>
      <c r="Q27" s="2" t="s">
        <v>347</v>
      </c>
      <c r="R27" s="2" t="s">
        <v>348</v>
      </c>
      <c r="S27" s="2" t="s">
        <v>349</v>
      </c>
      <c r="T27" s="2"/>
    </row>
    <row r="28" spans="2:20">
      <c r="B28" s="31" t="s">
        <v>350</v>
      </c>
      <c r="C28" s="2" t="s">
        <v>351</v>
      </c>
      <c r="D28" s="2" t="s">
        <v>352</v>
      </c>
      <c r="E28" s="2"/>
      <c r="F28" s="2"/>
      <c r="G28" s="2"/>
      <c r="H28" s="2"/>
      <c r="I28" s="2"/>
      <c r="J28" s="2"/>
      <c r="K28" s="2"/>
      <c r="L28" s="2" t="s">
        <v>353</v>
      </c>
      <c r="M28" s="2" t="s">
        <v>354</v>
      </c>
      <c r="N28" s="2" t="s">
        <v>355</v>
      </c>
      <c r="O28" s="2" t="s">
        <v>356</v>
      </c>
      <c r="P28" s="2" t="s">
        <v>357</v>
      </c>
      <c r="Q28" s="2" t="s">
        <v>358</v>
      </c>
      <c r="R28" s="2" t="s">
        <v>359</v>
      </c>
      <c r="S28" s="2"/>
      <c r="T28" s="2"/>
    </row>
    <row r="29" spans="2:20">
      <c r="B29" s="31" t="s">
        <v>360</v>
      </c>
      <c r="C29" s="2" t="s">
        <v>361</v>
      </c>
      <c r="D29" s="2" t="s">
        <v>362</v>
      </c>
      <c r="E29" s="2" t="s">
        <v>363</v>
      </c>
      <c r="F29" s="2" t="s">
        <v>364</v>
      </c>
      <c r="G29" s="2" t="s">
        <v>365</v>
      </c>
      <c r="H29" s="2"/>
      <c r="I29" s="2" t="s">
        <v>366</v>
      </c>
      <c r="J29" s="2" t="s">
        <v>367</v>
      </c>
      <c r="K29" s="2"/>
      <c r="L29" s="2" t="s">
        <v>368</v>
      </c>
      <c r="M29" s="2" t="s">
        <v>369</v>
      </c>
      <c r="N29" s="2" t="s">
        <v>370</v>
      </c>
      <c r="O29" s="2" t="s">
        <v>371</v>
      </c>
      <c r="P29" s="2" t="s">
        <v>372</v>
      </c>
      <c r="Q29" s="2" t="s">
        <v>373</v>
      </c>
      <c r="R29" s="2" t="s">
        <v>374</v>
      </c>
      <c r="S29" s="2"/>
      <c r="T29" s="2"/>
    </row>
    <row r="30" spans="2:20">
      <c r="B30" s="31" t="s">
        <v>375</v>
      </c>
      <c r="C30" s="2" t="s">
        <v>376</v>
      </c>
      <c r="D30" s="2" t="s">
        <v>377</v>
      </c>
      <c r="E30" s="2" t="s">
        <v>378</v>
      </c>
      <c r="F30" s="2" t="s">
        <v>379</v>
      </c>
      <c r="G30" s="2" t="s">
        <v>380</v>
      </c>
      <c r="H30" s="2"/>
      <c r="I30" s="2" t="s">
        <v>381</v>
      </c>
      <c r="J30" s="2" t="s">
        <v>382</v>
      </c>
      <c r="K30" s="2"/>
      <c r="L30" s="2" t="s">
        <v>383</v>
      </c>
      <c r="M30" s="2" t="s">
        <v>384</v>
      </c>
      <c r="N30" s="2" t="s">
        <v>385</v>
      </c>
      <c r="O30" s="2" t="s">
        <v>386</v>
      </c>
      <c r="P30" s="2" t="s">
        <v>387</v>
      </c>
      <c r="Q30" s="2" t="s">
        <v>388</v>
      </c>
      <c r="R30" s="2" t="s">
        <v>389</v>
      </c>
      <c r="S30" s="2" t="s">
        <v>390</v>
      </c>
      <c r="T30" s="2"/>
    </row>
    <row r="31" spans="2:20">
      <c r="B31" s="31" t="s">
        <v>391</v>
      </c>
      <c r="C31" s="2" t="s">
        <v>392</v>
      </c>
      <c r="D31" s="2" t="s">
        <v>393</v>
      </c>
      <c r="E31" s="2"/>
      <c r="F31" s="2"/>
      <c r="G31" s="2"/>
      <c r="H31" s="2" t="s">
        <v>394</v>
      </c>
      <c r="I31" s="2" t="s">
        <v>395</v>
      </c>
      <c r="J31" s="2"/>
      <c r="K31" s="2" t="s">
        <v>396</v>
      </c>
      <c r="L31" s="2" t="s">
        <v>397</v>
      </c>
      <c r="M31" s="2" t="s">
        <v>398</v>
      </c>
      <c r="N31" s="2" t="s">
        <v>399</v>
      </c>
      <c r="O31" s="2" t="s">
        <v>400</v>
      </c>
      <c r="P31" s="2" t="s">
        <v>401</v>
      </c>
      <c r="Q31" s="2" t="s">
        <v>402</v>
      </c>
      <c r="R31" s="2" t="s">
        <v>403</v>
      </c>
      <c r="S31" s="2" t="s">
        <v>404</v>
      </c>
      <c r="T31" s="2" t="s">
        <v>405</v>
      </c>
    </row>
    <row r="32" spans="2:20">
      <c r="B32" s="31" t="s">
        <v>406</v>
      </c>
      <c r="C32" s="2" t="s">
        <v>407</v>
      </c>
      <c r="D32" s="2" t="s">
        <v>408</v>
      </c>
      <c r="E32" s="2" t="s">
        <v>409</v>
      </c>
      <c r="F32" s="2" t="s">
        <v>410</v>
      </c>
      <c r="G32" s="2"/>
      <c r="H32" s="2"/>
      <c r="I32" s="2" t="s">
        <v>411</v>
      </c>
      <c r="J32" s="2" t="s">
        <v>412</v>
      </c>
      <c r="K32" s="2"/>
      <c r="L32" s="2"/>
      <c r="M32" s="2" t="s">
        <v>413</v>
      </c>
      <c r="N32" s="2" t="s">
        <v>414</v>
      </c>
      <c r="O32" s="2"/>
      <c r="P32" s="2" t="s">
        <v>415</v>
      </c>
      <c r="Q32" s="2" t="s">
        <v>416</v>
      </c>
      <c r="R32" s="2" t="s">
        <v>417</v>
      </c>
      <c r="S32" s="2"/>
      <c r="T32" s="2"/>
    </row>
    <row r="33" spans="2:20">
      <c r="B33" s="31" t="s">
        <v>418</v>
      </c>
      <c r="C33" s="2" t="s">
        <v>419</v>
      </c>
      <c r="D33" s="2" t="s">
        <v>420</v>
      </c>
      <c r="E33" s="2" t="s">
        <v>421</v>
      </c>
      <c r="F33" s="2" t="s">
        <v>422</v>
      </c>
      <c r="G33" s="2"/>
      <c r="H33" s="2"/>
      <c r="I33" s="2" t="s">
        <v>423</v>
      </c>
      <c r="J33" s="2" t="s">
        <v>424</v>
      </c>
      <c r="K33" s="2"/>
      <c r="L33" s="2" t="s">
        <v>425</v>
      </c>
      <c r="M33" s="2" t="s">
        <v>426</v>
      </c>
      <c r="N33" s="2" t="s">
        <v>427</v>
      </c>
      <c r="O33" s="2" t="s">
        <v>428</v>
      </c>
      <c r="P33" s="2" t="s">
        <v>429</v>
      </c>
      <c r="Q33" s="2" t="s">
        <v>430</v>
      </c>
      <c r="R33" s="2" t="s">
        <v>431</v>
      </c>
      <c r="S33" s="2" t="s">
        <v>432</v>
      </c>
      <c r="T33" s="2"/>
    </row>
    <row r="34" spans="2:20">
      <c r="B34" s="31" t="s">
        <v>433</v>
      </c>
      <c r="C34" s="2" t="s">
        <v>434</v>
      </c>
      <c r="D34" s="2" t="s">
        <v>435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 t="s">
        <v>436</v>
      </c>
      <c r="Q34" s="2"/>
      <c r="R34" s="2"/>
      <c r="S34" s="2"/>
      <c r="T34" s="2"/>
    </row>
    <row r="35" spans="2:20">
      <c r="B35" s="31" t="s">
        <v>437</v>
      </c>
      <c r="C35" s="2" t="s">
        <v>438</v>
      </c>
      <c r="D35" s="2" t="s">
        <v>439</v>
      </c>
      <c r="E35" s="2"/>
      <c r="F35" s="2"/>
      <c r="G35" s="2"/>
      <c r="H35" s="2"/>
      <c r="I35" s="2" t="s">
        <v>440</v>
      </c>
      <c r="J35" s="2" t="s">
        <v>441</v>
      </c>
      <c r="K35" s="2"/>
      <c r="L35" s="2" t="s">
        <v>442</v>
      </c>
      <c r="M35" s="2" t="s">
        <v>443</v>
      </c>
      <c r="N35" s="2" t="s">
        <v>444</v>
      </c>
      <c r="O35" s="2" t="s">
        <v>445</v>
      </c>
      <c r="P35" s="2" t="s">
        <v>446</v>
      </c>
      <c r="Q35" s="2" t="s">
        <v>447</v>
      </c>
      <c r="R35" s="2" t="s">
        <v>448</v>
      </c>
      <c r="S35" s="2" t="s">
        <v>449</v>
      </c>
      <c r="T35" s="2"/>
    </row>
    <row r="36" spans="2:20">
      <c r="B36" s="31" t="s">
        <v>450</v>
      </c>
      <c r="C36" s="2" t="s">
        <v>451</v>
      </c>
      <c r="D36" s="2" t="s">
        <v>452</v>
      </c>
      <c r="E36" s="2" t="s">
        <v>453</v>
      </c>
      <c r="F36" s="2" t="s">
        <v>454</v>
      </c>
      <c r="G36" s="2" t="s">
        <v>455</v>
      </c>
      <c r="H36" s="2"/>
      <c r="I36" s="2" t="s">
        <v>456</v>
      </c>
      <c r="J36" s="2" t="s">
        <v>457</v>
      </c>
      <c r="K36" s="2"/>
      <c r="L36" s="2" t="s">
        <v>458</v>
      </c>
      <c r="M36" s="2" t="s">
        <v>459</v>
      </c>
      <c r="N36" s="2" t="s">
        <v>460</v>
      </c>
      <c r="O36" s="2" t="s">
        <v>461</v>
      </c>
      <c r="P36" s="2" t="s">
        <v>462</v>
      </c>
      <c r="Q36" s="2" t="s">
        <v>463</v>
      </c>
      <c r="R36" s="2" t="s">
        <v>464</v>
      </c>
      <c r="S36" s="2" t="s">
        <v>465</v>
      </c>
      <c r="T36" s="2"/>
    </row>
    <row r="37" spans="2:20">
      <c r="B37" s="31" t="s">
        <v>466</v>
      </c>
      <c r="C37" s="3" t="s">
        <v>467</v>
      </c>
      <c r="D37" s="3" t="s">
        <v>468</v>
      </c>
      <c r="E37" s="3" t="s">
        <v>469</v>
      </c>
      <c r="F37" s="3" t="s">
        <v>470</v>
      </c>
      <c r="G37" s="3"/>
      <c r="H37" s="3"/>
      <c r="I37" s="3"/>
      <c r="J37" s="3"/>
      <c r="K37" s="3"/>
      <c r="L37" s="3" t="s">
        <v>471</v>
      </c>
      <c r="M37" s="3" t="s">
        <v>472</v>
      </c>
      <c r="N37" s="3" t="s">
        <v>473</v>
      </c>
      <c r="O37" s="3" t="s">
        <v>474</v>
      </c>
      <c r="P37" s="3" t="s">
        <v>475</v>
      </c>
      <c r="Q37" s="3" t="s">
        <v>476</v>
      </c>
      <c r="R37" s="3" t="s">
        <v>477</v>
      </c>
      <c r="S37" s="3" t="s">
        <v>478</v>
      </c>
      <c r="T37" s="3"/>
    </row>
    <row r="38" spans="2:20">
      <c r="B38" s="31" t="s">
        <v>479</v>
      </c>
      <c r="C38" s="3" t="s">
        <v>480</v>
      </c>
      <c r="D38" s="3" t="s">
        <v>481</v>
      </c>
      <c r="E38" s="3"/>
      <c r="F38" s="3"/>
      <c r="G38" s="3"/>
      <c r="H38" s="3"/>
      <c r="I38" s="3" t="s">
        <v>482</v>
      </c>
      <c r="J38" s="3" t="s">
        <v>483</v>
      </c>
      <c r="K38" s="3"/>
      <c r="L38" s="3" t="s">
        <v>484</v>
      </c>
      <c r="M38" s="3" t="s">
        <v>485</v>
      </c>
      <c r="N38" s="3" t="s">
        <v>486</v>
      </c>
      <c r="O38" s="3" t="s">
        <v>487</v>
      </c>
      <c r="P38" s="3" t="s">
        <v>488</v>
      </c>
      <c r="Q38" s="3" t="s">
        <v>489</v>
      </c>
      <c r="R38" s="3" t="s">
        <v>490</v>
      </c>
      <c r="S38" s="3" t="s">
        <v>491</v>
      </c>
      <c r="T38" s="3"/>
    </row>
    <row r="39" spans="2:20">
      <c r="B39" s="31" t="s">
        <v>492</v>
      </c>
      <c r="C39" s="3" t="s">
        <v>493</v>
      </c>
      <c r="D39" s="3" t="s">
        <v>494</v>
      </c>
      <c r="E39" s="3" t="s">
        <v>495</v>
      </c>
      <c r="F39" s="3" t="s">
        <v>496</v>
      </c>
      <c r="G39" s="3" t="s">
        <v>497</v>
      </c>
      <c r="H39" s="3"/>
      <c r="I39" s="3" t="s">
        <v>498</v>
      </c>
      <c r="J39" s="3" t="s">
        <v>499</v>
      </c>
      <c r="K39" s="3"/>
      <c r="L39" s="3" t="s">
        <v>500</v>
      </c>
      <c r="M39" s="3" t="s">
        <v>501</v>
      </c>
      <c r="N39" s="3" t="s">
        <v>502</v>
      </c>
      <c r="O39" s="3" t="s">
        <v>503</v>
      </c>
      <c r="P39" s="3" t="s">
        <v>504</v>
      </c>
      <c r="Q39" s="3" t="s">
        <v>505</v>
      </c>
      <c r="R39" s="3" t="s">
        <v>506</v>
      </c>
      <c r="S39" s="3" t="s">
        <v>507</v>
      </c>
      <c r="T39" s="3"/>
    </row>
    <row r="40" spans="2:20">
      <c r="B40" s="31" t="s">
        <v>508</v>
      </c>
      <c r="C40" s="3" t="s">
        <v>509</v>
      </c>
      <c r="D40" s="3"/>
      <c r="E40" s="3" t="s">
        <v>510</v>
      </c>
      <c r="F40" s="3" t="s">
        <v>511</v>
      </c>
      <c r="G40" s="3"/>
      <c r="H40" s="3"/>
      <c r="I40" s="3" t="s">
        <v>512</v>
      </c>
      <c r="J40" s="3"/>
      <c r="K40" s="3"/>
      <c r="L40" s="3"/>
      <c r="M40" s="3"/>
      <c r="N40" s="3" t="s">
        <v>513</v>
      </c>
      <c r="O40" s="3"/>
      <c r="P40" s="3" t="s">
        <v>514</v>
      </c>
      <c r="Q40" s="3"/>
      <c r="R40" s="3" t="s">
        <v>515</v>
      </c>
      <c r="S40" s="3"/>
      <c r="T40" s="3"/>
    </row>
    <row r="41" spans="2:20">
      <c r="B41" s="31" t="s">
        <v>516</v>
      </c>
      <c r="C41" s="3" t="s">
        <v>517</v>
      </c>
      <c r="D41" s="3" t="s">
        <v>518</v>
      </c>
      <c r="E41" s="3" t="s">
        <v>519</v>
      </c>
      <c r="F41" s="3" t="s">
        <v>520</v>
      </c>
      <c r="G41" s="3" t="s">
        <v>521</v>
      </c>
      <c r="H41" s="3" t="s">
        <v>522</v>
      </c>
      <c r="I41" s="3" t="s">
        <v>523</v>
      </c>
      <c r="J41" s="3" t="s">
        <v>524</v>
      </c>
      <c r="K41" s="3" t="s">
        <v>525</v>
      </c>
      <c r="L41" s="3" t="s">
        <v>526</v>
      </c>
      <c r="M41" s="3" t="s">
        <v>527</v>
      </c>
      <c r="N41" s="3" t="s">
        <v>528</v>
      </c>
      <c r="O41" s="3" t="s">
        <v>529</v>
      </c>
      <c r="P41" s="3" t="s">
        <v>530</v>
      </c>
      <c r="Q41" s="3" t="s">
        <v>531</v>
      </c>
      <c r="R41" s="3" t="s">
        <v>532</v>
      </c>
      <c r="S41" s="3" t="s">
        <v>533</v>
      </c>
      <c r="T41" s="3" t="s">
        <v>534</v>
      </c>
    </row>
    <row r="42" spans="2:20">
      <c r="B42" s="31" t="s">
        <v>535</v>
      </c>
      <c r="C42" s="3" t="s">
        <v>536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2:20">
      <c r="B43" s="31" t="s">
        <v>537</v>
      </c>
      <c r="C43" s="3" t="s">
        <v>538</v>
      </c>
      <c r="D43" s="3" t="s">
        <v>539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 t="s">
        <v>540</v>
      </c>
      <c r="S43" s="3"/>
      <c r="T43" s="3" t="s">
        <v>541</v>
      </c>
    </row>
    <row r="44" spans="2:20">
      <c r="B44" s="31" t="s">
        <v>542</v>
      </c>
      <c r="C44" s="3" t="s">
        <v>543</v>
      </c>
      <c r="D44" s="3" t="s">
        <v>544</v>
      </c>
      <c r="E44" s="3" t="s">
        <v>545</v>
      </c>
      <c r="F44" s="3" t="s">
        <v>546</v>
      </c>
      <c r="G44" s="3" t="s">
        <v>547</v>
      </c>
      <c r="H44" s="3"/>
      <c r="I44" s="3" t="s">
        <v>548</v>
      </c>
      <c r="J44" s="3" t="s">
        <v>549</v>
      </c>
      <c r="K44" s="3"/>
      <c r="L44" s="3" t="s">
        <v>550</v>
      </c>
      <c r="M44" s="3" t="s">
        <v>551</v>
      </c>
      <c r="N44" s="3" t="s">
        <v>552</v>
      </c>
      <c r="O44" s="3" t="s">
        <v>553</v>
      </c>
      <c r="P44" s="3" t="s">
        <v>554</v>
      </c>
      <c r="Q44" s="3" t="s">
        <v>555</v>
      </c>
      <c r="R44" s="3" t="s">
        <v>556</v>
      </c>
      <c r="S44" s="3" t="s">
        <v>557</v>
      </c>
      <c r="T44" s="3"/>
    </row>
    <row r="45" spans="2:20">
      <c r="B45" s="31" t="s">
        <v>558</v>
      </c>
      <c r="C45" s="3" t="s">
        <v>559</v>
      </c>
      <c r="D45" s="3" t="s">
        <v>560</v>
      </c>
      <c r="E45" s="3"/>
      <c r="F45" s="3"/>
      <c r="G45" s="3"/>
      <c r="H45" s="3"/>
      <c r="I45" s="3" t="s">
        <v>561</v>
      </c>
      <c r="J45" s="3"/>
      <c r="K45" s="3"/>
      <c r="L45" s="3"/>
      <c r="M45" s="3" t="s">
        <v>562</v>
      </c>
      <c r="N45" s="3" t="s">
        <v>563</v>
      </c>
      <c r="O45" s="3"/>
      <c r="P45" s="3" t="s">
        <v>564</v>
      </c>
      <c r="Q45" s="3" t="s">
        <v>565</v>
      </c>
      <c r="R45" s="3" t="s">
        <v>566</v>
      </c>
      <c r="S45" s="3"/>
      <c r="T45" s="3"/>
    </row>
    <row r="46" spans="2:20">
      <c r="B46" s="31" t="s">
        <v>567</v>
      </c>
      <c r="C46" s="3" t="s">
        <v>568</v>
      </c>
      <c r="D46" s="3" t="s">
        <v>569</v>
      </c>
      <c r="E46" s="3"/>
      <c r="F46" s="3"/>
      <c r="G46" s="3"/>
      <c r="H46" s="3"/>
      <c r="I46" s="3" t="s">
        <v>570</v>
      </c>
      <c r="J46" s="3"/>
      <c r="K46" s="3"/>
      <c r="L46" s="3" t="s">
        <v>571</v>
      </c>
      <c r="M46" s="3" t="s">
        <v>572</v>
      </c>
      <c r="N46" s="3" t="s">
        <v>573</v>
      </c>
      <c r="O46" s="3"/>
      <c r="P46" s="3" t="s">
        <v>574</v>
      </c>
      <c r="Q46" s="3" t="s">
        <v>575</v>
      </c>
      <c r="R46" s="3" t="s">
        <v>576</v>
      </c>
      <c r="S46" s="3" t="s">
        <v>577</v>
      </c>
      <c r="T46" s="3"/>
    </row>
    <row r="47" spans="2:20">
      <c r="B47" s="31" t="s">
        <v>578</v>
      </c>
      <c r="C47" s="3" t="s">
        <v>579</v>
      </c>
      <c r="D47" s="3" t="s">
        <v>580</v>
      </c>
      <c r="E47" s="3"/>
      <c r="F47" s="3"/>
      <c r="G47" s="3"/>
      <c r="H47" s="3"/>
      <c r="I47" s="3" t="s">
        <v>581</v>
      </c>
      <c r="J47" s="3" t="s">
        <v>582</v>
      </c>
      <c r="K47" s="3"/>
      <c r="L47" s="3" t="s">
        <v>583</v>
      </c>
      <c r="M47" s="3" t="s">
        <v>584</v>
      </c>
      <c r="N47" s="3" t="s">
        <v>585</v>
      </c>
      <c r="O47" s="3" t="s">
        <v>586</v>
      </c>
      <c r="P47" s="3" t="s">
        <v>587</v>
      </c>
      <c r="Q47" s="3" t="s">
        <v>588</v>
      </c>
      <c r="R47" s="3" t="s">
        <v>589</v>
      </c>
      <c r="S47" s="3" t="s">
        <v>590</v>
      </c>
      <c r="T47" s="3"/>
    </row>
    <row r="48" spans="2:20">
      <c r="B48" s="31" t="s">
        <v>591</v>
      </c>
      <c r="C48" s="3" t="s">
        <v>592</v>
      </c>
      <c r="D48" s="3" t="s">
        <v>593</v>
      </c>
      <c r="E48" s="3"/>
      <c r="F48" s="3"/>
      <c r="G48" s="3"/>
      <c r="H48" s="3"/>
      <c r="I48" s="3" t="s">
        <v>594</v>
      </c>
      <c r="J48" s="3" t="s">
        <v>595</v>
      </c>
      <c r="K48" s="3"/>
      <c r="L48" s="3" t="s">
        <v>596</v>
      </c>
      <c r="M48" s="3" t="s">
        <v>597</v>
      </c>
      <c r="N48" s="3" t="s">
        <v>598</v>
      </c>
      <c r="O48" s="3" t="s">
        <v>599</v>
      </c>
      <c r="P48" s="3" t="s">
        <v>600</v>
      </c>
      <c r="Q48" s="3" t="s">
        <v>601</v>
      </c>
      <c r="R48" s="3" t="s">
        <v>602</v>
      </c>
      <c r="S48" s="3" t="s">
        <v>603</v>
      </c>
      <c r="T48" s="3"/>
    </row>
    <row r="49" spans="2:20">
      <c r="B49" s="31" t="s">
        <v>604</v>
      </c>
      <c r="C49" s="3" t="s">
        <v>605</v>
      </c>
      <c r="D49" s="3" t="s">
        <v>606</v>
      </c>
      <c r="E49" s="3" t="s">
        <v>607</v>
      </c>
      <c r="F49" s="3"/>
      <c r="G49" s="3" t="s">
        <v>608</v>
      </c>
      <c r="H49" s="3"/>
      <c r="I49" s="3" t="s">
        <v>609</v>
      </c>
      <c r="J49" s="3" t="s">
        <v>610</v>
      </c>
      <c r="K49" s="3" t="s">
        <v>611</v>
      </c>
      <c r="L49" s="3" t="s">
        <v>612</v>
      </c>
      <c r="M49" s="3" t="s">
        <v>613</v>
      </c>
      <c r="N49" s="3" t="s">
        <v>614</v>
      </c>
      <c r="O49" s="3" t="s">
        <v>615</v>
      </c>
      <c r="P49" s="3" t="s">
        <v>616</v>
      </c>
      <c r="Q49" s="3" t="s">
        <v>617</v>
      </c>
      <c r="R49" s="3" t="s">
        <v>618</v>
      </c>
      <c r="S49" s="3" t="s">
        <v>619</v>
      </c>
      <c r="T49" s="3" t="s">
        <v>620</v>
      </c>
    </row>
    <row r="50" spans="2:20">
      <c r="B50" s="31" t="s">
        <v>621</v>
      </c>
      <c r="C50" s="3" t="s">
        <v>622</v>
      </c>
      <c r="D50" s="3" t="s">
        <v>623</v>
      </c>
      <c r="E50" s="3"/>
      <c r="F50" s="3"/>
      <c r="G50" s="3"/>
      <c r="H50" s="3"/>
      <c r="I50" s="3" t="s">
        <v>624</v>
      </c>
      <c r="J50" s="3"/>
      <c r="K50" s="3"/>
      <c r="L50" s="3"/>
      <c r="M50" s="3" t="s">
        <v>625</v>
      </c>
      <c r="N50" s="3" t="s">
        <v>626</v>
      </c>
      <c r="O50" s="3"/>
      <c r="P50" s="3" t="s">
        <v>627</v>
      </c>
      <c r="Q50" s="3" t="s">
        <v>628</v>
      </c>
      <c r="R50" s="3" t="s">
        <v>629</v>
      </c>
      <c r="S50" s="3"/>
      <c r="T50" s="3"/>
    </row>
    <row r="51" spans="2:20">
      <c r="B51" s="31" t="s">
        <v>630</v>
      </c>
      <c r="C51" s="3" t="s">
        <v>631</v>
      </c>
      <c r="D51" s="3" t="s">
        <v>632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2:20">
      <c r="B52" s="31" t="s">
        <v>633</v>
      </c>
      <c r="C52" s="2" t="s">
        <v>634</v>
      </c>
      <c r="D52" s="2" t="s">
        <v>635</v>
      </c>
      <c r="E52" s="2" t="s">
        <v>636</v>
      </c>
      <c r="F52" s="2" t="s">
        <v>637</v>
      </c>
      <c r="G52" s="2" t="s">
        <v>638</v>
      </c>
      <c r="H52" s="2"/>
      <c r="I52" s="2" t="s">
        <v>639</v>
      </c>
      <c r="J52" s="2" t="s">
        <v>640</v>
      </c>
      <c r="K52" s="2"/>
      <c r="L52" s="2" t="s">
        <v>641</v>
      </c>
      <c r="M52" s="2" t="s">
        <v>642</v>
      </c>
      <c r="N52" s="2" t="s">
        <v>643</v>
      </c>
      <c r="O52" s="2"/>
      <c r="P52" s="2" t="s">
        <v>644</v>
      </c>
      <c r="Q52" s="2" t="s">
        <v>645</v>
      </c>
      <c r="R52" s="2" t="s">
        <v>646</v>
      </c>
      <c r="S52" s="2" t="s">
        <v>647</v>
      </c>
      <c r="T52" s="2"/>
    </row>
    <row r="53" spans="2:20">
      <c r="B53" s="31" t="s">
        <v>648</v>
      </c>
      <c r="C53" s="2" t="s">
        <v>649</v>
      </c>
      <c r="D53" s="2" t="s">
        <v>650</v>
      </c>
      <c r="E53" s="2" t="s">
        <v>651</v>
      </c>
      <c r="F53" s="2" t="s">
        <v>652</v>
      </c>
      <c r="G53" s="2" t="s">
        <v>653</v>
      </c>
      <c r="H53" s="2" t="s">
        <v>654</v>
      </c>
      <c r="I53" s="2" t="s">
        <v>655</v>
      </c>
      <c r="J53" s="2" t="s">
        <v>656</v>
      </c>
      <c r="K53" s="2" t="s">
        <v>657</v>
      </c>
      <c r="L53" s="2" t="s">
        <v>658</v>
      </c>
      <c r="M53" s="2" t="s">
        <v>659</v>
      </c>
      <c r="N53" s="2" t="s">
        <v>660</v>
      </c>
      <c r="O53" s="2"/>
      <c r="P53" s="2" t="s">
        <v>661</v>
      </c>
      <c r="Q53" s="2" t="s">
        <v>662</v>
      </c>
      <c r="R53" s="2" t="s">
        <v>663</v>
      </c>
      <c r="S53" s="2" t="s">
        <v>664</v>
      </c>
      <c r="T53" s="2" t="s">
        <v>665</v>
      </c>
    </row>
    <row r="54" spans="2:20">
      <c r="B54" s="31" t="s">
        <v>666</v>
      </c>
      <c r="C54" s="2" t="s">
        <v>667</v>
      </c>
      <c r="D54" s="2" t="s">
        <v>668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 t="s">
        <v>669</v>
      </c>
      <c r="R54" s="2"/>
      <c r="S54" s="2"/>
      <c r="T54" s="2"/>
    </row>
    <row r="55" spans="2:20">
      <c r="B55" s="31" t="s">
        <v>670</v>
      </c>
      <c r="C55" s="2" t="s">
        <v>671</v>
      </c>
      <c r="D55" s="2" t="s">
        <v>672</v>
      </c>
      <c r="E55" s="2" t="s">
        <v>673</v>
      </c>
      <c r="F55" s="2" t="s">
        <v>674</v>
      </c>
      <c r="G55" s="2" t="s">
        <v>675</v>
      </c>
      <c r="H55" s="2"/>
      <c r="I55" s="2" t="s">
        <v>676</v>
      </c>
      <c r="J55" s="2" t="s">
        <v>677</v>
      </c>
      <c r="K55" s="2"/>
      <c r="L55" s="2" t="s">
        <v>678</v>
      </c>
      <c r="M55" s="2" t="s">
        <v>679</v>
      </c>
      <c r="N55" s="2" t="s">
        <v>680</v>
      </c>
      <c r="O55" s="2"/>
      <c r="P55" s="2" t="s">
        <v>681</v>
      </c>
      <c r="Q55" s="2" t="s">
        <v>682</v>
      </c>
      <c r="R55" s="2"/>
      <c r="S55" s="2"/>
      <c r="T55" s="2"/>
    </row>
    <row r="56" spans="2:20">
      <c r="B56" s="31" t="s">
        <v>683</v>
      </c>
      <c r="C56" s="2" t="s">
        <v>684</v>
      </c>
      <c r="D56" s="2" t="s">
        <v>685</v>
      </c>
      <c r="E56" s="2"/>
      <c r="F56" s="2"/>
      <c r="G56" s="2"/>
      <c r="H56" s="2" t="s">
        <v>686</v>
      </c>
      <c r="I56" s="2" t="s">
        <v>687</v>
      </c>
      <c r="J56" s="2"/>
      <c r="K56" s="2"/>
      <c r="L56" s="2" t="s">
        <v>688</v>
      </c>
      <c r="M56" s="2"/>
      <c r="N56" s="2"/>
      <c r="O56" s="2"/>
      <c r="P56" s="2"/>
      <c r="Q56" s="2" t="s">
        <v>689</v>
      </c>
      <c r="R56" s="2"/>
      <c r="S56" s="2"/>
      <c r="T56" s="2"/>
    </row>
    <row r="57" spans="2:20">
      <c r="B57" s="31" t="s">
        <v>690</v>
      </c>
      <c r="C57" s="2" t="s">
        <v>691</v>
      </c>
      <c r="D57" s="2" t="s">
        <v>692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0">
      <c r="B58" s="31" t="s">
        <v>693</v>
      </c>
      <c r="C58" s="2" t="s">
        <v>694</v>
      </c>
      <c r="D58" s="2"/>
      <c r="E58" s="2"/>
      <c r="F58" s="2"/>
      <c r="G58" s="2"/>
      <c r="H58" s="2"/>
      <c r="I58" s="2" t="s">
        <v>695</v>
      </c>
      <c r="J58" s="2"/>
      <c r="K58" s="2"/>
      <c r="L58" s="2"/>
      <c r="M58" s="2"/>
      <c r="N58" s="2"/>
      <c r="O58" s="2"/>
      <c r="P58" s="2" t="s">
        <v>696</v>
      </c>
      <c r="Q58" s="2"/>
      <c r="R58" s="2"/>
      <c r="S58" s="2"/>
      <c r="T58" s="2"/>
    </row>
    <row r="59" spans="2:20">
      <c r="B59" s="31" t="s">
        <v>697</v>
      </c>
      <c r="C59" s="2" t="s">
        <v>698</v>
      </c>
      <c r="D59" s="2" t="s">
        <v>699</v>
      </c>
      <c r="E59" s="2" t="s">
        <v>700</v>
      </c>
      <c r="F59" s="2" t="s">
        <v>701</v>
      </c>
      <c r="G59" s="2" t="s">
        <v>702</v>
      </c>
      <c r="H59" s="2"/>
      <c r="I59" s="2" t="s">
        <v>703</v>
      </c>
      <c r="J59" s="2" t="s">
        <v>704</v>
      </c>
      <c r="K59" s="2"/>
      <c r="L59" s="2" t="s">
        <v>705</v>
      </c>
      <c r="M59" s="2" t="s">
        <v>706</v>
      </c>
      <c r="N59" s="2" t="s">
        <v>707</v>
      </c>
      <c r="O59" s="2"/>
      <c r="P59" s="2" t="s">
        <v>708</v>
      </c>
      <c r="Q59" s="2" t="s">
        <v>709</v>
      </c>
      <c r="R59" s="2" t="s">
        <v>710</v>
      </c>
      <c r="S59" s="2" t="s">
        <v>711</v>
      </c>
      <c r="T59" s="2"/>
    </row>
    <row r="60" spans="2:20">
      <c r="B60" s="31" t="s">
        <v>712</v>
      </c>
      <c r="C60" s="2" t="s">
        <v>713</v>
      </c>
      <c r="D60" s="2" t="s">
        <v>714</v>
      </c>
      <c r="E60" s="2"/>
      <c r="F60" s="2"/>
      <c r="G60" s="2"/>
      <c r="H60" s="2"/>
      <c r="I60" s="2"/>
      <c r="J60" s="2"/>
      <c r="K60" s="2"/>
      <c r="L60" s="2" t="s">
        <v>715</v>
      </c>
      <c r="M60" s="2"/>
      <c r="N60" s="2"/>
      <c r="O60" s="2"/>
      <c r="P60" s="2"/>
      <c r="Q60" s="2" t="s">
        <v>716</v>
      </c>
      <c r="R60" s="2"/>
      <c r="S60" s="2"/>
      <c r="T60" s="2"/>
    </row>
    <row r="61" spans="2:20">
      <c r="B61" s="31" t="s">
        <v>717</v>
      </c>
      <c r="C61" s="2" t="s">
        <v>718</v>
      </c>
      <c r="D61" s="2" t="s">
        <v>719</v>
      </c>
      <c r="E61" s="2" t="s">
        <v>720</v>
      </c>
      <c r="F61" s="2" t="s">
        <v>721</v>
      </c>
      <c r="G61" s="2" t="s">
        <v>722</v>
      </c>
      <c r="H61" s="2"/>
      <c r="I61" s="2" t="s">
        <v>723</v>
      </c>
      <c r="J61" s="2" t="s">
        <v>724</v>
      </c>
      <c r="K61" s="2"/>
      <c r="L61" s="2" t="s">
        <v>725</v>
      </c>
      <c r="M61" s="2" t="s">
        <v>726</v>
      </c>
      <c r="N61" s="2" t="s">
        <v>727</v>
      </c>
      <c r="O61" s="2"/>
      <c r="P61" s="2" t="s">
        <v>728</v>
      </c>
      <c r="Q61" s="2" t="s">
        <v>729</v>
      </c>
      <c r="R61" s="2" t="s">
        <v>730</v>
      </c>
      <c r="S61" s="2" t="s">
        <v>731</v>
      </c>
      <c r="T61" s="2"/>
    </row>
    <row r="62" spans="2:20">
      <c r="B62" s="31" t="s">
        <v>732</v>
      </c>
      <c r="C62" s="3" t="s">
        <v>733</v>
      </c>
      <c r="D62" s="3" t="s">
        <v>734</v>
      </c>
      <c r="E62" s="3" t="s">
        <v>735</v>
      </c>
      <c r="F62" s="3" t="s">
        <v>736</v>
      </c>
      <c r="G62" s="3" t="s">
        <v>737</v>
      </c>
      <c r="H62" s="3"/>
      <c r="I62" s="3" t="s">
        <v>738</v>
      </c>
      <c r="J62" s="3" t="s">
        <v>739</v>
      </c>
      <c r="K62" s="3"/>
      <c r="L62" s="3" t="s">
        <v>740</v>
      </c>
      <c r="M62" s="3" t="s">
        <v>741</v>
      </c>
      <c r="N62" s="3" t="s">
        <v>742</v>
      </c>
      <c r="O62" s="3" t="s">
        <v>743</v>
      </c>
      <c r="P62" s="3" t="s">
        <v>744</v>
      </c>
      <c r="Q62" s="3" t="s">
        <v>745</v>
      </c>
      <c r="R62" s="3" t="s">
        <v>746</v>
      </c>
      <c r="S62" s="3" t="s">
        <v>747</v>
      </c>
      <c r="T62" s="3"/>
    </row>
    <row r="63" spans="2:20">
      <c r="B63" s="31" t="s">
        <v>748</v>
      </c>
      <c r="C63" s="3" t="s">
        <v>749</v>
      </c>
      <c r="D63" s="3"/>
      <c r="E63" s="3" t="s">
        <v>750</v>
      </c>
      <c r="F63" s="3" t="s">
        <v>751</v>
      </c>
      <c r="G63" s="3" t="s">
        <v>752</v>
      </c>
      <c r="H63" s="3"/>
      <c r="I63" s="3" t="s">
        <v>753</v>
      </c>
      <c r="J63" s="3" t="s">
        <v>754</v>
      </c>
      <c r="K63" s="3"/>
      <c r="L63" s="3" t="s">
        <v>755</v>
      </c>
      <c r="M63" s="3" t="s">
        <v>756</v>
      </c>
      <c r="N63" s="3" t="s">
        <v>757</v>
      </c>
      <c r="O63" s="3"/>
      <c r="P63" s="3" t="s">
        <v>758</v>
      </c>
      <c r="Q63" s="3"/>
      <c r="R63" s="3" t="s">
        <v>759</v>
      </c>
      <c r="S63" s="3"/>
      <c r="T63" s="3"/>
    </row>
    <row r="64" spans="2:20">
      <c r="B64" s="31" t="s">
        <v>760</v>
      </c>
      <c r="C64" s="3" t="s">
        <v>761</v>
      </c>
      <c r="D64" s="3" t="s">
        <v>762</v>
      </c>
      <c r="E64" s="3" t="s">
        <v>763</v>
      </c>
      <c r="F64" s="3" t="s">
        <v>764</v>
      </c>
      <c r="G64" s="3" t="s">
        <v>765</v>
      </c>
      <c r="H64" s="3"/>
      <c r="I64" s="3" t="s">
        <v>766</v>
      </c>
      <c r="J64" s="3" t="s">
        <v>767</v>
      </c>
      <c r="K64" s="3"/>
      <c r="L64" s="3" t="s">
        <v>768</v>
      </c>
      <c r="M64" s="3" t="s">
        <v>769</v>
      </c>
      <c r="N64" s="3" t="s">
        <v>770</v>
      </c>
      <c r="O64" s="3" t="s">
        <v>771</v>
      </c>
      <c r="P64" s="3" t="s">
        <v>772</v>
      </c>
      <c r="Q64" s="3" t="s">
        <v>773</v>
      </c>
      <c r="R64" s="3" t="s">
        <v>774</v>
      </c>
      <c r="S64" s="3" t="s">
        <v>775</v>
      </c>
      <c r="T64" s="3"/>
    </row>
    <row r="65" spans="2:20">
      <c r="B65" s="31" t="s">
        <v>776</v>
      </c>
      <c r="C65" s="3" t="s">
        <v>777</v>
      </c>
      <c r="D65" s="3" t="s">
        <v>778</v>
      </c>
      <c r="E65" s="3" t="s">
        <v>779</v>
      </c>
      <c r="F65" s="3" t="s">
        <v>780</v>
      </c>
      <c r="G65" s="3" t="s">
        <v>781</v>
      </c>
      <c r="H65" s="3"/>
      <c r="I65" s="3" t="s">
        <v>782</v>
      </c>
      <c r="J65" s="3" t="s">
        <v>783</v>
      </c>
      <c r="K65" s="3"/>
      <c r="L65" s="3" t="s">
        <v>784</v>
      </c>
      <c r="M65" s="3" t="s">
        <v>785</v>
      </c>
      <c r="N65" s="3" t="s">
        <v>786</v>
      </c>
      <c r="O65" s="3"/>
      <c r="P65" s="3" t="s">
        <v>787</v>
      </c>
      <c r="Q65" s="3" t="s">
        <v>788</v>
      </c>
      <c r="R65" s="3" t="s">
        <v>789</v>
      </c>
      <c r="S65" s="3"/>
      <c r="T65" s="3"/>
    </row>
    <row r="66" spans="2:20">
      <c r="B66" s="31" t="s">
        <v>790</v>
      </c>
      <c r="C66" s="3" t="s">
        <v>791</v>
      </c>
      <c r="D66" s="3" t="s">
        <v>792</v>
      </c>
      <c r="E66" s="3" t="s">
        <v>793</v>
      </c>
      <c r="F66" s="3" t="s">
        <v>794</v>
      </c>
      <c r="G66" s="3" t="s">
        <v>795</v>
      </c>
      <c r="H66" s="3" t="s">
        <v>796</v>
      </c>
      <c r="I66" s="3" t="s">
        <v>797</v>
      </c>
      <c r="J66" s="3" t="s">
        <v>798</v>
      </c>
      <c r="K66" s="3" t="s">
        <v>799</v>
      </c>
      <c r="L66" s="3" t="s">
        <v>800</v>
      </c>
      <c r="M66" s="3" t="s">
        <v>801</v>
      </c>
      <c r="N66" s="3" t="s">
        <v>802</v>
      </c>
      <c r="O66" s="3" t="s">
        <v>803</v>
      </c>
      <c r="P66" s="3" t="s">
        <v>804</v>
      </c>
      <c r="Q66" s="3" t="s">
        <v>805</v>
      </c>
      <c r="R66" s="3" t="s">
        <v>806</v>
      </c>
      <c r="S66" s="3" t="s">
        <v>807</v>
      </c>
      <c r="T66" s="3"/>
    </row>
    <row r="67" spans="2:20">
      <c r="B67" s="31" t="s">
        <v>808</v>
      </c>
      <c r="C67" s="3" t="s">
        <v>809</v>
      </c>
      <c r="D67" s="3" t="s">
        <v>810</v>
      </c>
      <c r="E67" s="3" t="s">
        <v>811</v>
      </c>
      <c r="F67" s="3" t="s">
        <v>812</v>
      </c>
      <c r="G67" s="3"/>
      <c r="H67" s="3"/>
      <c r="I67" s="3" t="s">
        <v>813</v>
      </c>
      <c r="J67" s="3" t="s">
        <v>814</v>
      </c>
      <c r="K67" s="3"/>
      <c r="L67" s="3"/>
      <c r="M67" s="3" t="s">
        <v>815</v>
      </c>
      <c r="N67" s="3" t="s">
        <v>816</v>
      </c>
      <c r="O67" s="3"/>
      <c r="P67" s="3" t="s">
        <v>817</v>
      </c>
      <c r="Q67" s="3" t="s">
        <v>818</v>
      </c>
      <c r="R67" s="3" t="s">
        <v>819</v>
      </c>
      <c r="S67" s="3"/>
      <c r="T67" s="3"/>
    </row>
    <row r="68" spans="2:20">
      <c r="B68" s="31" t="s">
        <v>820</v>
      </c>
      <c r="C68" s="3" t="s">
        <v>821</v>
      </c>
      <c r="D68" s="3" t="s">
        <v>822</v>
      </c>
      <c r="E68" s="3" t="s">
        <v>823</v>
      </c>
      <c r="F68" s="3" t="s">
        <v>824</v>
      </c>
      <c r="G68" s="3" t="s">
        <v>825</v>
      </c>
      <c r="H68" s="3"/>
      <c r="I68" s="3" t="s">
        <v>826</v>
      </c>
      <c r="J68" s="3" t="s">
        <v>827</v>
      </c>
      <c r="K68" s="3"/>
      <c r="L68" s="3" t="s">
        <v>828</v>
      </c>
      <c r="M68" s="3" t="s">
        <v>829</v>
      </c>
      <c r="N68" s="3" t="s">
        <v>830</v>
      </c>
      <c r="O68" s="3" t="s">
        <v>831</v>
      </c>
      <c r="P68" s="3" t="s">
        <v>832</v>
      </c>
      <c r="Q68" s="3" t="s">
        <v>833</v>
      </c>
      <c r="R68" s="3" t="s">
        <v>834</v>
      </c>
      <c r="S68" s="3"/>
      <c r="T68" s="3"/>
    </row>
    <row r="69" spans="2:20">
      <c r="B69" s="31" t="s">
        <v>835</v>
      </c>
      <c r="C69" s="3" t="s">
        <v>836</v>
      </c>
      <c r="D69" s="3" t="s">
        <v>837</v>
      </c>
      <c r="E69" s="3" t="s">
        <v>838</v>
      </c>
      <c r="F69" s="3" t="s">
        <v>839</v>
      </c>
      <c r="G69" s="3" t="s">
        <v>840</v>
      </c>
      <c r="H69" s="3"/>
      <c r="I69" s="3" t="s">
        <v>841</v>
      </c>
      <c r="J69" s="3" t="s">
        <v>842</v>
      </c>
      <c r="K69" s="3"/>
      <c r="L69" s="3" t="s">
        <v>843</v>
      </c>
      <c r="M69" s="3" t="s">
        <v>844</v>
      </c>
      <c r="N69" s="3" t="s">
        <v>845</v>
      </c>
      <c r="O69" s="3"/>
      <c r="P69" s="3" t="s">
        <v>846</v>
      </c>
      <c r="Q69" s="3" t="s">
        <v>847</v>
      </c>
      <c r="R69" s="3" t="s">
        <v>848</v>
      </c>
      <c r="S69" s="3" t="s">
        <v>849</v>
      </c>
      <c r="T69" s="3"/>
    </row>
    <row r="70" spans="2:20">
      <c r="B70" s="31" t="s">
        <v>850</v>
      </c>
      <c r="C70" s="3" t="s">
        <v>851</v>
      </c>
      <c r="D70" s="3" t="s">
        <v>852</v>
      </c>
      <c r="E70" s="3"/>
      <c r="F70" s="3"/>
      <c r="G70" s="3"/>
      <c r="H70" s="3"/>
      <c r="I70" s="3"/>
      <c r="J70" s="3"/>
      <c r="K70" s="3"/>
      <c r="L70" s="3"/>
      <c r="M70" s="3"/>
      <c r="N70" s="3" t="s">
        <v>853</v>
      </c>
      <c r="O70" s="3"/>
      <c r="P70" s="3"/>
      <c r="Q70" s="3"/>
      <c r="R70" s="3"/>
      <c r="S70" s="3"/>
      <c r="T70" s="3"/>
    </row>
    <row r="71" spans="2:20">
      <c r="B71" s="31" t="s">
        <v>854</v>
      </c>
      <c r="C71" s="3" t="s">
        <v>855</v>
      </c>
      <c r="D71" s="3" t="s">
        <v>856</v>
      </c>
      <c r="E71" s="3" t="s">
        <v>857</v>
      </c>
      <c r="F71" s="3" t="s">
        <v>858</v>
      </c>
      <c r="G71" s="3" t="s">
        <v>859</v>
      </c>
      <c r="H71" s="3"/>
      <c r="I71" s="3" t="s">
        <v>860</v>
      </c>
      <c r="J71" s="3" t="s">
        <v>861</v>
      </c>
      <c r="K71" s="3"/>
      <c r="L71" s="3" t="s">
        <v>862</v>
      </c>
      <c r="M71" s="3" t="s">
        <v>863</v>
      </c>
      <c r="N71" s="3"/>
      <c r="O71" s="3"/>
      <c r="P71" s="3" t="s">
        <v>864</v>
      </c>
      <c r="Q71" s="3" t="s">
        <v>865</v>
      </c>
      <c r="R71" s="3" t="s">
        <v>866</v>
      </c>
      <c r="S71" s="3" t="s">
        <v>867</v>
      </c>
      <c r="T71" s="3"/>
    </row>
    <row r="72" spans="2:20">
      <c r="B72" s="31" t="s">
        <v>868</v>
      </c>
      <c r="C72" s="3" t="s">
        <v>869</v>
      </c>
      <c r="D72" s="3" t="s">
        <v>870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 t="s">
        <v>871</v>
      </c>
      <c r="Q72" s="3" t="s">
        <v>872</v>
      </c>
      <c r="R72" s="3" t="s">
        <v>873</v>
      </c>
      <c r="S72" s="3"/>
      <c r="T72" s="3"/>
    </row>
    <row r="73" spans="2:20">
      <c r="B73" s="31" t="s">
        <v>874</v>
      </c>
      <c r="C73" s="3" t="s">
        <v>875</v>
      </c>
      <c r="D73" s="3" t="s">
        <v>876</v>
      </c>
      <c r="E73" s="3"/>
      <c r="F73" s="3"/>
      <c r="G73" s="3"/>
      <c r="H73" s="3"/>
      <c r="I73" s="3"/>
      <c r="J73" s="3"/>
      <c r="K73" s="3"/>
      <c r="L73" s="3"/>
      <c r="M73" s="3" t="s">
        <v>877</v>
      </c>
      <c r="N73" s="3"/>
      <c r="O73" s="3"/>
      <c r="P73" s="3" t="s">
        <v>878</v>
      </c>
      <c r="Q73" s="3" t="s">
        <v>879</v>
      </c>
      <c r="R73" s="3"/>
      <c r="S73" s="3"/>
      <c r="T73" s="3"/>
    </row>
    <row r="74" spans="2:20">
      <c r="B74" s="31" t="s">
        <v>880</v>
      </c>
      <c r="C74" s="3" t="s">
        <v>881</v>
      </c>
      <c r="D74" s="3"/>
      <c r="E74" s="3"/>
      <c r="F74" s="3"/>
      <c r="G74" s="3" t="s">
        <v>882</v>
      </c>
      <c r="H74" s="3"/>
      <c r="I74" s="3"/>
      <c r="J74" s="3"/>
      <c r="K74" s="3"/>
      <c r="L74" s="3" t="s">
        <v>883</v>
      </c>
      <c r="M74" s="3"/>
      <c r="N74" s="3" t="s">
        <v>884</v>
      </c>
      <c r="O74" s="3"/>
      <c r="P74" s="3"/>
      <c r="Q74" s="3" t="s">
        <v>885</v>
      </c>
      <c r="R74" s="3"/>
      <c r="S74" s="3"/>
      <c r="T74" s="3"/>
    </row>
    <row r="75" spans="2:20">
      <c r="B75" s="31" t="s">
        <v>886</v>
      </c>
      <c r="C75" s="3" t="s">
        <v>887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888</v>
      </c>
      <c r="R75" s="3"/>
      <c r="S75" s="3"/>
      <c r="T75" s="3"/>
    </row>
    <row r="76" spans="2:20">
      <c r="B76" s="31" t="s">
        <v>889</v>
      </c>
      <c r="C76" s="3" t="s">
        <v>890</v>
      </c>
      <c r="D76" s="3" t="s">
        <v>891</v>
      </c>
      <c r="E76" s="3" t="s">
        <v>892</v>
      </c>
      <c r="F76" s="3" t="s">
        <v>893</v>
      </c>
      <c r="G76" s="3" t="s">
        <v>894</v>
      </c>
      <c r="H76" s="3" t="s">
        <v>895</v>
      </c>
      <c r="I76" s="3" t="s">
        <v>896</v>
      </c>
      <c r="J76" s="3" t="s">
        <v>897</v>
      </c>
      <c r="K76" s="3"/>
      <c r="L76" s="3" t="s">
        <v>898</v>
      </c>
      <c r="M76" s="3" t="s">
        <v>899</v>
      </c>
      <c r="N76" s="3" t="s">
        <v>900</v>
      </c>
      <c r="O76" s="3" t="s">
        <v>901</v>
      </c>
      <c r="P76" s="3" t="s">
        <v>902</v>
      </c>
      <c r="Q76" s="3" t="s">
        <v>903</v>
      </c>
      <c r="R76" s="3" t="s">
        <v>904</v>
      </c>
      <c r="S76" s="3" t="s">
        <v>905</v>
      </c>
      <c r="T76" s="3"/>
    </row>
    <row r="77" spans="2:20">
      <c r="B77" s="31" t="s">
        <v>906</v>
      </c>
      <c r="C77" s="2" t="s">
        <v>907</v>
      </c>
      <c r="D77" s="2" t="s">
        <v>908</v>
      </c>
      <c r="E77" s="2" t="s">
        <v>909</v>
      </c>
      <c r="F77" s="2" t="s">
        <v>910</v>
      </c>
      <c r="G77" s="2" t="s">
        <v>911</v>
      </c>
      <c r="H77" s="2"/>
      <c r="I77" s="2"/>
      <c r="J77" s="2" t="s">
        <v>912</v>
      </c>
      <c r="K77" s="2"/>
      <c r="L77" s="2" t="s">
        <v>913</v>
      </c>
      <c r="M77" s="2" t="s">
        <v>914</v>
      </c>
      <c r="N77" s="2" t="s">
        <v>915</v>
      </c>
      <c r="O77" s="2"/>
      <c r="P77" s="2" t="s">
        <v>916</v>
      </c>
      <c r="Q77" s="2" t="s">
        <v>917</v>
      </c>
      <c r="R77" s="2" t="s">
        <v>918</v>
      </c>
      <c r="S77" s="2" t="s">
        <v>919</v>
      </c>
      <c r="T77" s="2" t="s">
        <v>920</v>
      </c>
    </row>
    <row r="78" spans="2:20">
      <c r="B78" s="31" t="s">
        <v>921</v>
      </c>
      <c r="C78" s="2" t="s">
        <v>922</v>
      </c>
      <c r="D78" s="2" t="s">
        <v>923</v>
      </c>
      <c r="E78" s="2" t="s">
        <v>924</v>
      </c>
      <c r="F78" s="2" t="s">
        <v>925</v>
      </c>
      <c r="G78" s="2" t="s">
        <v>926</v>
      </c>
      <c r="H78" s="2" t="s">
        <v>927</v>
      </c>
      <c r="I78" s="2" t="s">
        <v>928</v>
      </c>
      <c r="J78" s="2" t="s">
        <v>929</v>
      </c>
      <c r="K78" s="2"/>
      <c r="L78" s="2" t="s">
        <v>930</v>
      </c>
      <c r="M78" s="2" t="s">
        <v>931</v>
      </c>
      <c r="N78" s="2" t="s">
        <v>932</v>
      </c>
      <c r="O78" s="2"/>
      <c r="P78" s="2" t="s">
        <v>933</v>
      </c>
      <c r="Q78" s="2" t="s">
        <v>934</v>
      </c>
      <c r="R78" s="2" t="s">
        <v>935</v>
      </c>
      <c r="S78" s="2" t="s">
        <v>936</v>
      </c>
      <c r="T78" s="2"/>
    </row>
    <row r="79" spans="2:20">
      <c r="B79" s="31" t="s">
        <v>937</v>
      </c>
      <c r="C79" s="2" t="s">
        <v>938</v>
      </c>
      <c r="D79" s="2" t="s">
        <v>939</v>
      </c>
      <c r="E79" s="2" t="s">
        <v>940</v>
      </c>
      <c r="F79" s="2"/>
      <c r="G79" s="2"/>
      <c r="H79" s="2"/>
      <c r="I79" s="2"/>
      <c r="J79" s="2"/>
      <c r="K79" s="2"/>
      <c r="L79" s="2"/>
      <c r="M79" s="2" t="s">
        <v>941</v>
      </c>
      <c r="N79" s="2" t="s">
        <v>942</v>
      </c>
      <c r="O79" s="2"/>
      <c r="P79" s="2" t="s">
        <v>943</v>
      </c>
      <c r="Q79" s="2" t="s">
        <v>944</v>
      </c>
      <c r="R79" s="2"/>
      <c r="S79" s="2"/>
      <c r="T79" s="2"/>
    </row>
    <row r="80" spans="2:20">
      <c r="B80" s="31" t="s">
        <v>945</v>
      </c>
      <c r="C80" s="2" t="s">
        <v>946</v>
      </c>
      <c r="D80" s="2" t="s">
        <v>947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 t="s">
        <v>948</v>
      </c>
      <c r="R80" s="2"/>
      <c r="S80" s="2"/>
      <c r="T80" s="2"/>
    </row>
    <row r="81" spans="2:20">
      <c r="B81" s="31" t="s">
        <v>949</v>
      </c>
      <c r="C81" s="3" t="s">
        <v>950</v>
      </c>
      <c r="D81" s="3" t="s">
        <v>951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>
      <c r="B82" s="31" t="s">
        <v>952</v>
      </c>
      <c r="C82" s="3" t="s">
        <v>953</v>
      </c>
      <c r="D82" s="3" t="s">
        <v>954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>
      <c r="B83" s="31" t="s">
        <v>955</v>
      </c>
      <c r="C83" s="3" t="s">
        <v>956</v>
      </c>
      <c r="D83" s="3" t="s">
        <v>957</v>
      </c>
      <c r="E83" s="3" t="s">
        <v>958</v>
      </c>
      <c r="F83" s="3"/>
      <c r="G83" s="3"/>
      <c r="H83" s="3" t="s">
        <v>959</v>
      </c>
      <c r="I83" s="3" t="s">
        <v>960</v>
      </c>
      <c r="J83" s="3" t="s">
        <v>961</v>
      </c>
      <c r="K83" s="3" t="s">
        <v>962</v>
      </c>
      <c r="L83" s="3"/>
      <c r="M83" s="3" t="s">
        <v>963</v>
      </c>
      <c r="N83" s="3" t="s">
        <v>964</v>
      </c>
      <c r="O83" s="3"/>
      <c r="P83" s="3" t="s">
        <v>965</v>
      </c>
      <c r="Q83" s="3" t="s">
        <v>966</v>
      </c>
      <c r="R83" s="3" t="s">
        <v>967</v>
      </c>
      <c r="S83" s="3"/>
      <c r="T83" s="3"/>
    </row>
    <row r="84" spans="2:20">
      <c r="B84" s="31" t="s">
        <v>968</v>
      </c>
      <c r="C84" s="3" t="s">
        <v>969</v>
      </c>
      <c r="D84" s="3" t="s">
        <v>970</v>
      </c>
      <c r="E84" s="3"/>
      <c r="F84" s="3" t="s">
        <v>971</v>
      </c>
      <c r="G84" s="3"/>
      <c r="H84" s="3" t="s">
        <v>972</v>
      </c>
      <c r="I84" s="3"/>
      <c r="J84" s="3"/>
      <c r="K84" s="3"/>
      <c r="L84" s="3"/>
      <c r="M84" s="3"/>
      <c r="N84" s="3" t="s">
        <v>973</v>
      </c>
      <c r="O84" s="3"/>
      <c r="P84" s="3" t="s">
        <v>974</v>
      </c>
      <c r="Q84" s="3"/>
      <c r="R84" s="3" t="s">
        <v>975</v>
      </c>
      <c r="S84" s="3"/>
      <c r="T84" s="3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CE4F-4D49-459E-827A-573697C99687}">
  <dimension ref="B2:R9"/>
  <sheetViews>
    <sheetView showGridLines="0" tabSelected="1" workbookViewId="0">
      <selection activeCell="H9" sqref="H9"/>
    </sheetView>
  </sheetViews>
  <sheetFormatPr defaultRowHeight="32.25"/>
  <cols>
    <col min="2" max="2" width="17" style="9" customWidth="1"/>
    <col min="3" max="3" width="8.375" style="8" customWidth="1"/>
    <col min="4" max="4" width="9.125" style="8" customWidth="1"/>
    <col min="5" max="5" width="8.375" style="8" customWidth="1"/>
    <col min="6" max="6" width="9.125" style="8" customWidth="1"/>
    <col min="7" max="7" width="8.375" style="8" customWidth="1"/>
    <col min="8" max="8" width="9.125" style="8" customWidth="1"/>
    <col min="9" max="9" width="8.375" style="8" customWidth="1"/>
    <col min="10" max="10" width="9.125" style="8" customWidth="1"/>
    <col min="11" max="11" width="8.375" style="8" customWidth="1"/>
    <col min="12" max="12" width="9.125" style="8" customWidth="1"/>
    <col min="13" max="13" width="8.375" style="8" customWidth="1"/>
    <col min="14" max="14" width="9.125" style="8" customWidth="1"/>
    <col min="15" max="17" width="9" style="7"/>
  </cols>
  <sheetData>
    <row r="2" spans="2:18">
      <c r="B2" s="12"/>
      <c r="C2" s="13" t="s">
        <v>976</v>
      </c>
      <c r="D2" s="14"/>
      <c r="E2" s="13" t="s">
        <v>977</v>
      </c>
      <c r="F2" s="14"/>
      <c r="G2" s="13" t="s">
        <v>978</v>
      </c>
      <c r="H2" s="14"/>
      <c r="I2" s="13" t="s">
        <v>979</v>
      </c>
      <c r="J2" s="14"/>
      <c r="K2" s="13" t="s">
        <v>980</v>
      </c>
      <c r="L2" s="14"/>
      <c r="M2" s="13" t="s">
        <v>981</v>
      </c>
      <c r="N2" s="14"/>
    </row>
    <row r="3" spans="2:18" ht="33">
      <c r="B3" s="23" t="s">
        <v>982</v>
      </c>
      <c r="C3" s="10" t="s">
        <v>1047</v>
      </c>
      <c r="D3" s="11" t="s">
        <v>1048</v>
      </c>
      <c r="E3" s="10" t="s">
        <v>1049</v>
      </c>
      <c r="F3" s="11" t="s">
        <v>1050</v>
      </c>
      <c r="G3" s="10" t="s">
        <v>1051</v>
      </c>
      <c r="H3" s="11" t="s">
        <v>1052</v>
      </c>
      <c r="I3" s="10" t="s">
        <v>1053</v>
      </c>
      <c r="J3" s="11" t="s">
        <v>1054</v>
      </c>
      <c r="K3" s="10" t="s">
        <v>1055</v>
      </c>
      <c r="L3" s="11" t="s">
        <v>1055</v>
      </c>
      <c r="M3" s="10" t="s">
        <v>1055</v>
      </c>
      <c r="N3" s="11" t="s">
        <v>1055</v>
      </c>
      <c r="R3" s="7"/>
    </row>
    <row r="4" spans="2:18" ht="33">
      <c r="B4" s="24" t="s">
        <v>983</v>
      </c>
      <c r="C4" s="10" t="s">
        <v>1056</v>
      </c>
      <c r="D4" s="11" t="s">
        <v>1057</v>
      </c>
      <c r="E4" s="10" t="s">
        <v>1058</v>
      </c>
      <c r="F4" s="11" t="s">
        <v>1059</v>
      </c>
      <c r="G4" s="10"/>
      <c r="H4" s="11"/>
      <c r="I4" s="10" t="s">
        <v>1060</v>
      </c>
      <c r="J4" s="11" t="s">
        <v>1061</v>
      </c>
      <c r="K4" s="10" t="s">
        <v>1055</v>
      </c>
      <c r="L4" s="11" t="s">
        <v>1055</v>
      </c>
      <c r="M4" s="10" t="s">
        <v>1062</v>
      </c>
      <c r="N4" s="11" t="s">
        <v>1063</v>
      </c>
    </row>
    <row r="5" spans="2:18" ht="33">
      <c r="B5" s="24" t="s">
        <v>984</v>
      </c>
      <c r="C5" s="10" t="s">
        <v>1064</v>
      </c>
      <c r="D5" s="11" t="s">
        <v>1065</v>
      </c>
      <c r="E5" s="10" t="s">
        <v>1066</v>
      </c>
      <c r="F5" s="11" t="s">
        <v>1067</v>
      </c>
      <c r="G5" s="10" t="s">
        <v>1068</v>
      </c>
      <c r="H5" s="11" t="s">
        <v>1069</v>
      </c>
      <c r="I5" s="10" t="s">
        <v>1055</v>
      </c>
      <c r="J5" s="11"/>
      <c r="K5" s="10" t="s">
        <v>1070</v>
      </c>
      <c r="L5" s="11" t="s">
        <v>1071</v>
      </c>
      <c r="M5" s="10" t="s">
        <v>1055</v>
      </c>
      <c r="N5" s="11" t="s">
        <v>1055</v>
      </c>
    </row>
    <row r="6" spans="2:18" ht="33">
      <c r="B6" s="24" t="s">
        <v>985</v>
      </c>
      <c r="C6" s="10" t="s">
        <v>1072</v>
      </c>
      <c r="D6" s="11" t="s">
        <v>1073</v>
      </c>
      <c r="E6" s="10" t="s">
        <v>1074</v>
      </c>
      <c r="F6" s="11" t="s">
        <v>1075</v>
      </c>
      <c r="G6" s="10" t="s">
        <v>1076</v>
      </c>
      <c r="H6" s="11" t="s">
        <v>1077</v>
      </c>
      <c r="I6" s="10" t="s">
        <v>1055</v>
      </c>
      <c r="J6" s="11"/>
      <c r="K6" s="10" t="s">
        <v>1078</v>
      </c>
      <c r="L6" s="11" t="s">
        <v>1079</v>
      </c>
      <c r="M6" s="10" t="s">
        <v>1055</v>
      </c>
      <c r="N6" s="11" t="s">
        <v>1055</v>
      </c>
    </row>
    <row r="7" spans="2:18" ht="33">
      <c r="B7" s="24" t="s">
        <v>986</v>
      </c>
      <c r="C7" s="10" t="s">
        <v>1080</v>
      </c>
      <c r="D7" s="11" t="s">
        <v>1081</v>
      </c>
      <c r="E7" s="10" t="s">
        <v>1082</v>
      </c>
      <c r="F7" s="11" t="s">
        <v>1083</v>
      </c>
      <c r="G7" s="10" t="s">
        <v>1767</v>
      </c>
      <c r="H7" s="11" t="s">
        <v>1769</v>
      </c>
      <c r="I7" s="10" t="s">
        <v>1084</v>
      </c>
      <c r="J7" s="11" t="s">
        <v>1085</v>
      </c>
      <c r="K7" s="10" t="s">
        <v>1055</v>
      </c>
      <c r="L7" s="11" t="s">
        <v>1055</v>
      </c>
      <c r="M7" s="10" t="s">
        <v>1055</v>
      </c>
      <c r="N7" s="11" t="s">
        <v>1055</v>
      </c>
    </row>
    <row r="8" spans="2:18" ht="33">
      <c r="B8" s="24" t="s">
        <v>987</v>
      </c>
      <c r="C8" s="10"/>
      <c r="D8" s="11"/>
      <c r="E8" s="10"/>
      <c r="F8" s="11"/>
      <c r="G8" s="10" t="s">
        <v>1768</v>
      </c>
      <c r="H8" s="11"/>
      <c r="I8" s="10"/>
      <c r="J8" s="11"/>
      <c r="K8" s="10" t="s">
        <v>1086</v>
      </c>
      <c r="L8" s="11" t="s">
        <v>1087</v>
      </c>
      <c r="M8" s="10" t="s">
        <v>1055</v>
      </c>
      <c r="N8" s="11" t="s">
        <v>1055</v>
      </c>
    </row>
    <row r="9" spans="2:18">
      <c r="H9" s="8" t="s">
        <v>1770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63690-C2E3-4A19-875D-DA1523315846}">
  <dimension ref="B2:AB9"/>
  <sheetViews>
    <sheetView showGridLines="0" tabSelected="1" workbookViewId="0">
      <selection activeCell="H9" sqref="H9"/>
    </sheetView>
  </sheetViews>
  <sheetFormatPr defaultRowHeight="27.75"/>
  <cols>
    <col min="1" max="1" width="3.375" style="9" customWidth="1"/>
    <col min="2" max="2" width="15.5" style="9" customWidth="1"/>
    <col min="3" max="21" width="9.875" style="9" customWidth="1"/>
    <col min="22" max="23" width="9" style="9"/>
    <col min="24" max="24" width="26.125" style="9" customWidth="1"/>
    <col min="25" max="16384" width="9" style="9"/>
  </cols>
  <sheetData>
    <row r="2" spans="2:28" ht="33">
      <c r="B2" s="21" t="s">
        <v>1088</v>
      </c>
      <c r="X2" s="15" t="s">
        <v>1001</v>
      </c>
    </row>
    <row r="4" spans="2:28">
      <c r="B4" s="18" t="s">
        <v>988</v>
      </c>
      <c r="C4" s="18" t="s">
        <v>18</v>
      </c>
      <c r="D4" s="18" t="s">
        <v>149</v>
      </c>
      <c r="E4" s="18" t="s">
        <v>989</v>
      </c>
      <c r="F4" s="18" t="s">
        <v>208</v>
      </c>
      <c r="G4" s="18" t="s">
        <v>260</v>
      </c>
      <c r="H4" s="18" t="s">
        <v>391</v>
      </c>
      <c r="I4" s="18" t="s">
        <v>990</v>
      </c>
      <c r="J4" s="18" t="s">
        <v>991</v>
      </c>
      <c r="K4" s="18" t="s">
        <v>992</v>
      </c>
      <c r="L4" s="18" t="s">
        <v>604</v>
      </c>
      <c r="M4" s="18" t="s">
        <v>993</v>
      </c>
      <c r="N4" s="18" t="s">
        <v>648</v>
      </c>
      <c r="O4" s="18" t="s">
        <v>732</v>
      </c>
      <c r="P4" s="18" t="s">
        <v>790</v>
      </c>
      <c r="Q4" s="18" t="s">
        <v>994</v>
      </c>
      <c r="R4" s="18" t="s">
        <v>889</v>
      </c>
      <c r="S4" s="18" t="s">
        <v>921</v>
      </c>
      <c r="T4" s="18" t="s">
        <v>949</v>
      </c>
      <c r="U4" s="18" t="s">
        <v>955</v>
      </c>
      <c r="X4" s="18" t="s">
        <v>1001</v>
      </c>
      <c r="Y4" s="18" t="s">
        <v>2</v>
      </c>
      <c r="Z4" s="18" t="s">
        <v>6</v>
      </c>
      <c r="AA4" s="18" t="s">
        <v>14</v>
      </c>
      <c r="AB4" s="18" t="s">
        <v>1</v>
      </c>
    </row>
    <row r="5" spans="2:28">
      <c r="B5" s="18" t="s">
        <v>995</v>
      </c>
      <c r="C5" s="16" t="s">
        <v>19</v>
      </c>
      <c r="D5" s="16" t="s">
        <v>150</v>
      </c>
      <c r="E5" s="16" t="s">
        <v>181</v>
      </c>
      <c r="F5" s="16" t="s">
        <v>209</v>
      </c>
      <c r="G5" s="16" t="s">
        <v>261</v>
      </c>
      <c r="H5" s="16" t="s">
        <v>392</v>
      </c>
      <c r="I5" s="16" t="s">
        <v>517</v>
      </c>
      <c r="J5" s="16" t="s">
        <v>543</v>
      </c>
      <c r="K5" s="16" t="s">
        <v>996</v>
      </c>
      <c r="L5" s="16" t="s">
        <v>605</v>
      </c>
      <c r="M5" s="16" t="s">
        <v>634</v>
      </c>
      <c r="N5" s="16" t="s">
        <v>649</v>
      </c>
      <c r="O5" s="16" t="s">
        <v>733</v>
      </c>
      <c r="P5" s="16" t="s">
        <v>791</v>
      </c>
      <c r="Q5" s="16" t="s">
        <v>869</v>
      </c>
      <c r="R5" s="16" t="s">
        <v>890</v>
      </c>
      <c r="S5" s="16" t="s">
        <v>922</v>
      </c>
      <c r="T5" s="16" t="s">
        <v>950</v>
      </c>
      <c r="U5" s="16" t="s">
        <v>956</v>
      </c>
      <c r="X5" s="18" t="s">
        <v>1002</v>
      </c>
      <c r="Y5" s="16" t="s">
        <v>1003</v>
      </c>
      <c r="Z5" s="16" t="s">
        <v>1004</v>
      </c>
      <c r="AA5" s="16" t="s">
        <v>1005</v>
      </c>
      <c r="AB5" s="16" t="s">
        <v>1006</v>
      </c>
    </row>
    <row r="6" spans="2:28">
      <c r="B6" s="18" t="s">
        <v>997</v>
      </c>
      <c r="C6" s="16" t="s">
        <v>37</v>
      </c>
      <c r="D6" s="16" t="s">
        <v>168</v>
      </c>
      <c r="E6" s="16"/>
      <c r="F6" s="16" t="s">
        <v>227</v>
      </c>
      <c r="G6" s="16" t="s">
        <v>280</v>
      </c>
      <c r="H6" s="16" t="s">
        <v>407</v>
      </c>
      <c r="I6" s="16" t="s">
        <v>536</v>
      </c>
      <c r="J6" s="16"/>
      <c r="K6" s="16" t="s">
        <v>559</v>
      </c>
      <c r="L6" s="16" t="s">
        <v>622</v>
      </c>
      <c r="M6" s="16"/>
      <c r="N6" s="16" t="s">
        <v>667</v>
      </c>
      <c r="O6" s="16"/>
      <c r="P6" s="16" t="s">
        <v>809</v>
      </c>
      <c r="Q6" s="16" t="s">
        <v>875</v>
      </c>
      <c r="R6" s="16"/>
      <c r="S6" s="16"/>
      <c r="T6" s="17"/>
      <c r="U6" s="17"/>
      <c r="X6" s="18" t="s">
        <v>1007</v>
      </c>
      <c r="Y6" s="16" t="s">
        <v>1008</v>
      </c>
      <c r="Z6" s="16" t="s">
        <v>1009</v>
      </c>
      <c r="AA6" s="16" t="s">
        <v>1010</v>
      </c>
      <c r="AB6" s="16" t="s">
        <v>1011</v>
      </c>
    </row>
    <row r="7" spans="2:28" ht="33">
      <c r="B7" s="19" t="s">
        <v>998</v>
      </c>
      <c r="C7" s="16" t="s">
        <v>68</v>
      </c>
      <c r="D7" s="16"/>
      <c r="E7" s="16"/>
      <c r="F7" s="16"/>
      <c r="G7" s="26" t="s">
        <v>1767</v>
      </c>
      <c r="H7" s="26" t="s">
        <v>1769</v>
      </c>
      <c r="I7" s="16"/>
      <c r="J7" s="16"/>
      <c r="K7" s="16"/>
      <c r="L7" s="16"/>
      <c r="M7" s="16"/>
      <c r="N7" s="16" t="s">
        <v>694</v>
      </c>
      <c r="O7" s="17"/>
      <c r="P7" s="17"/>
      <c r="Q7" s="17"/>
      <c r="R7" s="17"/>
      <c r="S7" s="17"/>
      <c r="T7" s="17"/>
      <c r="U7" s="17"/>
    </row>
    <row r="8" spans="2:28" ht="33">
      <c r="B8" s="20" t="s">
        <v>1000</v>
      </c>
      <c r="C8" s="16" t="s">
        <v>80</v>
      </c>
      <c r="D8" s="16"/>
      <c r="E8" s="16"/>
      <c r="F8" s="16"/>
      <c r="G8" s="26" t="s">
        <v>1768</v>
      </c>
      <c r="H8" s="16" t="s">
        <v>451</v>
      </c>
      <c r="I8" s="16"/>
      <c r="J8" s="16"/>
      <c r="K8" s="16"/>
      <c r="L8" s="16"/>
      <c r="M8" s="16"/>
      <c r="N8" s="16"/>
      <c r="O8" s="16" t="s">
        <v>761</v>
      </c>
      <c r="P8" s="16" t="s">
        <v>836</v>
      </c>
      <c r="Q8" s="17"/>
      <c r="R8" s="17"/>
      <c r="S8" s="17"/>
      <c r="T8" s="17"/>
      <c r="U8" s="17"/>
    </row>
    <row r="9" spans="2:28" ht="33">
      <c r="B9" s="19" t="s">
        <v>999</v>
      </c>
      <c r="C9" s="16" t="s">
        <v>95</v>
      </c>
      <c r="D9" s="16"/>
      <c r="E9" s="16"/>
      <c r="F9" s="16"/>
      <c r="G9" s="16" t="s">
        <v>336</v>
      </c>
      <c r="H9" s="26" t="s">
        <v>1770</v>
      </c>
      <c r="I9" s="16"/>
      <c r="J9" s="16"/>
      <c r="K9" s="16" t="s">
        <v>579</v>
      </c>
      <c r="L9" s="16"/>
      <c r="M9" s="16"/>
      <c r="N9" s="16" t="s">
        <v>698</v>
      </c>
      <c r="O9" s="17"/>
      <c r="P9" s="17"/>
      <c r="Q9" s="17"/>
      <c r="R9" s="17"/>
      <c r="S9" s="17"/>
      <c r="T9" s="17"/>
      <c r="U9" s="17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F4B7-CBCD-4E90-A5F3-401518B326CD}">
  <dimension ref="B2:I5"/>
  <sheetViews>
    <sheetView showGridLines="0" workbookViewId="0">
      <selection activeCell="R5" sqref="R5"/>
    </sheetView>
  </sheetViews>
  <sheetFormatPr defaultRowHeight="27.75"/>
  <cols>
    <col min="1" max="1" width="9" style="9"/>
    <col min="2" max="2" width="9.875" style="9" customWidth="1"/>
    <col min="3" max="16384" width="9" style="9"/>
  </cols>
  <sheetData>
    <row r="2" spans="2:9" ht="32.25" customHeight="1">
      <c r="B2" s="29" t="s">
        <v>1012</v>
      </c>
      <c r="C2" s="29">
        <v>1</v>
      </c>
      <c r="D2" s="29">
        <v>2</v>
      </c>
      <c r="E2" s="29">
        <v>3</v>
      </c>
      <c r="F2" s="29">
        <v>4</v>
      </c>
      <c r="G2" s="29">
        <v>5</v>
      </c>
      <c r="H2" s="29">
        <v>7</v>
      </c>
      <c r="I2" s="29">
        <v>8</v>
      </c>
    </row>
    <row r="3" spans="2:9" ht="32.25" customHeight="1">
      <c r="B3" s="29" t="s">
        <v>1013</v>
      </c>
      <c r="C3" s="28" t="s">
        <v>1014</v>
      </c>
      <c r="D3" s="28" t="s">
        <v>1015</v>
      </c>
      <c r="E3" s="28" t="s">
        <v>1016</v>
      </c>
      <c r="F3" s="28" t="s">
        <v>1017</v>
      </c>
      <c r="G3" s="28" t="s">
        <v>1018</v>
      </c>
      <c r="H3" s="28" t="s">
        <v>1019</v>
      </c>
      <c r="I3" s="28" t="s">
        <v>1020</v>
      </c>
    </row>
    <row r="4" spans="2:9" ht="132">
      <c r="B4" s="29" t="s">
        <v>1012</v>
      </c>
      <c r="C4" s="16"/>
      <c r="D4" s="25" t="s">
        <v>1021</v>
      </c>
      <c r="E4" s="25" t="s">
        <v>1022</v>
      </c>
      <c r="F4" s="26" t="s">
        <v>1090</v>
      </c>
      <c r="G4" s="25" t="s">
        <v>1023</v>
      </c>
      <c r="H4" s="25" t="s">
        <v>1024</v>
      </c>
      <c r="I4" s="27" t="s">
        <v>1091</v>
      </c>
    </row>
    <row r="5" spans="2:9" ht="32.25" customHeight="1">
      <c r="B5" s="29" t="s">
        <v>1025</v>
      </c>
      <c r="C5" s="30" t="s">
        <v>1026</v>
      </c>
      <c r="D5" s="30" t="s">
        <v>1027</v>
      </c>
      <c r="E5" s="30" t="s">
        <v>1028</v>
      </c>
      <c r="F5" s="30" t="s">
        <v>1029</v>
      </c>
      <c r="G5" s="30" t="s">
        <v>1030</v>
      </c>
      <c r="H5" s="30" t="s">
        <v>1031</v>
      </c>
      <c r="I5" s="30" t="s">
        <v>1032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1DE9-1E75-4E8A-85E7-E39608F98339}">
  <dimension ref="B2:D7"/>
  <sheetViews>
    <sheetView workbookViewId="0">
      <selection activeCell="B2" sqref="B2"/>
    </sheetView>
  </sheetViews>
  <sheetFormatPr defaultRowHeight="16.5"/>
  <cols>
    <col min="4" max="4" width="36" customWidth="1"/>
  </cols>
  <sheetData>
    <row r="2" spans="2:4" ht="30">
      <c r="B2" s="22" t="s">
        <v>1089</v>
      </c>
    </row>
    <row r="3" spans="2:4">
      <c r="B3" s="4" t="s">
        <v>1033</v>
      </c>
      <c r="C3" s="4" t="s">
        <v>1034</v>
      </c>
      <c r="D3" s="4" t="s">
        <v>1035</v>
      </c>
    </row>
    <row r="4" spans="2:4" ht="30">
      <c r="B4" s="6" t="s">
        <v>1036</v>
      </c>
      <c r="C4" s="6" t="s">
        <v>1037</v>
      </c>
      <c r="D4" s="5" t="s">
        <v>1038</v>
      </c>
    </row>
    <row r="5" spans="2:4" ht="30">
      <c r="B5" s="6" t="s">
        <v>1039</v>
      </c>
      <c r="C5" s="6" t="s">
        <v>634</v>
      </c>
      <c r="D5" s="5" t="s">
        <v>1040</v>
      </c>
    </row>
    <row r="6" spans="2:4">
      <c r="B6" s="6" t="s">
        <v>1041</v>
      </c>
      <c r="C6" s="6" t="s">
        <v>1042</v>
      </c>
      <c r="D6" s="5" t="s">
        <v>1043</v>
      </c>
    </row>
    <row r="7" spans="2:4" ht="30">
      <c r="B7" s="6" t="s">
        <v>1044</v>
      </c>
      <c r="C7" s="6" t="s">
        <v>1045</v>
      </c>
      <c r="D7" s="5" t="s">
        <v>1046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F3EE-FDB3-4CC9-8779-08A9ACAF69A8}">
  <dimension ref="B2:J18"/>
  <sheetViews>
    <sheetView showGridLines="0" workbookViewId="0">
      <selection activeCell="S6" sqref="S6"/>
    </sheetView>
  </sheetViews>
  <sheetFormatPr defaultRowHeight="16.5" outlineLevelRow="1"/>
  <cols>
    <col min="1" max="1" width="4.125" customWidth="1"/>
    <col min="2" max="2" width="12.875" customWidth="1"/>
    <col min="3" max="3" width="13" customWidth="1"/>
    <col min="4" max="5" width="15.375" customWidth="1"/>
    <col min="6" max="6" width="10.5" bestFit="1" customWidth="1"/>
    <col min="7" max="10" width="14.625" customWidth="1"/>
  </cols>
  <sheetData>
    <row r="2" spans="2:10" ht="25.5">
      <c r="B2" s="192" t="s">
        <v>1092</v>
      </c>
      <c r="C2" s="193"/>
      <c r="D2" s="33" t="s">
        <v>1093</v>
      </c>
      <c r="E2" s="33" t="s">
        <v>1094</v>
      </c>
      <c r="F2" s="34" t="s">
        <v>1095</v>
      </c>
      <c r="G2" s="34" t="s">
        <v>1096</v>
      </c>
      <c r="H2" s="34" t="s">
        <v>1097</v>
      </c>
      <c r="I2" s="33" t="s">
        <v>1098</v>
      </c>
      <c r="J2" s="34" t="s">
        <v>1099</v>
      </c>
    </row>
    <row r="3" spans="2:10" ht="65.25">
      <c r="B3" s="35" t="s">
        <v>1100</v>
      </c>
      <c r="C3" s="36" t="str">
        <f xml:space="preserve"> "tong" &amp; I3</f>
        <v>tong1</v>
      </c>
      <c r="D3" s="37" t="s">
        <v>1014</v>
      </c>
      <c r="E3" s="37" t="s">
        <v>1101</v>
      </c>
      <c r="F3" s="38">
        <v>44</v>
      </c>
      <c r="G3" s="39" t="s">
        <v>1102</v>
      </c>
      <c r="H3" s="40" t="s">
        <v>1055</v>
      </c>
      <c r="I3" s="41">
        <v>1</v>
      </c>
      <c r="J3" s="41">
        <v>1</v>
      </c>
    </row>
    <row r="4" spans="2:10" ht="65.25">
      <c r="B4" s="42" t="s">
        <v>1103</v>
      </c>
      <c r="C4" s="43" t="str">
        <f t="shared" ref="C4:C7" si="0" xml:space="preserve"> "tong" &amp; I4</f>
        <v>tong7</v>
      </c>
      <c r="D4" s="44" t="s">
        <v>1019</v>
      </c>
      <c r="E4" s="44" t="s">
        <v>1104</v>
      </c>
      <c r="F4" s="45">
        <v>22</v>
      </c>
      <c r="G4" s="46" t="s">
        <v>1105</v>
      </c>
      <c r="H4" s="47" t="s">
        <v>1024</v>
      </c>
      <c r="I4" s="48">
        <v>7</v>
      </c>
      <c r="J4" s="48">
        <v>6</v>
      </c>
    </row>
    <row r="5" spans="2:10" ht="65.25">
      <c r="B5" s="35" t="s">
        <v>1106</v>
      </c>
      <c r="C5" s="36" t="str">
        <f t="shared" si="0"/>
        <v>tong3</v>
      </c>
      <c r="D5" s="37" t="s">
        <v>1016</v>
      </c>
      <c r="E5" s="37" t="s">
        <v>1107</v>
      </c>
      <c r="F5" s="38">
        <v>21</v>
      </c>
      <c r="G5" s="39" t="s">
        <v>1108</v>
      </c>
      <c r="H5" s="49" t="s">
        <v>1022</v>
      </c>
      <c r="I5" s="41">
        <v>3</v>
      </c>
      <c r="J5" s="41">
        <v>5</v>
      </c>
    </row>
    <row r="6" spans="2:10" ht="65.25">
      <c r="B6" s="42" t="s">
        <v>1109</v>
      </c>
      <c r="C6" s="43" t="str">
        <f xml:space="preserve"> "tong" &amp; I6</f>
        <v>tong2</v>
      </c>
      <c r="D6" s="44" t="s">
        <v>1110</v>
      </c>
      <c r="E6" s="44" t="s">
        <v>1111</v>
      </c>
      <c r="F6" s="45">
        <v>53</v>
      </c>
      <c r="G6" s="50" t="s">
        <v>1112</v>
      </c>
      <c r="H6" s="47" t="s">
        <v>1021</v>
      </c>
      <c r="I6" s="48">
        <v>2</v>
      </c>
      <c r="J6" s="48">
        <v>3</v>
      </c>
    </row>
    <row r="7" spans="2:10" ht="65.25">
      <c r="B7" s="35" t="s">
        <v>1113</v>
      </c>
      <c r="C7" s="36" t="str">
        <f t="shared" si="0"/>
        <v>tong5</v>
      </c>
      <c r="D7" s="37" t="s">
        <v>1018</v>
      </c>
      <c r="E7" s="37" t="s">
        <v>1114</v>
      </c>
      <c r="F7" s="38">
        <v>13</v>
      </c>
      <c r="G7" s="51" t="s">
        <v>1115</v>
      </c>
      <c r="H7" s="49" t="s">
        <v>1023</v>
      </c>
      <c r="I7" s="41">
        <v>5</v>
      </c>
      <c r="J7" s="41">
        <v>2</v>
      </c>
    </row>
    <row r="8" spans="2:10" ht="65.25">
      <c r="B8" s="42" t="s">
        <v>1116</v>
      </c>
      <c r="C8" s="43" t="s">
        <v>1117</v>
      </c>
      <c r="D8" s="44" t="s">
        <v>1017</v>
      </c>
      <c r="E8" s="44" t="s">
        <v>1118</v>
      </c>
      <c r="F8" s="45">
        <v>32</v>
      </c>
      <c r="G8" s="50" t="s">
        <v>1119</v>
      </c>
      <c r="H8" s="47" t="s">
        <v>1055</v>
      </c>
      <c r="I8" s="48">
        <v>4</v>
      </c>
      <c r="J8" s="48">
        <v>7</v>
      </c>
    </row>
    <row r="9" spans="2:10" ht="65.25">
      <c r="B9" s="35" t="s">
        <v>1120</v>
      </c>
      <c r="C9" s="36" t="s">
        <v>1121</v>
      </c>
      <c r="D9" s="37" t="s">
        <v>1020</v>
      </c>
      <c r="E9" s="37" t="s">
        <v>1122</v>
      </c>
      <c r="F9" s="38">
        <v>121</v>
      </c>
      <c r="G9" s="39" t="s">
        <v>1123</v>
      </c>
      <c r="H9" s="49" t="s">
        <v>1124</v>
      </c>
      <c r="I9" s="41">
        <v>8</v>
      </c>
      <c r="J9" s="41">
        <v>8</v>
      </c>
    </row>
    <row r="18" spans="2:10" ht="57.75" outlineLevel="1">
      <c r="B18" s="52" t="s">
        <v>1109</v>
      </c>
      <c r="C18" s="53" t="str">
        <f xml:space="preserve"> "dong" &amp; I18</f>
        <v>dong6</v>
      </c>
      <c r="D18" s="53" t="s">
        <v>1125</v>
      </c>
      <c r="E18" s="53"/>
      <c r="F18" s="54">
        <v>53</v>
      </c>
      <c r="G18" s="54"/>
      <c r="H18" s="55" t="s">
        <v>1055</v>
      </c>
      <c r="I18" s="54">
        <v>6</v>
      </c>
      <c r="J18" s="56">
        <v>4</v>
      </c>
    </row>
  </sheetData>
  <mergeCells count="1">
    <mergeCell ref="B2:C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E68C-755B-434F-A47B-572FCB02E9AA}">
  <dimension ref="B2:H52"/>
  <sheetViews>
    <sheetView showGridLines="0" workbookViewId="0">
      <selection activeCell="V9" sqref="V9"/>
    </sheetView>
  </sheetViews>
  <sheetFormatPr defaultRowHeight="16.5"/>
  <cols>
    <col min="1" max="1" width="3.75" customWidth="1"/>
    <col min="2" max="2" width="7.25" bestFit="1" customWidth="1"/>
    <col min="3" max="4" width="18.5" bestFit="1" customWidth="1"/>
    <col min="5" max="6" width="18.5" style="86" customWidth="1"/>
    <col min="7" max="7" width="18.5" bestFit="1" customWidth="1"/>
    <col min="8" max="8" width="18.5" customWidth="1"/>
  </cols>
  <sheetData>
    <row r="2" spans="2:8" ht="25.5">
      <c r="B2" s="57" t="s">
        <v>1126</v>
      </c>
      <c r="C2" s="58" t="s">
        <v>1127</v>
      </c>
      <c r="D2" s="58" t="s">
        <v>1128</v>
      </c>
      <c r="E2" s="194" t="s">
        <v>1129</v>
      </c>
      <c r="F2" s="195"/>
      <c r="G2" s="196" t="s">
        <v>1130</v>
      </c>
      <c r="H2" s="197"/>
    </row>
    <row r="3" spans="2:8" ht="45.75">
      <c r="B3" s="60">
        <v>1</v>
      </c>
      <c r="C3" s="61" t="s">
        <v>1131</v>
      </c>
      <c r="D3" s="62" t="s">
        <v>1132</v>
      </c>
      <c r="E3" s="63" t="s">
        <v>1133</v>
      </c>
      <c r="F3" s="63" t="s">
        <v>1134</v>
      </c>
      <c r="G3" s="64" t="s">
        <v>1133</v>
      </c>
      <c r="H3" s="65" t="s">
        <v>1134</v>
      </c>
    </row>
    <row r="4" spans="2:8" ht="45.75">
      <c r="B4" s="60">
        <v>2</v>
      </c>
      <c r="C4" s="61" t="s">
        <v>1135</v>
      </c>
      <c r="D4" s="62" t="s">
        <v>1136</v>
      </c>
      <c r="E4" s="63" t="s">
        <v>1137</v>
      </c>
      <c r="F4" s="63" t="s">
        <v>1138</v>
      </c>
      <c r="G4" s="64" t="s">
        <v>1137</v>
      </c>
      <c r="H4" s="65" t="s">
        <v>1138</v>
      </c>
    </row>
    <row r="5" spans="2:8" ht="45.75">
      <c r="B5" s="60">
        <v>3</v>
      </c>
      <c r="C5" s="61" t="s">
        <v>1139</v>
      </c>
      <c r="D5" s="62" t="s">
        <v>1140</v>
      </c>
      <c r="E5" s="63" t="s">
        <v>1141</v>
      </c>
      <c r="F5" s="63" t="s">
        <v>1142</v>
      </c>
      <c r="G5" s="64" t="s">
        <v>1141</v>
      </c>
      <c r="H5" s="65" t="s">
        <v>1142</v>
      </c>
    </row>
    <row r="6" spans="2:8" ht="45.75">
      <c r="B6" s="60">
        <v>4</v>
      </c>
      <c r="C6" s="61" t="s">
        <v>1143</v>
      </c>
      <c r="D6" s="62" t="s">
        <v>1144</v>
      </c>
      <c r="E6" s="63" t="s">
        <v>1145</v>
      </c>
      <c r="F6" s="67"/>
      <c r="G6" s="64" t="s">
        <v>1145</v>
      </c>
      <c r="H6" s="67"/>
    </row>
    <row r="7" spans="2:8" ht="45.75">
      <c r="B7" s="60">
        <v>5</v>
      </c>
      <c r="C7" s="68" t="s">
        <v>1146</v>
      </c>
      <c r="D7" s="69" t="s">
        <v>1147</v>
      </c>
      <c r="E7" s="63" t="s">
        <v>1148</v>
      </c>
      <c r="F7" s="63" t="s">
        <v>1149</v>
      </c>
      <c r="G7" s="70" t="s">
        <v>1150</v>
      </c>
      <c r="H7" s="71" t="s">
        <v>1151</v>
      </c>
    </row>
    <row r="8" spans="2:8" ht="45.75">
      <c r="B8" s="60">
        <v>6</v>
      </c>
      <c r="C8" s="61" t="s">
        <v>1152</v>
      </c>
      <c r="D8" s="62" t="s">
        <v>1153</v>
      </c>
      <c r="E8" s="63" t="s">
        <v>1154</v>
      </c>
      <c r="F8" s="63" t="s">
        <v>1155</v>
      </c>
      <c r="G8" s="64" t="s">
        <v>1154</v>
      </c>
      <c r="H8" s="65" t="s">
        <v>1155</v>
      </c>
    </row>
    <row r="9" spans="2:8" ht="45.75">
      <c r="B9" s="60">
        <v>7</v>
      </c>
      <c r="C9" s="61" t="s">
        <v>1156</v>
      </c>
      <c r="D9" s="69" t="s">
        <v>1157</v>
      </c>
      <c r="E9" s="63" t="s">
        <v>697</v>
      </c>
      <c r="F9" s="63" t="s">
        <v>1158</v>
      </c>
      <c r="G9" s="64" t="s">
        <v>1159</v>
      </c>
      <c r="H9" s="65" t="s">
        <v>1160</v>
      </c>
    </row>
    <row r="10" spans="2:8" ht="45.75">
      <c r="B10" s="60">
        <v>8</v>
      </c>
      <c r="C10" s="61" t="s">
        <v>1161</v>
      </c>
      <c r="D10" s="72" t="s">
        <v>1162</v>
      </c>
      <c r="E10" s="63" t="s">
        <v>1163</v>
      </c>
      <c r="F10" s="63" t="s">
        <v>1164</v>
      </c>
      <c r="G10" s="65" t="s">
        <v>1163</v>
      </c>
      <c r="H10" s="65" t="s">
        <v>1165</v>
      </c>
    </row>
    <row r="11" spans="2:8" ht="45.75">
      <c r="B11" s="60">
        <v>9</v>
      </c>
      <c r="C11" s="61" t="s">
        <v>1166</v>
      </c>
      <c r="D11" s="72" t="s">
        <v>1167</v>
      </c>
      <c r="E11" s="63" t="s">
        <v>1168</v>
      </c>
      <c r="F11" s="63" t="s">
        <v>1169</v>
      </c>
      <c r="G11" s="65" t="s">
        <v>1170</v>
      </c>
      <c r="H11" s="65" t="s">
        <v>1171</v>
      </c>
    </row>
    <row r="12" spans="2:8" ht="45.75">
      <c r="B12" s="60">
        <v>10</v>
      </c>
      <c r="C12" s="61" t="s">
        <v>1172</v>
      </c>
      <c r="D12" s="72" t="s">
        <v>1173</v>
      </c>
      <c r="E12" s="63" t="s">
        <v>1174</v>
      </c>
      <c r="F12" s="63" t="s">
        <v>1175</v>
      </c>
      <c r="G12" s="65" t="s">
        <v>1174</v>
      </c>
      <c r="H12" s="65" t="s">
        <v>1175</v>
      </c>
    </row>
    <row r="13" spans="2:8" ht="45.75">
      <c r="B13" s="60">
        <v>11</v>
      </c>
      <c r="C13" s="61" t="s">
        <v>1176</v>
      </c>
      <c r="D13" s="73" t="s">
        <v>1177</v>
      </c>
      <c r="E13" s="63" t="s">
        <v>1178</v>
      </c>
      <c r="F13" s="67"/>
      <c r="G13" s="70" t="s">
        <v>1179</v>
      </c>
      <c r="H13" s="67"/>
    </row>
    <row r="14" spans="2:8" ht="45.75">
      <c r="B14" s="60">
        <v>12</v>
      </c>
      <c r="C14" s="61" t="s">
        <v>1180</v>
      </c>
      <c r="D14" s="72" t="s">
        <v>1181</v>
      </c>
      <c r="E14" s="63" t="s">
        <v>1182</v>
      </c>
      <c r="F14" s="63" t="s">
        <v>1183</v>
      </c>
      <c r="G14" s="65" t="s">
        <v>1182</v>
      </c>
      <c r="H14" s="65" t="s">
        <v>1184</v>
      </c>
    </row>
    <row r="15" spans="2:8" ht="45.75">
      <c r="B15" s="60">
        <v>13</v>
      </c>
      <c r="C15" s="61" t="s">
        <v>1185</v>
      </c>
      <c r="D15" s="72" t="s">
        <v>1186</v>
      </c>
      <c r="E15" s="63" t="s">
        <v>1187</v>
      </c>
      <c r="F15" s="67"/>
      <c r="G15" s="70" t="s">
        <v>1187</v>
      </c>
      <c r="H15" s="67"/>
    </row>
    <row r="16" spans="2:8" ht="45.75">
      <c r="B16" s="60">
        <v>14</v>
      </c>
      <c r="C16" s="61" t="s">
        <v>1188</v>
      </c>
      <c r="D16" s="69" t="s">
        <v>1189</v>
      </c>
      <c r="E16" s="63" t="s">
        <v>1190</v>
      </c>
      <c r="F16" s="63" t="s">
        <v>1191</v>
      </c>
      <c r="G16" s="65" t="s">
        <v>1192</v>
      </c>
      <c r="H16" s="65" t="s">
        <v>1193</v>
      </c>
    </row>
    <row r="17" spans="2:8" ht="45.75">
      <c r="B17" s="60">
        <v>15</v>
      </c>
      <c r="C17" s="61" t="s">
        <v>1194</v>
      </c>
      <c r="D17" s="72" t="s">
        <v>1195</v>
      </c>
      <c r="E17" s="63" t="s">
        <v>1196</v>
      </c>
      <c r="F17" s="63" t="s">
        <v>1197</v>
      </c>
      <c r="G17" s="65" t="s">
        <v>1196</v>
      </c>
      <c r="H17" s="65" t="s">
        <v>1198</v>
      </c>
    </row>
    <row r="18" spans="2:8" ht="45.75">
      <c r="B18" s="60">
        <v>16</v>
      </c>
      <c r="C18" s="61" t="s">
        <v>1199</v>
      </c>
      <c r="D18" s="72" t="s">
        <v>1200</v>
      </c>
      <c r="E18" s="63" t="s">
        <v>1201</v>
      </c>
      <c r="F18" s="67"/>
      <c r="G18" s="65" t="s">
        <v>1201</v>
      </c>
      <c r="H18" s="67"/>
    </row>
    <row r="19" spans="2:8" ht="45.75">
      <c r="B19" s="60">
        <v>17</v>
      </c>
      <c r="C19" s="61" t="s">
        <v>1202</v>
      </c>
      <c r="D19" s="72" t="s">
        <v>1203</v>
      </c>
      <c r="E19" s="63" t="s">
        <v>1204</v>
      </c>
      <c r="F19" s="63" t="s">
        <v>1205</v>
      </c>
      <c r="G19" s="65" t="s">
        <v>1204</v>
      </c>
      <c r="H19" s="65" t="s">
        <v>1205</v>
      </c>
    </row>
    <row r="20" spans="2:8" ht="45.75">
      <c r="B20" s="60">
        <v>18</v>
      </c>
      <c r="C20" s="74" t="s">
        <v>1206</v>
      </c>
      <c r="D20" s="75" t="s">
        <v>1207</v>
      </c>
      <c r="E20" s="63" t="s">
        <v>1208</v>
      </c>
      <c r="F20" s="63" t="s">
        <v>1209</v>
      </c>
      <c r="G20" s="65" t="s">
        <v>1210</v>
      </c>
      <c r="H20" s="65" t="s">
        <v>1211</v>
      </c>
    </row>
    <row r="21" spans="2:8" ht="45.75">
      <c r="B21" s="60">
        <v>19</v>
      </c>
      <c r="C21" s="61" t="s">
        <v>1212</v>
      </c>
      <c r="D21" s="72" t="s">
        <v>1213</v>
      </c>
      <c r="E21" s="63" t="s">
        <v>1214</v>
      </c>
      <c r="F21" s="63" t="s">
        <v>1215</v>
      </c>
      <c r="G21" s="65" t="s">
        <v>1214</v>
      </c>
      <c r="H21" s="65" t="s">
        <v>1215</v>
      </c>
    </row>
    <row r="22" spans="2:8" ht="45.75">
      <c r="B22" s="60">
        <v>20</v>
      </c>
      <c r="C22" s="68" t="s">
        <v>1216</v>
      </c>
      <c r="D22" s="73" t="s">
        <v>1217</v>
      </c>
      <c r="E22" s="63" t="s">
        <v>1218</v>
      </c>
      <c r="F22" s="63" t="s">
        <v>1219</v>
      </c>
      <c r="G22" s="65" t="s">
        <v>1218</v>
      </c>
      <c r="H22" s="65" t="s">
        <v>1220</v>
      </c>
    </row>
    <row r="23" spans="2:8" ht="45.75">
      <c r="B23" s="60">
        <v>21</v>
      </c>
      <c r="C23" s="61" t="s">
        <v>1221</v>
      </c>
      <c r="D23" s="69" t="s">
        <v>1222</v>
      </c>
      <c r="E23" s="63" t="s">
        <v>1223</v>
      </c>
      <c r="F23" s="63" t="s">
        <v>1224</v>
      </c>
      <c r="G23" s="65" t="s">
        <v>1225</v>
      </c>
      <c r="H23" s="65" t="s">
        <v>1226</v>
      </c>
    </row>
    <row r="24" spans="2:8" ht="45.75">
      <c r="B24" s="60">
        <v>22</v>
      </c>
      <c r="C24" s="61" t="s">
        <v>1227</v>
      </c>
      <c r="D24" s="69" t="s">
        <v>1207</v>
      </c>
      <c r="E24" s="63" t="s">
        <v>1228</v>
      </c>
      <c r="F24" s="63" t="s">
        <v>1229</v>
      </c>
      <c r="G24" s="65" t="s">
        <v>1228</v>
      </c>
      <c r="H24" s="65" t="s">
        <v>1229</v>
      </c>
    </row>
    <row r="25" spans="2:8" ht="45.75">
      <c r="B25" s="60">
        <v>23</v>
      </c>
      <c r="C25" s="61" t="s">
        <v>1230</v>
      </c>
      <c r="D25" s="72" t="s">
        <v>1231</v>
      </c>
      <c r="E25" s="63" t="s">
        <v>1232</v>
      </c>
      <c r="F25" s="63" t="s">
        <v>1233</v>
      </c>
      <c r="G25" s="65" t="s">
        <v>1232</v>
      </c>
      <c r="H25" s="65" t="s">
        <v>1234</v>
      </c>
    </row>
    <row r="26" spans="2:8" ht="45.75">
      <c r="B26" s="60">
        <v>24</v>
      </c>
      <c r="C26" s="68" t="s">
        <v>1235</v>
      </c>
      <c r="D26" s="69" t="s">
        <v>1236</v>
      </c>
      <c r="E26" s="63" t="s">
        <v>1237</v>
      </c>
      <c r="F26" s="63" t="s">
        <v>1238</v>
      </c>
      <c r="G26" s="65" t="s">
        <v>1237</v>
      </c>
      <c r="H26" s="65" t="s">
        <v>1239</v>
      </c>
    </row>
    <row r="27" spans="2:8" ht="45.75">
      <c r="B27" s="60">
        <v>25</v>
      </c>
      <c r="C27" s="61" t="s">
        <v>1240</v>
      </c>
      <c r="D27" s="75" t="s">
        <v>1241</v>
      </c>
      <c r="E27" s="63" t="s">
        <v>1242</v>
      </c>
      <c r="F27" s="63" t="s">
        <v>1243</v>
      </c>
      <c r="G27" s="71" t="s">
        <v>1244</v>
      </c>
      <c r="H27" s="71" t="s">
        <v>1245</v>
      </c>
    </row>
    <row r="28" spans="2:8" ht="45.75">
      <c r="B28" s="60">
        <v>26</v>
      </c>
      <c r="C28" s="61" t="s">
        <v>1246</v>
      </c>
      <c r="D28" s="69" t="s">
        <v>1247</v>
      </c>
      <c r="E28" s="63" t="s">
        <v>1248</v>
      </c>
      <c r="F28" s="63" t="s">
        <v>1249</v>
      </c>
      <c r="G28" s="76" t="s">
        <v>1250</v>
      </c>
      <c r="H28" s="76" t="s">
        <v>1251</v>
      </c>
    </row>
    <row r="29" spans="2:8" ht="45.75">
      <c r="B29" s="60">
        <v>27</v>
      </c>
      <c r="C29" s="61" t="s">
        <v>1252</v>
      </c>
      <c r="D29" s="72" t="s">
        <v>1253</v>
      </c>
      <c r="E29" s="63" t="s">
        <v>1254</v>
      </c>
      <c r="F29" s="63" t="s">
        <v>1255</v>
      </c>
      <c r="G29" s="65" t="s">
        <v>1256</v>
      </c>
      <c r="H29" s="65" t="s">
        <v>1257</v>
      </c>
    </row>
    <row r="30" spans="2:8" ht="45.75">
      <c r="B30" s="60">
        <v>28</v>
      </c>
      <c r="C30" s="61" t="s">
        <v>1258</v>
      </c>
      <c r="D30" s="73" t="s">
        <v>1259</v>
      </c>
      <c r="E30" s="63" t="s">
        <v>18</v>
      </c>
      <c r="F30" s="63" t="s">
        <v>47</v>
      </c>
      <c r="G30" s="65" t="s">
        <v>1260</v>
      </c>
      <c r="H30" s="65" t="s">
        <v>1261</v>
      </c>
    </row>
    <row r="31" spans="2:8" ht="45.75">
      <c r="B31" s="60">
        <v>29</v>
      </c>
      <c r="C31" s="61" t="s">
        <v>1262</v>
      </c>
      <c r="D31" s="73" t="s">
        <v>1263</v>
      </c>
      <c r="E31" s="63" t="s">
        <v>260</v>
      </c>
      <c r="F31" s="63" t="s">
        <v>291</v>
      </c>
      <c r="G31" s="65" t="s">
        <v>1264</v>
      </c>
      <c r="H31" s="65" t="s">
        <v>1265</v>
      </c>
    </row>
    <row r="32" spans="2:8" ht="45.75">
      <c r="B32" s="60">
        <v>30</v>
      </c>
      <c r="C32" s="61" t="s">
        <v>1266</v>
      </c>
      <c r="D32" s="73" t="s">
        <v>1267</v>
      </c>
      <c r="E32" s="63" t="s">
        <v>1268</v>
      </c>
      <c r="F32" s="67"/>
      <c r="G32" s="65" t="s">
        <v>1268</v>
      </c>
      <c r="H32" s="65" t="s">
        <v>1269</v>
      </c>
    </row>
    <row r="33" spans="2:8" ht="45.75">
      <c r="B33" s="60">
        <v>31</v>
      </c>
      <c r="C33" s="77" t="s">
        <v>1270</v>
      </c>
      <c r="D33" s="69" t="s">
        <v>1271</v>
      </c>
      <c r="E33" s="63" t="s">
        <v>1272</v>
      </c>
      <c r="F33" s="63" t="s">
        <v>1273</v>
      </c>
      <c r="G33" s="65" t="s">
        <v>1274</v>
      </c>
      <c r="H33" s="65" t="s">
        <v>1275</v>
      </c>
    </row>
    <row r="34" spans="2:8" ht="45.75">
      <c r="B34" s="60">
        <v>32</v>
      </c>
      <c r="C34" s="68" t="s">
        <v>1276</v>
      </c>
      <c r="D34" s="75" t="s">
        <v>1277</v>
      </c>
      <c r="E34" s="63" t="s">
        <v>1278</v>
      </c>
      <c r="F34" s="63" t="s">
        <v>1279</v>
      </c>
      <c r="G34" s="65" t="s">
        <v>1280</v>
      </c>
      <c r="H34" s="65" t="s">
        <v>1281</v>
      </c>
    </row>
    <row r="35" spans="2:8" ht="45.75">
      <c r="B35" s="60">
        <v>33</v>
      </c>
      <c r="C35" s="74" t="s">
        <v>1282</v>
      </c>
      <c r="D35" s="72" t="s">
        <v>1283</v>
      </c>
      <c r="E35" s="63" t="s">
        <v>1284</v>
      </c>
      <c r="F35" s="63" t="s">
        <v>1285</v>
      </c>
      <c r="G35" s="65" t="s">
        <v>1286</v>
      </c>
      <c r="H35" s="65" t="s">
        <v>1287</v>
      </c>
    </row>
    <row r="36" spans="2:8" ht="45.75">
      <c r="B36" s="60">
        <v>34</v>
      </c>
      <c r="C36" s="61" t="s">
        <v>1288</v>
      </c>
      <c r="D36" s="72" t="s">
        <v>1289</v>
      </c>
      <c r="E36" s="63" t="s">
        <v>1290</v>
      </c>
      <c r="F36" s="63" t="s">
        <v>1291</v>
      </c>
      <c r="G36" s="65" t="s">
        <v>1292</v>
      </c>
      <c r="H36" s="65" t="s">
        <v>1293</v>
      </c>
    </row>
    <row r="37" spans="2:8" ht="45.75">
      <c r="B37" s="60">
        <v>35</v>
      </c>
      <c r="C37" s="78" t="s">
        <v>1294</v>
      </c>
      <c r="D37" s="69" t="s">
        <v>1295</v>
      </c>
      <c r="E37" s="63" t="s">
        <v>1296</v>
      </c>
      <c r="F37" s="63" t="s">
        <v>1297</v>
      </c>
      <c r="G37" s="71" t="s">
        <v>1298</v>
      </c>
      <c r="H37" s="71" t="s">
        <v>1299</v>
      </c>
    </row>
    <row r="38" spans="2:8" ht="45.75">
      <c r="B38" s="60">
        <v>36</v>
      </c>
      <c r="C38" s="61" t="s">
        <v>1300</v>
      </c>
      <c r="D38" s="72" t="s">
        <v>1301</v>
      </c>
      <c r="E38" s="63" t="s">
        <v>1302</v>
      </c>
      <c r="F38" s="67"/>
      <c r="G38" s="65" t="s">
        <v>1303</v>
      </c>
      <c r="H38" s="65" t="s">
        <v>1304</v>
      </c>
    </row>
    <row r="39" spans="2:8" ht="45.75">
      <c r="B39" s="60">
        <v>37</v>
      </c>
      <c r="C39" s="61" t="s">
        <v>1305</v>
      </c>
      <c r="D39" s="72" t="s">
        <v>1306</v>
      </c>
      <c r="E39" s="63" t="s">
        <v>1307</v>
      </c>
      <c r="F39" s="67"/>
      <c r="G39" s="65" t="s">
        <v>1308</v>
      </c>
      <c r="H39" s="65" t="s">
        <v>1309</v>
      </c>
    </row>
    <row r="40" spans="2:8" ht="45.75">
      <c r="B40" s="60">
        <v>38</v>
      </c>
      <c r="C40" s="61" t="s">
        <v>1310</v>
      </c>
      <c r="D40" s="72" t="s">
        <v>1311</v>
      </c>
      <c r="E40" s="63" t="s">
        <v>17</v>
      </c>
      <c r="F40" s="67"/>
      <c r="G40" s="65" t="s">
        <v>1312</v>
      </c>
      <c r="H40" s="67"/>
    </row>
    <row r="41" spans="2:8" ht="45.75">
      <c r="B41" s="60">
        <v>39</v>
      </c>
      <c r="C41" s="61" t="s">
        <v>1313</v>
      </c>
      <c r="D41" s="73" t="s">
        <v>1314</v>
      </c>
      <c r="E41" s="63" t="s">
        <v>1315</v>
      </c>
      <c r="F41" s="63" t="s">
        <v>1316</v>
      </c>
      <c r="G41" s="71" t="s">
        <v>1317</v>
      </c>
      <c r="H41" s="71" t="s">
        <v>1318</v>
      </c>
    </row>
    <row r="42" spans="2:8" ht="45.75">
      <c r="B42" s="60">
        <v>40</v>
      </c>
      <c r="C42" s="78" t="s">
        <v>1319</v>
      </c>
      <c r="D42" s="69" t="s">
        <v>1320</v>
      </c>
      <c r="E42" s="63" t="s">
        <v>1321</v>
      </c>
      <c r="F42" s="67"/>
      <c r="G42" s="65" t="s">
        <v>1322</v>
      </c>
      <c r="H42" s="65" t="s">
        <v>1323</v>
      </c>
    </row>
    <row r="43" spans="2:8" ht="45.75">
      <c r="B43" s="60">
        <v>41</v>
      </c>
      <c r="C43" s="79" t="s">
        <v>1324</v>
      </c>
      <c r="D43" s="69" t="s">
        <v>1325</v>
      </c>
      <c r="E43" s="63" t="s">
        <v>1326</v>
      </c>
      <c r="F43" s="67"/>
      <c r="G43" s="71" t="s">
        <v>1327</v>
      </c>
      <c r="H43" s="71" t="s">
        <v>1328</v>
      </c>
    </row>
    <row r="44" spans="2:8" ht="45.75">
      <c r="B44" s="60">
        <v>42</v>
      </c>
      <c r="C44" s="61" t="s">
        <v>1329</v>
      </c>
      <c r="D44" s="72" t="s">
        <v>1330</v>
      </c>
      <c r="E44" s="63" t="s">
        <v>1331</v>
      </c>
      <c r="F44" s="67"/>
      <c r="G44" s="65" t="s">
        <v>1331</v>
      </c>
      <c r="H44" s="67"/>
    </row>
    <row r="45" spans="2:8" ht="45.75">
      <c r="B45" s="60">
        <v>43</v>
      </c>
      <c r="C45" s="74" t="s">
        <v>1332</v>
      </c>
      <c r="D45" s="72" t="s">
        <v>1333</v>
      </c>
      <c r="E45" s="63" t="s">
        <v>850</v>
      </c>
      <c r="F45" s="63" t="s">
        <v>1334</v>
      </c>
      <c r="G45" s="65" t="s">
        <v>1335</v>
      </c>
      <c r="H45" s="65" t="s">
        <v>1336</v>
      </c>
    </row>
    <row r="46" spans="2:8" ht="45.75">
      <c r="B46" s="60">
        <v>44</v>
      </c>
      <c r="C46" s="80" t="s">
        <v>1337</v>
      </c>
      <c r="D46" s="72" t="s">
        <v>1338</v>
      </c>
      <c r="E46" s="63" t="s">
        <v>1339</v>
      </c>
      <c r="F46" s="63" t="s">
        <v>1340</v>
      </c>
      <c r="G46" s="65" t="s">
        <v>1341</v>
      </c>
      <c r="H46" s="65" t="s">
        <v>1342</v>
      </c>
    </row>
    <row r="47" spans="2:8" ht="45.75">
      <c r="B47" s="60">
        <v>45</v>
      </c>
      <c r="C47" s="61" t="s">
        <v>1343</v>
      </c>
      <c r="D47" s="72" t="s">
        <v>1344</v>
      </c>
      <c r="E47" s="63" t="s">
        <v>1345</v>
      </c>
      <c r="F47" s="63" t="s">
        <v>1346</v>
      </c>
      <c r="G47" s="65" t="s">
        <v>1347</v>
      </c>
      <c r="H47" s="65" t="s">
        <v>1348</v>
      </c>
    </row>
    <row r="48" spans="2:8" ht="45.75">
      <c r="B48" s="60">
        <v>46</v>
      </c>
      <c r="C48" s="79" t="s">
        <v>1349</v>
      </c>
      <c r="D48" s="75" t="s">
        <v>1350</v>
      </c>
      <c r="E48" s="63" t="s">
        <v>1351</v>
      </c>
      <c r="F48" s="63" t="s">
        <v>1352</v>
      </c>
      <c r="G48" s="65" t="s">
        <v>1353</v>
      </c>
      <c r="H48" s="65" t="s">
        <v>1354</v>
      </c>
    </row>
    <row r="49" spans="2:8" ht="45.75">
      <c r="B49" s="60">
        <v>47</v>
      </c>
      <c r="C49" s="79" t="s">
        <v>1355</v>
      </c>
      <c r="D49" s="81" t="s">
        <v>1356</v>
      </c>
      <c r="E49" s="63" t="s">
        <v>693</v>
      </c>
      <c r="F49" s="63" t="s">
        <v>1357</v>
      </c>
      <c r="G49" s="65" t="s">
        <v>1358</v>
      </c>
      <c r="H49" s="65" t="s">
        <v>1359</v>
      </c>
    </row>
    <row r="50" spans="2:8" ht="45.75">
      <c r="B50" s="60">
        <v>48</v>
      </c>
      <c r="C50" s="79" t="s">
        <v>1360</v>
      </c>
      <c r="D50" s="82" t="s">
        <v>1361</v>
      </c>
      <c r="E50" s="63" t="s">
        <v>1362</v>
      </c>
      <c r="F50" s="67"/>
      <c r="G50" s="65" t="s">
        <v>1363</v>
      </c>
      <c r="H50" s="67"/>
    </row>
    <row r="51" spans="2:8" ht="45.75">
      <c r="B51" s="60">
        <v>49</v>
      </c>
      <c r="C51" s="79" t="s">
        <v>1364</v>
      </c>
      <c r="D51" s="83" t="s">
        <v>1365</v>
      </c>
      <c r="E51" s="63" t="s">
        <v>666</v>
      </c>
      <c r="F51" s="63" t="s">
        <v>690</v>
      </c>
      <c r="G51" s="84" t="s">
        <v>1366</v>
      </c>
      <c r="H51" s="85" t="s">
        <v>1367</v>
      </c>
    </row>
    <row r="52" spans="2:8" ht="45.75">
      <c r="B52" s="60">
        <v>50</v>
      </c>
      <c r="C52" s="79" t="s">
        <v>1368</v>
      </c>
      <c r="D52" s="72" t="s">
        <v>1369</v>
      </c>
      <c r="E52" s="63" t="s">
        <v>1370</v>
      </c>
      <c r="F52" s="67"/>
      <c r="G52" s="65" t="s">
        <v>1371</v>
      </c>
      <c r="H52" s="67"/>
    </row>
  </sheetData>
  <mergeCells count="2">
    <mergeCell ref="E2:F2"/>
    <mergeCell ref="G2:H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50B4-A65C-41ED-A3EE-D92F53669AF3}">
  <dimension ref="A1:AL26"/>
  <sheetViews>
    <sheetView showGridLines="0" zoomScale="70" zoomScaleNormal="70" workbookViewId="0">
      <pane ySplit="3" topLeftCell="A4" activePane="bottomLeft" state="frozen"/>
      <selection activeCell="N8" sqref="N8"/>
      <selection pane="bottomLeft" activeCell="C3" sqref="C3"/>
    </sheetView>
  </sheetViews>
  <sheetFormatPr defaultColWidth="12.125" defaultRowHeight="34.5" customHeight="1" outlineLevelCol="1"/>
  <cols>
    <col min="1" max="1" width="10.625" style="104" customWidth="1"/>
    <col min="2" max="3" width="16.25" style="104" customWidth="1"/>
    <col min="4" max="4" width="16.75" style="104" customWidth="1"/>
    <col min="5" max="5" width="16.75" style="104" customWidth="1" collapsed="1"/>
    <col min="6" max="6" width="16.75" style="104" customWidth="1"/>
    <col min="7" max="8" width="16.75" style="144" customWidth="1"/>
    <col min="9" max="9" width="16.75" customWidth="1"/>
    <col min="10" max="10" width="28.125" bestFit="1" customWidth="1"/>
    <col min="12" max="12" width="53.375" customWidth="1"/>
    <col min="13" max="13" width="68.375" customWidth="1"/>
    <col min="16" max="16" width="20.25" style="104" customWidth="1"/>
    <col min="17" max="17" width="15.5" style="144" hidden="1" customWidth="1" outlineLevel="1"/>
    <col min="18" max="18" width="25.625" style="144" customWidth="1" collapsed="1"/>
    <col min="19" max="19" width="15.5" style="104" customWidth="1"/>
    <col min="20" max="20" width="26" style="144" customWidth="1"/>
    <col min="21" max="22" width="16" style="104" hidden="1" customWidth="1" outlineLevel="1"/>
    <col min="23" max="23" width="15.75" style="104" customWidth="1" collapsed="1"/>
    <col min="24" max="24" width="15.75" style="145" customWidth="1"/>
    <col min="25" max="26" width="15.75" style="146" customWidth="1"/>
    <col min="27" max="30" width="15.75" style="104" customWidth="1"/>
    <col min="31" max="37" width="16" style="104" customWidth="1"/>
    <col min="38" max="38" width="18.25" style="104" customWidth="1"/>
    <col min="39" max="16384" width="12.125" style="105"/>
  </cols>
  <sheetData>
    <row r="1" spans="1:38" ht="34.5" customHeight="1">
      <c r="A1" s="102">
        <f xml:space="preserve"> COLUMN()</f>
        <v>1</v>
      </c>
      <c r="B1" s="102">
        <f t="shared" ref="B1:L1" si="0" xml:space="preserve"> COLUMN()</f>
        <v>2</v>
      </c>
      <c r="C1" s="102"/>
      <c r="D1" s="102">
        <f t="shared" si="0"/>
        <v>4</v>
      </c>
      <c r="E1" s="102">
        <f t="shared" si="0"/>
        <v>5</v>
      </c>
      <c r="F1" s="102">
        <f t="shared" si="0"/>
        <v>6</v>
      </c>
      <c r="G1" s="102">
        <f t="shared" si="0"/>
        <v>7</v>
      </c>
      <c r="H1" s="102">
        <f t="shared" si="0"/>
        <v>8</v>
      </c>
      <c r="I1" s="102">
        <f t="shared" si="0"/>
        <v>9</v>
      </c>
      <c r="J1" s="102"/>
      <c r="K1" s="102">
        <f t="shared" si="0"/>
        <v>11</v>
      </c>
      <c r="L1" s="103">
        <f t="shared" si="0"/>
        <v>12</v>
      </c>
      <c r="M1" s="104"/>
      <c r="N1" s="104"/>
      <c r="O1" s="104"/>
      <c r="Q1" s="104"/>
      <c r="R1" s="104"/>
      <c r="T1" s="104"/>
      <c r="X1" s="104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</row>
    <row r="2" spans="1:38" ht="34.5" customHeight="1">
      <c r="G2" s="104"/>
      <c r="H2" s="104"/>
      <c r="I2" s="104"/>
      <c r="J2" s="104"/>
      <c r="K2" s="104"/>
      <c r="L2" s="106"/>
      <c r="M2" s="104"/>
      <c r="N2" s="104"/>
      <c r="O2" s="104"/>
      <c r="Q2" s="104"/>
      <c r="R2" s="104"/>
      <c r="T2" s="104"/>
      <c r="X2" s="104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</row>
    <row r="3" spans="1:38" s="113" customFormat="1" ht="34.5" customHeight="1">
      <c r="A3" s="107" t="s">
        <v>1408</v>
      </c>
      <c r="B3" s="108" t="s">
        <v>1409</v>
      </c>
      <c r="C3" s="108" t="s">
        <v>1766</v>
      </c>
      <c r="D3" s="109" t="s">
        <v>1403</v>
      </c>
      <c r="E3" s="110" t="s">
        <v>1410</v>
      </c>
      <c r="F3" s="109" t="s">
        <v>1721</v>
      </c>
      <c r="G3" s="111" t="s">
        <v>1413</v>
      </c>
      <c r="H3" s="109" t="s">
        <v>1412</v>
      </c>
      <c r="I3" s="111" t="s">
        <v>1411</v>
      </c>
      <c r="J3" s="189" t="s">
        <v>1750</v>
      </c>
      <c r="K3" s="108" t="s">
        <v>1414</v>
      </c>
      <c r="L3" s="112" t="s">
        <v>1415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</row>
    <row r="4" spans="1:38" ht="39.950000000000003" customHeight="1">
      <c r="A4" s="114">
        <v>1</v>
      </c>
      <c r="B4" s="174" t="s">
        <v>1416</v>
      </c>
      <c r="C4" s="175" t="s">
        <v>1417</v>
      </c>
      <c r="D4" s="115" t="s">
        <v>1418</v>
      </c>
      <c r="E4" s="172" t="s">
        <v>9</v>
      </c>
      <c r="F4" s="117" t="s">
        <v>1419</v>
      </c>
      <c r="G4" s="117" t="s">
        <v>1419</v>
      </c>
      <c r="H4" s="117" t="s">
        <v>1419</v>
      </c>
      <c r="I4" s="117" t="s">
        <v>1419</v>
      </c>
      <c r="J4" s="118" t="s">
        <v>1754</v>
      </c>
      <c r="K4" s="118">
        <f xml:space="preserve"> LEN(聲母對照資料表[[#This Row],[台語音標]])</f>
        <v>1</v>
      </c>
      <c r="L4" s="119"/>
      <c r="M4" s="120"/>
      <c r="N4" s="120"/>
      <c r="O4" s="120" t="str">
        <f xml:space="preserve"> "    - xform/" &amp; 聲母對照資料表[[#This Row],[台語音標]] &amp; "/" &amp; 聲母對照資料表[[#This Row],[十五音]] &amp; "/"</f>
        <v xml:space="preserve">    - xform/l/柳/</v>
      </c>
      <c r="Q4" s="104"/>
      <c r="R4" s="104"/>
      <c r="T4" s="104"/>
      <c r="X4" s="104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</row>
    <row r="5" spans="1:38" ht="39.950000000000003" customHeight="1">
      <c r="A5" s="114">
        <v>2</v>
      </c>
      <c r="B5" s="174" t="s">
        <v>1420</v>
      </c>
      <c r="C5" s="175" t="s">
        <v>1421</v>
      </c>
      <c r="D5" s="115" t="s">
        <v>1422</v>
      </c>
      <c r="E5" s="173" t="s">
        <v>2</v>
      </c>
      <c r="F5" s="117" t="s">
        <v>2</v>
      </c>
      <c r="G5" s="117" t="s">
        <v>2</v>
      </c>
      <c r="H5" s="117" t="s">
        <v>2</v>
      </c>
      <c r="I5" s="117" t="s">
        <v>4</v>
      </c>
      <c r="J5" s="118" t="s">
        <v>1751</v>
      </c>
      <c r="K5" s="118">
        <f xml:space="preserve"> LEN(聲母對照資料表[[#This Row],[台語音標]])</f>
        <v>1</v>
      </c>
      <c r="L5" s="119"/>
      <c r="M5" s="121"/>
      <c r="N5" s="121"/>
      <c r="O5" s="120" t="str">
        <f xml:space="preserve"> "    - xform/" &amp; 聲母對照資料表[[#This Row],[台語音標]] &amp; "/" &amp; 聲母對照資料表[[#This Row],[十五音]] &amp; "/"</f>
        <v xml:space="preserve">    - xform/p/邊/</v>
      </c>
      <c r="Q5" s="104"/>
      <c r="R5" s="104"/>
      <c r="T5" s="104"/>
      <c r="X5" s="104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</row>
    <row r="6" spans="1:38" ht="39.950000000000003" customHeight="1">
      <c r="A6" s="114">
        <v>3</v>
      </c>
      <c r="B6" s="174" t="s">
        <v>1423</v>
      </c>
      <c r="C6" s="176" t="s">
        <v>1424</v>
      </c>
      <c r="D6" s="115" t="s">
        <v>1425</v>
      </c>
      <c r="E6" s="173" t="s">
        <v>14</v>
      </c>
      <c r="F6" s="117" t="s">
        <v>14</v>
      </c>
      <c r="G6" s="117" t="s">
        <v>14</v>
      </c>
      <c r="H6" s="117" t="s">
        <v>14</v>
      </c>
      <c r="I6" s="117" t="s">
        <v>16</v>
      </c>
      <c r="J6" s="118" t="s">
        <v>1755</v>
      </c>
      <c r="K6" s="118">
        <f xml:space="preserve"> LEN(聲母對照資料表[[#This Row],[台語音標]])</f>
        <v>1</v>
      </c>
      <c r="L6" s="119"/>
      <c r="M6" s="120"/>
      <c r="N6" s="120"/>
      <c r="O6" s="120" t="str">
        <f xml:space="preserve"> "    - xform/" &amp; 聲母對照資料表[[#This Row],[台語音標]] &amp; "/" &amp; 聲母對照資料表[[#This Row],[十五音]] &amp; "/"</f>
        <v xml:space="preserve">    - xform/k/求/</v>
      </c>
      <c r="Q6" s="104"/>
      <c r="R6" s="104"/>
      <c r="T6" s="104"/>
      <c r="X6" s="104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</row>
    <row r="7" spans="1:38" ht="39.950000000000003" customHeight="1">
      <c r="A7" s="114">
        <v>4</v>
      </c>
      <c r="B7" s="174" t="s">
        <v>1426</v>
      </c>
      <c r="C7" s="175" t="s">
        <v>1427</v>
      </c>
      <c r="D7" s="115" t="s">
        <v>1428</v>
      </c>
      <c r="E7" s="173" t="s">
        <v>15</v>
      </c>
      <c r="F7" s="117" t="s">
        <v>1429</v>
      </c>
      <c r="G7" s="117" t="s">
        <v>1429</v>
      </c>
      <c r="H7" s="117" t="s">
        <v>1429</v>
      </c>
      <c r="I7" s="117" t="s">
        <v>14</v>
      </c>
      <c r="J7" s="118" t="s">
        <v>1756</v>
      </c>
      <c r="K7" s="118">
        <f xml:space="preserve"> LEN(聲母對照資料表[[#This Row],[台語音標]])</f>
        <v>2</v>
      </c>
      <c r="L7" s="119"/>
      <c r="M7" s="120"/>
      <c r="N7" s="120"/>
      <c r="O7" s="120" t="str">
        <f xml:space="preserve"> "    - xform/" &amp; 聲母對照資料表[[#This Row],[台語音標]] &amp; "/" &amp; 聲母對照資料表[[#This Row],[十五音]] &amp; "/"</f>
        <v xml:space="preserve">    - xform/kh/去/</v>
      </c>
      <c r="Q7" s="104"/>
      <c r="R7" s="104"/>
      <c r="T7" s="104"/>
      <c r="X7" s="104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</row>
    <row r="8" spans="1:38" ht="39.950000000000003" customHeight="1">
      <c r="A8" s="114">
        <v>5</v>
      </c>
      <c r="B8" s="174" t="s">
        <v>1430</v>
      </c>
      <c r="C8" s="175" t="s">
        <v>1431</v>
      </c>
      <c r="D8" s="115" t="s">
        <v>1432</v>
      </c>
      <c r="E8" s="172" t="s">
        <v>6</v>
      </c>
      <c r="F8" s="117" t="s">
        <v>6</v>
      </c>
      <c r="G8" s="117" t="s">
        <v>6</v>
      </c>
      <c r="H8" s="117" t="s">
        <v>6</v>
      </c>
      <c r="I8" s="117" t="s">
        <v>1433</v>
      </c>
      <c r="J8" s="118" t="s">
        <v>1757</v>
      </c>
      <c r="K8" s="118">
        <f xml:space="preserve"> LEN(聲母對照資料表[[#This Row],[台語音標]])</f>
        <v>1</v>
      </c>
      <c r="L8" s="119"/>
      <c r="M8" s="120"/>
      <c r="N8" s="120"/>
      <c r="O8" s="120" t="str">
        <f xml:space="preserve"> "    - xform/" &amp; 聲母對照資料表[[#This Row],[台語音標]] &amp; "/" &amp; 聲母對照資料表[[#This Row],[十五音]] &amp; "/"</f>
        <v xml:space="preserve">    - xform/t/地/</v>
      </c>
      <c r="Q8" s="104"/>
      <c r="R8" s="104"/>
      <c r="T8" s="104"/>
      <c r="X8" s="104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</row>
    <row r="9" spans="1:38" ht="39.950000000000003" customHeight="1">
      <c r="A9" s="114">
        <v>6</v>
      </c>
      <c r="B9" s="174" t="s">
        <v>1434</v>
      </c>
      <c r="C9" s="175" t="s">
        <v>1435</v>
      </c>
      <c r="D9" s="115" t="s">
        <v>1436</v>
      </c>
      <c r="E9" s="172" t="s">
        <v>3</v>
      </c>
      <c r="F9" s="117" t="s">
        <v>1437</v>
      </c>
      <c r="G9" s="117" t="s">
        <v>1437</v>
      </c>
      <c r="H9" s="117" t="s">
        <v>1437</v>
      </c>
      <c r="I9" s="117" t="s">
        <v>2</v>
      </c>
      <c r="J9" s="118" t="s">
        <v>1758</v>
      </c>
      <c r="K9" s="118">
        <f xml:space="preserve"> LEN(聲母對照資料表[[#This Row],[台語音標]])</f>
        <v>2</v>
      </c>
      <c r="L9" s="119"/>
      <c r="M9" s="120"/>
      <c r="N9" s="120"/>
      <c r="O9" s="120" t="str">
        <f xml:space="preserve"> "    - xform/" &amp; 聲母對照資料表[[#This Row],[台語音標]] &amp; "/" &amp; 聲母對照資料表[[#This Row],[十五音]] &amp; "/"</f>
        <v xml:space="preserve">    - xform/ph/頗/</v>
      </c>
      <c r="Q9" s="104"/>
      <c r="R9" s="104"/>
      <c r="T9" s="104"/>
      <c r="X9" s="104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</row>
    <row r="10" spans="1:38" ht="39.950000000000003" customHeight="1">
      <c r="A10" s="114">
        <v>7</v>
      </c>
      <c r="B10" s="174" t="s">
        <v>1438</v>
      </c>
      <c r="C10" s="175" t="s">
        <v>1439</v>
      </c>
      <c r="D10" s="115" t="s">
        <v>1440</v>
      </c>
      <c r="E10" s="172" t="s">
        <v>7</v>
      </c>
      <c r="F10" s="117" t="s">
        <v>1441</v>
      </c>
      <c r="G10" s="117" t="s">
        <v>1441</v>
      </c>
      <c r="H10" s="117" t="s">
        <v>1441</v>
      </c>
      <c r="I10" s="117" t="s">
        <v>6</v>
      </c>
      <c r="J10" s="118" t="s">
        <v>1759</v>
      </c>
      <c r="K10" s="118">
        <f xml:space="preserve"> LEN(聲母對照資料表[[#This Row],[台語音標]])</f>
        <v>2</v>
      </c>
      <c r="L10" s="119"/>
      <c r="M10" s="120"/>
      <c r="N10" s="120"/>
      <c r="O10" s="120" t="str">
        <f xml:space="preserve"> "    - xform/" &amp; 聲母對照資料表[[#This Row],[台語音標]] &amp; "/" &amp; 聲母對照資料表[[#This Row],[十五音]] &amp; "/"</f>
        <v xml:space="preserve">    - xform/th/他/</v>
      </c>
      <c r="Q10" s="122" t="s">
        <v>1442</v>
      </c>
      <c r="R10" s="122" t="s">
        <v>1443</v>
      </c>
      <c r="S10" s="122" t="s">
        <v>1444</v>
      </c>
      <c r="T10" s="122" t="s">
        <v>1412</v>
      </c>
      <c r="U10" s="122" t="s">
        <v>1445</v>
      </c>
      <c r="V10" s="122" t="s">
        <v>1446</v>
      </c>
      <c r="W10" s="122" t="s">
        <v>1447</v>
      </c>
      <c r="X10" s="122" t="s">
        <v>1409</v>
      </c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</row>
    <row r="11" spans="1:38" ht="39.950000000000003" customHeight="1">
      <c r="A11" s="114">
        <v>8</v>
      </c>
      <c r="B11" s="174" t="s">
        <v>1448</v>
      </c>
      <c r="C11" s="175" t="s">
        <v>1449</v>
      </c>
      <c r="D11" s="115" t="s">
        <v>1450</v>
      </c>
      <c r="E11" s="172" t="s">
        <v>1451</v>
      </c>
      <c r="F11" s="123" t="s">
        <v>1456</v>
      </c>
      <c r="G11" s="117" t="s">
        <v>1454</v>
      </c>
      <c r="H11" s="117" t="s">
        <v>1453</v>
      </c>
      <c r="I11" s="117" t="s">
        <v>1452</v>
      </c>
      <c r="J11" s="118" t="s">
        <v>1760</v>
      </c>
      <c r="K11" s="118">
        <f xml:space="preserve"> LEN(聲母對照資料表[[#This Row],[台語音標]])</f>
        <v>1</v>
      </c>
      <c r="L11" s="119"/>
      <c r="M11" s="120"/>
      <c r="N11" s="120"/>
      <c r="O11" s="120" t="str">
        <f xml:space="preserve"> "    - xform/" &amp; 聲母對照資料表[[#This Row],[台語音標]] &amp; "/" &amp; 聲母對照資料表[[#This Row],[十五音]] &amp; "/"</f>
        <v xml:space="preserve">    - xform/z/曾/</v>
      </c>
      <c r="Q11" s="124">
        <v>8</v>
      </c>
      <c r="R11" s="125" t="s">
        <v>1457</v>
      </c>
      <c r="S11" s="126" t="s">
        <v>1458</v>
      </c>
      <c r="T11" s="126" t="s">
        <v>1459</v>
      </c>
      <c r="U11" s="126" t="s">
        <v>1460</v>
      </c>
      <c r="V11" s="126" t="s">
        <v>1461</v>
      </c>
      <c r="W11" s="126" t="s">
        <v>1462</v>
      </c>
      <c r="X11" s="126" t="s">
        <v>1448</v>
      </c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</row>
    <row r="12" spans="1:38" ht="39.950000000000003" customHeight="1">
      <c r="A12" s="114">
        <v>9</v>
      </c>
      <c r="B12" s="174" t="s">
        <v>1463</v>
      </c>
      <c r="C12" s="179" t="s">
        <v>1464</v>
      </c>
      <c r="D12" s="115" t="s">
        <v>1465</v>
      </c>
      <c r="E12" s="172" t="s">
        <v>1466</v>
      </c>
      <c r="F12" s="117" t="s">
        <v>1468</v>
      </c>
      <c r="G12" s="117" t="s">
        <v>1468</v>
      </c>
      <c r="H12" s="117" t="s">
        <v>1468</v>
      </c>
      <c r="I12" s="117" t="s">
        <v>1467</v>
      </c>
      <c r="J12" s="190" t="s">
        <v>1761</v>
      </c>
      <c r="K12" s="118">
        <f xml:space="preserve"> LEN(聲母對照資料表[[#This Row],[台語音標]])</f>
        <v>1</v>
      </c>
      <c r="L12" s="119"/>
      <c r="M12" s="120"/>
      <c r="N12" s="120"/>
      <c r="O12" s="120" t="str">
        <f xml:space="preserve"> "    - xform/" &amp; 聲母對照資料表[[#This Row],[台語音標]] &amp; "/" &amp; 聲母對照資料表[[#This Row],[十五音]] &amp; "/"</f>
        <v xml:space="preserve">    - xform/j/入/</v>
      </c>
      <c r="Q12" s="127">
        <v>9</v>
      </c>
      <c r="R12" s="128" t="s">
        <v>1469</v>
      </c>
      <c r="S12" s="129" t="s">
        <v>1470</v>
      </c>
      <c r="T12" s="129" t="s">
        <v>1469</v>
      </c>
      <c r="U12" s="129" t="s">
        <v>1469</v>
      </c>
      <c r="V12" s="129" t="s">
        <v>1471</v>
      </c>
      <c r="W12" s="129" t="s">
        <v>1472</v>
      </c>
      <c r="X12" s="129" t="s">
        <v>1463</v>
      </c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</row>
    <row r="13" spans="1:38" ht="39.950000000000003" customHeight="1">
      <c r="A13" s="114">
        <v>10</v>
      </c>
      <c r="B13" s="174" t="s">
        <v>1473</v>
      </c>
      <c r="C13" s="175" t="s">
        <v>1474</v>
      </c>
      <c r="D13" s="115" t="s">
        <v>1475</v>
      </c>
      <c r="E13" s="172" t="s">
        <v>1476</v>
      </c>
      <c r="F13" s="117" t="s">
        <v>1476</v>
      </c>
      <c r="G13" s="117" t="s">
        <v>1476</v>
      </c>
      <c r="H13" s="117" t="s">
        <v>1476</v>
      </c>
      <c r="I13" s="117" t="s">
        <v>1476</v>
      </c>
      <c r="J13" s="190" t="s">
        <v>1765</v>
      </c>
      <c r="K13" s="118">
        <f xml:space="preserve"> LEN(聲母對照資料表[[#This Row],[台語音標]])</f>
        <v>1</v>
      </c>
      <c r="L13" s="119"/>
      <c r="M13" s="120"/>
      <c r="N13" s="120"/>
      <c r="O13" s="120" t="str">
        <f xml:space="preserve"> "    - xform/" &amp; 聲母對照資料表[[#This Row],[台語音標]] &amp; "/" &amp; 聲母對照資料表[[#This Row],[十五音]] &amp; "/"</f>
        <v xml:space="preserve">    - xform/s/時/</v>
      </c>
      <c r="Q13" s="124">
        <v>10</v>
      </c>
      <c r="R13" s="125" t="s">
        <v>1477</v>
      </c>
      <c r="S13" s="126" t="s">
        <v>1478</v>
      </c>
      <c r="T13" s="126" t="s">
        <v>1477</v>
      </c>
      <c r="U13" s="126" t="s">
        <v>1477</v>
      </c>
      <c r="V13" s="126" t="s">
        <v>1477</v>
      </c>
      <c r="W13" s="126" t="s">
        <v>1479</v>
      </c>
      <c r="X13" s="126" t="s">
        <v>1473</v>
      </c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</row>
    <row r="14" spans="1:38" ht="39.950000000000003" customHeight="1">
      <c r="A14" s="114">
        <v>11</v>
      </c>
      <c r="B14" s="174" t="s">
        <v>1480</v>
      </c>
      <c r="C14" s="175" t="s">
        <v>1481</v>
      </c>
      <c r="D14" s="130"/>
      <c r="E14" s="131"/>
      <c r="F14" s="132" t="s">
        <v>1482</v>
      </c>
      <c r="G14" s="132"/>
      <c r="H14" s="132"/>
      <c r="I14" s="132"/>
      <c r="J14" s="190"/>
      <c r="K14" s="118">
        <f xml:space="preserve"> LEN(聲母對照資料表[[#This Row],[台語音標]])</f>
        <v>1</v>
      </c>
      <c r="L14" s="119"/>
      <c r="M14" s="120"/>
      <c r="N14" s="120"/>
      <c r="O14" s="120" t="str">
        <f xml:space="preserve"> "    - xform/" &amp; 聲母對照資料表[[#This Row],[台語音標]] &amp; "/" &amp; 聲母對照資料表[[#This Row],[十五音]] &amp; "/"</f>
        <v xml:space="preserve">    - xform/q/英/</v>
      </c>
      <c r="Q14" s="104"/>
      <c r="R14" s="104"/>
      <c r="T14" s="104"/>
      <c r="X14" s="104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</row>
    <row r="15" spans="1:38" ht="39.950000000000003" customHeight="1">
      <c r="A15" s="114">
        <v>12</v>
      </c>
      <c r="B15" s="174" t="s">
        <v>1483</v>
      </c>
      <c r="C15" s="175" t="s">
        <v>1484</v>
      </c>
      <c r="D15" s="115" t="s">
        <v>1485</v>
      </c>
      <c r="E15" s="172" t="s">
        <v>4</v>
      </c>
      <c r="F15" s="117" t="s">
        <v>1487</v>
      </c>
      <c r="G15" s="117" t="s">
        <v>1487</v>
      </c>
      <c r="H15" s="117" t="s">
        <v>1487</v>
      </c>
      <c r="I15" s="117" t="s">
        <v>1486</v>
      </c>
      <c r="J15" s="190" t="s">
        <v>1752</v>
      </c>
      <c r="K15" s="118">
        <f xml:space="preserve"> LEN(聲母對照資料表[[#This Row],[台語音標]])</f>
        <v>1</v>
      </c>
      <c r="L15" s="119"/>
      <c r="M15" s="121"/>
      <c r="N15" s="121"/>
      <c r="O15" s="120" t="str">
        <f xml:space="preserve"> "    - xform/" &amp; 聲母對照資料表[[#This Row],[台語音標]] &amp; "/" &amp; 聲母對照資料表[[#This Row],[十五音]] &amp; "/"</f>
        <v xml:space="preserve">    - xform/b/門/</v>
      </c>
      <c r="Q15" s="104"/>
      <c r="R15" s="104"/>
      <c r="T15" s="104"/>
      <c r="X15" s="104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</row>
    <row r="16" spans="1:38" ht="39.950000000000003" customHeight="1">
      <c r="A16" s="114">
        <v>13</v>
      </c>
      <c r="B16" s="174" t="s">
        <v>1488</v>
      </c>
      <c r="C16" s="175" t="s">
        <v>1489</v>
      </c>
      <c r="D16" s="115" t="s">
        <v>1490</v>
      </c>
      <c r="E16" s="172" t="s">
        <v>1491</v>
      </c>
      <c r="F16" s="117" t="s">
        <v>1493</v>
      </c>
      <c r="G16" s="117" t="s">
        <v>1493</v>
      </c>
      <c r="H16" s="117" t="s">
        <v>1493</v>
      </c>
      <c r="I16" s="117" t="s">
        <v>1492</v>
      </c>
      <c r="J16" s="190" t="s">
        <v>1753</v>
      </c>
      <c r="K16" s="118">
        <f xml:space="preserve"> LEN(聲母對照資料表[[#This Row],[台語音標]])</f>
        <v>1</v>
      </c>
      <c r="L16" s="119"/>
      <c r="M16" s="121"/>
      <c r="N16" s="121"/>
      <c r="O16" s="120" t="str">
        <f xml:space="preserve"> "    - xform/" &amp; 聲母對照資料表[[#This Row],[台語音標]] &amp; "/" &amp; 聲母對照資料表[[#This Row],[十五音]] &amp; "/"</f>
        <v xml:space="preserve">    - xform/g/語/</v>
      </c>
      <c r="Q16" s="122" t="s">
        <v>1442</v>
      </c>
      <c r="R16" s="122" t="s">
        <v>1443</v>
      </c>
      <c r="S16" s="122" t="s">
        <v>1444</v>
      </c>
      <c r="T16" s="122" t="s">
        <v>1412</v>
      </c>
      <c r="U16" s="133" t="s">
        <v>1445</v>
      </c>
      <c r="V16" s="133" t="s">
        <v>1446</v>
      </c>
      <c r="W16" s="122" t="s">
        <v>1447</v>
      </c>
      <c r="X16" s="122" t="s">
        <v>1409</v>
      </c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</row>
    <row r="17" spans="1:38" ht="39.950000000000003" customHeight="1">
      <c r="A17" s="114">
        <v>14</v>
      </c>
      <c r="B17" s="174" t="s">
        <v>1494</v>
      </c>
      <c r="C17" s="175" t="s">
        <v>1495</v>
      </c>
      <c r="D17" s="115" t="s">
        <v>1496</v>
      </c>
      <c r="E17" s="172" t="s">
        <v>1497</v>
      </c>
      <c r="F17" s="123" t="s">
        <v>1455</v>
      </c>
      <c r="G17" s="117" t="s">
        <v>1500</v>
      </c>
      <c r="H17" s="117" t="s">
        <v>1499</v>
      </c>
      <c r="I17" s="117" t="s">
        <v>1498</v>
      </c>
      <c r="J17" s="190" t="s">
        <v>1762</v>
      </c>
      <c r="K17" s="118">
        <f xml:space="preserve"> LEN(聲母對照資料表[[#This Row],[台語音標]])</f>
        <v>1</v>
      </c>
      <c r="L17" s="119"/>
      <c r="M17" s="120"/>
      <c r="N17" s="120"/>
      <c r="O17" s="120" t="str">
        <f xml:space="preserve"> "    - xform/" &amp; 聲母對照資料表[[#This Row],[台語音標]] &amp; "/" &amp; 聲母對照資料表[[#This Row],[十五音]] &amp; "/"</f>
        <v xml:space="preserve">    - xform/c/出/</v>
      </c>
      <c r="Q17" s="124">
        <v>14</v>
      </c>
      <c r="R17" s="125" t="s">
        <v>1501</v>
      </c>
      <c r="S17" s="126" t="s">
        <v>1502</v>
      </c>
      <c r="T17" s="126" t="s">
        <v>1503</v>
      </c>
      <c r="U17" s="126" t="s">
        <v>1504</v>
      </c>
      <c r="V17" s="126" t="s">
        <v>1501</v>
      </c>
      <c r="W17" s="126" t="s">
        <v>1505</v>
      </c>
      <c r="X17" s="126" t="s">
        <v>1494</v>
      </c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</row>
    <row r="18" spans="1:38" ht="39.950000000000003" customHeight="1">
      <c r="A18" s="114">
        <v>15</v>
      </c>
      <c r="B18" s="174" t="s">
        <v>1506</v>
      </c>
      <c r="C18" s="175" t="s">
        <v>1506</v>
      </c>
      <c r="D18" s="115" t="s">
        <v>1507</v>
      </c>
      <c r="E18" s="131" t="s">
        <v>1</v>
      </c>
      <c r="F18" s="117" t="s">
        <v>1</v>
      </c>
      <c r="G18" s="117" t="s">
        <v>1</v>
      </c>
      <c r="H18" s="117" t="s">
        <v>1</v>
      </c>
      <c r="I18" s="117" t="s">
        <v>1</v>
      </c>
      <c r="J18" s="190" t="s">
        <v>1763</v>
      </c>
      <c r="K18" s="118">
        <f xml:space="preserve"> LEN(聲母對照資料表[[#This Row],[台語音標]])</f>
        <v>1</v>
      </c>
      <c r="L18" s="119"/>
      <c r="M18" s="120"/>
      <c r="N18" s="120"/>
      <c r="O18" s="120" t="str">
        <f xml:space="preserve"> "    - xform/" &amp; 聲母對照資料表[[#This Row],[台語音標]] &amp; "/" &amp; 聲母對照資料表[[#This Row],[十五音]] &amp; "/"</f>
        <v xml:space="preserve">    - xform/h/喜/</v>
      </c>
      <c r="Q18" s="104"/>
      <c r="R18" s="104"/>
      <c r="T18" s="104"/>
      <c r="X18" s="104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</row>
    <row r="19" spans="1:38" ht="39.950000000000003" customHeight="1">
      <c r="A19" s="114">
        <v>16</v>
      </c>
      <c r="B19" s="177" t="s">
        <v>1508</v>
      </c>
      <c r="C19" s="175" t="s">
        <v>1718</v>
      </c>
      <c r="D19" s="134" t="s">
        <v>1509</v>
      </c>
      <c r="E19" s="116" t="s">
        <v>5</v>
      </c>
      <c r="F19" s="135" t="s">
        <v>1511</v>
      </c>
      <c r="G19" s="135" t="s">
        <v>1511</v>
      </c>
      <c r="H19" s="135" t="s">
        <v>1511</v>
      </c>
      <c r="I19" s="135" t="s">
        <v>1510</v>
      </c>
      <c r="J19" s="190" t="s">
        <v>1331</v>
      </c>
      <c r="K19" s="136">
        <f xml:space="preserve"> LEN(聲母對照資料表[[#This Row],[台語音標]])</f>
        <v>1</v>
      </c>
      <c r="L19" s="137" t="s">
        <v>1512</v>
      </c>
      <c r="M19" s="120"/>
      <c r="N19" s="120"/>
      <c r="O19" s="120" t="str">
        <f xml:space="preserve"> "    - xform/" &amp; 聲母對照資料表[[#This Row],[台語音標]] &amp; "/" &amp; 聲母對照資料表[[#This Row],[十五音]] &amp; "/"</f>
        <v xml:space="preserve">    - xform/m/毛/</v>
      </c>
      <c r="Q19" s="104"/>
      <c r="R19" s="104"/>
      <c r="T19" s="104"/>
      <c r="X19" s="104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</row>
    <row r="20" spans="1:38" ht="39.950000000000003" customHeight="1">
      <c r="A20" s="114">
        <v>17</v>
      </c>
      <c r="B20" s="177" t="s">
        <v>1513</v>
      </c>
      <c r="C20" s="175" t="s">
        <v>1719</v>
      </c>
      <c r="D20" s="134" t="s">
        <v>1514</v>
      </c>
      <c r="E20" s="116" t="s">
        <v>8</v>
      </c>
      <c r="F20" s="135" t="s">
        <v>1516</v>
      </c>
      <c r="G20" s="135" t="s">
        <v>1516</v>
      </c>
      <c r="H20" s="135" t="s">
        <v>1516</v>
      </c>
      <c r="I20" s="135" t="s">
        <v>1515</v>
      </c>
      <c r="J20" s="190" t="s">
        <v>1764</v>
      </c>
      <c r="K20" s="136">
        <f xml:space="preserve"> LEN(聲母對照資料表[[#This Row],[台語音標]])</f>
        <v>1</v>
      </c>
      <c r="L20" s="137" t="s">
        <v>1517</v>
      </c>
      <c r="M20" s="120"/>
      <c r="N20" s="120"/>
      <c r="O20" s="120" t="str">
        <f xml:space="preserve"> "    - xform/" &amp; 聲母對照資料表[[#This Row],[台語音標]] &amp; "/" &amp; 聲母對照資料表[[#This Row],[十五音]] &amp; "/"</f>
        <v xml:space="preserve">    - xform/n/耐/</v>
      </c>
      <c r="Q20" s="104"/>
      <c r="R20" s="104"/>
      <c r="T20" s="104"/>
      <c r="X20" s="104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</row>
    <row r="21" spans="1:38" ht="39.950000000000003" customHeight="1">
      <c r="A21" s="138">
        <v>18</v>
      </c>
      <c r="B21" s="178" t="s">
        <v>1518</v>
      </c>
      <c r="C21" s="175" t="s">
        <v>1720</v>
      </c>
      <c r="D21" s="139" t="s">
        <v>1519</v>
      </c>
      <c r="E21" s="140" t="s">
        <v>17</v>
      </c>
      <c r="F21" s="141" t="s">
        <v>1521</v>
      </c>
      <c r="G21" s="141" t="s">
        <v>1521</v>
      </c>
      <c r="H21" s="141" t="s">
        <v>1521</v>
      </c>
      <c r="I21" s="141" t="s">
        <v>1520</v>
      </c>
      <c r="J21" s="191" t="s">
        <v>1312</v>
      </c>
      <c r="K21" s="142">
        <f xml:space="preserve"> LEN(聲母對照資料表[[#This Row],[台語音標]])</f>
        <v>2</v>
      </c>
      <c r="L21" s="137" t="s">
        <v>1522</v>
      </c>
      <c r="M21" s="120"/>
      <c r="N21" s="120"/>
      <c r="O21" s="120" t="str">
        <f xml:space="preserve"> "    - xform/" &amp; 聲母對照資料表[[#This Row],[台語音標]] &amp; "/" &amp; 聲母對照資料表[[#This Row],[十五音]] &amp; "/"</f>
        <v xml:space="preserve">    - xform/ng/雅/</v>
      </c>
      <c r="Q21" s="104"/>
      <c r="R21" s="104"/>
      <c r="T21" s="104"/>
      <c r="X21" s="104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</row>
    <row r="22" spans="1:38" ht="39.950000000000003" customHeight="1">
      <c r="G22" s="105"/>
      <c r="H22" s="105"/>
      <c r="Q22" s="105"/>
      <c r="R22" s="105"/>
      <c r="T22" s="105"/>
      <c r="W22" s="59"/>
      <c r="X22" s="66"/>
      <c r="Y22" s="143"/>
      <c r="Z22" s="59"/>
      <c r="AA22" s="66"/>
      <c r="AB22" s="143"/>
      <c r="AC22" s="59"/>
      <c r="AD22" s="66"/>
      <c r="AE22" s="143"/>
    </row>
    <row r="23" spans="1:38" ht="34.5" customHeight="1">
      <c r="W23" s="59"/>
      <c r="X23" s="66"/>
      <c r="Y23" s="143"/>
      <c r="Z23" s="59"/>
      <c r="AA23" s="66"/>
      <c r="AB23" s="143"/>
      <c r="AC23" s="59"/>
      <c r="AD23" s="66"/>
      <c r="AE23" s="143"/>
    </row>
    <row r="24" spans="1:38" ht="34.5" customHeight="1">
      <c r="W24" s="59"/>
      <c r="X24" s="66"/>
      <c r="Y24" s="143"/>
      <c r="Z24" s="59"/>
      <c r="AA24" s="66"/>
      <c r="AB24" s="143"/>
      <c r="AC24" s="59"/>
      <c r="AD24" s="66"/>
      <c r="AE24" s="143"/>
    </row>
    <row r="25" spans="1:38" ht="34.5" customHeight="1">
      <c r="W25" s="59"/>
      <c r="X25" s="66"/>
      <c r="Y25" s="143"/>
      <c r="Z25" s="59"/>
      <c r="AA25" s="66"/>
      <c r="AB25" s="143"/>
      <c r="AC25" s="59"/>
      <c r="AD25" s="66"/>
      <c r="AE25" s="143"/>
    </row>
    <row r="26" spans="1:38" ht="34.5" customHeight="1">
      <c r="W26" s="59"/>
      <c r="X26" s="66"/>
      <c r="Y26" s="143"/>
      <c r="Z26" s="59"/>
      <c r="AA26" s="66"/>
      <c r="AB26" s="143"/>
      <c r="AC26" s="59"/>
      <c r="AD26" s="66"/>
      <c r="AE26" s="143"/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&amp;C&amp;"Arial,標準"&amp;Kffffff&amp;A</oddHeader>
    <oddFooter>&amp;C&amp;"Arial,標準"&amp;KffffffPage &amp;P</oddFooter>
  </headerFooter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0520-6305-4038-BD3D-34F51BE2C271}">
  <dimension ref="A1:V103"/>
  <sheetViews>
    <sheetView showGridLines="0" zoomScale="90" zoomScaleNormal="90" workbookViewId="0">
      <pane ySplit="3" topLeftCell="A4" activePane="bottomLeft" state="frozen"/>
      <selection activeCell="F1" sqref="F1"/>
      <selection pane="bottomLeft" activeCell="U7" sqref="U7"/>
    </sheetView>
  </sheetViews>
  <sheetFormatPr defaultColWidth="10" defaultRowHeight="25.5" outlineLevelCol="1"/>
  <cols>
    <col min="1" max="1" width="11.125" style="150" customWidth="1"/>
    <col min="2" max="2" width="12" style="144" customWidth="1"/>
    <col min="3" max="3" width="12" style="149" customWidth="1"/>
    <col min="4" max="5" width="10" style="144"/>
    <col min="6" max="6" width="13.75" style="151" customWidth="1"/>
    <col min="7" max="7" width="13" style="153" customWidth="1"/>
    <col min="8" max="8" width="13.375" style="153" customWidth="1"/>
    <col min="9" max="10" width="13.75" style="144" customWidth="1"/>
    <col min="11" max="11" width="13.75" customWidth="1"/>
    <col min="12" max="12" width="18.75" bestFit="1" customWidth="1"/>
    <col min="14" max="15" width="18.75" bestFit="1" customWidth="1"/>
    <col min="18" max="18" width="13.375" style="153" customWidth="1"/>
    <col min="19" max="19" width="13.375" style="153" hidden="1" customWidth="1" outlineLevel="1"/>
    <col min="20" max="20" width="13.75" style="152" hidden="1" customWidth="1" outlineLevel="1"/>
    <col min="21" max="21" width="13.75" style="152" customWidth="1" collapsed="1"/>
    <col min="22" max="22" width="19.125" style="152" customWidth="1"/>
    <col min="23" max="24" width="14.875" style="151" customWidth="1"/>
    <col min="25" max="25" width="21.25" style="151" customWidth="1"/>
    <col min="26" max="26" width="25" style="151" customWidth="1"/>
    <col min="27" max="16384" width="10" style="151"/>
  </cols>
  <sheetData>
    <row r="1" spans="1:22" s="149" customFormat="1" ht="26.25" customHeight="1">
      <c r="A1" s="147">
        <f xml:space="preserve"> COLUMN()</f>
        <v>1</v>
      </c>
      <c r="B1" s="147">
        <f t="shared" ref="B1:N1" si="0" xml:space="preserve"> COLUMN()</f>
        <v>2</v>
      </c>
      <c r="C1" s="147">
        <f xml:space="preserve"> COLUMN()</f>
        <v>3</v>
      </c>
      <c r="D1" s="147">
        <f t="shared" si="0"/>
        <v>4</v>
      </c>
      <c r="E1" s="147"/>
      <c r="F1" s="147">
        <f t="shared" si="0"/>
        <v>6</v>
      </c>
      <c r="G1" s="148">
        <f t="shared" si="0"/>
        <v>7</v>
      </c>
      <c r="H1" s="148">
        <f t="shared" si="0"/>
        <v>8</v>
      </c>
      <c r="I1" s="148">
        <f t="shared" si="0"/>
        <v>9</v>
      </c>
      <c r="J1" s="148">
        <f t="shared" si="0"/>
        <v>10</v>
      </c>
      <c r="K1" s="148">
        <f t="shared" si="0"/>
        <v>11</v>
      </c>
      <c r="L1" s="148"/>
      <c r="M1" s="148">
        <f t="shared" si="0"/>
        <v>13</v>
      </c>
      <c r="N1" s="148">
        <f t="shared" si="0"/>
        <v>14</v>
      </c>
    </row>
    <row r="2" spans="1:22" ht="26.25" customHeight="1">
      <c r="B2" s="149"/>
      <c r="C2" s="151"/>
      <c r="D2" s="151"/>
      <c r="E2" s="151"/>
      <c r="F2" s="152"/>
      <c r="I2" s="152"/>
      <c r="J2" s="152"/>
      <c r="K2" s="152"/>
      <c r="L2" s="152"/>
      <c r="M2" s="153"/>
      <c r="N2" s="151"/>
      <c r="O2" s="151"/>
      <c r="P2" s="151"/>
      <c r="Q2" s="151"/>
      <c r="R2" s="151"/>
      <c r="S2" s="151"/>
      <c r="T2" s="151"/>
      <c r="U2" s="151"/>
      <c r="V2" s="151"/>
    </row>
    <row r="3" spans="1:22" ht="27" customHeight="1">
      <c r="A3" s="154" t="s">
        <v>1523</v>
      </c>
      <c r="B3" s="57" t="s">
        <v>1405</v>
      </c>
      <c r="C3" s="58" t="s">
        <v>1525</v>
      </c>
      <c r="D3" s="58" t="s">
        <v>1409</v>
      </c>
      <c r="E3" s="58" t="s">
        <v>1766</v>
      </c>
      <c r="F3" s="58" t="s">
        <v>1403</v>
      </c>
      <c r="G3" s="58" t="s">
        <v>1402</v>
      </c>
      <c r="H3" s="58" t="s">
        <v>1130</v>
      </c>
      <c r="I3" s="58" t="s">
        <v>1413</v>
      </c>
      <c r="J3" s="58" t="s">
        <v>1524</v>
      </c>
      <c r="K3" s="58" t="s">
        <v>1411</v>
      </c>
      <c r="L3" s="58" t="s">
        <v>1750</v>
      </c>
      <c r="M3" s="58" t="s">
        <v>1527</v>
      </c>
      <c r="N3" s="57" t="s">
        <v>1526</v>
      </c>
      <c r="O3" s="151"/>
      <c r="P3" s="151"/>
      <c r="Q3" s="151"/>
      <c r="R3" s="151"/>
      <c r="S3" s="151"/>
      <c r="T3" s="151"/>
      <c r="U3" s="151"/>
      <c r="V3" s="151"/>
    </row>
    <row r="4" spans="1:22" ht="51">
      <c r="A4" s="155">
        <v>1</v>
      </c>
      <c r="B4" s="60">
        <v>1</v>
      </c>
      <c r="C4" s="156" t="s">
        <v>1528</v>
      </c>
      <c r="D4" s="157" t="s">
        <v>1131</v>
      </c>
      <c r="E4" s="180" t="s">
        <v>1372</v>
      </c>
      <c r="F4" s="158" t="s">
        <v>761</v>
      </c>
      <c r="G4" s="159" t="s">
        <v>760</v>
      </c>
      <c r="H4" s="160" t="s">
        <v>760</v>
      </c>
      <c r="I4" s="159" t="s">
        <v>760</v>
      </c>
      <c r="J4" s="159" t="s">
        <v>760</v>
      </c>
      <c r="K4" s="159" t="s">
        <v>760</v>
      </c>
      <c r="L4" s="159"/>
      <c r="M4" s="161">
        <f>IF(韻母對照資料表[[#This Row],[台語音標]]="", 0, LEN(韻母對照資料表[[#This Row],[台語音標]]))</f>
        <v>2</v>
      </c>
      <c r="N4" s="162" t="str">
        <f>韻母對照資料表[[#This Row],[十五音]]&amp;LEFT(韻母對照資料表[[#This Row],[舒促聲]],1)</f>
        <v>君舒</v>
      </c>
      <c r="O4" s="151"/>
      <c r="P4" s="151"/>
      <c r="Q4" s="151"/>
      <c r="R4" s="151"/>
      <c r="S4" s="151"/>
      <c r="T4" s="151"/>
      <c r="U4" s="151"/>
      <c r="V4" s="151"/>
    </row>
    <row r="5" spans="1:22" ht="51">
      <c r="A5" s="155">
        <v>2</v>
      </c>
      <c r="B5" s="60">
        <v>1</v>
      </c>
      <c r="C5" s="156" t="s">
        <v>1529</v>
      </c>
      <c r="D5" s="157" t="s">
        <v>1131</v>
      </c>
      <c r="E5" s="180" t="s">
        <v>1739</v>
      </c>
      <c r="F5" s="158" t="s">
        <v>777</v>
      </c>
      <c r="G5" s="159" t="s">
        <v>776</v>
      </c>
      <c r="H5" s="160" t="s">
        <v>1530</v>
      </c>
      <c r="I5" s="159" t="s">
        <v>1530</v>
      </c>
      <c r="J5" s="159" t="s">
        <v>1530</v>
      </c>
      <c r="K5" s="159" t="s">
        <v>1530</v>
      </c>
      <c r="L5" s="159"/>
      <c r="M5" s="161">
        <f>IF(韻母對照資料表[[#This Row],[台語音標]]="", 0, LEN(韻母對照資料表[[#This Row],[台語音標]]))</f>
        <v>2</v>
      </c>
      <c r="N5" s="162" t="str">
        <f>韻母對照資料表[[#This Row],[十五音]]&amp;LEFT(韻母對照資料表[[#This Row],[舒促聲]],1)</f>
        <v>君促</v>
      </c>
      <c r="O5" s="151"/>
      <c r="P5" s="151"/>
      <c r="Q5" s="151"/>
      <c r="R5" s="151"/>
      <c r="S5" s="151"/>
      <c r="T5" s="151"/>
      <c r="U5" s="151"/>
      <c r="V5" s="151"/>
    </row>
    <row r="6" spans="1:22" ht="51">
      <c r="A6" s="155">
        <v>3</v>
      </c>
      <c r="B6" s="60">
        <v>2</v>
      </c>
      <c r="C6" s="156" t="s">
        <v>1528</v>
      </c>
      <c r="D6" s="157" t="s">
        <v>1135</v>
      </c>
      <c r="E6" s="180" t="s">
        <v>1373</v>
      </c>
      <c r="F6" s="158" t="s">
        <v>451</v>
      </c>
      <c r="G6" s="159" t="s">
        <v>1531</v>
      </c>
      <c r="H6" s="163" t="s">
        <v>1531</v>
      </c>
      <c r="I6" s="159" t="s">
        <v>1531</v>
      </c>
      <c r="J6" s="159" t="s">
        <v>1531</v>
      </c>
      <c r="K6" s="159" t="s">
        <v>1531</v>
      </c>
      <c r="L6" s="159"/>
      <c r="M6" s="164">
        <f>IF(韻母對照資料表[[#This Row],[台語音標]]="", 0, LEN(韻母對照資料表[[#This Row],[台語音標]]))</f>
        <v>3</v>
      </c>
      <c r="N6" s="162" t="str">
        <f>韻母對照資料表[[#This Row],[十五音]]&amp;LEFT(韻母對照資料表[[#This Row],[舒促聲]],1)</f>
        <v>堅舒</v>
      </c>
      <c r="O6" s="151"/>
      <c r="P6" s="151"/>
      <c r="Q6" s="151"/>
      <c r="R6" s="151"/>
      <c r="S6" s="151"/>
      <c r="T6" s="151"/>
      <c r="U6" s="151"/>
      <c r="V6" s="151"/>
    </row>
    <row r="7" spans="1:22" ht="51">
      <c r="A7" s="155">
        <v>4</v>
      </c>
      <c r="B7" s="60">
        <v>2</v>
      </c>
      <c r="C7" s="156" t="s">
        <v>1529</v>
      </c>
      <c r="D7" s="157" t="s">
        <v>1135</v>
      </c>
      <c r="E7" s="180" t="s">
        <v>1739</v>
      </c>
      <c r="F7" s="158" t="s">
        <v>493</v>
      </c>
      <c r="G7" s="159" t="s">
        <v>1532</v>
      </c>
      <c r="H7" s="163" t="s">
        <v>1533</v>
      </c>
      <c r="I7" s="159" t="s">
        <v>1533</v>
      </c>
      <c r="J7" s="159" t="s">
        <v>1533</v>
      </c>
      <c r="K7" s="159" t="s">
        <v>1533</v>
      </c>
      <c r="L7" s="159"/>
      <c r="M7" s="164">
        <f>IF(韻母對照資料表[[#This Row],[台語音標]]="", 0, LEN(韻母對照資料表[[#This Row],[台語音標]]))</f>
        <v>3</v>
      </c>
      <c r="N7" s="162" t="str">
        <f>韻母對照資料表[[#This Row],[十五音]]&amp;LEFT(韻母對照資料表[[#This Row],[舒促聲]],1)</f>
        <v>堅促</v>
      </c>
      <c r="O7" s="151"/>
      <c r="P7" s="151"/>
      <c r="Q7" s="151"/>
      <c r="R7" s="151"/>
      <c r="S7" s="151"/>
      <c r="T7" s="151"/>
      <c r="U7" s="151"/>
      <c r="V7" s="151"/>
    </row>
    <row r="8" spans="1:22" ht="51">
      <c r="A8" s="155">
        <v>5</v>
      </c>
      <c r="B8" s="60">
        <v>3</v>
      </c>
      <c r="C8" s="156" t="s">
        <v>1528</v>
      </c>
      <c r="D8" s="157" t="s">
        <v>1139</v>
      </c>
      <c r="E8" s="180" t="s">
        <v>1374</v>
      </c>
      <c r="F8" s="158" t="s">
        <v>307</v>
      </c>
      <c r="G8" s="159" t="s">
        <v>306</v>
      </c>
      <c r="H8" s="160" t="s">
        <v>306</v>
      </c>
      <c r="I8" s="159" t="s">
        <v>306</v>
      </c>
      <c r="J8" s="159" t="s">
        <v>306</v>
      </c>
      <c r="K8" s="159" t="s">
        <v>306</v>
      </c>
      <c r="L8" s="159"/>
      <c r="M8" s="161">
        <f>IF(韻母對照資料表[[#This Row],[台語音標]]="", 0, LEN(韻母對照資料表[[#This Row],[台語音標]]))</f>
        <v>2</v>
      </c>
      <c r="N8" s="162" t="str">
        <f>韻母對照資料表[[#This Row],[十五音]]&amp;LEFT(韻母對照資料表[[#This Row],[舒促聲]],1)</f>
        <v>金舒</v>
      </c>
      <c r="O8" s="151"/>
      <c r="P8" s="151"/>
      <c r="Q8" s="151"/>
      <c r="R8" s="151"/>
      <c r="S8" s="151"/>
      <c r="T8" s="151"/>
      <c r="U8" s="151"/>
      <c r="V8" s="151"/>
    </row>
    <row r="9" spans="1:22" ht="51">
      <c r="A9" s="155">
        <v>6</v>
      </c>
      <c r="B9" s="60">
        <v>3</v>
      </c>
      <c r="C9" s="156" t="s">
        <v>1529</v>
      </c>
      <c r="D9" s="157" t="s">
        <v>1139</v>
      </c>
      <c r="E9" s="180" t="s">
        <v>1739</v>
      </c>
      <c r="F9" s="158" t="s">
        <v>1534</v>
      </c>
      <c r="G9" s="159" t="s">
        <v>350</v>
      </c>
      <c r="H9" s="160" t="s">
        <v>1535</v>
      </c>
      <c r="I9" s="159" t="s">
        <v>1535</v>
      </c>
      <c r="J9" s="159" t="s">
        <v>1535</v>
      </c>
      <c r="K9" s="159" t="s">
        <v>1535</v>
      </c>
      <c r="L9" s="159"/>
      <c r="M9" s="161">
        <f>IF(韻母對照資料表[[#This Row],[台語音標]]="", 0, LEN(韻母對照資料表[[#This Row],[台語音標]]))</f>
        <v>2</v>
      </c>
      <c r="N9" s="162" t="str">
        <f>韻母對照資料表[[#This Row],[十五音]]&amp;LEFT(韻母對照資料表[[#This Row],[舒促聲]],1)</f>
        <v>金促</v>
      </c>
      <c r="O9" s="151"/>
      <c r="P9" s="151"/>
      <c r="Q9" s="151"/>
      <c r="R9" s="151"/>
      <c r="S9" s="151"/>
      <c r="T9" s="151"/>
      <c r="U9" s="151"/>
      <c r="V9" s="151"/>
    </row>
    <row r="10" spans="1:22" ht="51">
      <c r="A10" s="155">
        <v>7</v>
      </c>
      <c r="B10" s="60">
        <v>4</v>
      </c>
      <c r="C10" s="156" t="s">
        <v>1528</v>
      </c>
      <c r="D10" s="157" t="s">
        <v>1143</v>
      </c>
      <c r="E10" s="180" t="s">
        <v>1375</v>
      </c>
      <c r="F10" s="158" t="s">
        <v>922</v>
      </c>
      <c r="G10" s="159" t="s">
        <v>921</v>
      </c>
      <c r="H10" s="160" t="s">
        <v>921</v>
      </c>
      <c r="I10" s="159" t="s">
        <v>921</v>
      </c>
      <c r="J10" s="159" t="s">
        <v>921</v>
      </c>
      <c r="K10" s="159" t="s">
        <v>921</v>
      </c>
      <c r="L10" s="159"/>
      <c r="M10" s="161">
        <f>IF(韻母對照資料表[[#This Row],[台語音標]]="", 0, LEN(韻母對照資料表[[#This Row],[台語音標]]))</f>
        <v>2</v>
      </c>
      <c r="N10" s="162" t="str">
        <f>韻母對照資料表[[#This Row],[十五音]]&amp;LEFT(韻母對照資料表[[#This Row],[舒促聲]],1)</f>
        <v>規舒</v>
      </c>
      <c r="O10" s="151"/>
      <c r="P10" s="151"/>
      <c r="Q10" s="151"/>
      <c r="R10" s="151"/>
      <c r="S10" s="151"/>
      <c r="T10" s="151"/>
      <c r="U10" s="151"/>
      <c r="V10" s="151"/>
    </row>
    <row r="11" spans="1:22" ht="51">
      <c r="A11" s="155">
        <v>8</v>
      </c>
      <c r="B11" s="60">
        <v>4</v>
      </c>
      <c r="C11" s="156" t="s">
        <v>1529</v>
      </c>
      <c r="D11" s="157" t="s">
        <v>1143</v>
      </c>
      <c r="E11" s="180" t="s">
        <v>1739</v>
      </c>
      <c r="F11" s="165">
        <v>0</v>
      </c>
      <c r="G11" s="166">
        <v>0</v>
      </c>
      <c r="H11" s="160"/>
      <c r="I11" s="166">
        <v>0</v>
      </c>
      <c r="J11" s="166">
        <v>0</v>
      </c>
      <c r="K11" s="166">
        <v>0</v>
      </c>
      <c r="L11" s="166"/>
      <c r="M11" s="161">
        <f>IF(韻母對照資料表[[#This Row],[台語音標]]="", 0, LEN(韻母對照資料表[[#This Row],[台語音標]]))</f>
        <v>0</v>
      </c>
      <c r="N11" s="162" t="str">
        <f>韻母對照資料表[[#This Row],[十五音]]&amp;LEFT(韻母對照資料表[[#This Row],[舒促聲]],1)</f>
        <v>規促</v>
      </c>
      <c r="O11" s="151"/>
      <c r="P11" s="151"/>
      <c r="Q11" s="151"/>
      <c r="R11" s="151"/>
      <c r="S11" s="151"/>
      <c r="T11" s="151"/>
      <c r="U11" s="151"/>
      <c r="V11" s="151"/>
    </row>
    <row r="12" spans="1:22" ht="51">
      <c r="A12" s="155">
        <v>9</v>
      </c>
      <c r="B12" s="60">
        <v>5</v>
      </c>
      <c r="C12" s="156" t="s">
        <v>1528</v>
      </c>
      <c r="D12" s="157" t="s">
        <v>1146</v>
      </c>
      <c r="E12" s="186" t="s">
        <v>1742</v>
      </c>
      <c r="F12" s="158" t="s">
        <v>1037</v>
      </c>
      <c r="G12" s="159" t="s">
        <v>1536</v>
      </c>
      <c r="H12" s="160" t="s">
        <v>1539</v>
      </c>
      <c r="I12" s="159" t="s">
        <v>1539</v>
      </c>
      <c r="J12" s="159" t="s">
        <v>1538</v>
      </c>
      <c r="K12" s="167" t="s">
        <v>1537</v>
      </c>
      <c r="L12" s="167"/>
      <c r="M12" s="161">
        <f>IF(韻母對照資料表[[#This Row],[台語音標]]="", 0, LEN(韻母對照資料表[[#This Row],[台語音標]]))</f>
        <v>2</v>
      </c>
      <c r="N12" s="162" t="str">
        <f>韻母對照資料表[[#This Row],[十五音]]&amp;LEFT(韻母對照資料表[[#This Row],[舒促聲]],1)</f>
        <v>嘉舒</v>
      </c>
      <c r="O12" s="151"/>
      <c r="P12" s="151"/>
      <c r="Q12" s="151"/>
      <c r="R12" s="151"/>
      <c r="S12" s="151"/>
      <c r="T12" s="151"/>
      <c r="U12" s="151"/>
      <c r="V12" s="151"/>
    </row>
    <row r="13" spans="1:22" ht="51">
      <c r="A13" s="155">
        <v>10</v>
      </c>
      <c r="B13" s="60">
        <v>5</v>
      </c>
      <c r="C13" s="156" t="s">
        <v>1529</v>
      </c>
      <c r="D13" s="157" t="s">
        <v>1146</v>
      </c>
      <c r="E13" s="180" t="s">
        <v>1739</v>
      </c>
      <c r="F13" s="158" t="s">
        <v>1541</v>
      </c>
      <c r="G13" s="159" t="s">
        <v>1542</v>
      </c>
      <c r="H13" s="160" t="s">
        <v>1540</v>
      </c>
      <c r="I13" s="159" t="s">
        <v>1540</v>
      </c>
      <c r="J13" s="159" t="s">
        <v>1540</v>
      </c>
      <c r="K13" s="159">
        <v>0</v>
      </c>
      <c r="L13" s="159"/>
      <c r="M13" s="161">
        <f>IF(韻母對照資料表[[#This Row],[台語音標]]="", 0, LEN(韻母對照資料表[[#This Row],[台語音標]]))</f>
        <v>3</v>
      </c>
      <c r="N13" s="162" t="str">
        <f>韻母對照資料表[[#This Row],[十五音]]&amp;LEFT(韻母對照資料表[[#This Row],[舒促聲]],1)</f>
        <v>嘉促</v>
      </c>
      <c r="O13" s="151"/>
      <c r="P13" s="151"/>
      <c r="Q13" s="151"/>
      <c r="R13" s="151"/>
      <c r="S13" s="151"/>
      <c r="T13" s="151"/>
      <c r="U13" s="151"/>
      <c r="V13" s="151"/>
    </row>
    <row r="14" spans="1:22" ht="51">
      <c r="A14" s="155">
        <v>11</v>
      </c>
      <c r="B14" s="60">
        <v>6</v>
      </c>
      <c r="C14" s="156" t="s">
        <v>1528</v>
      </c>
      <c r="D14" s="157" t="s">
        <v>1152</v>
      </c>
      <c r="E14" s="180" t="s">
        <v>1376</v>
      </c>
      <c r="F14" s="158" t="s">
        <v>80</v>
      </c>
      <c r="G14" s="159" t="s">
        <v>79</v>
      </c>
      <c r="H14" s="160" t="s">
        <v>79</v>
      </c>
      <c r="I14" s="159" t="s">
        <v>79</v>
      </c>
      <c r="J14" s="159" t="s">
        <v>79</v>
      </c>
      <c r="K14" s="159" t="s">
        <v>79</v>
      </c>
      <c r="L14" s="159"/>
      <c r="M14" s="161">
        <f>IF(韻母對照資料表[[#This Row],[台語音標]]="", 0, LEN(韻母對照資料表[[#This Row],[台語音標]]))</f>
        <v>2</v>
      </c>
      <c r="N14" s="162" t="str">
        <f>韻母對照資料表[[#This Row],[十五音]]&amp;LEFT(韻母對照資料表[[#This Row],[舒促聲]],1)</f>
        <v>干舒</v>
      </c>
      <c r="O14" s="151"/>
      <c r="P14" s="151"/>
      <c r="Q14" s="151"/>
      <c r="R14" s="151"/>
      <c r="S14" s="151"/>
      <c r="T14" s="151"/>
      <c r="U14" s="151"/>
      <c r="V14" s="151"/>
    </row>
    <row r="15" spans="1:22" ht="51">
      <c r="A15" s="155">
        <v>12</v>
      </c>
      <c r="B15" s="60">
        <v>6</v>
      </c>
      <c r="C15" s="156" t="s">
        <v>1529</v>
      </c>
      <c r="D15" s="157" t="s">
        <v>1152</v>
      </c>
      <c r="E15" s="180" t="s">
        <v>1739</v>
      </c>
      <c r="F15" s="158" t="s">
        <v>121</v>
      </c>
      <c r="G15" s="159" t="s">
        <v>120</v>
      </c>
      <c r="H15" s="160" t="s">
        <v>1543</v>
      </c>
      <c r="I15" s="159" t="s">
        <v>1543</v>
      </c>
      <c r="J15" s="159" t="s">
        <v>1543</v>
      </c>
      <c r="K15" s="159" t="s">
        <v>1543</v>
      </c>
      <c r="L15" s="159"/>
      <c r="M15" s="161">
        <f>IF(韻母對照資料表[[#This Row],[台語音標]]="", 0, LEN(韻母對照資料表[[#This Row],[台語音標]]))</f>
        <v>2</v>
      </c>
      <c r="N15" s="162" t="str">
        <f>韻母對照資料表[[#This Row],[十五音]]&amp;LEFT(韻母對照資料表[[#This Row],[舒促聲]],1)</f>
        <v>干促</v>
      </c>
      <c r="O15" s="151"/>
      <c r="P15" s="151"/>
      <c r="Q15" s="151"/>
      <c r="R15" s="151"/>
      <c r="S15" s="151"/>
      <c r="T15" s="151"/>
      <c r="U15" s="151"/>
      <c r="V15" s="151"/>
    </row>
    <row r="16" spans="1:22" ht="51">
      <c r="A16" s="155">
        <v>13</v>
      </c>
      <c r="B16" s="60">
        <v>7</v>
      </c>
      <c r="C16" s="156" t="s">
        <v>1528</v>
      </c>
      <c r="D16" s="157" t="s">
        <v>1156</v>
      </c>
      <c r="E16" s="180" t="s">
        <v>1743</v>
      </c>
      <c r="F16" s="158" t="s">
        <v>698</v>
      </c>
      <c r="G16" s="159" t="s">
        <v>1544</v>
      </c>
      <c r="H16" s="160" t="s">
        <v>1545</v>
      </c>
      <c r="I16" s="159" t="s">
        <v>1545</v>
      </c>
      <c r="J16" s="159" t="s">
        <v>1545</v>
      </c>
      <c r="K16" s="159" t="s">
        <v>1545</v>
      </c>
      <c r="L16" s="159"/>
      <c r="M16" s="161">
        <f>IF(韻母對照資料表[[#This Row],[台語音標]]="", 0, LEN(韻母對照資料表[[#This Row],[台語音標]]))</f>
        <v>3</v>
      </c>
      <c r="N16" s="162" t="str">
        <f>韻母對照資料表[[#This Row],[十五音]]&amp;LEFT(韻母對照資料表[[#This Row],[舒促聲]],1)</f>
        <v>公舒</v>
      </c>
      <c r="O16" s="151"/>
      <c r="P16" s="151"/>
      <c r="Q16" s="151"/>
      <c r="R16" s="151"/>
      <c r="S16" s="151"/>
      <c r="T16" s="151"/>
      <c r="U16" s="151"/>
      <c r="V16" s="151"/>
    </row>
    <row r="17" spans="1:22" ht="51">
      <c r="A17" s="155">
        <v>14</v>
      </c>
      <c r="B17" s="60">
        <v>7</v>
      </c>
      <c r="C17" s="156" t="s">
        <v>1529</v>
      </c>
      <c r="D17" s="157" t="s">
        <v>1156</v>
      </c>
      <c r="E17" s="180" t="s">
        <v>1744</v>
      </c>
      <c r="F17" s="158" t="s">
        <v>718</v>
      </c>
      <c r="G17" s="159" t="s">
        <v>1546</v>
      </c>
      <c r="H17" s="160" t="s">
        <v>1547</v>
      </c>
      <c r="I17" s="159" t="s">
        <v>1547</v>
      </c>
      <c r="J17" s="159" t="s">
        <v>1547</v>
      </c>
      <c r="K17" s="159" t="s">
        <v>1547</v>
      </c>
      <c r="L17" s="159"/>
      <c r="M17" s="161">
        <f>IF(韻母對照資料表[[#This Row],[台語音標]]="", 0, LEN(韻母對照資料表[[#This Row],[台語音標]]))</f>
        <v>2</v>
      </c>
      <c r="N17" s="162" t="str">
        <f>韻母對照資料表[[#This Row],[十五音]]&amp;LEFT(韻母對照資料表[[#This Row],[舒促聲]],1)</f>
        <v>公促</v>
      </c>
      <c r="O17" s="151"/>
      <c r="P17" s="151"/>
      <c r="Q17" s="151"/>
      <c r="R17" s="151"/>
      <c r="S17" s="151"/>
      <c r="T17" s="151"/>
      <c r="U17" s="151"/>
      <c r="V17" s="151"/>
    </row>
    <row r="18" spans="1:22" ht="51">
      <c r="A18" s="155">
        <v>15</v>
      </c>
      <c r="B18" s="60">
        <v>8</v>
      </c>
      <c r="C18" s="156" t="s">
        <v>1528</v>
      </c>
      <c r="D18" s="157" t="s">
        <v>1161</v>
      </c>
      <c r="E18" s="180" t="s">
        <v>1377</v>
      </c>
      <c r="F18" s="158" t="s">
        <v>869</v>
      </c>
      <c r="G18" s="159" t="s">
        <v>868</v>
      </c>
      <c r="H18" s="160" t="s">
        <v>868</v>
      </c>
      <c r="I18" s="159" t="s">
        <v>868</v>
      </c>
      <c r="J18" s="159" t="s">
        <v>1548</v>
      </c>
      <c r="K18" s="159" t="s">
        <v>868</v>
      </c>
      <c r="L18" s="159"/>
      <c r="M18" s="161">
        <f>IF(韻母對照資料表[[#This Row],[台語音標]]="", 0, LEN(韻母對照資料表[[#This Row],[台語音標]]))</f>
        <v>3</v>
      </c>
      <c r="N18" s="162" t="str">
        <f>韻母對照資料表[[#This Row],[十五音]]&amp;LEFT(韻母對照資料表[[#This Row],[舒促聲]],1)</f>
        <v>乖舒</v>
      </c>
      <c r="O18" s="151"/>
      <c r="P18" s="151"/>
      <c r="Q18" s="151"/>
      <c r="R18" s="151"/>
      <c r="S18" s="151"/>
      <c r="T18" s="151"/>
      <c r="U18" s="151"/>
      <c r="V18" s="151"/>
    </row>
    <row r="19" spans="1:22" ht="51">
      <c r="A19" s="155">
        <v>16</v>
      </c>
      <c r="B19" s="60">
        <v>8</v>
      </c>
      <c r="C19" s="156" t="s">
        <v>1529</v>
      </c>
      <c r="D19" s="157" t="s">
        <v>1161</v>
      </c>
      <c r="E19" s="180" t="s">
        <v>1739</v>
      </c>
      <c r="F19" s="158" t="s">
        <v>881</v>
      </c>
      <c r="G19" s="159" t="s">
        <v>1550</v>
      </c>
      <c r="H19" s="160" t="s">
        <v>1549</v>
      </c>
      <c r="I19" s="159" t="s">
        <v>1549</v>
      </c>
      <c r="J19" s="159" t="s">
        <v>1551</v>
      </c>
      <c r="K19" s="159" t="s">
        <v>1549</v>
      </c>
      <c r="L19" s="159"/>
      <c r="M19" s="161">
        <f>IF(韻母對照資料表[[#This Row],[台語音標]]="", 0, LEN(韻母對照資料表[[#This Row],[台語音標]]))</f>
        <v>4</v>
      </c>
      <c r="N19" s="162" t="str">
        <f>韻母對照資料表[[#This Row],[十五音]]&amp;LEFT(韻母對照資料表[[#This Row],[舒促聲]],1)</f>
        <v>乖促</v>
      </c>
      <c r="O19" s="151"/>
      <c r="P19" s="151"/>
      <c r="Q19" s="151"/>
      <c r="R19" s="151"/>
      <c r="S19" s="151"/>
      <c r="T19" s="151"/>
      <c r="U19" s="151"/>
      <c r="V19" s="151"/>
    </row>
    <row r="20" spans="1:22" ht="51">
      <c r="A20" s="155">
        <v>17</v>
      </c>
      <c r="B20" s="60">
        <v>9</v>
      </c>
      <c r="C20" s="156" t="s">
        <v>1528</v>
      </c>
      <c r="D20" s="157" t="s">
        <v>1166</v>
      </c>
      <c r="E20" s="180" t="s">
        <v>1378</v>
      </c>
      <c r="F20" s="158" t="s">
        <v>336</v>
      </c>
      <c r="G20" s="159" t="s">
        <v>1552</v>
      </c>
      <c r="H20" s="160" t="s">
        <v>1553</v>
      </c>
      <c r="I20" s="159" t="s">
        <v>1553</v>
      </c>
      <c r="J20" s="159" t="s">
        <v>1554</v>
      </c>
      <c r="K20" s="159" t="s">
        <v>1553</v>
      </c>
      <c r="L20" s="159"/>
      <c r="M20" s="161">
        <f>IF(韻母對照資料表[[#This Row],[台語音標]]="", 0, LEN(韻母對照資料表[[#This Row],[台語音標]]))</f>
        <v>3</v>
      </c>
      <c r="N20" s="162" t="str">
        <f>韻母對照資料表[[#This Row],[十五音]]&amp;LEFT(韻母對照資料表[[#This Row],[舒促聲]],1)</f>
        <v>經舒</v>
      </c>
      <c r="O20" s="151"/>
      <c r="P20" s="151"/>
      <c r="Q20" s="151"/>
      <c r="R20" s="151"/>
      <c r="S20" s="151"/>
      <c r="T20" s="151"/>
      <c r="U20" s="151"/>
      <c r="V20" s="151"/>
    </row>
    <row r="21" spans="1:22" ht="51">
      <c r="A21" s="155">
        <v>18</v>
      </c>
      <c r="B21" s="60">
        <v>9</v>
      </c>
      <c r="C21" s="156" t="s">
        <v>1529</v>
      </c>
      <c r="D21" s="157" t="s">
        <v>1166</v>
      </c>
      <c r="E21" s="187" t="s">
        <v>1745</v>
      </c>
      <c r="F21" s="158" t="s">
        <v>376</v>
      </c>
      <c r="G21" s="159" t="s">
        <v>1555</v>
      </c>
      <c r="H21" s="160" t="s">
        <v>1556</v>
      </c>
      <c r="I21" s="159" t="s">
        <v>1556</v>
      </c>
      <c r="J21" s="159" t="s">
        <v>1169</v>
      </c>
      <c r="K21" s="159" t="s">
        <v>1556</v>
      </c>
      <c r="L21" s="159"/>
      <c r="M21" s="161">
        <f>IF(韻母對照資料表[[#This Row],[台語音標]]="", 0, LEN(韻母對照資料表[[#This Row],[台語音標]]))</f>
        <v>2</v>
      </c>
      <c r="N21" s="162" t="str">
        <f>韻母對照資料表[[#This Row],[十五音]]&amp;LEFT(韻母對照資料表[[#This Row],[舒促聲]],1)</f>
        <v>經促</v>
      </c>
      <c r="O21" s="151"/>
      <c r="P21" s="151"/>
      <c r="Q21" s="151"/>
      <c r="R21" s="151"/>
      <c r="S21" s="151"/>
      <c r="T21" s="151"/>
      <c r="U21" s="151"/>
      <c r="V21" s="151"/>
    </row>
    <row r="22" spans="1:22" ht="51">
      <c r="A22" s="155">
        <v>19</v>
      </c>
      <c r="B22" s="60">
        <v>10</v>
      </c>
      <c r="C22" s="156" t="s">
        <v>1528</v>
      </c>
      <c r="D22" s="157" t="s">
        <v>1172</v>
      </c>
      <c r="E22" s="180" t="s">
        <v>1379</v>
      </c>
      <c r="F22" s="158" t="s">
        <v>836</v>
      </c>
      <c r="G22" s="159" t="s">
        <v>835</v>
      </c>
      <c r="H22" s="160" t="s">
        <v>835</v>
      </c>
      <c r="I22" s="159" t="s">
        <v>835</v>
      </c>
      <c r="J22" s="159" t="s">
        <v>1557</v>
      </c>
      <c r="K22" s="159" t="s">
        <v>835</v>
      </c>
      <c r="L22" s="159"/>
      <c r="M22" s="161">
        <f>IF(韻母對照資料表[[#This Row],[台語音標]]="", 0, LEN(韻母對照資料表[[#This Row],[台語音標]]))</f>
        <v>3</v>
      </c>
      <c r="N22" s="162" t="str">
        <f>韻母對照資料表[[#This Row],[十五音]]&amp;LEFT(韻母對照資料表[[#This Row],[舒促聲]],1)</f>
        <v>觀舒</v>
      </c>
      <c r="O22" s="151"/>
      <c r="P22" s="151"/>
      <c r="Q22" s="151"/>
      <c r="R22" s="151"/>
      <c r="S22" s="151"/>
      <c r="T22" s="151"/>
      <c r="U22" s="151"/>
      <c r="V22" s="151"/>
    </row>
    <row r="23" spans="1:22" ht="51">
      <c r="A23" s="155">
        <v>20</v>
      </c>
      <c r="B23" s="60">
        <v>10</v>
      </c>
      <c r="C23" s="156" t="s">
        <v>1529</v>
      </c>
      <c r="D23" s="157" t="s">
        <v>1172</v>
      </c>
      <c r="E23" s="180" t="s">
        <v>1746</v>
      </c>
      <c r="F23" s="158" t="s">
        <v>855</v>
      </c>
      <c r="G23" s="159" t="s">
        <v>854</v>
      </c>
      <c r="H23" s="160" t="s">
        <v>1558</v>
      </c>
      <c r="I23" s="159" t="s">
        <v>1558</v>
      </c>
      <c r="J23" s="159" t="s">
        <v>1559</v>
      </c>
      <c r="K23" s="159" t="s">
        <v>1558</v>
      </c>
      <c r="L23" s="159"/>
      <c r="M23" s="161">
        <f>IF(韻母對照資料表[[#This Row],[台語音標]]="", 0, LEN(韻母對照資料表[[#This Row],[台語音標]]))</f>
        <v>3</v>
      </c>
      <c r="N23" s="162" t="str">
        <f>韻母對照資料表[[#This Row],[十五音]]&amp;LEFT(韻母對照資料表[[#This Row],[舒促聲]],1)</f>
        <v>觀促</v>
      </c>
      <c r="O23" s="151"/>
      <c r="P23" s="151"/>
      <c r="Q23" s="151"/>
      <c r="R23" s="151"/>
      <c r="S23" s="151"/>
      <c r="T23" s="151"/>
      <c r="U23" s="151"/>
      <c r="V23" s="151"/>
    </row>
    <row r="24" spans="1:22" ht="51">
      <c r="A24" s="155">
        <v>21</v>
      </c>
      <c r="B24" s="60">
        <v>11</v>
      </c>
      <c r="C24" s="156" t="s">
        <v>1528</v>
      </c>
      <c r="D24" s="157" t="s">
        <v>1176</v>
      </c>
      <c r="E24" s="180" t="s">
        <v>1380</v>
      </c>
      <c r="F24" s="158" t="s">
        <v>649</v>
      </c>
      <c r="G24" s="159" t="s">
        <v>1560</v>
      </c>
      <c r="H24" s="160" t="s">
        <v>1561</v>
      </c>
      <c r="I24" s="159" t="s">
        <v>1561</v>
      </c>
      <c r="J24" s="159" t="s">
        <v>1562</v>
      </c>
      <c r="K24" s="159" t="s">
        <v>1561</v>
      </c>
      <c r="L24" s="159"/>
      <c r="M24" s="161">
        <f>IF(韻母對照資料表[[#This Row],[台語音標]]="", 0, LEN(韻母對照資料表[[#This Row],[台語音標]]))</f>
        <v>2</v>
      </c>
      <c r="N24" s="162" t="str">
        <f>韻母對照資料表[[#This Row],[十五音]]&amp;LEFT(韻母對照資料表[[#This Row],[舒促聲]],1)</f>
        <v>沽舒</v>
      </c>
      <c r="O24" s="151"/>
      <c r="P24" s="151"/>
      <c r="Q24" s="151"/>
      <c r="R24" s="151"/>
      <c r="S24" s="151"/>
      <c r="T24" s="151"/>
      <c r="U24" s="151"/>
      <c r="V24" s="151"/>
    </row>
    <row r="25" spans="1:22" ht="51">
      <c r="A25" s="155">
        <v>22</v>
      </c>
      <c r="B25" s="60">
        <v>11</v>
      </c>
      <c r="C25" s="156" t="s">
        <v>1529</v>
      </c>
      <c r="D25" s="157" t="s">
        <v>1176</v>
      </c>
      <c r="E25" s="180" t="s">
        <v>1739</v>
      </c>
      <c r="F25" s="165">
        <v>0</v>
      </c>
      <c r="G25" s="166">
        <v>0</v>
      </c>
      <c r="H25" s="160"/>
      <c r="I25" s="166">
        <v>0</v>
      </c>
      <c r="J25" s="166">
        <v>0</v>
      </c>
      <c r="K25" s="166">
        <v>0</v>
      </c>
      <c r="L25" s="166"/>
      <c r="M25" s="161">
        <f>IF(韻母對照資料表[[#This Row],[台語音標]]="", 0, LEN(韻母對照資料表[[#This Row],[台語音標]]))</f>
        <v>0</v>
      </c>
      <c r="N25" s="162" t="str">
        <f>韻母對照資料表[[#This Row],[十五音]]&amp;LEFT(韻母對照資料表[[#This Row],[舒促聲]],1)</f>
        <v>沽促</v>
      </c>
      <c r="O25" s="151"/>
      <c r="P25" s="151"/>
      <c r="Q25" s="151"/>
      <c r="R25" s="151"/>
      <c r="S25" s="151"/>
      <c r="T25" s="151"/>
      <c r="U25" s="151"/>
      <c r="V25" s="151"/>
    </row>
    <row r="26" spans="1:22" ht="51">
      <c r="A26" s="155">
        <v>23</v>
      </c>
      <c r="B26" s="60">
        <v>12</v>
      </c>
      <c r="C26" s="156" t="s">
        <v>1528</v>
      </c>
      <c r="D26" s="157" t="s">
        <v>1180</v>
      </c>
      <c r="E26" s="180" t="s">
        <v>1381</v>
      </c>
      <c r="F26" s="158" t="s">
        <v>517</v>
      </c>
      <c r="G26" s="159" t="s">
        <v>1563</v>
      </c>
      <c r="H26" s="160" t="s">
        <v>1563</v>
      </c>
      <c r="I26" s="159" t="s">
        <v>1563</v>
      </c>
      <c r="J26" s="159" t="s">
        <v>1563</v>
      </c>
      <c r="K26" s="159" t="s">
        <v>1564</v>
      </c>
      <c r="L26" s="159"/>
      <c r="M26" s="161">
        <f>IF(韻母對照資料表[[#This Row],[台語音標]]="", 0, LEN(韻母對照資料表[[#This Row],[台語音標]]))</f>
        <v>3</v>
      </c>
      <c r="N26" s="162" t="str">
        <f>韻母對照資料表[[#This Row],[十五音]]&amp;LEFT(韻母對照資料表[[#This Row],[舒促聲]],1)</f>
        <v>嬌舒</v>
      </c>
      <c r="O26" s="151"/>
      <c r="P26" s="151"/>
      <c r="Q26" s="151"/>
      <c r="R26" s="151"/>
      <c r="S26" s="151"/>
      <c r="T26" s="151"/>
      <c r="U26" s="151"/>
      <c r="V26" s="151"/>
    </row>
    <row r="27" spans="1:22" ht="51">
      <c r="A27" s="155">
        <v>24</v>
      </c>
      <c r="B27" s="60">
        <v>12</v>
      </c>
      <c r="C27" s="156" t="s">
        <v>1529</v>
      </c>
      <c r="D27" s="157" t="s">
        <v>1180</v>
      </c>
      <c r="E27" s="180" t="s">
        <v>1739</v>
      </c>
      <c r="F27" s="158" t="s">
        <v>538</v>
      </c>
      <c r="G27" s="159" t="s">
        <v>1566</v>
      </c>
      <c r="H27" s="160" t="s">
        <v>1568</v>
      </c>
      <c r="I27" s="159" t="s">
        <v>1568</v>
      </c>
      <c r="J27" s="159" t="s">
        <v>1568</v>
      </c>
      <c r="K27" s="159" t="s">
        <v>1567</v>
      </c>
      <c r="L27" s="159"/>
      <c r="M27" s="161">
        <f>IF(韻母對照資料表[[#This Row],[台語音標]]="", 0, LEN(韻母對照資料表[[#This Row],[台語音標]]))</f>
        <v>4</v>
      </c>
      <c r="N27" s="162" t="str">
        <f>韻母對照資料表[[#This Row],[十五音]]&amp;LEFT(韻母對照資料表[[#This Row],[舒促聲]],1)</f>
        <v>嬌促</v>
      </c>
      <c r="O27" s="151"/>
      <c r="P27" s="151"/>
      <c r="Q27" s="151"/>
      <c r="R27" s="151"/>
      <c r="S27" s="151"/>
      <c r="T27" s="151"/>
      <c r="U27" s="151"/>
      <c r="V27" s="151"/>
    </row>
    <row r="28" spans="1:22" ht="51">
      <c r="A28" s="155">
        <v>25</v>
      </c>
      <c r="B28" s="60">
        <v>13</v>
      </c>
      <c r="C28" s="156" t="s">
        <v>1528</v>
      </c>
      <c r="D28" s="157" t="s">
        <v>1185</v>
      </c>
      <c r="E28" s="180" t="s">
        <v>1382</v>
      </c>
      <c r="F28" s="158" t="s">
        <v>1569</v>
      </c>
      <c r="G28" s="159" t="s">
        <v>1565</v>
      </c>
      <c r="H28" s="163" t="s">
        <v>1565</v>
      </c>
      <c r="I28" s="159" t="s">
        <v>1538</v>
      </c>
      <c r="J28" s="159" t="s">
        <v>1538</v>
      </c>
      <c r="K28" s="159" t="s">
        <v>1538</v>
      </c>
      <c r="L28" s="159"/>
      <c r="M28" s="164">
        <f>IF(韻母對照資料表[[#This Row],[台語音標]]="", 0, LEN(韻母對照資料表[[#This Row],[台語音標]]))</f>
        <v>2</v>
      </c>
      <c r="N28" s="162" t="str">
        <f>韻母對照資料表[[#This Row],[十五音]]&amp;LEFT(韻母對照資料表[[#This Row],[舒促聲]],1)</f>
        <v>稽舒</v>
      </c>
      <c r="O28" s="151"/>
      <c r="P28" s="151"/>
      <c r="Q28" s="151"/>
      <c r="R28" s="151"/>
      <c r="S28" s="151"/>
      <c r="T28" s="151"/>
      <c r="U28" s="151"/>
      <c r="V28" s="151"/>
    </row>
    <row r="29" spans="1:22" ht="51">
      <c r="A29" s="155">
        <v>26</v>
      </c>
      <c r="B29" s="60">
        <v>13</v>
      </c>
      <c r="C29" s="156" t="s">
        <v>1529</v>
      </c>
      <c r="D29" s="157" t="s">
        <v>1185</v>
      </c>
      <c r="E29" s="180" t="s">
        <v>1739</v>
      </c>
      <c r="F29" s="165">
        <v>0</v>
      </c>
      <c r="G29" s="166">
        <v>0</v>
      </c>
      <c r="H29" s="160"/>
      <c r="I29" s="166">
        <v>0</v>
      </c>
      <c r="J29" s="166">
        <v>0</v>
      </c>
      <c r="K29" s="166">
        <v>0</v>
      </c>
      <c r="L29" s="166"/>
      <c r="M29" s="161">
        <f>IF(韻母對照資料表[[#This Row],[台語音標]]="", 0, LEN(韻母對照資料表[[#This Row],[台語音標]]))</f>
        <v>0</v>
      </c>
      <c r="N29" s="162" t="str">
        <f>韻母對照資料表[[#This Row],[十五音]]&amp;LEFT(韻母對照資料表[[#This Row],[舒促聲]],1)</f>
        <v>稽促</v>
      </c>
      <c r="O29" s="151"/>
      <c r="P29" s="151"/>
      <c r="Q29" s="151"/>
      <c r="R29" s="151"/>
      <c r="S29" s="151"/>
      <c r="T29" s="151"/>
      <c r="U29" s="151"/>
      <c r="V29" s="151"/>
    </row>
    <row r="30" spans="1:22" ht="51">
      <c r="A30" s="155">
        <v>27</v>
      </c>
      <c r="B30" s="60">
        <v>14</v>
      </c>
      <c r="C30" s="156" t="s">
        <v>1528</v>
      </c>
      <c r="D30" s="157" t="s">
        <v>1188</v>
      </c>
      <c r="E30" s="180" t="s">
        <v>1722</v>
      </c>
      <c r="F30" s="158" t="s">
        <v>579</v>
      </c>
      <c r="G30" s="159" t="s">
        <v>1572</v>
      </c>
      <c r="H30" s="160" t="s">
        <v>1570</v>
      </c>
      <c r="I30" s="159" t="s">
        <v>1570</v>
      </c>
      <c r="J30" s="159" t="s">
        <v>1570</v>
      </c>
      <c r="K30" s="159" t="s">
        <v>1570</v>
      </c>
      <c r="L30" s="159"/>
      <c r="M30" s="161">
        <f>IF(韻母對照資料表[[#This Row],[台語音標]]="", 0, LEN(韻母對照資料表[[#This Row],[台語音標]]))</f>
        <v>4</v>
      </c>
      <c r="N30" s="162" t="str">
        <f>韻母對照資料表[[#This Row],[十五音]]&amp;LEFT(韻母對照資料表[[#This Row],[舒促聲]],1)</f>
        <v>恭舒</v>
      </c>
      <c r="O30" s="151"/>
      <c r="P30" s="151"/>
      <c r="Q30" s="151"/>
      <c r="R30" s="151"/>
      <c r="S30" s="151"/>
      <c r="T30" s="151"/>
      <c r="U30" s="151"/>
      <c r="V30" s="151"/>
    </row>
    <row r="31" spans="1:22" ht="51">
      <c r="A31" s="155">
        <v>28</v>
      </c>
      <c r="B31" s="60">
        <v>14</v>
      </c>
      <c r="C31" s="156" t="s">
        <v>1529</v>
      </c>
      <c r="D31" s="157" t="s">
        <v>1188</v>
      </c>
      <c r="E31" s="180" t="s">
        <v>1723</v>
      </c>
      <c r="F31" s="158" t="s">
        <v>592</v>
      </c>
      <c r="G31" s="159" t="s">
        <v>1574</v>
      </c>
      <c r="H31" s="160" t="s">
        <v>1571</v>
      </c>
      <c r="I31" s="159" t="s">
        <v>1571</v>
      </c>
      <c r="J31" s="159" t="s">
        <v>1571</v>
      </c>
      <c r="K31" s="159" t="s">
        <v>1571</v>
      </c>
      <c r="L31" s="159"/>
      <c r="M31" s="161">
        <f>IF(韻母對照資料表[[#This Row],[台語音標]]="", 0, LEN(韻母對照資料表[[#This Row],[台語音標]]))</f>
        <v>3</v>
      </c>
      <c r="N31" s="162" t="str">
        <f>韻母對照資料表[[#This Row],[十五音]]&amp;LEFT(韻母對照資料表[[#This Row],[舒促聲]],1)</f>
        <v>恭促</v>
      </c>
      <c r="O31" s="151"/>
      <c r="P31" s="151"/>
      <c r="Q31" s="151"/>
      <c r="R31" s="151"/>
      <c r="S31" s="151"/>
      <c r="T31" s="151"/>
      <c r="U31" s="151"/>
      <c r="V31" s="151"/>
    </row>
    <row r="32" spans="1:22" ht="51">
      <c r="A32" s="155">
        <v>29</v>
      </c>
      <c r="B32" s="60">
        <v>15</v>
      </c>
      <c r="C32" s="156" t="s">
        <v>1528</v>
      </c>
      <c r="D32" s="157" t="s">
        <v>1194</v>
      </c>
      <c r="E32" s="180" t="s">
        <v>1383</v>
      </c>
      <c r="F32" s="158" t="s">
        <v>634</v>
      </c>
      <c r="G32" s="159" t="s">
        <v>1576</v>
      </c>
      <c r="H32" s="160" t="s">
        <v>1573</v>
      </c>
      <c r="I32" s="159" t="s">
        <v>1573</v>
      </c>
      <c r="J32" s="159" t="s">
        <v>1573</v>
      </c>
      <c r="K32" s="159" t="s">
        <v>1573</v>
      </c>
      <c r="L32" s="159"/>
      <c r="M32" s="161">
        <f>IF(韻母對照資料表[[#This Row],[台語音標]]="", 0, LEN(韻母對照資料表[[#This Row],[台語音標]]))</f>
        <v>1</v>
      </c>
      <c r="N32" s="162" t="str">
        <f>韻母對照資料表[[#This Row],[十五音]]&amp;LEFT(韻母對照資料表[[#This Row],[舒促聲]],1)</f>
        <v>高舒</v>
      </c>
      <c r="O32" s="151"/>
      <c r="P32" s="151"/>
      <c r="Q32" s="151"/>
      <c r="R32" s="151"/>
      <c r="S32" s="151"/>
      <c r="T32" s="151"/>
      <c r="U32" s="151"/>
      <c r="V32" s="151"/>
    </row>
    <row r="33" spans="1:22" ht="51">
      <c r="A33" s="155">
        <v>30</v>
      </c>
      <c r="B33" s="60">
        <v>15</v>
      </c>
      <c r="C33" s="156" t="s">
        <v>1529</v>
      </c>
      <c r="D33" s="157" t="s">
        <v>1194</v>
      </c>
      <c r="E33" s="180" t="s">
        <v>1739</v>
      </c>
      <c r="F33" s="158" t="s">
        <v>671</v>
      </c>
      <c r="G33" s="159" t="s">
        <v>1577</v>
      </c>
      <c r="H33" s="160" t="s">
        <v>1575</v>
      </c>
      <c r="I33" s="159" t="s">
        <v>1575</v>
      </c>
      <c r="J33" s="159" t="s">
        <v>1575</v>
      </c>
      <c r="K33" s="159" t="s">
        <v>1575</v>
      </c>
      <c r="L33" s="159"/>
      <c r="M33" s="161">
        <f>IF(韻母對照資料表[[#This Row],[台語音標]]="", 0, LEN(韻母對照資料表[[#This Row],[台語音標]]))</f>
        <v>2</v>
      </c>
      <c r="N33" s="162" t="str">
        <f>韻母對照資料表[[#This Row],[十五音]]&amp;LEFT(韻母對照資料表[[#This Row],[舒促聲]],1)</f>
        <v>高促</v>
      </c>
      <c r="O33" s="151"/>
      <c r="P33" s="151"/>
      <c r="Q33" s="151"/>
      <c r="R33" s="151"/>
      <c r="S33" s="151"/>
      <c r="T33" s="151"/>
      <c r="U33" s="151"/>
      <c r="V33" s="151"/>
    </row>
    <row r="34" spans="1:22" ht="51">
      <c r="A34" s="155">
        <v>31</v>
      </c>
      <c r="B34" s="60">
        <v>16</v>
      </c>
      <c r="C34" s="156" t="s">
        <v>1528</v>
      </c>
      <c r="D34" s="157" t="s">
        <v>1199</v>
      </c>
      <c r="E34" s="180" t="s">
        <v>1384</v>
      </c>
      <c r="F34" s="158" t="s">
        <v>150</v>
      </c>
      <c r="G34" s="159" t="s">
        <v>1578</v>
      </c>
      <c r="H34" s="160" t="s">
        <v>1578</v>
      </c>
      <c r="I34" s="159" t="s">
        <v>1578</v>
      </c>
      <c r="J34" s="159" t="s">
        <v>1578</v>
      </c>
      <c r="K34" s="159" t="s">
        <v>1578</v>
      </c>
      <c r="L34" s="159"/>
      <c r="M34" s="161">
        <f>IF(韻母對照資料表[[#This Row],[台語音標]]="", 0, LEN(韻母對照資料表[[#This Row],[台語音標]]))</f>
        <v>2</v>
      </c>
      <c r="N34" s="162" t="str">
        <f>韻母對照資料表[[#This Row],[十五音]]&amp;LEFT(韻母對照資料表[[#This Row],[舒促聲]],1)</f>
        <v>皆舒</v>
      </c>
      <c r="O34" s="151"/>
      <c r="P34" s="151"/>
      <c r="Q34" s="151"/>
      <c r="R34" s="151"/>
      <c r="S34" s="151"/>
      <c r="T34" s="151"/>
      <c r="U34" s="151"/>
      <c r="V34" s="151"/>
    </row>
    <row r="35" spans="1:22" ht="51">
      <c r="A35" s="155">
        <v>32</v>
      </c>
      <c r="B35" s="60">
        <v>16</v>
      </c>
      <c r="C35" s="156" t="s">
        <v>1529</v>
      </c>
      <c r="D35" s="157" t="s">
        <v>1199</v>
      </c>
      <c r="E35" s="180" t="s">
        <v>1739</v>
      </c>
      <c r="F35" s="165">
        <v>0</v>
      </c>
      <c r="G35" s="166">
        <v>0</v>
      </c>
      <c r="H35" s="160"/>
      <c r="I35" s="166">
        <v>0</v>
      </c>
      <c r="J35" s="166">
        <v>0</v>
      </c>
      <c r="K35" s="166">
        <v>0</v>
      </c>
      <c r="L35" s="166"/>
      <c r="M35" s="161">
        <f>IF(韻母對照資料表[[#This Row],[台語音標]]="", 0, LEN(韻母對照資料表[[#This Row],[台語音標]]))</f>
        <v>0</v>
      </c>
      <c r="N35" s="162" t="str">
        <f>韻母對照資料表[[#This Row],[十五音]]&amp;LEFT(韻母對照資料表[[#This Row],[舒促聲]],1)</f>
        <v>皆促</v>
      </c>
      <c r="O35" s="151"/>
      <c r="P35" s="151"/>
      <c r="Q35" s="151"/>
      <c r="R35" s="151"/>
      <c r="S35" s="151"/>
      <c r="T35" s="151"/>
      <c r="U35" s="151"/>
      <c r="V35" s="151"/>
    </row>
    <row r="36" spans="1:22" ht="51">
      <c r="A36" s="155">
        <v>33</v>
      </c>
      <c r="B36" s="60">
        <v>17</v>
      </c>
      <c r="C36" s="156" t="s">
        <v>1528</v>
      </c>
      <c r="D36" s="157" t="s">
        <v>1202</v>
      </c>
      <c r="E36" s="182" t="s">
        <v>1385</v>
      </c>
      <c r="F36" s="158" t="s">
        <v>320</v>
      </c>
      <c r="G36" s="159" t="s">
        <v>319</v>
      </c>
      <c r="H36" s="160" t="s">
        <v>319</v>
      </c>
      <c r="I36" s="159" t="s">
        <v>319</v>
      </c>
      <c r="J36" s="159" t="s">
        <v>319</v>
      </c>
      <c r="K36" s="159" t="s">
        <v>319</v>
      </c>
      <c r="L36" s="159"/>
      <c r="M36" s="161">
        <f>IF(韻母對照資料表[[#This Row],[台語音標]]="", 0, LEN(韻母對照資料表[[#This Row],[台語音標]]))</f>
        <v>2</v>
      </c>
      <c r="N36" s="162" t="str">
        <f>韻母對照資料表[[#This Row],[十五音]]&amp;LEFT(韻母對照資料表[[#This Row],[舒促聲]],1)</f>
        <v>巾舒</v>
      </c>
      <c r="O36" s="151"/>
      <c r="P36" s="151"/>
      <c r="Q36" s="151"/>
      <c r="R36" s="151"/>
      <c r="S36" s="151"/>
      <c r="T36" s="151"/>
      <c r="U36" s="151"/>
      <c r="V36" s="151"/>
    </row>
    <row r="37" spans="1:22" ht="51">
      <c r="A37" s="155">
        <v>34</v>
      </c>
      <c r="B37" s="60">
        <v>17</v>
      </c>
      <c r="C37" s="156" t="s">
        <v>1529</v>
      </c>
      <c r="D37" s="157" t="s">
        <v>1202</v>
      </c>
      <c r="E37" s="180" t="s">
        <v>1747</v>
      </c>
      <c r="F37" s="158" t="s">
        <v>361</v>
      </c>
      <c r="G37" s="159" t="s">
        <v>360</v>
      </c>
      <c r="H37" s="160" t="s">
        <v>1579</v>
      </c>
      <c r="I37" s="159" t="s">
        <v>1579</v>
      </c>
      <c r="J37" s="159" t="s">
        <v>1579</v>
      </c>
      <c r="K37" s="159" t="s">
        <v>1579</v>
      </c>
      <c r="L37" s="159"/>
      <c r="M37" s="161">
        <f>IF(韻母對照資料表[[#This Row],[台語音標]]="", 0, LEN(韻母對照資料表[[#This Row],[台語音標]]))</f>
        <v>2</v>
      </c>
      <c r="N37" s="162" t="str">
        <f>韻母對照資料表[[#This Row],[十五音]]&amp;LEFT(韻母對照資料表[[#This Row],[舒促聲]],1)</f>
        <v>巾促</v>
      </c>
      <c r="O37" s="151"/>
      <c r="P37" s="151"/>
      <c r="Q37" s="151"/>
      <c r="R37" s="151"/>
      <c r="S37" s="151"/>
      <c r="T37" s="151"/>
      <c r="U37" s="151"/>
      <c r="V37" s="151"/>
    </row>
    <row r="38" spans="1:22" ht="51">
      <c r="A38" s="155">
        <v>35</v>
      </c>
      <c r="B38" s="60">
        <v>18</v>
      </c>
      <c r="C38" s="156" t="s">
        <v>1528</v>
      </c>
      <c r="D38" s="157" t="s">
        <v>1206</v>
      </c>
      <c r="E38" s="183" t="s">
        <v>1724</v>
      </c>
      <c r="F38" s="158" t="s">
        <v>467</v>
      </c>
      <c r="G38" s="159" t="s">
        <v>1582</v>
      </c>
      <c r="H38" s="160" t="s">
        <v>1580</v>
      </c>
      <c r="I38" s="159" t="s">
        <v>1580</v>
      </c>
      <c r="J38" s="159" t="s">
        <v>1580</v>
      </c>
      <c r="K38" s="159" t="s">
        <v>1580</v>
      </c>
      <c r="L38" s="159"/>
      <c r="M38" s="161">
        <f>IF(韻母對照資料表[[#This Row],[台語音標]]="", 0, LEN(韻母對照資料表[[#This Row],[台語音標]]))</f>
        <v>4</v>
      </c>
      <c r="N38" s="162" t="str">
        <f>韻母對照資料表[[#This Row],[十五音]]&amp;LEFT(韻母對照資料表[[#This Row],[舒促聲]],1)</f>
        <v>姜舒</v>
      </c>
      <c r="O38" s="151"/>
      <c r="P38" s="151"/>
      <c r="Q38" s="151"/>
      <c r="R38" s="151"/>
      <c r="S38" s="151"/>
      <c r="T38" s="151"/>
      <c r="U38" s="151"/>
      <c r="V38" s="151"/>
    </row>
    <row r="39" spans="1:22" ht="51">
      <c r="A39" s="155">
        <v>36</v>
      </c>
      <c r="B39" s="60">
        <v>18</v>
      </c>
      <c r="C39" s="156" t="s">
        <v>1529</v>
      </c>
      <c r="D39" s="157" t="s">
        <v>1206</v>
      </c>
      <c r="E39" s="183" t="s">
        <v>1749</v>
      </c>
      <c r="F39" s="158" t="s">
        <v>509</v>
      </c>
      <c r="G39" s="159" t="s">
        <v>1584</v>
      </c>
      <c r="H39" s="160" t="s">
        <v>1581</v>
      </c>
      <c r="I39" s="159" t="s">
        <v>1581</v>
      </c>
      <c r="J39" s="159" t="s">
        <v>1581</v>
      </c>
      <c r="K39" s="159" t="s">
        <v>1581</v>
      </c>
      <c r="L39" s="159"/>
      <c r="M39" s="161">
        <f>IF(韻母對照資料表[[#This Row],[台語音標]]="", 0, LEN(韻母對照資料表[[#This Row],[台語音標]]))</f>
        <v>3</v>
      </c>
      <c r="N39" s="162" t="str">
        <f>韻母對照資料表[[#This Row],[十五音]]&amp;LEFT(韻母對照資料表[[#This Row],[舒促聲]],1)</f>
        <v>姜促</v>
      </c>
      <c r="O39" s="151"/>
      <c r="P39" s="151"/>
      <c r="Q39" s="151"/>
      <c r="R39" s="151"/>
      <c r="S39" s="151"/>
      <c r="T39" s="151"/>
      <c r="U39" s="151"/>
      <c r="V39" s="151"/>
    </row>
    <row r="40" spans="1:22" ht="51">
      <c r="A40" s="155">
        <v>37</v>
      </c>
      <c r="B40" s="60">
        <v>19</v>
      </c>
      <c r="C40" s="156" t="s">
        <v>1528</v>
      </c>
      <c r="D40" s="157" t="s">
        <v>1212</v>
      </c>
      <c r="E40" s="180" t="s">
        <v>1386</v>
      </c>
      <c r="F40" s="158" t="s">
        <v>68</v>
      </c>
      <c r="G40" s="159" t="s">
        <v>67</v>
      </c>
      <c r="H40" s="160" t="s">
        <v>67</v>
      </c>
      <c r="I40" s="159" t="s">
        <v>67</v>
      </c>
      <c r="J40" s="159" t="s">
        <v>67</v>
      </c>
      <c r="K40" s="159" t="s">
        <v>67</v>
      </c>
      <c r="L40" s="159"/>
      <c r="M40" s="161">
        <f>IF(韻母對照資料表[[#This Row],[台語音標]]="", 0, LEN(韻母對照資料表[[#This Row],[台語音標]]))</f>
        <v>2</v>
      </c>
      <c r="N40" s="162" t="str">
        <f>韻母對照資料表[[#This Row],[十五音]]&amp;LEFT(韻母對照資料表[[#This Row],[舒促聲]],1)</f>
        <v>甘舒</v>
      </c>
      <c r="O40" s="151"/>
      <c r="P40" s="151"/>
      <c r="Q40" s="151"/>
      <c r="R40" s="151"/>
      <c r="S40" s="151"/>
      <c r="T40" s="151"/>
      <c r="U40" s="151"/>
      <c r="V40" s="151"/>
    </row>
    <row r="41" spans="1:22" ht="51">
      <c r="A41" s="155">
        <v>38</v>
      </c>
      <c r="B41" s="60">
        <v>19</v>
      </c>
      <c r="C41" s="156" t="s">
        <v>1529</v>
      </c>
      <c r="D41" s="157" t="s">
        <v>1212</v>
      </c>
      <c r="E41" s="180" t="s">
        <v>1739</v>
      </c>
      <c r="F41" s="158" t="s">
        <v>110</v>
      </c>
      <c r="G41" s="159" t="s">
        <v>109</v>
      </c>
      <c r="H41" s="160" t="s">
        <v>1583</v>
      </c>
      <c r="I41" s="159" t="s">
        <v>1583</v>
      </c>
      <c r="J41" s="159" t="s">
        <v>1583</v>
      </c>
      <c r="K41" s="159" t="s">
        <v>1583</v>
      </c>
      <c r="L41" s="159"/>
      <c r="M41" s="161">
        <f>IF(韻母對照資料表[[#This Row],[台語音標]]="", 0, LEN(韻母對照資料表[[#This Row],[台語音標]]))</f>
        <v>2</v>
      </c>
      <c r="N41" s="162" t="str">
        <f>韻母對照資料表[[#This Row],[十五音]]&amp;LEFT(韻母對照資料表[[#This Row],[舒促聲]],1)</f>
        <v>甘促</v>
      </c>
      <c r="O41" s="151"/>
      <c r="P41" s="151"/>
      <c r="Q41" s="151"/>
      <c r="R41" s="151"/>
      <c r="S41" s="151"/>
      <c r="T41" s="151"/>
      <c r="U41" s="151"/>
      <c r="V41" s="151"/>
    </row>
    <row r="42" spans="1:22" ht="51">
      <c r="A42" s="155">
        <v>39</v>
      </c>
      <c r="B42" s="60">
        <v>20</v>
      </c>
      <c r="C42" s="156" t="s">
        <v>1528</v>
      </c>
      <c r="D42" s="157" t="s">
        <v>1216</v>
      </c>
      <c r="E42" s="182" t="s">
        <v>1387</v>
      </c>
      <c r="F42" s="158" t="s">
        <v>791</v>
      </c>
      <c r="G42" s="159" t="s">
        <v>790</v>
      </c>
      <c r="H42" s="160" t="s">
        <v>790</v>
      </c>
      <c r="I42" s="159" t="s">
        <v>790</v>
      </c>
      <c r="J42" s="159" t="s">
        <v>1587</v>
      </c>
      <c r="K42" s="159" t="s">
        <v>790</v>
      </c>
      <c r="L42" s="159"/>
      <c r="M42" s="161">
        <f>IF(韻母對照資料表[[#This Row],[台語音標]]="", 0, LEN(韻母對照資料表[[#This Row],[台語音標]]))</f>
        <v>2</v>
      </c>
      <c r="N42" s="162" t="str">
        <f>韻母對照資料表[[#This Row],[十五音]]&amp;LEFT(韻母對照資料表[[#This Row],[舒促聲]],1)</f>
        <v>瓜舒</v>
      </c>
      <c r="O42" s="151"/>
      <c r="P42" s="151"/>
      <c r="Q42" s="151"/>
      <c r="R42" s="151"/>
      <c r="S42" s="151"/>
      <c r="T42" s="151"/>
      <c r="U42" s="151"/>
      <c r="V42" s="151"/>
    </row>
    <row r="43" spans="1:22" ht="51">
      <c r="A43" s="155">
        <v>40</v>
      </c>
      <c r="B43" s="60">
        <v>20</v>
      </c>
      <c r="C43" s="156" t="s">
        <v>1529</v>
      </c>
      <c r="D43" s="157" t="s">
        <v>1216</v>
      </c>
      <c r="E43" s="180" t="s">
        <v>1739</v>
      </c>
      <c r="F43" s="158" t="s">
        <v>821</v>
      </c>
      <c r="G43" s="159" t="s">
        <v>1589</v>
      </c>
      <c r="H43" s="160" t="s">
        <v>1585</v>
      </c>
      <c r="I43" s="159" t="s">
        <v>1585</v>
      </c>
      <c r="J43" s="159" t="s">
        <v>1590</v>
      </c>
      <c r="K43" s="159" t="s">
        <v>1585</v>
      </c>
      <c r="L43" s="159"/>
      <c r="M43" s="161">
        <f>IF(韻母對照資料表[[#This Row],[台語音標]]="", 0, LEN(韻母對照資料表[[#This Row],[台語音標]]))</f>
        <v>3</v>
      </c>
      <c r="N43" s="162" t="str">
        <f>韻母對照資料表[[#This Row],[十五音]]&amp;LEFT(韻母對照資料表[[#This Row],[舒促聲]],1)</f>
        <v>瓜促</v>
      </c>
      <c r="O43" s="151"/>
      <c r="P43" s="151"/>
      <c r="Q43" s="151"/>
      <c r="R43" s="151"/>
      <c r="S43" s="151"/>
      <c r="T43" s="151"/>
      <c r="U43" s="151"/>
      <c r="V43" s="151"/>
    </row>
    <row r="44" spans="1:22" ht="51">
      <c r="A44" s="155">
        <v>41</v>
      </c>
      <c r="B44" s="60">
        <v>21</v>
      </c>
      <c r="C44" s="156" t="s">
        <v>1528</v>
      </c>
      <c r="D44" s="157" t="s">
        <v>1221</v>
      </c>
      <c r="E44" s="180" t="s">
        <v>1725</v>
      </c>
      <c r="F44" s="158" t="s">
        <v>95</v>
      </c>
      <c r="G44" s="159" t="s">
        <v>1592</v>
      </c>
      <c r="H44" s="160" t="s">
        <v>1586</v>
      </c>
      <c r="I44" s="159" t="s">
        <v>1586</v>
      </c>
      <c r="J44" s="159" t="s">
        <v>1586</v>
      </c>
      <c r="K44" s="159" t="s">
        <v>1586</v>
      </c>
      <c r="L44" s="159"/>
      <c r="M44" s="161">
        <f>IF(韻母對照資料表[[#This Row],[台語音標]]="", 0, LEN(韻母對照資料表[[#This Row],[台語音標]]))</f>
        <v>3</v>
      </c>
      <c r="N44" s="162" t="str">
        <f>韻母對照資料表[[#This Row],[十五音]]&amp;LEFT(韻母對照資料表[[#This Row],[舒促聲]],1)</f>
        <v>江舒</v>
      </c>
      <c r="O44" s="151"/>
      <c r="P44" s="151"/>
      <c r="Q44" s="151"/>
      <c r="R44" s="151"/>
      <c r="S44" s="151"/>
      <c r="T44" s="151"/>
      <c r="U44" s="151"/>
      <c r="V44" s="151"/>
    </row>
    <row r="45" spans="1:22" ht="51">
      <c r="A45" s="155">
        <v>42</v>
      </c>
      <c r="B45" s="60">
        <v>21</v>
      </c>
      <c r="C45" s="156" t="s">
        <v>1529</v>
      </c>
      <c r="D45" s="157" t="s">
        <v>1221</v>
      </c>
      <c r="E45" s="180" t="s">
        <v>1726</v>
      </c>
      <c r="F45" s="158" t="s">
        <v>135</v>
      </c>
      <c r="G45" s="159" t="s">
        <v>134</v>
      </c>
      <c r="H45" s="160" t="s">
        <v>1591</v>
      </c>
      <c r="I45" s="159" t="s">
        <v>1591</v>
      </c>
      <c r="J45" s="159" t="s">
        <v>1591</v>
      </c>
      <c r="K45" s="159" t="s">
        <v>1591</v>
      </c>
      <c r="L45" s="159"/>
      <c r="M45" s="161">
        <f>IF(韻母對照資料表[[#This Row],[台語音標]]="", 0, LEN(韻母對照資料表[[#This Row],[台語音標]]))</f>
        <v>2</v>
      </c>
      <c r="N45" s="162" t="str">
        <f>韻母對照資料表[[#This Row],[十五音]]&amp;LEFT(韻母對照資料表[[#This Row],[舒促聲]],1)</f>
        <v>江促</v>
      </c>
      <c r="O45" s="151"/>
      <c r="P45" s="151"/>
      <c r="Q45" s="151"/>
      <c r="R45" s="151"/>
      <c r="S45" s="151"/>
      <c r="T45" s="151"/>
      <c r="U45" s="151"/>
      <c r="V45" s="151"/>
    </row>
    <row r="46" spans="1:22" ht="51">
      <c r="A46" s="155">
        <v>43</v>
      </c>
      <c r="B46" s="60">
        <v>22</v>
      </c>
      <c r="C46" s="156" t="s">
        <v>1528</v>
      </c>
      <c r="D46" s="157" t="s">
        <v>1227</v>
      </c>
      <c r="E46" s="180" t="s">
        <v>1727</v>
      </c>
      <c r="F46" s="158" t="s">
        <v>438</v>
      </c>
      <c r="G46" s="159" t="s">
        <v>1588</v>
      </c>
      <c r="H46" s="160" t="s">
        <v>1588</v>
      </c>
      <c r="I46" s="159" t="s">
        <v>1588</v>
      </c>
      <c r="J46" s="159" t="s">
        <v>1588</v>
      </c>
      <c r="K46" s="159" t="s">
        <v>1588</v>
      </c>
      <c r="L46" s="159"/>
      <c r="M46" s="161">
        <f>IF(韻母對照資料表[[#This Row],[台語音標]]="", 0, LEN(韻母對照資料表[[#This Row],[台語音標]]))</f>
        <v>3</v>
      </c>
      <c r="N46" s="162" t="str">
        <f>韻母對照資料表[[#This Row],[十五音]]&amp;LEFT(韻母對照資料表[[#This Row],[舒促聲]],1)</f>
        <v>兼舒</v>
      </c>
      <c r="O46" s="151"/>
      <c r="P46" s="151"/>
      <c r="Q46" s="151"/>
      <c r="R46" s="151"/>
      <c r="S46" s="151"/>
      <c r="T46" s="151"/>
      <c r="U46" s="151"/>
      <c r="V46" s="151"/>
    </row>
    <row r="47" spans="1:22" ht="51">
      <c r="A47" s="155">
        <v>44</v>
      </c>
      <c r="B47" s="60">
        <v>22</v>
      </c>
      <c r="C47" s="156" t="s">
        <v>1529</v>
      </c>
      <c r="D47" s="157" t="s">
        <v>1227</v>
      </c>
      <c r="E47" s="180" t="s">
        <v>1728</v>
      </c>
      <c r="F47" s="158" t="s">
        <v>480</v>
      </c>
      <c r="G47" s="159" t="s">
        <v>1595</v>
      </c>
      <c r="H47" s="160" t="s">
        <v>1593</v>
      </c>
      <c r="I47" s="159" t="s">
        <v>1593</v>
      </c>
      <c r="J47" s="159" t="s">
        <v>1593</v>
      </c>
      <c r="K47" s="159" t="s">
        <v>1593</v>
      </c>
      <c r="L47" s="159"/>
      <c r="M47" s="161">
        <f>IF(韻母對照資料表[[#This Row],[台語音標]]="", 0, LEN(韻母對照資料表[[#This Row],[台語音標]]))</f>
        <v>3</v>
      </c>
      <c r="N47" s="162" t="str">
        <f>韻母對照資料表[[#This Row],[十五音]]&amp;LEFT(韻母對照資料表[[#This Row],[舒促聲]],1)</f>
        <v>兼促</v>
      </c>
      <c r="O47" s="151"/>
      <c r="P47" s="151"/>
      <c r="Q47" s="151"/>
      <c r="R47" s="151"/>
      <c r="S47" s="151"/>
      <c r="T47" s="151"/>
      <c r="U47" s="151"/>
      <c r="V47" s="151"/>
    </row>
    <row r="48" spans="1:22" ht="51">
      <c r="A48" s="155">
        <v>45</v>
      </c>
      <c r="B48" s="60">
        <v>23</v>
      </c>
      <c r="C48" s="156" t="s">
        <v>1528</v>
      </c>
      <c r="D48" s="157" t="s">
        <v>1230</v>
      </c>
      <c r="E48" s="180" t="s">
        <v>1388</v>
      </c>
      <c r="F48" s="158" t="s">
        <v>181</v>
      </c>
      <c r="G48" s="159" t="s">
        <v>180</v>
      </c>
      <c r="H48" s="160" t="s">
        <v>180</v>
      </c>
      <c r="I48" s="159" t="s">
        <v>180</v>
      </c>
      <c r="J48" s="159" t="s">
        <v>180</v>
      </c>
      <c r="K48" s="159" t="s">
        <v>1597</v>
      </c>
      <c r="L48" s="159"/>
      <c r="M48" s="161">
        <f>IF(韻母對照資料表[[#This Row],[台語音標]]="", 0, LEN(韻母對照資料表[[#This Row],[台語音標]]))</f>
        <v>2</v>
      </c>
      <c r="N48" s="162" t="str">
        <f>韻母對照資料表[[#This Row],[十五音]]&amp;LEFT(韻母對照資料表[[#This Row],[舒促聲]],1)</f>
        <v>交舒</v>
      </c>
      <c r="O48" s="151"/>
      <c r="P48" s="151"/>
      <c r="Q48" s="151"/>
      <c r="R48" s="151"/>
      <c r="S48" s="151"/>
      <c r="T48" s="151"/>
      <c r="U48" s="151"/>
      <c r="V48" s="151"/>
    </row>
    <row r="49" spans="1:22" ht="51">
      <c r="A49" s="155">
        <v>46</v>
      </c>
      <c r="B49" s="60">
        <v>23</v>
      </c>
      <c r="C49" s="156" t="s">
        <v>1529</v>
      </c>
      <c r="D49" s="157" t="s">
        <v>1230</v>
      </c>
      <c r="E49" s="180" t="s">
        <v>1739</v>
      </c>
      <c r="F49" s="158" t="s">
        <v>199</v>
      </c>
      <c r="G49" s="159" t="s">
        <v>1598</v>
      </c>
      <c r="H49" s="160" t="s">
        <v>1594</v>
      </c>
      <c r="I49" s="159" t="s">
        <v>1594</v>
      </c>
      <c r="J49" s="159" t="s">
        <v>1594</v>
      </c>
      <c r="K49" s="159" t="s">
        <v>1599</v>
      </c>
      <c r="L49" s="159"/>
      <c r="M49" s="161">
        <f>IF(韻母對照資料表[[#This Row],[台語音標]]="", 0, LEN(韻母對照資料表[[#This Row],[台語音標]]))</f>
        <v>3</v>
      </c>
      <c r="N49" s="162" t="str">
        <f>韻母對照資料表[[#This Row],[十五音]]&amp;LEFT(韻母對照資料表[[#This Row],[舒促聲]],1)</f>
        <v>交促</v>
      </c>
      <c r="O49" s="151"/>
      <c r="P49" s="151"/>
      <c r="Q49" s="151"/>
      <c r="R49" s="151"/>
      <c r="S49" s="151"/>
      <c r="T49" s="151"/>
      <c r="U49" s="151"/>
      <c r="V49" s="151"/>
    </row>
    <row r="50" spans="1:22" ht="51">
      <c r="A50" s="155">
        <v>47</v>
      </c>
      <c r="B50" s="60">
        <v>24</v>
      </c>
      <c r="C50" s="156" t="s">
        <v>1528</v>
      </c>
      <c r="D50" s="157" t="s">
        <v>1235</v>
      </c>
      <c r="E50" s="180" t="s">
        <v>1389</v>
      </c>
      <c r="F50" s="158" t="s">
        <v>392</v>
      </c>
      <c r="G50" s="159" t="s">
        <v>1596</v>
      </c>
      <c r="H50" s="160" t="s">
        <v>1596</v>
      </c>
      <c r="I50" s="159" t="s">
        <v>1596</v>
      </c>
      <c r="J50" s="159" t="s">
        <v>1596</v>
      </c>
      <c r="K50" s="159" t="s">
        <v>1596</v>
      </c>
      <c r="L50" s="159"/>
      <c r="M50" s="161">
        <f>IF(韻母對照資料表[[#This Row],[台語音標]]="", 0, LEN(韻母對照資料表[[#This Row],[台語音標]]))</f>
        <v>2</v>
      </c>
      <c r="N50" s="162" t="str">
        <f>韻母對照資料表[[#This Row],[十五音]]&amp;LEFT(韻母對照資料表[[#This Row],[舒促聲]],1)</f>
        <v>迦舒</v>
      </c>
      <c r="O50" s="151"/>
      <c r="P50" s="151"/>
      <c r="Q50" s="151"/>
      <c r="R50" s="151"/>
      <c r="S50" s="151"/>
      <c r="T50" s="151"/>
      <c r="U50" s="151"/>
      <c r="V50" s="151"/>
    </row>
    <row r="51" spans="1:22" ht="51">
      <c r="A51" s="155">
        <v>48</v>
      </c>
      <c r="B51" s="60">
        <v>24</v>
      </c>
      <c r="C51" s="156" t="s">
        <v>1529</v>
      </c>
      <c r="D51" s="157" t="s">
        <v>1235</v>
      </c>
      <c r="E51" s="180" t="s">
        <v>1739</v>
      </c>
      <c r="F51" s="158" t="s">
        <v>419</v>
      </c>
      <c r="G51" s="159" t="s">
        <v>1602</v>
      </c>
      <c r="H51" s="160" t="s">
        <v>1600</v>
      </c>
      <c r="I51" s="159" t="s">
        <v>1600</v>
      </c>
      <c r="J51" s="159" t="s">
        <v>1600</v>
      </c>
      <c r="K51" s="159" t="s">
        <v>1600</v>
      </c>
      <c r="L51" s="159"/>
      <c r="M51" s="161">
        <f>IF(韻母對照資料表[[#This Row],[台語音標]]="", 0, LEN(韻母對照資料表[[#This Row],[台語音標]]))</f>
        <v>3</v>
      </c>
      <c r="N51" s="162" t="str">
        <f>韻母對照資料表[[#This Row],[十五音]]&amp;LEFT(韻母對照資料表[[#This Row],[舒促聲]],1)</f>
        <v>迦促</v>
      </c>
      <c r="O51" s="151"/>
      <c r="P51" s="151"/>
      <c r="Q51" s="151"/>
      <c r="R51" s="151"/>
      <c r="S51" s="151"/>
      <c r="T51" s="151"/>
      <c r="U51" s="151"/>
      <c r="V51" s="151"/>
    </row>
    <row r="52" spans="1:22" ht="51">
      <c r="A52" s="155">
        <v>49</v>
      </c>
      <c r="B52" s="60">
        <v>25</v>
      </c>
      <c r="C52" s="156" t="s">
        <v>1528</v>
      </c>
      <c r="D52" s="157" t="s">
        <v>1240</v>
      </c>
      <c r="E52" s="180" t="s">
        <v>1729</v>
      </c>
      <c r="F52" s="158" t="s">
        <v>890</v>
      </c>
      <c r="G52" s="159" t="s">
        <v>1604</v>
      </c>
      <c r="H52" s="160" t="s">
        <v>889</v>
      </c>
      <c r="I52" s="159" t="s">
        <v>889</v>
      </c>
      <c r="J52" s="159" t="s">
        <v>1605</v>
      </c>
      <c r="K52" s="159" t="s">
        <v>889</v>
      </c>
      <c r="L52" s="159"/>
      <c r="M52" s="161">
        <f>IF(韻母對照資料表[[#This Row],[台語音標]]="", 0, LEN(韻母對照資料表[[#This Row],[台語音標]]))</f>
        <v>2</v>
      </c>
      <c r="N52" s="162" t="str">
        <f>韻母對照資料表[[#This Row],[十五音]]&amp;LEFT(韻母對照資料表[[#This Row],[舒促聲]],1)</f>
        <v>檜舒</v>
      </c>
      <c r="O52" s="151"/>
      <c r="P52" s="151"/>
      <c r="Q52" s="151"/>
      <c r="R52" s="151"/>
      <c r="S52" s="151"/>
      <c r="T52" s="151"/>
      <c r="U52" s="151"/>
      <c r="V52" s="151"/>
    </row>
    <row r="53" spans="1:22" ht="51">
      <c r="A53" s="155">
        <v>50</v>
      </c>
      <c r="B53" s="60">
        <v>25</v>
      </c>
      <c r="C53" s="156" t="s">
        <v>1529</v>
      </c>
      <c r="D53" s="157" t="s">
        <v>1240</v>
      </c>
      <c r="E53" s="180" t="s">
        <v>1739</v>
      </c>
      <c r="F53" s="158" t="s">
        <v>907</v>
      </c>
      <c r="G53" s="159" t="s">
        <v>1606</v>
      </c>
      <c r="H53" s="160" t="s">
        <v>1603</v>
      </c>
      <c r="I53" s="159" t="s">
        <v>1603</v>
      </c>
      <c r="J53" s="159" t="s">
        <v>1607</v>
      </c>
      <c r="K53" s="159" t="s">
        <v>1603</v>
      </c>
      <c r="L53" s="159"/>
      <c r="M53" s="161">
        <f>IF(韻母對照資料表[[#This Row],[台語音標]]="", 0, LEN(韻母對照資料表[[#This Row],[台語音標]]))</f>
        <v>3</v>
      </c>
      <c r="N53" s="162" t="str">
        <f>韻母對照資料表[[#This Row],[十五音]]&amp;LEFT(韻母對照資料表[[#This Row],[舒促聲]],1)</f>
        <v>檜促</v>
      </c>
      <c r="O53" s="151"/>
      <c r="P53" s="151"/>
      <c r="Q53" s="151"/>
      <c r="R53" s="151"/>
      <c r="S53" s="151"/>
      <c r="T53" s="151"/>
      <c r="U53" s="151"/>
      <c r="V53" s="151"/>
    </row>
    <row r="54" spans="1:22" ht="51">
      <c r="A54" s="155">
        <v>51</v>
      </c>
      <c r="B54" s="60">
        <v>26</v>
      </c>
      <c r="C54" s="156" t="s">
        <v>1528</v>
      </c>
      <c r="D54" s="157" t="s">
        <v>1246</v>
      </c>
      <c r="E54" s="183" t="s">
        <v>1730</v>
      </c>
      <c r="F54" s="158" t="s">
        <v>37</v>
      </c>
      <c r="G54" s="159" t="s">
        <v>1248</v>
      </c>
      <c r="H54" s="160" t="s">
        <v>1601</v>
      </c>
      <c r="I54" s="159" t="s">
        <v>1601</v>
      </c>
      <c r="J54" s="159" t="s">
        <v>1610</v>
      </c>
      <c r="K54" s="159" t="s">
        <v>1609</v>
      </c>
      <c r="L54" s="159"/>
      <c r="M54" s="161">
        <f>IF(韻母對照資料表[[#This Row],[台語音標]]="", 0, LEN(韻母對照資料表[[#This Row],[台語音標]]))</f>
        <v>3</v>
      </c>
      <c r="N54" s="162" t="str">
        <f>韻母對照資料表[[#This Row],[十五音]]&amp;LEFT(韻母對照資料表[[#This Row],[舒促聲]],1)</f>
        <v>監舒</v>
      </c>
      <c r="O54" s="151"/>
      <c r="P54" s="151"/>
      <c r="Q54" s="151"/>
      <c r="R54" s="151"/>
      <c r="S54" s="151"/>
      <c r="T54" s="151"/>
      <c r="U54" s="151"/>
      <c r="V54" s="151"/>
    </row>
    <row r="55" spans="1:22" ht="51">
      <c r="A55" s="155">
        <v>52</v>
      </c>
      <c r="B55" s="60">
        <v>26</v>
      </c>
      <c r="C55" s="156" t="s">
        <v>1529</v>
      </c>
      <c r="D55" s="157" t="s">
        <v>1246</v>
      </c>
      <c r="E55" s="180" t="s">
        <v>1739</v>
      </c>
      <c r="F55" s="158" t="s">
        <v>64</v>
      </c>
      <c r="G55" s="159" t="s">
        <v>1611</v>
      </c>
      <c r="H55" s="160" t="s">
        <v>1608</v>
      </c>
      <c r="I55" s="159" t="s">
        <v>1614</v>
      </c>
      <c r="J55" s="159" t="s">
        <v>1613</v>
      </c>
      <c r="K55" s="159" t="s">
        <v>1612</v>
      </c>
      <c r="L55" s="159"/>
      <c r="M55" s="161">
        <f>IF(韻母對照資料表[[#This Row],[台語音標]]="", 0, LEN(韻母對照資料表[[#This Row],[台語音標]]))</f>
        <v>4</v>
      </c>
      <c r="N55" s="162" t="str">
        <f>韻母對照資料表[[#This Row],[十五音]]&amp;LEFT(韻母對照資料表[[#This Row],[舒促聲]],1)</f>
        <v>監促</v>
      </c>
      <c r="O55" s="151"/>
      <c r="P55" s="151"/>
      <c r="Q55" s="151"/>
      <c r="R55" s="151"/>
      <c r="S55" s="151"/>
      <c r="T55" s="151"/>
      <c r="U55" s="151"/>
      <c r="V55" s="151"/>
    </row>
    <row r="56" spans="1:22" ht="51">
      <c r="A56" s="155">
        <v>53</v>
      </c>
      <c r="B56" s="60">
        <v>27</v>
      </c>
      <c r="C56" s="156" t="s">
        <v>1528</v>
      </c>
      <c r="D56" s="157" t="s">
        <v>1252</v>
      </c>
      <c r="E56" s="180" t="s">
        <v>1390</v>
      </c>
      <c r="F56" s="158" t="s">
        <v>733</v>
      </c>
      <c r="G56" s="159" t="s">
        <v>732</v>
      </c>
      <c r="H56" s="160" t="s">
        <v>732</v>
      </c>
      <c r="I56" s="159" t="s">
        <v>732</v>
      </c>
      <c r="J56" s="159" t="s">
        <v>732</v>
      </c>
      <c r="K56" s="159" t="s">
        <v>732</v>
      </c>
      <c r="L56" s="159"/>
      <c r="M56" s="161">
        <f>IF(韻母對照資料表[[#This Row],[台語音標]]="", 0, LEN(韻母對照資料表[[#This Row],[台語音標]]))</f>
        <v>1</v>
      </c>
      <c r="N56" s="162" t="str">
        <f>韻母對照資料表[[#This Row],[十五音]]&amp;LEFT(韻母對照資料表[[#This Row],[舒促聲]],1)</f>
        <v>艍舒</v>
      </c>
      <c r="O56" s="151"/>
      <c r="P56" s="151"/>
      <c r="Q56" s="151"/>
      <c r="R56" s="151"/>
      <c r="S56" s="151"/>
      <c r="T56" s="151"/>
      <c r="U56" s="151"/>
      <c r="V56" s="151"/>
    </row>
    <row r="57" spans="1:22" ht="51">
      <c r="A57" s="155">
        <v>54</v>
      </c>
      <c r="B57" s="60">
        <v>27</v>
      </c>
      <c r="C57" s="156" t="s">
        <v>1529</v>
      </c>
      <c r="D57" s="157" t="s">
        <v>1252</v>
      </c>
      <c r="E57" s="180" t="s">
        <v>1739</v>
      </c>
      <c r="F57" s="158" t="s">
        <v>749</v>
      </c>
      <c r="G57" s="159" t="s">
        <v>1616</v>
      </c>
      <c r="H57" s="160" t="s">
        <v>1615</v>
      </c>
      <c r="I57" s="159" t="s">
        <v>1615</v>
      </c>
      <c r="J57" s="159" t="s">
        <v>1615</v>
      </c>
      <c r="K57" s="159" t="s">
        <v>1615</v>
      </c>
      <c r="L57" s="159"/>
      <c r="M57" s="161">
        <f>IF(韻母對照資料表[[#This Row],[台語音標]]="", 0, LEN(韻母對照資料表[[#This Row],[台語音標]]))</f>
        <v>2</v>
      </c>
      <c r="N57" s="162" t="str">
        <f>韻母對照資料表[[#This Row],[十五音]]&amp;LEFT(韻母對照資料表[[#This Row],[舒促聲]],1)</f>
        <v>艍促</v>
      </c>
      <c r="O57" s="151"/>
      <c r="P57" s="151"/>
      <c r="Q57" s="151"/>
      <c r="R57" s="151"/>
      <c r="S57" s="151"/>
      <c r="T57" s="151"/>
      <c r="U57" s="151"/>
      <c r="V57" s="151"/>
    </row>
    <row r="58" spans="1:22" ht="51">
      <c r="A58" s="155">
        <v>55</v>
      </c>
      <c r="B58" s="60">
        <v>28</v>
      </c>
      <c r="C58" s="156" t="s">
        <v>1528</v>
      </c>
      <c r="D58" s="157" t="s">
        <v>1258</v>
      </c>
      <c r="E58" s="180" t="s">
        <v>1391</v>
      </c>
      <c r="F58" s="158" t="s">
        <v>19</v>
      </c>
      <c r="G58" s="159" t="s">
        <v>18</v>
      </c>
      <c r="H58" s="160" t="s">
        <v>18</v>
      </c>
      <c r="I58" s="159" t="s">
        <v>18</v>
      </c>
      <c r="J58" s="159" t="s">
        <v>18</v>
      </c>
      <c r="K58" s="159" t="s">
        <v>18</v>
      </c>
      <c r="L58" s="159"/>
      <c r="M58" s="161">
        <f>IF(韻母對照資料表[[#This Row],[台語音標]]="", 0, LEN(韻母對照資料表[[#This Row],[台語音標]]))</f>
        <v>1</v>
      </c>
      <c r="N58" s="162" t="str">
        <f>韻母對照資料表[[#This Row],[十五音]]&amp;LEFT(韻母對照資料表[[#This Row],[舒促聲]],1)</f>
        <v>膠舒</v>
      </c>
      <c r="O58" s="151"/>
      <c r="P58" s="151"/>
      <c r="Q58" s="151"/>
      <c r="R58" s="151"/>
      <c r="S58" s="151"/>
      <c r="T58" s="151"/>
      <c r="U58" s="151"/>
      <c r="V58" s="151"/>
    </row>
    <row r="59" spans="1:22" ht="51">
      <c r="A59" s="155">
        <v>56</v>
      </c>
      <c r="B59" s="60">
        <v>28</v>
      </c>
      <c r="C59" s="156" t="s">
        <v>1529</v>
      </c>
      <c r="D59" s="157" t="s">
        <v>1258</v>
      </c>
      <c r="E59" s="180" t="s">
        <v>1739</v>
      </c>
      <c r="F59" s="158" t="s">
        <v>48</v>
      </c>
      <c r="G59" s="159" t="s">
        <v>1617</v>
      </c>
      <c r="H59" s="160" t="s">
        <v>1261</v>
      </c>
      <c r="I59" s="159" t="s">
        <v>1261</v>
      </c>
      <c r="J59" s="159" t="s">
        <v>1261</v>
      </c>
      <c r="K59" s="159" t="s">
        <v>1261</v>
      </c>
      <c r="L59" s="159"/>
      <c r="M59" s="161">
        <f>IF(韻母對照資料表[[#This Row],[台語音標]]="", 0, LEN(韻母對照資料表[[#This Row],[台語音標]]))</f>
        <v>2</v>
      </c>
      <c r="N59" s="162" t="str">
        <f>韻母對照資料表[[#This Row],[十五音]]&amp;LEFT(韻母對照資料表[[#This Row],[舒促聲]],1)</f>
        <v>膠促</v>
      </c>
      <c r="O59" s="151"/>
      <c r="P59" s="151"/>
      <c r="Q59" s="151"/>
      <c r="R59" s="151"/>
      <c r="S59" s="151"/>
      <c r="T59" s="151"/>
      <c r="U59" s="151"/>
      <c r="V59" s="151"/>
    </row>
    <row r="60" spans="1:22" ht="51">
      <c r="A60" s="155">
        <v>57</v>
      </c>
      <c r="B60" s="60">
        <v>29</v>
      </c>
      <c r="C60" s="156" t="s">
        <v>1528</v>
      </c>
      <c r="D60" s="157" t="s">
        <v>1262</v>
      </c>
      <c r="E60" s="180" t="s">
        <v>1731</v>
      </c>
      <c r="F60" s="158" t="s">
        <v>261</v>
      </c>
      <c r="G60" s="159" t="s">
        <v>260</v>
      </c>
      <c r="H60" s="160" t="s">
        <v>260</v>
      </c>
      <c r="I60" s="159" t="s">
        <v>260</v>
      </c>
      <c r="J60" s="159" t="s">
        <v>260</v>
      </c>
      <c r="K60" s="159" t="s">
        <v>260</v>
      </c>
      <c r="L60" s="159"/>
      <c r="M60" s="161">
        <f>IF(韻母對照資料表[[#This Row],[台語音標]]="", 0, LEN(韻母對照資料表[[#This Row],[台語音標]]))</f>
        <v>1</v>
      </c>
      <c r="N60" s="162" t="str">
        <f>韻母對照資料表[[#This Row],[十五音]]&amp;LEFT(韻母對照資料表[[#This Row],[舒促聲]],1)</f>
        <v>居舒</v>
      </c>
      <c r="O60" s="151"/>
      <c r="P60" s="151"/>
      <c r="Q60" s="151"/>
      <c r="R60" s="151"/>
      <c r="S60" s="151"/>
      <c r="T60" s="151"/>
      <c r="U60" s="151"/>
      <c r="V60" s="151"/>
    </row>
    <row r="61" spans="1:22" ht="51">
      <c r="A61" s="155">
        <v>58</v>
      </c>
      <c r="B61" s="60">
        <v>29</v>
      </c>
      <c r="C61" s="156" t="s">
        <v>1529</v>
      </c>
      <c r="D61" s="157" t="s">
        <v>1262</v>
      </c>
      <c r="E61" s="183" t="s">
        <v>1748</v>
      </c>
      <c r="F61" s="158" t="s">
        <v>292</v>
      </c>
      <c r="G61" s="159" t="s">
        <v>1619</v>
      </c>
      <c r="H61" s="160" t="s">
        <v>1265</v>
      </c>
      <c r="I61" s="159" t="s">
        <v>1265</v>
      </c>
      <c r="J61" s="159" t="s">
        <v>1265</v>
      </c>
      <c r="K61" s="159" t="s">
        <v>1265</v>
      </c>
      <c r="L61" s="159"/>
      <c r="M61" s="161">
        <f>IF(韻母對照資料表[[#This Row],[台語音標]]="", 0, LEN(韻母對照資料表[[#This Row],[台語音標]]))</f>
        <v>2</v>
      </c>
      <c r="N61" s="162" t="str">
        <f>韻母對照資料表[[#This Row],[十五音]]&amp;LEFT(韻母對照資料表[[#This Row],[舒促聲]],1)</f>
        <v>居促</v>
      </c>
      <c r="O61" s="151"/>
      <c r="P61" s="151"/>
      <c r="Q61" s="151"/>
      <c r="R61" s="151"/>
      <c r="S61" s="151"/>
      <c r="T61" s="151"/>
      <c r="U61" s="151"/>
      <c r="V61" s="151"/>
    </row>
    <row r="62" spans="1:22" ht="51">
      <c r="A62" s="155">
        <v>59</v>
      </c>
      <c r="B62" s="60">
        <v>30</v>
      </c>
      <c r="C62" s="156" t="s">
        <v>1528</v>
      </c>
      <c r="D62" s="157" t="s">
        <v>1266</v>
      </c>
      <c r="E62" s="180" t="s">
        <v>1732</v>
      </c>
      <c r="F62" s="158" t="s">
        <v>605</v>
      </c>
      <c r="G62" s="159" t="s">
        <v>604</v>
      </c>
      <c r="H62" s="160"/>
      <c r="I62" s="159" t="s">
        <v>604</v>
      </c>
      <c r="J62" s="159" t="s">
        <v>604</v>
      </c>
      <c r="K62" s="159" t="s">
        <v>604</v>
      </c>
      <c r="L62" s="159"/>
      <c r="M62" s="161">
        <f>IF(韻母對照資料表[[#This Row],[台語音標]]="", 0, LEN(韻母對照資料表[[#This Row],[台語音標]]))</f>
        <v>0</v>
      </c>
      <c r="N62" s="162" t="str">
        <f>韻母對照資料表[[#This Row],[十五音]]&amp;LEFT(韻母對照資料表[[#This Row],[舒促聲]],1)</f>
        <v>丩舒</v>
      </c>
      <c r="O62" s="151"/>
      <c r="P62" s="151"/>
      <c r="Q62" s="151"/>
      <c r="R62" s="151"/>
      <c r="S62" s="151"/>
      <c r="T62" s="151"/>
      <c r="U62" s="151"/>
      <c r="V62" s="151"/>
    </row>
    <row r="63" spans="1:22" ht="51">
      <c r="A63" s="155">
        <v>60</v>
      </c>
      <c r="B63" s="60">
        <v>30</v>
      </c>
      <c r="C63" s="156" t="s">
        <v>1529</v>
      </c>
      <c r="D63" s="157" t="s">
        <v>1266</v>
      </c>
      <c r="E63" s="180" t="s">
        <v>1739</v>
      </c>
      <c r="F63" s="165"/>
      <c r="G63" s="166"/>
      <c r="H63" s="160" t="s">
        <v>604</v>
      </c>
      <c r="I63" s="166"/>
      <c r="J63" s="166"/>
      <c r="K63" s="166"/>
      <c r="L63" s="166"/>
      <c r="M63" s="161">
        <f>IF(韻母對照資料表[[#This Row],[台語音標]]="", 0, LEN(韻母對照資料表[[#This Row],[台語音標]]))</f>
        <v>2</v>
      </c>
      <c r="N63" s="162" t="str">
        <f>韻母對照資料表[[#This Row],[十五音]]&amp;LEFT(韻母對照資料表[[#This Row],[舒促聲]],1)</f>
        <v>丩促</v>
      </c>
      <c r="O63" s="151"/>
      <c r="P63" s="151"/>
      <c r="Q63" s="151"/>
      <c r="R63" s="151"/>
      <c r="S63" s="151"/>
      <c r="T63" s="151"/>
      <c r="U63" s="151"/>
      <c r="V63" s="151"/>
    </row>
    <row r="64" spans="1:22" ht="51">
      <c r="A64" s="155">
        <v>61</v>
      </c>
      <c r="B64" s="60">
        <v>31</v>
      </c>
      <c r="C64" s="156" t="s">
        <v>1528</v>
      </c>
      <c r="D64" s="157" t="s">
        <v>1270</v>
      </c>
      <c r="E64" s="180" t="s">
        <v>1733</v>
      </c>
      <c r="F64" s="158" t="s">
        <v>227</v>
      </c>
      <c r="G64" s="159" t="s">
        <v>1622</v>
      </c>
      <c r="H64" s="160" t="s">
        <v>1620</v>
      </c>
      <c r="I64" s="159" t="s">
        <v>1620</v>
      </c>
      <c r="J64" s="159" t="s">
        <v>1624</v>
      </c>
      <c r="K64" s="159" t="s">
        <v>1623</v>
      </c>
      <c r="L64" s="159"/>
      <c r="M64" s="161">
        <f>IF(韻母對照資料表[[#This Row],[台語音標]]="", 0, LEN(韻母對照資料表[[#This Row],[台語音標]]))</f>
        <v>3</v>
      </c>
      <c r="N64" s="162" t="str">
        <f>韻母對照資料表[[#This Row],[十五音]]&amp;LEFT(韻母對照資料表[[#This Row],[舒促聲]],1)</f>
        <v>更舒</v>
      </c>
      <c r="O64" s="151"/>
      <c r="P64" s="151"/>
      <c r="Q64" s="151"/>
      <c r="R64" s="151"/>
      <c r="S64" s="151"/>
      <c r="T64" s="151"/>
      <c r="U64" s="151"/>
      <c r="V64" s="151"/>
    </row>
    <row r="65" spans="1:22" ht="51">
      <c r="A65" s="155">
        <v>62</v>
      </c>
      <c r="B65" s="60">
        <v>31</v>
      </c>
      <c r="C65" s="156" t="s">
        <v>1529</v>
      </c>
      <c r="D65" s="157" t="s">
        <v>1270</v>
      </c>
      <c r="E65" s="180" t="s">
        <v>1739</v>
      </c>
      <c r="F65" s="158" t="s">
        <v>257</v>
      </c>
      <c r="G65" s="159" t="s">
        <v>1626</v>
      </c>
      <c r="H65" s="160" t="s">
        <v>1618</v>
      </c>
      <c r="I65" s="159" t="s">
        <v>1629</v>
      </c>
      <c r="J65" s="159" t="s">
        <v>1628</v>
      </c>
      <c r="K65" s="159" t="s">
        <v>1627</v>
      </c>
      <c r="L65" s="159"/>
      <c r="M65" s="161">
        <f>IF(韻母對照資料表[[#This Row],[台語音標]]="", 0, LEN(韻母對照資料表[[#This Row],[台語音標]]))</f>
        <v>4</v>
      </c>
      <c r="N65" s="162" t="str">
        <f>韻母對照資料表[[#This Row],[十五音]]&amp;LEFT(韻母對照資料表[[#This Row],[舒促聲]],1)</f>
        <v>更促</v>
      </c>
      <c r="O65" s="151"/>
      <c r="P65" s="151"/>
      <c r="Q65" s="151"/>
      <c r="R65" s="151"/>
      <c r="S65" s="151"/>
      <c r="T65" s="151"/>
      <c r="U65" s="151"/>
      <c r="V65" s="151"/>
    </row>
    <row r="66" spans="1:22" ht="51">
      <c r="A66" s="155">
        <v>63</v>
      </c>
      <c r="B66" s="60">
        <v>32</v>
      </c>
      <c r="C66" s="156" t="s">
        <v>1528</v>
      </c>
      <c r="D66" s="157" t="s">
        <v>1276</v>
      </c>
      <c r="E66" s="183" t="s">
        <v>1392</v>
      </c>
      <c r="F66" s="158" t="s">
        <v>938</v>
      </c>
      <c r="G66" s="159" t="s">
        <v>937</v>
      </c>
      <c r="H66" s="160" t="s">
        <v>1621</v>
      </c>
      <c r="I66" s="159" t="s">
        <v>1621</v>
      </c>
      <c r="J66" s="159" t="s">
        <v>1631</v>
      </c>
      <c r="K66" s="159" t="s">
        <v>1630</v>
      </c>
      <c r="L66" s="159"/>
      <c r="M66" s="161">
        <f>IF(韻母對照資料表[[#This Row],[台語音標]]="", 0, LEN(韻母對照資料表[[#This Row],[台語音標]]))</f>
        <v>4</v>
      </c>
      <c r="N66" s="162" t="str">
        <f>韻母對照資料表[[#This Row],[十五音]]&amp;LEFT(韻母對照資料表[[#This Row],[舒促聲]],1)</f>
        <v>褌舒</v>
      </c>
      <c r="O66" s="151"/>
      <c r="P66" s="151"/>
      <c r="Q66" s="151"/>
      <c r="R66" s="151"/>
      <c r="S66" s="151"/>
      <c r="T66" s="151"/>
      <c r="U66" s="151"/>
      <c r="V66" s="151"/>
    </row>
    <row r="67" spans="1:22" ht="51">
      <c r="A67" s="155">
        <v>64</v>
      </c>
      <c r="B67" s="60">
        <v>32</v>
      </c>
      <c r="C67" s="156" t="s">
        <v>1529</v>
      </c>
      <c r="D67" s="157" t="s">
        <v>1276</v>
      </c>
      <c r="E67" s="180" t="s">
        <v>1739</v>
      </c>
      <c r="F67" s="165">
        <v>0</v>
      </c>
      <c r="G67" s="166">
        <v>0</v>
      </c>
      <c r="H67" s="160"/>
      <c r="I67" s="166">
        <v>0</v>
      </c>
      <c r="J67" s="166">
        <v>0</v>
      </c>
      <c r="K67" s="166">
        <v>0</v>
      </c>
      <c r="L67" s="166"/>
      <c r="M67" s="161">
        <f>IF(韻母對照資料表[[#This Row],[台語音標]]="", 0, LEN(韻母對照資料表[[#This Row],[台語音標]]))</f>
        <v>0</v>
      </c>
      <c r="N67" s="162" t="str">
        <f>韻母對照資料表[[#This Row],[十五音]]&amp;LEFT(韻母對照資料表[[#This Row],[舒促聲]],1)</f>
        <v>褌促</v>
      </c>
      <c r="O67" s="151"/>
      <c r="P67" s="151"/>
      <c r="Q67" s="151"/>
      <c r="R67" s="151"/>
      <c r="S67" s="151"/>
      <c r="T67" s="151"/>
      <c r="U67" s="151"/>
      <c r="V67" s="151"/>
    </row>
    <row r="68" spans="1:22" ht="51">
      <c r="A68" s="155">
        <v>65</v>
      </c>
      <c r="B68" s="60">
        <v>33</v>
      </c>
      <c r="C68" s="156" t="s">
        <v>1528</v>
      </c>
      <c r="D68" s="157" t="s">
        <v>1282</v>
      </c>
      <c r="E68" s="180" t="s">
        <v>1393</v>
      </c>
      <c r="F68" s="158" t="s">
        <v>543</v>
      </c>
      <c r="G68" s="159" t="s">
        <v>1634</v>
      </c>
      <c r="H68" s="160" t="s">
        <v>1284</v>
      </c>
      <c r="I68" s="159" t="s">
        <v>1284</v>
      </c>
      <c r="J68" s="159" t="s">
        <v>1284</v>
      </c>
      <c r="K68" s="159" t="s">
        <v>1284</v>
      </c>
      <c r="L68" s="159"/>
      <c r="M68" s="161">
        <f>IF(韻母對照資料表[[#This Row],[台語音標]]="", 0, LEN(韻母對照資料表[[#This Row],[台語音標]]))</f>
        <v>2</v>
      </c>
      <c r="N68" s="162" t="str">
        <f>韻母對照資料表[[#This Row],[十五音]]&amp;LEFT(韻母對照資料表[[#This Row],[舒促聲]],1)</f>
        <v>茄舒</v>
      </c>
      <c r="O68" s="151"/>
      <c r="P68" s="151"/>
      <c r="Q68" s="151"/>
      <c r="R68" s="151"/>
      <c r="S68" s="151"/>
      <c r="T68" s="151"/>
      <c r="U68" s="151"/>
      <c r="V68" s="151"/>
    </row>
    <row r="69" spans="1:22" ht="51">
      <c r="A69" s="155">
        <v>66</v>
      </c>
      <c r="B69" s="60">
        <v>33</v>
      </c>
      <c r="C69" s="156" t="s">
        <v>1529</v>
      </c>
      <c r="D69" s="157" t="s">
        <v>1282</v>
      </c>
      <c r="E69" s="180" t="s">
        <v>1739</v>
      </c>
      <c r="F69" s="158" t="s">
        <v>568</v>
      </c>
      <c r="G69" s="159" t="s">
        <v>1636</v>
      </c>
      <c r="H69" s="160" t="s">
        <v>1287</v>
      </c>
      <c r="I69" s="159" t="s">
        <v>1287</v>
      </c>
      <c r="J69" s="159" t="s">
        <v>1287</v>
      </c>
      <c r="K69" s="159" t="s">
        <v>1287</v>
      </c>
      <c r="L69" s="159"/>
      <c r="M69" s="161">
        <f>IF(韻母對照資料表[[#This Row],[台語音標]]="", 0, LEN(韻母對照資料表[[#This Row],[台語音標]]))</f>
        <v>3</v>
      </c>
      <c r="N69" s="162" t="str">
        <f>韻母對照資料表[[#This Row],[十五音]]&amp;LEFT(韻母對照資料表[[#This Row],[舒促聲]],1)</f>
        <v>茄促</v>
      </c>
      <c r="O69" s="151"/>
      <c r="P69" s="151"/>
      <c r="Q69" s="151"/>
      <c r="R69" s="151"/>
      <c r="S69" s="151"/>
      <c r="T69" s="151"/>
      <c r="U69" s="151"/>
      <c r="V69" s="151"/>
    </row>
    <row r="70" spans="1:22" ht="51">
      <c r="A70" s="155">
        <v>67</v>
      </c>
      <c r="B70" s="60">
        <v>34</v>
      </c>
      <c r="C70" s="156" t="s">
        <v>1528</v>
      </c>
      <c r="D70" s="157" t="s">
        <v>1288</v>
      </c>
      <c r="E70" s="180" t="s">
        <v>1734</v>
      </c>
      <c r="F70" s="158" t="s">
        <v>280</v>
      </c>
      <c r="G70" s="159" t="s">
        <v>279</v>
      </c>
      <c r="H70" s="160" t="s">
        <v>1625</v>
      </c>
      <c r="I70" s="159" t="s">
        <v>1625</v>
      </c>
      <c r="J70" s="159" t="s">
        <v>1639</v>
      </c>
      <c r="K70" s="159" t="s">
        <v>1638</v>
      </c>
      <c r="L70" s="159"/>
      <c r="M70" s="161">
        <f>IF(韻母對照資料表[[#This Row],[台語音標]]="", 0, LEN(韻母對照資料表[[#This Row],[台語音標]]))</f>
        <v>3</v>
      </c>
      <c r="N70" s="162" t="str">
        <f>韻母對照資料表[[#This Row],[十五音]]&amp;LEFT(韻母對照資料表[[#This Row],[舒促聲]],1)</f>
        <v>梔舒</v>
      </c>
      <c r="O70" s="151"/>
      <c r="P70" s="151"/>
      <c r="Q70" s="151"/>
      <c r="R70" s="151"/>
      <c r="S70" s="151"/>
      <c r="T70" s="151"/>
      <c r="U70" s="151"/>
      <c r="V70" s="151"/>
    </row>
    <row r="71" spans="1:22" ht="51">
      <c r="A71" s="155">
        <v>68</v>
      </c>
      <c r="B71" s="60">
        <v>34</v>
      </c>
      <c r="C71" s="156" t="s">
        <v>1529</v>
      </c>
      <c r="D71" s="157" t="s">
        <v>1288</v>
      </c>
      <c r="E71" s="180" t="s">
        <v>1739</v>
      </c>
      <c r="F71" s="158" t="s">
        <v>1640</v>
      </c>
      <c r="G71" s="159" t="s">
        <v>1641</v>
      </c>
      <c r="H71" s="160" t="s">
        <v>1632</v>
      </c>
      <c r="I71" s="159" t="s">
        <v>1644</v>
      </c>
      <c r="J71" s="159" t="s">
        <v>1643</v>
      </c>
      <c r="K71" s="159" t="s">
        <v>1642</v>
      </c>
      <c r="L71" s="159"/>
      <c r="M71" s="161">
        <f>IF(韻母對照資料表[[#This Row],[台語音標]]="", 0, LEN(韻母對照資料表[[#This Row],[台語音標]]))</f>
        <v>4</v>
      </c>
      <c r="N71" s="162" t="str">
        <f>韻母對照資料表[[#This Row],[十五音]]&amp;LEFT(韻母對照資料表[[#This Row],[舒促聲]],1)</f>
        <v>梔促</v>
      </c>
      <c r="O71" s="151"/>
      <c r="P71" s="151"/>
      <c r="Q71" s="151"/>
      <c r="R71" s="151"/>
      <c r="S71" s="151"/>
      <c r="T71" s="151"/>
      <c r="U71" s="151"/>
      <c r="V71" s="151"/>
    </row>
    <row r="72" spans="1:22" ht="51">
      <c r="A72" s="155">
        <v>69</v>
      </c>
      <c r="B72" s="60">
        <v>35</v>
      </c>
      <c r="C72" s="156" t="s">
        <v>1528</v>
      </c>
      <c r="D72" s="157" t="s">
        <v>1294</v>
      </c>
      <c r="E72" s="185" t="s">
        <v>1735</v>
      </c>
      <c r="F72" s="158" t="s">
        <v>559</v>
      </c>
      <c r="G72" s="159" t="s">
        <v>1646</v>
      </c>
      <c r="H72" s="160" t="s">
        <v>1633</v>
      </c>
      <c r="I72" s="159" t="s">
        <v>1633</v>
      </c>
      <c r="J72" s="159" t="s">
        <v>1648</v>
      </c>
      <c r="K72" s="159" t="s">
        <v>1647</v>
      </c>
      <c r="L72" s="159"/>
      <c r="M72" s="161">
        <f>IF(韻母對照資料表[[#This Row],[台語音標]]="", 0, LEN(韻母對照資料表[[#This Row],[台語音標]]))</f>
        <v>4</v>
      </c>
      <c r="N72" s="162" t="str">
        <f>韻母對照資料表[[#This Row],[十五音]]&amp;LEFT(韻母對照資料表[[#This Row],[舒促聲]],1)</f>
        <v>薑舒</v>
      </c>
      <c r="O72" s="151"/>
      <c r="P72" s="151"/>
      <c r="Q72" s="151"/>
      <c r="R72" s="151"/>
      <c r="S72" s="151"/>
      <c r="T72" s="151"/>
      <c r="U72" s="151"/>
      <c r="V72" s="151"/>
    </row>
    <row r="73" spans="1:22" ht="51">
      <c r="A73" s="155">
        <v>70</v>
      </c>
      <c r="B73" s="60">
        <v>35</v>
      </c>
      <c r="C73" s="156" t="s">
        <v>1529</v>
      </c>
      <c r="D73" s="157" t="s">
        <v>1294</v>
      </c>
      <c r="E73" s="180" t="s">
        <v>1739</v>
      </c>
      <c r="F73" s="165">
        <v>0</v>
      </c>
      <c r="G73" s="166">
        <v>0</v>
      </c>
      <c r="H73" s="160"/>
      <c r="I73" s="166">
        <v>0</v>
      </c>
      <c r="J73" s="166">
        <v>0</v>
      </c>
      <c r="K73" s="166">
        <v>0</v>
      </c>
      <c r="L73" s="166"/>
      <c r="M73" s="161">
        <f>IF(韻母對照資料表[[#This Row],[台語音標]]="", 0, LEN(韻母對照資料表[[#This Row],[台語音標]]))</f>
        <v>0</v>
      </c>
      <c r="N73" s="162" t="str">
        <f>韻母對照資料表[[#This Row],[十五音]]&amp;LEFT(韻母對照資料表[[#This Row],[舒促聲]],1)</f>
        <v>薑促</v>
      </c>
      <c r="O73" s="151"/>
      <c r="P73" s="151"/>
      <c r="Q73" s="151"/>
      <c r="R73" s="151"/>
      <c r="S73" s="151"/>
      <c r="T73" s="151"/>
      <c r="U73" s="151"/>
      <c r="V73" s="151"/>
    </row>
    <row r="74" spans="1:22" ht="51">
      <c r="A74" s="155">
        <v>71</v>
      </c>
      <c r="B74" s="60">
        <v>36</v>
      </c>
      <c r="C74" s="156" t="s">
        <v>1528</v>
      </c>
      <c r="D74" s="157" t="s">
        <v>1300</v>
      </c>
      <c r="E74" s="180" t="s">
        <v>1394</v>
      </c>
      <c r="F74" s="158" t="s">
        <v>407</v>
      </c>
      <c r="G74" s="159" t="s">
        <v>406</v>
      </c>
      <c r="H74" s="160" t="s">
        <v>1637</v>
      </c>
      <c r="I74" s="159" t="s">
        <v>1652</v>
      </c>
      <c r="J74" s="159" t="s">
        <v>1651</v>
      </c>
      <c r="K74" s="159" t="s">
        <v>1650</v>
      </c>
      <c r="L74" s="159"/>
      <c r="M74" s="161">
        <f>IF(韻母對照資料表[[#This Row],[台語音標]]="", 0, LEN(韻母對照資料表[[#This Row],[台語音標]]))</f>
        <v>4</v>
      </c>
      <c r="N74" s="162" t="str">
        <f>韻母對照資料表[[#This Row],[十五音]]&amp;LEFT(韻母對照資料表[[#This Row],[舒促聲]],1)</f>
        <v>驚舒</v>
      </c>
      <c r="O74" s="151"/>
      <c r="P74" s="151"/>
      <c r="Q74" s="151"/>
      <c r="R74" s="151"/>
      <c r="S74" s="151"/>
      <c r="T74" s="151"/>
      <c r="U74" s="151"/>
      <c r="V74" s="151"/>
    </row>
    <row r="75" spans="1:22" ht="51">
      <c r="A75" s="155">
        <v>72</v>
      </c>
      <c r="B75" s="60">
        <v>36</v>
      </c>
      <c r="C75" s="156" t="s">
        <v>1529</v>
      </c>
      <c r="D75" s="157" t="s">
        <v>1300</v>
      </c>
      <c r="E75" s="180" t="s">
        <v>1739</v>
      </c>
      <c r="F75" s="165">
        <v>0</v>
      </c>
      <c r="G75" s="166">
        <v>0</v>
      </c>
      <c r="H75" s="160"/>
      <c r="I75" s="166">
        <v>0</v>
      </c>
      <c r="J75" s="166">
        <v>0</v>
      </c>
      <c r="K75" s="166">
        <v>0</v>
      </c>
      <c r="L75" s="166"/>
      <c r="M75" s="161">
        <f>IF(韻母對照資料表[[#This Row],[台語音標]]="", 0, LEN(韻母對照資料表[[#This Row],[台語音標]]))</f>
        <v>0</v>
      </c>
      <c r="N75" s="162" t="str">
        <f>韻母對照資料表[[#This Row],[十五音]]&amp;LEFT(韻母對照資料表[[#This Row],[舒促聲]],1)</f>
        <v>驚促</v>
      </c>
      <c r="O75" s="151"/>
      <c r="P75" s="151"/>
      <c r="Q75" s="151"/>
      <c r="R75" s="151"/>
      <c r="S75" s="151"/>
      <c r="T75" s="151"/>
      <c r="U75" s="151"/>
      <c r="V75" s="151"/>
    </row>
    <row r="76" spans="1:22" ht="51">
      <c r="A76" s="155">
        <v>73</v>
      </c>
      <c r="B76" s="60">
        <v>37</v>
      </c>
      <c r="C76" s="156" t="s">
        <v>1528</v>
      </c>
      <c r="D76" s="157" t="s">
        <v>1305</v>
      </c>
      <c r="E76" s="182" t="s">
        <v>1736</v>
      </c>
      <c r="F76" s="158" t="s">
        <v>809</v>
      </c>
      <c r="G76" s="159" t="s">
        <v>1654</v>
      </c>
      <c r="H76" s="160" t="s">
        <v>1635</v>
      </c>
      <c r="I76" s="159" t="s">
        <v>1635</v>
      </c>
      <c r="J76" s="159" t="s">
        <v>1656</v>
      </c>
      <c r="K76" s="159" t="s">
        <v>1655</v>
      </c>
      <c r="L76" s="159"/>
      <c r="M76" s="161">
        <f>IF(韻母對照資料表[[#This Row],[台語音標]]="", 0, LEN(韻母對照資料表[[#This Row],[台語音標]]))</f>
        <v>4</v>
      </c>
      <c r="N76" s="162" t="str">
        <f>韻母對照資料表[[#This Row],[十五音]]&amp;LEFT(韻母對照資料表[[#This Row],[舒促聲]],1)</f>
        <v>官舒</v>
      </c>
      <c r="O76" s="151"/>
      <c r="P76" s="151"/>
      <c r="Q76" s="151"/>
      <c r="R76" s="151"/>
      <c r="S76" s="151"/>
      <c r="T76" s="151"/>
      <c r="U76" s="151"/>
      <c r="V76" s="151"/>
    </row>
    <row r="77" spans="1:22" ht="51">
      <c r="A77" s="155">
        <v>74</v>
      </c>
      <c r="B77" s="60">
        <v>37</v>
      </c>
      <c r="C77" s="156" t="s">
        <v>1529</v>
      </c>
      <c r="D77" s="157" t="s">
        <v>1305</v>
      </c>
      <c r="E77" s="180" t="s">
        <v>1739</v>
      </c>
      <c r="F77" s="165">
        <v>0</v>
      </c>
      <c r="G77" s="166">
        <v>0</v>
      </c>
      <c r="H77" s="160"/>
      <c r="I77" s="166">
        <v>0</v>
      </c>
      <c r="J77" s="166">
        <v>0</v>
      </c>
      <c r="K77" s="166">
        <v>0</v>
      </c>
      <c r="L77" s="166"/>
      <c r="M77" s="161">
        <f>IF(韻母對照資料表[[#This Row],[台語音標]]="", 0, LEN(韻母對照資料表[[#This Row],[台語音標]]))</f>
        <v>0</v>
      </c>
      <c r="N77" s="162" t="str">
        <f>韻母對照資料表[[#This Row],[十五音]]&amp;LEFT(韻母對照資料表[[#This Row],[舒促聲]],1)</f>
        <v>官促</v>
      </c>
      <c r="O77" s="151"/>
      <c r="P77" s="151"/>
      <c r="Q77" s="151"/>
      <c r="R77" s="151"/>
      <c r="S77" s="151"/>
      <c r="T77" s="151"/>
      <c r="U77" s="151"/>
      <c r="V77" s="151"/>
    </row>
    <row r="78" spans="1:22" ht="51">
      <c r="A78" s="155">
        <v>75</v>
      </c>
      <c r="B78" s="60">
        <v>38</v>
      </c>
      <c r="C78" s="156" t="s">
        <v>1528</v>
      </c>
      <c r="D78" s="157" t="s">
        <v>1310</v>
      </c>
      <c r="E78" s="180" t="s">
        <v>1395</v>
      </c>
      <c r="F78" s="158" t="s">
        <v>956</v>
      </c>
      <c r="G78" s="159" t="s">
        <v>1659</v>
      </c>
      <c r="H78" s="160" t="s">
        <v>1645</v>
      </c>
      <c r="I78" s="159" t="s">
        <v>1645</v>
      </c>
      <c r="J78" s="159" t="s">
        <v>1645</v>
      </c>
      <c r="K78" s="159" t="s">
        <v>1645</v>
      </c>
      <c r="L78" s="159"/>
      <c r="M78" s="161">
        <f>IF(韻母對照資料表[[#This Row],[台語音標]]="", 0, LEN(韻母對照資料表[[#This Row],[台語音標]]))</f>
        <v>2</v>
      </c>
      <c r="N78" s="162" t="str">
        <f>韻母對照資料表[[#This Row],[十五音]]&amp;LEFT(韻母對照資料表[[#This Row],[舒促聲]],1)</f>
        <v>鋼舒</v>
      </c>
      <c r="O78" s="151"/>
      <c r="P78" s="151"/>
      <c r="Q78" s="151"/>
      <c r="R78" s="151"/>
      <c r="S78" s="151"/>
      <c r="T78" s="151"/>
      <c r="U78" s="151"/>
      <c r="V78" s="151"/>
    </row>
    <row r="79" spans="1:22" ht="51">
      <c r="A79" s="155">
        <v>76</v>
      </c>
      <c r="B79" s="60">
        <v>38</v>
      </c>
      <c r="C79" s="156" t="s">
        <v>1529</v>
      </c>
      <c r="D79" s="157" t="s">
        <v>1310</v>
      </c>
      <c r="E79" s="180" t="s">
        <v>1739</v>
      </c>
      <c r="F79" s="165">
        <v>0</v>
      </c>
      <c r="G79" s="166">
        <v>0</v>
      </c>
      <c r="H79" s="160"/>
      <c r="I79" s="166">
        <v>0</v>
      </c>
      <c r="J79" s="166">
        <v>0</v>
      </c>
      <c r="K79" s="166">
        <v>0</v>
      </c>
      <c r="L79" s="166"/>
      <c r="M79" s="161">
        <f>IF(韻母對照資料表[[#This Row],[台語音標]]="", 0, LEN(韻母對照資料表[[#This Row],[台語音標]]))</f>
        <v>0</v>
      </c>
      <c r="N79" s="162" t="str">
        <f>韻母對照資料表[[#This Row],[十五音]]&amp;LEFT(韻母對照資料表[[#This Row],[舒促聲]],1)</f>
        <v>鋼促</v>
      </c>
      <c r="O79" s="151"/>
      <c r="P79" s="151"/>
      <c r="Q79" s="151"/>
      <c r="R79" s="151"/>
      <c r="S79" s="151"/>
      <c r="T79" s="151"/>
      <c r="U79" s="151"/>
      <c r="V79" s="151"/>
    </row>
    <row r="80" spans="1:22" ht="51">
      <c r="A80" s="155">
        <v>77</v>
      </c>
      <c r="B80" s="60">
        <v>39</v>
      </c>
      <c r="C80" s="156" t="s">
        <v>1528</v>
      </c>
      <c r="D80" s="157" t="s">
        <v>1313</v>
      </c>
      <c r="E80" s="180" t="s">
        <v>1737</v>
      </c>
      <c r="F80" s="158" t="s">
        <v>209</v>
      </c>
      <c r="G80" s="159" t="s">
        <v>208</v>
      </c>
      <c r="H80" s="160" t="s">
        <v>208</v>
      </c>
      <c r="I80" s="159" t="s">
        <v>208</v>
      </c>
      <c r="J80" s="159" t="s">
        <v>208</v>
      </c>
      <c r="K80" s="159" t="s">
        <v>208</v>
      </c>
      <c r="L80" s="159"/>
      <c r="M80" s="161">
        <f>IF(韻母對照資料表[[#This Row],[台語音標]]="", 0, LEN(韻母對照資料表[[#This Row],[台語音標]]))</f>
        <v>1</v>
      </c>
      <c r="N80" s="162" t="str">
        <f>韻母對照資料表[[#This Row],[十五音]]&amp;LEFT(韻母對照資料表[[#This Row],[舒促聲]],1)</f>
        <v>伽舒</v>
      </c>
      <c r="O80" s="151"/>
      <c r="P80" s="151"/>
      <c r="Q80" s="151"/>
      <c r="R80" s="151"/>
      <c r="S80" s="151"/>
      <c r="T80" s="151"/>
      <c r="U80" s="151"/>
      <c r="V80" s="151"/>
    </row>
    <row r="81" spans="1:22" ht="51">
      <c r="A81" s="155">
        <v>78</v>
      </c>
      <c r="B81" s="60">
        <v>39</v>
      </c>
      <c r="C81" s="156" t="s">
        <v>1529</v>
      </c>
      <c r="D81" s="157" t="s">
        <v>1313</v>
      </c>
      <c r="E81" s="180" t="s">
        <v>1739</v>
      </c>
      <c r="F81" s="158" t="s">
        <v>239</v>
      </c>
      <c r="G81" s="159" t="s">
        <v>1663</v>
      </c>
      <c r="H81" s="160" t="s">
        <v>1318</v>
      </c>
      <c r="I81" s="159" t="s">
        <v>1318</v>
      </c>
      <c r="J81" s="159" t="s">
        <v>1318</v>
      </c>
      <c r="K81" s="159" t="s">
        <v>1318</v>
      </c>
      <c r="L81" s="159"/>
      <c r="M81" s="161">
        <f>IF(韻母對照資料表[[#This Row],[台語音標]]="", 0, LEN(韻母對照資料表[[#This Row],[台語音標]]))</f>
        <v>2</v>
      </c>
      <c r="N81" s="162" t="str">
        <f>韻母對照資料表[[#This Row],[十五音]]&amp;LEFT(韻母對照資料表[[#This Row],[舒促聲]],1)</f>
        <v>伽促</v>
      </c>
      <c r="O81" s="151"/>
      <c r="P81" s="151"/>
      <c r="Q81" s="151"/>
      <c r="R81" s="151"/>
      <c r="S81" s="151"/>
      <c r="T81" s="151"/>
      <c r="U81" s="151"/>
      <c r="V81" s="151"/>
    </row>
    <row r="82" spans="1:22" ht="51">
      <c r="A82" s="155">
        <v>79</v>
      </c>
      <c r="B82" s="60">
        <v>40</v>
      </c>
      <c r="C82" s="156" t="s">
        <v>1528</v>
      </c>
      <c r="D82" s="157" t="s">
        <v>1319</v>
      </c>
      <c r="E82" s="184" t="s">
        <v>1738</v>
      </c>
      <c r="F82" s="158" t="s">
        <v>168</v>
      </c>
      <c r="G82" s="159" t="s">
        <v>1665</v>
      </c>
      <c r="H82" s="160" t="s">
        <v>1649</v>
      </c>
      <c r="I82" s="159" t="s">
        <v>1649</v>
      </c>
      <c r="J82" s="159" t="s">
        <v>1667</v>
      </c>
      <c r="K82" s="159" t="s">
        <v>1666</v>
      </c>
      <c r="L82" s="159"/>
      <c r="M82" s="161">
        <f>IF(韻母對照資料表[[#This Row],[台語音標]]="", 0, LEN(韻母對照資料表[[#This Row],[台語音標]]))</f>
        <v>4</v>
      </c>
      <c r="N82" s="162" t="str">
        <f>韻母對照資料表[[#This Row],[十五音]]&amp;LEFT(韻母對照資料表[[#This Row],[舒促聲]],1)</f>
        <v>閒舒</v>
      </c>
      <c r="O82" s="151"/>
      <c r="P82" s="151"/>
      <c r="Q82" s="151"/>
      <c r="R82" s="151"/>
      <c r="S82" s="151"/>
      <c r="T82" s="151"/>
      <c r="U82" s="151"/>
      <c r="V82" s="151"/>
    </row>
    <row r="83" spans="1:22" ht="51">
      <c r="A83" s="155">
        <v>80</v>
      </c>
      <c r="B83" s="60">
        <v>40</v>
      </c>
      <c r="C83" s="156" t="s">
        <v>1529</v>
      </c>
      <c r="D83" s="157" t="s">
        <v>1319</v>
      </c>
      <c r="E83" s="180" t="s">
        <v>1739</v>
      </c>
      <c r="F83" s="165">
        <v>0</v>
      </c>
      <c r="G83" s="166">
        <v>0</v>
      </c>
      <c r="H83" s="160"/>
      <c r="I83" s="166">
        <v>0</v>
      </c>
      <c r="J83" s="166">
        <v>0</v>
      </c>
      <c r="K83" s="166">
        <v>0</v>
      </c>
      <c r="L83" s="166"/>
      <c r="M83" s="161">
        <f>IF(韻母對照資料表[[#This Row],[台語音標]]="", 0, LEN(韻母對照資料表[[#This Row],[台語音標]]))</f>
        <v>0</v>
      </c>
      <c r="N83" s="162" t="str">
        <f>韻母對照資料表[[#This Row],[十五音]]&amp;LEFT(韻母對照資料表[[#This Row],[舒促聲]],1)</f>
        <v>閒促</v>
      </c>
      <c r="O83" s="151"/>
      <c r="P83" s="151"/>
      <c r="Q83" s="151"/>
      <c r="R83" s="151"/>
      <c r="S83" s="151"/>
      <c r="T83" s="151"/>
      <c r="U83" s="151"/>
      <c r="V83" s="151"/>
    </row>
    <row r="84" spans="1:22" ht="51">
      <c r="A84" s="155">
        <v>81</v>
      </c>
      <c r="B84" s="60">
        <v>41</v>
      </c>
      <c r="C84" s="156" t="s">
        <v>1528</v>
      </c>
      <c r="D84" s="157" t="s">
        <v>1324</v>
      </c>
      <c r="E84" s="180" t="s">
        <v>1396</v>
      </c>
      <c r="F84" s="158" t="s">
        <v>667</v>
      </c>
      <c r="G84" s="159" t="s">
        <v>1670</v>
      </c>
      <c r="H84" s="160" t="s">
        <v>1653</v>
      </c>
      <c r="I84" s="159" t="s">
        <v>1673</v>
      </c>
      <c r="J84" s="159" t="s">
        <v>1672</v>
      </c>
      <c r="K84" s="159" t="s">
        <v>1671</v>
      </c>
      <c r="L84" s="159"/>
      <c r="M84" s="161">
        <f>IF(韻母對照資料表[[#This Row],[台語音標]]="", 0, LEN(韻母對照資料表[[#This Row],[台語音標]]))</f>
        <v>4</v>
      </c>
      <c r="N84" s="162" t="str">
        <f>韻母對照資料表[[#This Row],[十五音]]&amp;LEFT(韻母對照資料表[[#This Row],[舒促聲]],1)</f>
        <v>姑舒</v>
      </c>
      <c r="O84" s="151"/>
      <c r="P84" s="151"/>
      <c r="Q84" s="151"/>
      <c r="R84" s="151"/>
      <c r="S84" s="151"/>
      <c r="T84" s="151"/>
      <c r="U84" s="151"/>
      <c r="V84" s="151"/>
    </row>
    <row r="85" spans="1:22" ht="51">
      <c r="A85" s="155">
        <v>82</v>
      </c>
      <c r="B85" s="60">
        <v>41</v>
      </c>
      <c r="C85" s="156" t="s">
        <v>1529</v>
      </c>
      <c r="D85" s="157" t="s">
        <v>1324</v>
      </c>
      <c r="E85" s="180" t="s">
        <v>1739</v>
      </c>
      <c r="F85" s="165">
        <v>0</v>
      </c>
      <c r="G85" s="166">
        <v>0</v>
      </c>
      <c r="H85" s="160"/>
      <c r="I85" s="166">
        <v>0</v>
      </c>
      <c r="J85" s="166">
        <v>0</v>
      </c>
      <c r="K85" s="166">
        <v>0</v>
      </c>
      <c r="L85" s="166"/>
      <c r="M85" s="161">
        <f>IF(韻母對照資料表[[#This Row],[台語音標]]="", 0, LEN(韻母對照資料表[[#This Row],[台語音標]]))</f>
        <v>0</v>
      </c>
      <c r="N85" s="162" t="str">
        <f>韻母對照資料表[[#This Row],[十五音]]&amp;LEFT(韻母對照資料表[[#This Row],[舒促聲]],1)</f>
        <v>姑促</v>
      </c>
      <c r="O85" s="151"/>
      <c r="P85" s="151"/>
      <c r="Q85" s="151"/>
      <c r="R85" s="151"/>
      <c r="S85" s="151"/>
      <c r="T85" s="151"/>
      <c r="U85" s="151"/>
      <c r="V85" s="151"/>
    </row>
    <row r="86" spans="1:22" ht="51">
      <c r="A86" s="155">
        <v>83</v>
      </c>
      <c r="B86" s="60">
        <v>42</v>
      </c>
      <c r="C86" s="156" t="s">
        <v>1528</v>
      </c>
      <c r="D86" s="157" t="s">
        <v>1329</v>
      </c>
      <c r="E86" s="180" t="s">
        <v>1329</v>
      </c>
      <c r="F86" s="158" t="s">
        <v>950</v>
      </c>
      <c r="G86" s="159" t="s">
        <v>949</v>
      </c>
      <c r="H86" s="160" t="s">
        <v>5</v>
      </c>
      <c r="I86" s="159" t="s">
        <v>5</v>
      </c>
      <c r="J86" s="159" t="s">
        <v>5</v>
      </c>
      <c r="K86" s="159" t="s">
        <v>5</v>
      </c>
      <c r="L86" s="159"/>
      <c r="M86" s="161">
        <f>IF(韻母對照資料表[[#This Row],[台語音標]]="", 0, LEN(韻母對照資料表[[#This Row],[台語音標]]))</f>
        <v>1</v>
      </c>
      <c r="N86" s="162" t="str">
        <f>韻母對照資料表[[#This Row],[十五音]]&amp;LEFT(韻母對照資料表[[#This Row],[舒促聲]],1)</f>
        <v>姆舒</v>
      </c>
      <c r="O86" s="151"/>
      <c r="P86" s="151"/>
      <c r="Q86" s="151"/>
      <c r="R86" s="151"/>
      <c r="S86" s="151"/>
      <c r="T86" s="151"/>
      <c r="U86" s="151"/>
      <c r="V86" s="151"/>
    </row>
    <row r="87" spans="1:22" ht="51">
      <c r="A87" s="155">
        <v>84</v>
      </c>
      <c r="B87" s="60">
        <v>42</v>
      </c>
      <c r="C87" s="156" t="s">
        <v>1529</v>
      </c>
      <c r="D87" s="157" t="s">
        <v>1329</v>
      </c>
      <c r="E87" s="180" t="s">
        <v>1739</v>
      </c>
      <c r="F87" s="165">
        <v>0</v>
      </c>
      <c r="G87" s="166">
        <v>0</v>
      </c>
      <c r="H87" s="160"/>
      <c r="I87" s="166">
        <v>0</v>
      </c>
      <c r="J87" s="166">
        <v>0</v>
      </c>
      <c r="K87" s="166">
        <v>0</v>
      </c>
      <c r="L87" s="166"/>
      <c r="M87" s="161">
        <f>IF(韻母對照資料表[[#This Row],[台語音標]]="", 0, LEN(韻母對照資料表[[#This Row],[台語音標]]))</f>
        <v>0</v>
      </c>
      <c r="N87" s="162" t="str">
        <f>韻母對照資料表[[#This Row],[十五音]]&amp;LEFT(韻母對照資料表[[#This Row],[舒促聲]],1)</f>
        <v>姆促</v>
      </c>
      <c r="O87" s="151"/>
      <c r="P87" s="151"/>
      <c r="Q87" s="151"/>
      <c r="R87" s="151"/>
      <c r="S87" s="151"/>
      <c r="T87" s="151"/>
      <c r="U87" s="151"/>
      <c r="V87" s="151"/>
    </row>
    <row r="88" spans="1:22" ht="51">
      <c r="A88" s="155">
        <v>85</v>
      </c>
      <c r="B88" s="60">
        <v>43</v>
      </c>
      <c r="C88" s="156" t="s">
        <v>1528</v>
      </c>
      <c r="D88" s="157" t="s">
        <v>1332</v>
      </c>
      <c r="E88" s="180" t="s">
        <v>1397</v>
      </c>
      <c r="F88" s="158" t="s">
        <v>851</v>
      </c>
      <c r="G88" s="159" t="s">
        <v>1678</v>
      </c>
      <c r="H88" s="160" t="s">
        <v>1657</v>
      </c>
      <c r="I88" s="159" t="s">
        <v>1657</v>
      </c>
      <c r="J88" s="159" t="s">
        <v>1679</v>
      </c>
      <c r="K88" s="159" t="s">
        <v>1657</v>
      </c>
      <c r="L88" s="159"/>
      <c r="M88" s="161">
        <f>IF(韻母對照資料表[[#This Row],[台語音標]]="", 0, LEN(韻母對照資料表[[#This Row],[台語音標]]))</f>
        <v>4</v>
      </c>
      <c r="N88" s="162" t="str">
        <f>韻母對照資料表[[#This Row],[十五音]]&amp;LEFT(韻母對照資料表[[#This Row],[舒促聲]],1)</f>
        <v>光舒</v>
      </c>
      <c r="O88" s="151"/>
      <c r="P88" s="151"/>
      <c r="Q88" s="151"/>
      <c r="R88" s="151"/>
      <c r="S88" s="151"/>
      <c r="T88" s="151"/>
      <c r="U88" s="151"/>
      <c r="V88" s="151"/>
    </row>
    <row r="89" spans="1:22" ht="51">
      <c r="A89" s="155">
        <v>86</v>
      </c>
      <c r="B89" s="60">
        <v>43</v>
      </c>
      <c r="C89" s="156" t="s">
        <v>1529</v>
      </c>
      <c r="D89" s="157" t="s">
        <v>1332</v>
      </c>
      <c r="E89" s="180" t="s">
        <v>1739</v>
      </c>
      <c r="F89" s="158" t="s">
        <v>1681</v>
      </c>
      <c r="G89" s="159" t="s">
        <v>1682</v>
      </c>
      <c r="H89" s="160" t="s">
        <v>1658</v>
      </c>
      <c r="I89" s="159" t="s">
        <v>1658</v>
      </c>
      <c r="J89" s="159" t="s">
        <v>1683</v>
      </c>
      <c r="K89" s="159" t="s">
        <v>1658</v>
      </c>
      <c r="L89" s="159"/>
      <c r="M89" s="161">
        <f>IF(韻母對照資料表[[#This Row],[台語音標]]="", 0, LEN(韻母對照資料表[[#This Row],[台語音標]]))</f>
        <v>3</v>
      </c>
      <c r="N89" s="162" t="str">
        <f>韻母對照資料表[[#This Row],[十五音]]&amp;LEFT(韻母對照資料表[[#This Row],[舒促聲]],1)</f>
        <v>光促</v>
      </c>
      <c r="O89" s="151"/>
      <c r="P89" s="151"/>
      <c r="Q89" s="151"/>
      <c r="R89" s="151"/>
      <c r="S89" s="151"/>
      <c r="T89" s="151"/>
      <c r="U89" s="151"/>
      <c r="V89" s="151"/>
    </row>
    <row r="90" spans="1:22" ht="51">
      <c r="A90" s="155">
        <v>87</v>
      </c>
      <c r="B90" s="60">
        <v>44</v>
      </c>
      <c r="C90" s="156" t="s">
        <v>1528</v>
      </c>
      <c r="D90" s="157" t="s">
        <v>1337</v>
      </c>
      <c r="E90" s="180" t="s">
        <v>1398</v>
      </c>
      <c r="F90" s="158" t="s">
        <v>875</v>
      </c>
      <c r="G90" s="159" t="s">
        <v>1684</v>
      </c>
      <c r="H90" s="160" t="s">
        <v>1660</v>
      </c>
      <c r="I90" s="159" t="s">
        <v>1660</v>
      </c>
      <c r="J90" s="159" t="s">
        <v>1686</v>
      </c>
      <c r="K90" s="159" t="s">
        <v>1685</v>
      </c>
      <c r="L90" s="159"/>
      <c r="M90" s="161">
        <f>IF(韻母對照資料表[[#This Row],[台語音標]]="", 0, LEN(韻母對照資料表[[#This Row],[台語音標]]))</f>
        <v>5</v>
      </c>
      <c r="N90" s="162" t="str">
        <f>韻母對照資料表[[#This Row],[十五音]]&amp;LEFT(韻母對照資料表[[#This Row],[舒促聲]],1)</f>
        <v>閂舒</v>
      </c>
      <c r="O90" s="151"/>
      <c r="P90" s="151"/>
      <c r="Q90" s="151"/>
      <c r="R90" s="151"/>
      <c r="S90" s="151"/>
      <c r="T90" s="151"/>
      <c r="U90" s="151"/>
      <c r="V90" s="151"/>
    </row>
    <row r="91" spans="1:22" ht="51">
      <c r="A91" s="155">
        <v>88</v>
      </c>
      <c r="B91" s="60">
        <v>44</v>
      </c>
      <c r="C91" s="156" t="s">
        <v>1529</v>
      </c>
      <c r="D91" s="157" t="s">
        <v>1337</v>
      </c>
      <c r="E91" s="180" t="s">
        <v>1739</v>
      </c>
      <c r="F91" s="158" t="s">
        <v>887</v>
      </c>
      <c r="G91" s="159" t="s">
        <v>1687</v>
      </c>
      <c r="H91" s="160" t="s">
        <v>1661</v>
      </c>
      <c r="I91" s="159" t="s">
        <v>1690</v>
      </c>
      <c r="J91" s="159" t="s">
        <v>1689</v>
      </c>
      <c r="K91" s="159" t="s">
        <v>1688</v>
      </c>
      <c r="L91" s="159"/>
      <c r="M91" s="161">
        <f>IF(韻母對照資料表[[#This Row],[台語音標]]="", 0, LEN(韻母對照資料表[[#This Row],[台語音標]]))</f>
        <v>6</v>
      </c>
      <c r="N91" s="162" t="str">
        <f>韻母對照資料表[[#This Row],[十五音]]&amp;LEFT(韻母對照資料表[[#This Row],[舒促聲]],1)</f>
        <v>閂促</v>
      </c>
      <c r="O91" s="151"/>
      <c r="P91" s="151"/>
      <c r="Q91" s="151"/>
      <c r="R91" s="151"/>
      <c r="S91" s="151"/>
      <c r="T91" s="151"/>
      <c r="U91" s="151"/>
      <c r="V91" s="151"/>
    </row>
    <row r="92" spans="1:22" ht="51">
      <c r="A92" s="155">
        <v>89</v>
      </c>
      <c r="B92" s="60">
        <v>45</v>
      </c>
      <c r="C92" s="156" t="s">
        <v>1528</v>
      </c>
      <c r="D92" s="157" t="s">
        <v>1343</v>
      </c>
      <c r="E92" s="184" t="s">
        <v>1739</v>
      </c>
      <c r="F92" s="158" t="s">
        <v>1691</v>
      </c>
      <c r="G92" s="159" t="s">
        <v>1692</v>
      </c>
      <c r="H92" s="160" t="s">
        <v>1664</v>
      </c>
      <c r="I92" s="159" t="s">
        <v>1664</v>
      </c>
      <c r="J92" s="159" t="s">
        <v>1694</v>
      </c>
      <c r="K92" s="159" t="s">
        <v>1693</v>
      </c>
      <c r="L92" s="159"/>
      <c r="M92" s="161">
        <f>IF(韻母對照資料表[[#This Row],[台語音標]]="", 0, LEN(韻母對照資料表[[#This Row],[台語音標]]))</f>
        <v>4</v>
      </c>
      <c r="N92" s="162" t="str">
        <f>韻母對照資料表[[#This Row],[十五音]]&amp;LEFT(韻母對照資料表[[#This Row],[舒促聲]],1)</f>
        <v>糜舒</v>
      </c>
      <c r="O92" s="151"/>
      <c r="P92" s="151"/>
      <c r="Q92" s="151"/>
      <c r="R92" s="151"/>
      <c r="S92" s="151"/>
      <c r="T92" s="151"/>
      <c r="U92" s="151"/>
      <c r="V92" s="151"/>
    </row>
    <row r="93" spans="1:22" ht="51">
      <c r="A93" s="155">
        <v>90</v>
      </c>
      <c r="B93" s="60">
        <v>45</v>
      </c>
      <c r="C93" s="156" t="s">
        <v>1529</v>
      </c>
      <c r="D93" s="157" t="s">
        <v>1343</v>
      </c>
      <c r="E93" s="180" t="s">
        <v>1739</v>
      </c>
      <c r="F93" s="165">
        <v>0</v>
      </c>
      <c r="G93" s="159" t="s">
        <v>1695</v>
      </c>
      <c r="H93" s="160"/>
      <c r="I93" s="166">
        <v>0</v>
      </c>
      <c r="J93" s="166">
        <v>0</v>
      </c>
      <c r="K93" s="166">
        <v>0</v>
      </c>
      <c r="L93" s="166"/>
      <c r="M93" s="161">
        <f>IF(韻母對照資料表[[#This Row],[台語音標]]="", 0, LEN(韻母對照資料表[[#This Row],[台語音標]]))</f>
        <v>0</v>
      </c>
      <c r="N93" s="162" t="str">
        <f>韻母對照資料表[[#This Row],[十五音]]&amp;LEFT(韻母對照資料表[[#This Row],[舒促聲]],1)</f>
        <v>糜促</v>
      </c>
      <c r="O93" s="151"/>
      <c r="P93" s="151"/>
      <c r="Q93" s="151"/>
      <c r="R93" s="151"/>
      <c r="S93" s="151"/>
      <c r="T93" s="151"/>
      <c r="U93" s="151"/>
      <c r="V93" s="151"/>
    </row>
    <row r="94" spans="1:22" ht="51">
      <c r="A94" s="155">
        <v>91</v>
      </c>
      <c r="B94" s="60">
        <v>46</v>
      </c>
      <c r="C94" s="156" t="s">
        <v>1528</v>
      </c>
      <c r="D94" s="157" t="s">
        <v>1349</v>
      </c>
      <c r="E94" s="183" t="s">
        <v>1399</v>
      </c>
      <c r="F94" s="158" t="s">
        <v>536</v>
      </c>
      <c r="G94" s="159" t="s">
        <v>1696</v>
      </c>
      <c r="H94" s="160" t="s">
        <v>1662</v>
      </c>
      <c r="I94" s="159" t="s">
        <v>1662</v>
      </c>
      <c r="J94" s="159" t="s">
        <v>1698</v>
      </c>
      <c r="K94" s="159" t="s">
        <v>1697</v>
      </c>
      <c r="L94" s="159"/>
      <c r="M94" s="161">
        <f>IF(韻母對照資料表[[#This Row],[台語音標]]="", 0, LEN(韻母對照資料表[[#This Row],[台語音標]]))</f>
        <v>5</v>
      </c>
      <c r="N94" s="162" t="str">
        <f>韻母對照資料表[[#This Row],[十五音]]&amp;LEFT(韻母對照資料表[[#This Row],[舒促聲]],1)</f>
        <v>嘄舒</v>
      </c>
      <c r="O94" s="151"/>
      <c r="P94" s="151"/>
      <c r="Q94" s="151"/>
      <c r="R94" s="151"/>
      <c r="S94" s="151"/>
      <c r="T94" s="151"/>
      <c r="U94" s="151"/>
      <c r="V94" s="151"/>
    </row>
    <row r="95" spans="1:22" ht="51">
      <c r="A95" s="155">
        <v>92</v>
      </c>
      <c r="B95" s="60">
        <v>46</v>
      </c>
      <c r="C95" s="156" t="s">
        <v>1529</v>
      </c>
      <c r="D95" s="157" t="s">
        <v>1349</v>
      </c>
      <c r="E95" s="180" t="s">
        <v>1739</v>
      </c>
      <c r="F95" s="158" t="s">
        <v>1699</v>
      </c>
      <c r="G95" s="159" t="s">
        <v>1700</v>
      </c>
      <c r="H95" s="160" t="s">
        <v>1668</v>
      </c>
      <c r="I95" s="159" t="s">
        <v>1703</v>
      </c>
      <c r="J95" s="159" t="s">
        <v>1702</v>
      </c>
      <c r="K95" s="159" t="s">
        <v>1701</v>
      </c>
      <c r="L95" s="159"/>
      <c r="M95" s="161">
        <f>IF(韻母對照資料表[[#This Row],[台語音標]]="", 0, LEN(韻母對照資料表[[#This Row],[台語音標]]))</f>
        <v>6</v>
      </c>
      <c r="N95" s="162" t="str">
        <f>韻母對照資料表[[#This Row],[十五音]]&amp;LEFT(韻母對照資料表[[#This Row],[舒促聲]],1)</f>
        <v>嘄促</v>
      </c>
      <c r="O95" s="151"/>
      <c r="P95" s="151"/>
      <c r="Q95" s="151"/>
      <c r="R95" s="151"/>
      <c r="S95" s="151"/>
      <c r="T95" s="151"/>
      <c r="U95" s="151"/>
      <c r="V95" s="151"/>
    </row>
    <row r="96" spans="1:22" ht="51">
      <c r="A96" s="155">
        <v>93</v>
      </c>
      <c r="B96" s="60">
        <v>47</v>
      </c>
      <c r="C96" s="156" t="s">
        <v>1528</v>
      </c>
      <c r="D96" s="157" t="s">
        <v>1355</v>
      </c>
      <c r="E96" s="180" t="s">
        <v>1739</v>
      </c>
      <c r="F96" s="158" t="s">
        <v>694</v>
      </c>
      <c r="G96" s="159" t="s">
        <v>1704</v>
      </c>
      <c r="H96" s="160" t="s">
        <v>1669</v>
      </c>
      <c r="I96" s="159" t="s">
        <v>1669</v>
      </c>
      <c r="J96" s="159" t="s">
        <v>1669</v>
      </c>
      <c r="K96" s="159" t="s">
        <v>1669</v>
      </c>
      <c r="L96" s="159"/>
      <c r="M96" s="161">
        <f>IF(韻母對照資料表[[#This Row],[台語音標]]="", 0, LEN(韻母對照資料表[[#This Row],[台語音標]]))</f>
        <v>2</v>
      </c>
      <c r="N96" s="162" t="str">
        <f>韻母對照資料表[[#This Row],[十五音]]&amp;LEFT(韻母對照資料表[[#This Row],[舒促聲]],1)</f>
        <v>箴舒</v>
      </c>
      <c r="O96" s="151"/>
      <c r="P96" s="151"/>
      <c r="Q96" s="151"/>
      <c r="R96" s="151"/>
      <c r="S96" s="151"/>
      <c r="T96" s="151"/>
      <c r="U96" s="151"/>
      <c r="V96" s="151"/>
    </row>
    <row r="97" spans="1:22" ht="51">
      <c r="A97" s="155">
        <v>94</v>
      </c>
      <c r="B97" s="60">
        <v>47</v>
      </c>
      <c r="C97" s="156" t="s">
        <v>1529</v>
      </c>
      <c r="D97" s="157" t="s">
        <v>1355</v>
      </c>
      <c r="E97" s="180" t="s">
        <v>1739</v>
      </c>
      <c r="F97" s="158" t="s">
        <v>713</v>
      </c>
      <c r="G97" s="159" t="s">
        <v>1705</v>
      </c>
      <c r="H97" s="160" t="s">
        <v>1674</v>
      </c>
      <c r="I97" s="159" t="s">
        <v>1674</v>
      </c>
      <c r="J97" s="159" t="s">
        <v>1674</v>
      </c>
      <c r="K97" s="159" t="s">
        <v>1674</v>
      </c>
      <c r="L97" s="159"/>
      <c r="M97" s="161">
        <f>IF(韻母對照資料表[[#This Row],[台語音標]]="", 0, LEN(韻母對照資料表[[#This Row],[台語音標]]))</f>
        <v>2</v>
      </c>
      <c r="N97" s="162" t="str">
        <f>韻母對照資料表[[#This Row],[十五音]]&amp;LEFT(韻母對照資料表[[#This Row],[舒促聲]],1)</f>
        <v>箴促</v>
      </c>
      <c r="O97" s="151"/>
      <c r="P97" s="151"/>
      <c r="Q97" s="151"/>
      <c r="R97" s="151"/>
      <c r="S97" s="151"/>
      <c r="T97" s="151"/>
      <c r="U97" s="151"/>
      <c r="V97" s="151"/>
    </row>
    <row r="98" spans="1:22" ht="51">
      <c r="A98" s="155">
        <v>95</v>
      </c>
      <c r="B98" s="60">
        <v>48</v>
      </c>
      <c r="C98" s="156" t="s">
        <v>1528</v>
      </c>
      <c r="D98" s="157" t="s">
        <v>1360</v>
      </c>
      <c r="E98" s="180" t="s">
        <v>1739</v>
      </c>
      <c r="F98" s="158" t="s">
        <v>1706</v>
      </c>
      <c r="G98" s="159" t="s">
        <v>1707</v>
      </c>
      <c r="H98" s="160" t="s">
        <v>1675</v>
      </c>
      <c r="I98" s="159" t="s">
        <v>1675</v>
      </c>
      <c r="J98" s="159" t="s">
        <v>1709</v>
      </c>
      <c r="K98" s="159" t="s">
        <v>1708</v>
      </c>
      <c r="L98" s="159"/>
      <c r="M98" s="161">
        <f>IF(韻母對照資料表[[#This Row],[台語音標]]="", 0, LEN(韻母對照資料表[[#This Row],[台語音標]]))</f>
        <v>4</v>
      </c>
      <c r="N98" s="162" t="str">
        <f>韻母對照資料表[[#This Row],[十五音]]&amp;LEFT(韻母對照資料表[[#This Row],[舒促聲]],1)</f>
        <v>爻舒</v>
      </c>
      <c r="O98" s="151"/>
      <c r="P98" s="151"/>
      <c r="Q98" s="151"/>
      <c r="R98" s="151"/>
      <c r="S98" s="151"/>
      <c r="T98" s="151"/>
      <c r="U98" s="151"/>
      <c r="V98" s="151"/>
    </row>
    <row r="99" spans="1:22" ht="51">
      <c r="A99" s="155">
        <v>96</v>
      </c>
      <c r="B99" s="60">
        <v>48</v>
      </c>
      <c r="C99" s="156" t="s">
        <v>1529</v>
      </c>
      <c r="D99" s="157" t="s">
        <v>1360</v>
      </c>
      <c r="E99" s="180" t="s">
        <v>1739</v>
      </c>
      <c r="F99" s="165">
        <v>0</v>
      </c>
      <c r="G99" s="166">
        <v>0</v>
      </c>
      <c r="H99" s="160"/>
      <c r="I99" s="166">
        <v>0</v>
      </c>
      <c r="J99" s="166">
        <v>0</v>
      </c>
      <c r="K99" s="166">
        <v>0</v>
      </c>
      <c r="L99" s="166"/>
      <c r="M99" s="161">
        <f>IF(韻母對照資料表[[#This Row],[台語音標]]="", 0, LEN(韻母對照資料表[[#This Row],[台語音標]]))</f>
        <v>0</v>
      </c>
      <c r="N99" s="162" t="str">
        <f>韻母對照資料表[[#This Row],[十五音]]&amp;LEFT(韻母對照資料表[[#This Row],[舒促聲]],1)</f>
        <v>爻促</v>
      </c>
      <c r="O99" s="151"/>
      <c r="P99" s="151"/>
      <c r="Q99" s="151"/>
      <c r="R99" s="151"/>
      <c r="S99" s="151"/>
      <c r="T99" s="151"/>
      <c r="U99" s="151"/>
      <c r="V99" s="151"/>
    </row>
    <row r="100" spans="1:22" ht="51">
      <c r="A100" s="155">
        <v>97</v>
      </c>
      <c r="B100" s="60">
        <v>49</v>
      </c>
      <c r="C100" s="156" t="s">
        <v>1528</v>
      </c>
      <c r="D100" s="157" t="s">
        <v>1364</v>
      </c>
      <c r="E100" s="183" t="s">
        <v>1740</v>
      </c>
      <c r="F100" s="158" t="s">
        <v>667</v>
      </c>
      <c r="G100" s="159" t="s">
        <v>1710</v>
      </c>
      <c r="H100" s="160" t="s">
        <v>1676</v>
      </c>
      <c r="I100" s="159" t="s">
        <v>1673</v>
      </c>
      <c r="J100" s="159" t="s">
        <v>1672</v>
      </c>
      <c r="K100" s="159" t="s">
        <v>1671</v>
      </c>
      <c r="L100" s="159"/>
      <c r="M100" s="161">
        <f>IF(韻母對照資料表[[#This Row],[台語音標]]="", 0, LEN(韻母對照資料表[[#This Row],[台語音標]]))</f>
        <v>3</v>
      </c>
      <c r="N100" s="162" t="str">
        <f>韻母對照資料表[[#This Row],[十五音]]&amp;LEFT(韻母對照資料表[[#This Row],[舒促聲]],1)</f>
        <v>扛舒</v>
      </c>
      <c r="O100" s="151"/>
      <c r="P100" s="151"/>
      <c r="Q100" s="151"/>
      <c r="R100" s="151"/>
      <c r="S100" s="151"/>
      <c r="T100" s="151"/>
      <c r="U100" s="151"/>
      <c r="V100" s="151"/>
    </row>
    <row r="101" spans="1:22" ht="51">
      <c r="A101" s="155">
        <v>98</v>
      </c>
      <c r="B101" s="60">
        <v>49</v>
      </c>
      <c r="C101" s="156" t="s">
        <v>1529</v>
      </c>
      <c r="D101" s="157" t="s">
        <v>1364</v>
      </c>
      <c r="E101" s="180" t="s">
        <v>1739</v>
      </c>
      <c r="F101" s="158" t="s">
        <v>691</v>
      </c>
      <c r="G101" s="159" t="s">
        <v>1711</v>
      </c>
      <c r="H101" s="160" t="s">
        <v>1677</v>
      </c>
      <c r="I101" s="159" t="s">
        <v>1714</v>
      </c>
      <c r="J101" s="159" t="s">
        <v>1713</v>
      </c>
      <c r="K101" s="159" t="s">
        <v>1712</v>
      </c>
      <c r="L101" s="159"/>
      <c r="M101" s="161">
        <f>IF(韻母對照資料表[[#This Row],[台語音標]]="", 0, LEN(韻母對照資料表[[#This Row],[台語音標]]))</f>
        <v>4</v>
      </c>
      <c r="N101" s="162" t="str">
        <f>韻母對照資料表[[#This Row],[十五音]]&amp;LEFT(韻母對照資料表[[#This Row],[舒促聲]],1)</f>
        <v>扛促</v>
      </c>
      <c r="O101" s="151"/>
      <c r="P101" s="151"/>
      <c r="Q101" s="151"/>
      <c r="R101" s="151"/>
      <c r="S101" s="151"/>
      <c r="T101" s="151"/>
      <c r="U101" s="151"/>
      <c r="V101" s="151"/>
    </row>
    <row r="102" spans="1:22" ht="51">
      <c r="A102" s="155">
        <v>99</v>
      </c>
      <c r="B102" s="60">
        <v>50</v>
      </c>
      <c r="C102" s="156" t="s">
        <v>1528</v>
      </c>
      <c r="D102" s="157" t="s">
        <v>1368</v>
      </c>
      <c r="E102" s="180" t="s">
        <v>1741</v>
      </c>
      <c r="F102" s="158" t="s">
        <v>622</v>
      </c>
      <c r="G102" s="159" t="s">
        <v>1715</v>
      </c>
      <c r="H102" s="160" t="s">
        <v>1680</v>
      </c>
      <c r="I102" s="159" t="s">
        <v>1680</v>
      </c>
      <c r="J102" s="159" t="s">
        <v>1717</v>
      </c>
      <c r="K102" s="159" t="s">
        <v>1716</v>
      </c>
      <c r="L102" s="159"/>
      <c r="M102" s="161">
        <f>IF(韻母對照資料表[[#This Row],[台語音標]]="", 0, LEN(韻母對照資料表[[#This Row],[台語音標]]))</f>
        <v>4</v>
      </c>
      <c r="N102" s="162" t="str">
        <f>韻母對照資料表[[#This Row],[十五音]]&amp;LEFT(韻母對照資料表[[#This Row],[舒促聲]],1)</f>
        <v>牛舒</v>
      </c>
      <c r="O102" s="151"/>
      <c r="P102" s="151"/>
      <c r="Q102" s="151"/>
      <c r="R102" s="151"/>
      <c r="S102" s="151"/>
      <c r="T102" s="151"/>
      <c r="U102" s="151"/>
      <c r="V102" s="151"/>
    </row>
    <row r="103" spans="1:22" ht="51">
      <c r="A103" s="155">
        <v>100</v>
      </c>
      <c r="B103" s="168">
        <v>50</v>
      </c>
      <c r="C103" s="156" t="s">
        <v>1529</v>
      </c>
      <c r="D103" s="169" t="s">
        <v>1368</v>
      </c>
      <c r="E103" s="181" t="s">
        <v>1739</v>
      </c>
      <c r="F103" s="165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88"/>
      <c r="M103" s="170">
        <f>IF(韻母對照資料表[[#This Row],[台語音標]]="", 0, LEN(韻母對照資料表[[#This Row],[台語音標]]))</f>
        <v>1</v>
      </c>
      <c r="N103" s="171" t="str">
        <f>韻母對照資料表[[#This Row],[十五音]]&amp;LEFT(韻母對照資料表[[#This Row],[舒促聲]],1)</f>
        <v>牛促</v>
      </c>
      <c r="O103" s="151"/>
      <c r="P103" s="151"/>
      <c r="Q103" s="151"/>
      <c r="R103" s="151"/>
      <c r="S103" s="151"/>
      <c r="T103" s="151"/>
      <c r="U103" s="151"/>
      <c r="V103" s="151"/>
    </row>
  </sheetData>
  <phoneticPr fontId="3" type="noConversion"/>
  <conditionalFormatting sqref="A4:L61 H4:L103 A64:L103">
    <cfRule type="expression" dxfId="5" priority="1">
      <formula>LEFT($C4,2)="舒聲"</formula>
    </cfRule>
    <cfRule type="expression" dxfId="4" priority="2">
      <formula>LEFT($C4,2)="促聲"</formula>
    </cfRule>
  </conditionalFormatting>
  <conditionalFormatting sqref="A62:L63">
    <cfRule type="expression" dxfId="3" priority="5">
      <formula>LEFT($C62,2)="舒聲"</formula>
    </cfRule>
    <cfRule type="expression" dxfId="2" priority="6">
      <formula>LEFT($C62,2)="促聲"</formula>
    </cfRule>
  </conditionalFormatting>
  <conditionalFormatting sqref="F62:L62">
    <cfRule type="expression" dxfId="1" priority="7">
      <formula>LEFT($C63,2)="舒聲"</formula>
    </cfRule>
    <cfRule type="expression" dxfId="0" priority="8">
      <formula>LEFT($C63,2)="促聲"</formula>
    </cfRule>
  </conditionalFormatting>
  <hyperlinks>
    <hyperlink ref="A1" location="韻母對照表!A4" display="韻母對照表!A4" xr:uid="{455D635B-5C8F-42F9-A903-FDC355DD6EDB}"/>
    <hyperlink ref="B1" location="韻母對照表!A24" display="韻母對照表!A24" xr:uid="{33A54BFF-BF96-4B8E-9242-7E3D809F3F3F}"/>
    <hyperlink ref="C1" location="韻母對照表!A44" display="韻母對照表!A44" xr:uid="{A09B6D65-A641-4BCA-B030-B6F521AB379E}"/>
    <hyperlink ref="D1" location="韻母對照表!A64" display="韻母對照表!A64" xr:uid="{317033D9-121F-49CA-A8EB-B4399CDD5854}"/>
    <hyperlink ref="F1" location="韻母對照表!A84" display="韻母對照表!A84" xr:uid="{17D24302-E2BF-4A45-B636-F94EFB087D63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</vt:i4>
      </vt:variant>
    </vt:vector>
  </HeadingPairs>
  <TitlesOfParts>
    <vt:vector size="13" baseType="lpstr">
      <vt:lpstr>方音-音節表</vt:lpstr>
      <vt:lpstr>聲母</vt:lpstr>
      <vt:lpstr>韻母</vt:lpstr>
      <vt:lpstr>聲調</vt:lpstr>
      <vt:lpstr>地方腔</vt:lpstr>
      <vt:lpstr>聲調對照表</vt:lpstr>
      <vt:lpstr>韻母清單</vt:lpstr>
      <vt:lpstr>聲母對照表</vt:lpstr>
      <vt:lpstr>韻母對照表【雅俗通】</vt:lpstr>
      <vt:lpstr>50韻母表</vt:lpstr>
      <vt:lpstr>台語注音二式-音節表</vt:lpstr>
      <vt:lpstr>韻母清單!Extract</vt:lpstr>
      <vt:lpstr>聲母碼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2025-10-07T11:17:57Z</dcterms:created>
  <dcterms:modified xsi:type="dcterms:W3CDTF">2025-10-09T12:21:31Z</dcterms:modified>
</cp:coreProperties>
</file>