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Piau-Im\Documents\十五音教材\"/>
    </mc:Choice>
  </mc:AlternateContent>
  <xr:revisionPtr revIDLastSave="0" documentId="13_ncr:1_{2EAE3394-377B-4B78-A34C-32DE181D55F7}" xr6:coauthVersionLast="47" xr6:coauthVersionMax="47" xr10:uidLastSave="{00000000-0000-0000-0000-000000000000}"/>
  <bookViews>
    <workbookView xWindow="-120" yWindow="-120" windowWidth="38640" windowHeight="15720" tabRatio="673" activeTab="1" xr2:uid="{BD087EFD-0EA9-4677-AB62-D11AE02F8C6C}"/>
  </bookViews>
  <sheets>
    <sheet name="八調變調規則" sheetId="14" r:id="rId1"/>
    <sheet name="八調變調舉例" sheetId="9" r:id="rId2"/>
    <sheet name="變調例【陳都靈】" sheetId="8" r:id="rId3"/>
    <sheet name="變調例【貨車】" sheetId="7" r:id="rId4"/>
    <sheet name="變調例【貨車】 (2)" sheetId="12" r:id="rId5"/>
    <sheet name="四聲八調定義" sheetId="5" r:id="rId6"/>
    <sheet name="調號與調符" sheetId="13" r:id="rId7"/>
    <sheet name="四聲八調 (聲調值編號-君韻)" sheetId="11" r:id="rId8"/>
    <sheet name="四聲八調 (聲調值編號-東韻)" sheetId="10" r:id="rId9"/>
    <sheet name="四聲八調之文讀音" sheetId="1" r:id="rId10"/>
    <sheet name="四聲八調之文讀音 (標調值)" sheetId="4" r:id="rId11"/>
    <sheet name="四聲八調之白話音" sheetId="2" r:id="rId12"/>
    <sheet name="簡上仁之四聲八調" sheetId="3" r:id="rId13"/>
    <sheet name="漢字注音" sheetId="6" r:id="rId14"/>
  </sheets>
  <externalReferences>
    <externalReference r:id="rId15"/>
    <externalReference r:id="rId16"/>
    <externalReference r:id="rId17"/>
  </externalReferences>
  <definedNames>
    <definedName name="十五音韻母">'[1]十五音-韻母'!$C$5:$C$54</definedName>
    <definedName name="十五音韻母對照表">'[1]十五音-韻母'!$B$5:$R$54</definedName>
    <definedName name="方音符號">#REF!</definedName>
    <definedName name="台羅韻母八音反切">'[1]台羅-韻母八音反切'!$R$5:$Y$54</definedName>
    <definedName name="白話字韻母八音反切">'[1]白話字-韻母八音反切'!$R$5:$Y$54</definedName>
    <definedName name="字典編碼">#REF!</definedName>
    <definedName name="注音符號">#REF!</definedName>
    <definedName name="拼音字母">#REF!</definedName>
    <definedName name="閩拼韻母八音反切">'[1]閩拼-韻母八音反切'!$R$5:$Y$54</definedName>
    <definedName name="聲母碼表">[1]聲母碼!$D$6:$K$22</definedName>
    <definedName name="鍵盤位置">#REF!</definedName>
    <definedName name="韻母對照表">[1]韻母對照表!$B$6:$K$105</definedName>
    <definedName name="韻母碼表">[1]韻母碼!$F$5:$M$78</definedName>
    <definedName name="顯示注音輸入" localSheetId="13">[2]env!$C$10</definedName>
    <definedName name="顯示注音輸入" localSheetId="3">[2]env!$C$10</definedName>
    <definedName name="顯示注音輸入" localSheetId="4">[2]env!$C$10</definedName>
    <definedName name="顯示注音輸入" localSheetId="2">[2]env!$C$10</definedName>
    <definedName name="顯示注音輸入">[3]env!$C$10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" i="12" l="1"/>
  <c r="F1" i="12"/>
  <c r="R1" i="8"/>
  <c r="L1" i="8"/>
  <c r="F1" i="8"/>
  <c r="L1" i="7"/>
  <c r="F1" i="7"/>
  <c r="D117" i="6"/>
  <c r="O113" i="6"/>
  <c r="D101" i="6"/>
  <c r="N97" i="6"/>
  <c r="D89" i="6"/>
  <c r="E85" i="6"/>
  <c r="D65" i="6"/>
  <c r="G61" i="6"/>
  <c r="D49" i="6"/>
  <c r="M45" i="6"/>
  <c r="U32" i="6"/>
  <c r="U31" i="6"/>
  <c r="U30" i="6"/>
  <c r="U29" i="6"/>
  <c r="D29" i="6"/>
  <c r="U28" i="6"/>
  <c r="U27" i="6"/>
  <c r="U26" i="6"/>
  <c r="H25" i="6"/>
  <c r="D13" i="6"/>
  <c r="R9" i="6"/>
  <c r="B9" i="6"/>
  <c r="B13" i="6" s="1"/>
  <c r="B17" i="6" s="1"/>
  <c r="B21" i="6" s="1"/>
  <c r="B25" i="6" s="1"/>
  <c r="B29" i="6" s="1"/>
  <c r="B33" i="6" s="1"/>
  <c r="B37" i="6" s="1"/>
  <c r="B41" i="6" s="1"/>
  <c r="B45" i="6" s="1"/>
  <c r="B49" i="6" s="1"/>
  <c r="B53" i="6" s="1"/>
  <c r="B57" i="6" s="1"/>
  <c r="B61" i="6" s="1"/>
  <c r="B65" i="6" s="1"/>
  <c r="B69" i="6" s="1"/>
  <c r="B73" i="6" s="1"/>
  <c r="B77" i="6" s="1"/>
  <c r="B81" i="6" s="1"/>
  <c r="B85" i="6" s="1"/>
  <c r="B89" i="6" s="1"/>
  <c r="B93" i="6" s="1"/>
  <c r="B97" i="6" s="1"/>
  <c r="B101" i="6" s="1"/>
  <c r="B105" i="6" s="1"/>
  <c r="B109" i="6" s="1"/>
  <c r="B113" i="6" s="1"/>
  <c r="B117" i="6" s="1"/>
  <c r="B121" i="6" s="1"/>
  <c r="B125" i="6" s="1"/>
  <c r="B129" i="6" s="1"/>
  <c r="B133" i="6" s="1"/>
  <c r="B137" i="6" s="1"/>
  <c r="B141" i="6" s="1"/>
  <c r="B145" i="6" s="1"/>
  <c r="B149" i="6" s="1"/>
  <c r="B153" i="6" s="1"/>
  <c r="B157" i="6" s="1"/>
  <c r="B161" i="6" s="1"/>
  <c r="B165" i="6" s="1"/>
  <c r="B169" i="6" s="1"/>
  <c r="B173" i="6" s="1"/>
  <c r="B177" i="6" s="1"/>
  <c r="B181" i="6" s="1"/>
  <c r="B185" i="6" s="1"/>
  <c r="B189" i="6" s="1"/>
  <c r="B193" i="6" s="1"/>
  <c r="B197" i="6" s="1"/>
  <c r="B201" i="6" s="1"/>
  <c r="B205" i="6" s="1"/>
  <c r="B209" i="6" s="1"/>
  <c r="B213" i="6" s="1"/>
  <c r="B217" i="6" s="1"/>
  <c r="B221" i="6" s="1"/>
  <c r="B225" i="6" s="1"/>
  <c r="B229" i="6" s="1"/>
  <c r="B233" i="6" s="1"/>
  <c r="B237" i="6" s="1"/>
  <c r="B241" i="6" s="1"/>
  <c r="V2" i="6"/>
  <c r="R1" i="6"/>
  <c r="Q1" i="6"/>
  <c r="P1" i="6"/>
  <c r="O1" i="6"/>
  <c r="N1" i="6"/>
  <c r="M1" i="6"/>
  <c r="L1" i="6"/>
  <c r="K1" i="6"/>
  <c r="J1" i="6"/>
  <c r="I1" i="6"/>
  <c r="H1" i="6"/>
  <c r="G1" i="6"/>
  <c r="F1" i="6"/>
  <c r="E1" i="6"/>
  <c r="D1" i="6"/>
  <c r="P12" i="4"/>
  <c r="N12" i="4"/>
  <c r="L12" i="4"/>
  <c r="J12" i="4"/>
  <c r="P5" i="4"/>
  <c r="N5" i="4"/>
  <c r="L5" i="4"/>
  <c r="J5" i="4"/>
  <c r="J5" i="2"/>
  <c r="L5" i="2"/>
  <c r="N5" i="2"/>
  <c r="P5" i="2"/>
  <c r="J10" i="2"/>
  <c r="L10" i="2"/>
  <c r="N10" i="2"/>
  <c r="P10" i="2"/>
  <c r="J5" i="1"/>
  <c r="L5" i="1"/>
  <c r="N5" i="1"/>
  <c r="P5" i="1"/>
  <c r="J10" i="1"/>
  <c r="L10" i="1"/>
  <c r="N10" i="1"/>
  <c r="P10" i="1"/>
</calcChain>
</file>

<file path=xl/sharedStrings.xml><?xml version="1.0" encoding="utf-8"?>
<sst xmlns="http://schemas.openxmlformats.org/spreadsheetml/2006/main" count="1487" uniqueCount="513">
  <si>
    <t>滑</t>
    <phoneticPr fontId="2" type="noConversion"/>
  </si>
  <si>
    <t>郡</t>
    <phoneticPr fontId="2" type="noConversion"/>
  </si>
  <si>
    <t>滾</t>
    <phoneticPr fontId="2" type="noConversion"/>
  </si>
  <si>
    <t>群</t>
    <phoneticPr fontId="2" type="noConversion"/>
  </si>
  <si>
    <t>陽</t>
    <phoneticPr fontId="2" type="noConversion"/>
  </si>
  <si>
    <t>骨</t>
    <phoneticPr fontId="2" type="noConversion"/>
  </si>
  <si>
    <t>棍</t>
    <phoneticPr fontId="2" type="noConversion"/>
  </si>
  <si>
    <t>君</t>
    <phoneticPr fontId="2" type="noConversion"/>
  </si>
  <si>
    <t>陰</t>
    <phoneticPr fontId="2" type="noConversion"/>
  </si>
  <si>
    <t>入</t>
    <phoneticPr fontId="2" type="noConversion"/>
  </si>
  <si>
    <t>去</t>
    <phoneticPr fontId="2" type="noConversion"/>
  </si>
  <si>
    <t>上</t>
    <phoneticPr fontId="2" type="noConversion"/>
  </si>
  <si>
    <t>平</t>
    <phoneticPr fontId="2" type="noConversion"/>
  </si>
  <si>
    <t>鹿</t>
    <phoneticPr fontId="2" type="noConversion"/>
  </si>
  <si>
    <t>象</t>
    <phoneticPr fontId="2" type="noConversion"/>
  </si>
  <si>
    <t>狗</t>
    <phoneticPr fontId="2" type="noConversion"/>
  </si>
  <si>
    <t>猴</t>
    <phoneticPr fontId="2" type="noConversion"/>
  </si>
  <si>
    <t>3-</t>
    <phoneticPr fontId="2" type="noConversion"/>
  </si>
  <si>
    <t>鴨</t>
  </si>
  <si>
    <t>豹</t>
  </si>
  <si>
    <t>虎</t>
  </si>
  <si>
    <t>獅</t>
  </si>
  <si>
    <t>豹</t>
    <phoneticPr fontId="2" type="noConversion"/>
  </si>
  <si>
    <t>獅</t>
    <phoneticPr fontId="2" type="noConversion"/>
  </si>
  <si>
    <t>虎</t>
    <phoneticPr fontId="2" type="noConversion"/>
  </si>
  <si>
    <t>鴨</t>
    <phoneticPr fontId="2" type="noConversion"/>
  </si>
  <si>
    <t>陰平</t>
  </si>
  <si>
    <t>陰上</t>
  </si>
  <si>
    <t>陰去</t>
  </si>
  <si>
    <t>陰入</t>
  </si>
  <si>
    <t>陽平</t>
  </si>
  <si>
    <t>陽上</t>
  </si>
  <si>
    <t>陽去</t>
  </si>
  <si>
    <t>陽入</t>
  </si>
  <si>
    <t>【台羅八聲調】</t>
    <phoneticPr fontId="2" type="noConversion"/>
  </si>
  <si>
    <t>陰平
（1）</t>
    <phoneticPr fontId="2" type="noConversion"/>
  </si>
  <si>
    <t>陰上
（2）</t>
    <phoneticPr fontId="2" type="noConversion"/>
  </si>
  <si>
    <t>陰去
（3）</t>
    <phoneticPr fontId="2" type="noConversion"/>
  </si>
  <si>
    <t>陰入
（4）</t>
    <phoneticPr fontId="2" type="noConversion"/>
  </si>
  <si>
    <t>陽平
（5）</t>
    <phoneticPr fontId="2" type="noConversion"/>
  </si>
  <si>
    <t>陽上
（6）</t>
    <phoneticPr fontId="2" type="noConversion"/>
  </si>
  <si>
    <t>陽去
（7）</t>
    <phoneticPr fontId="2" type="noConversion"/>
  </si>
  <si>
    <t>陽入
（8）</t>
    <phoneticPr fontId="2" type="noConversion"/>
  </si>
  <si>
    <t>【閩拼八聲調】</t>
    <phoneticPr fontId="2" type="noConversion"/>
  </si>
  <si>
    <t>陽平
（2）</t>
    <phoneticPr fontId="2" type="noConversion"/>
  </si>
  <si>
    <t>陰上
（3）</t>
    <phoneticPr fontId="2" type="noConversion"/>
  </si>
  <si>
    <t>陽上
（4）</t>
    <phoneticPr fontId="2" type="noConversion"/>
  </si>
  <si>
    <t>陰去
（5）</t>
    <phoneticPr fontId="2" type="noConversion"/>
  </si>
  <si>
    <t>陽去
（6）</t>
    <phoneticPr fontId="2" type="noConversion"/>
  </si>
  <si>
    <t>陰入
（7）</t>
    <phoneticPr fontId="2" type="noConversion"/>
  </si>
  <si>
    <t>hing5</t>
    <phoneticPr fontId="24" type="noConversion"/>
  </si>
  <si>
    <t>觀自在菩薩，行深般若波羅蜜多時，照見五蘊皆空，度一切苦厄。
舍利子！色不異空，空不異色，色即是空，空即是色，受想行識，亦復如是。
舍利子！是諸法空相，不生不滅，不垢不淨，不增不減。是故空中無色，無受想行識。無眼耳鼻舌身意；無色聲香味觸法。
無眼界，乃至無意識界。無無明，亦無無明盡；乃至無老死，亦無老死盡。
無苦集滅道。無智，亦無得。以無所得故！菩提薩埵，依般若波羅蜜多故，心無罣礙，無罣礙故，無有恐怖，遠離顛倒、夢想，究竟湼槃。
三世諸佛，依般若波羅蜜多故，得阿耨多羅三藐三菩提！
故知般若波羅蜜多，是大神咒，是大明咒，是無上咒，是無等等咒。能除一切苦！真實不虛！
故說般若波羅蜜多咒，即說咒曰：揭諦，揭諦，波羅揭諦，波羅僧揭諦，菩提薩婆訶！</t>
    <phoneticPr fontId="24" type="noConversion"/>
  </si>
  <si>
    <t>kuan1</t>
    <phoneticPr fontId="24" type="noConversion"/>
  </si>
  <si>
    <t>zu7</t>
    <phoneticPr fontId="24" type="noConversion"/>
  </si>
  <si>
    <t>zai7</t>
    <phoneticPr fontId="24" type="noConversion"/>
  </si>
  <si>
    <t>phoo1</t>
    <phoneticPr fontId="24" type="noConversion"/>
  </si>
  <si>
    <t>sat4</t>
    <phoneticPr fontId="24" type="noConversion"/>
  </si>
  <si>
    <t>cim1</t>
    <phoneticPr fontId="24" type="noConversion"/>
  </si>
  <si>
    <t>puan1</t>
    <phoneticPr fontId="24" type="noConversion"/>
  </si>
  <si>
    <t>jiok8</t>
    <phoneticPr fontId="24" type="noConversion"/>
  </si>
  <si>
    <t>pho1</t>
    <phoneticPr fontId="24" type="noConversion"/>
  </si>
  <si>
    <t>lo5</t>
    <phoneticPr fontId="24" type="noConversion"/>
  </si>
  <si>
    <t>bit8</t>
    <phoneticPr fontId="24" type="noConversion"/>
  </si>
  <si>
    <t>to1</t>
    <phoneticPr fontId="24" type="noConversion"/>
  </si>
  <si>
    <t>si5</t>
    <phoneticPr fontId="24" type="noConversion"/>
  </si>
  <si>
    <t>觀</t>
  </si>
  <si>
    <t>自</t>
  </si>
  <si>
    <t>在</t>
  </si>
  <si>
    <t>菩</t>
  </si>
  <si>
    <t>薩</t>
  </si>
  <si>
    <t>，</t>
  </si>
  <si>
    <t>行</t>
  </si>
  <si>
    <t>深</t>
  </si>
  <si>
    <t>般</t>
  </si>
  <si>
    <t>若</t>
  </si>
  <si>
    <t>波</t>
  </si>
  <si>
    <t>羅</t>
  </si>
  <si>
    <t>蜜</t>
  </si>
  <si>
    <t>多</t>
  </si>
  <si>
    <t>時</t>
  </si>
  <si>
    <t>eh4</t>
    <phoneticPr fontId="24" type="noConversion"/>
  </si>
  <si>
    <t>ziau3</t>
    <phoneticPr fontId="24" type="noConversion"/>
  </si>
  <si>
    <t>kian3</t>
    <phoneticPr fontId="24" type="noConversion"/>
  </si>
  <si>
    <t>ngoo2</t>
    <phoneticPr fontId="24" type="noConversion"/>
  </si>
  <si>
    <t>un3</t>
    <phoneticPr fontId="24" type="noConversion"/>
  </si>
  <si>
    <t>kai1</t>
    <phoneticPr fontId="24" type="noConversion"/>
  </si>
  <si>
    <t>khong1</t>
    <phoneticPr fontId="24" type="noConversion"/>
  </si>
  <si>
    <t>too7</t>
    <phoneticPr fontId="24" type="noConversion"/>
  </si>
  <si>
    <t>it4</t>
    <phoneticPr fontId="24" type="noConversion"/>
  </si>
  <si>
    <t>ce3</t>
    <phoneticPr fontId="24" type="noConversion"/>
  </si>
  <si>
    <t>khoo2</t>
    <phoneticPr fontId="24" type="noConversion"/>
  </si>
  <si>
    <t>照</t>
  </si>
  <si>
    <t>見</t>
  </si>
  <si>
    <t>五</t>
  </si>
  <si>
    <t>蘊</t>
  </si>
  <si>
    <t>皆</t>
  </si>
  <si>
    <t>空</t>
  </si>
  <si>
    <t>度</t>
  </si>
  <si>
    <t>一</t>
  </si>
  <si>
    <t>切</t>
  </si>
  <si>
    <t>苦</t>
  </si>
  <si>
    <t>厄</t>
  </si>
  <si>
    <t>。</t>
  </si>
  <si>
    <t>øeh4</t>
    <phoneticPr fontId="24" type="noConversion"/>
  </si>
  <si>
    <t>li7</t>
    <phoneticPr fontId="24" type="noConversion"/>
  </si>
  <si>
    <t>sia2</t>
    <phoneticPr fontId="24" type="noConversion"/>
  </si>
  <si>
    <t>zu2</t>
    <phoneticPr fontId="24" type="noConversion"/>
  </si>
  <si>
    <t>sik4</t>
    <phoneticPr fontId="24" type="noConversion"/>
  </si>
  <si>
    <t>put4</t>
    <phoneticPr fontId="24" type="noConversion"/>
  </si>
  <si>
    <t>i7</t>
    <phoneticPr fontId="24" type="noConversion"/>
  </si>
  <si>
    <t>舍</t>
  </si>
  <si>
    <t>利</t>
  </si>
  <si>
    <t>子</t>
  </si>
  <si>
    <t>！</t>
  </si>
  <si>
    <t>色</t>
  </si>
  <si>
    <t>不</t>
  </si>
  <si>
    <t>異</t>
  </si>
  <si>
    <t>zik4</t>
    <phoneticPr fontId="24" type="noConversion"/>
  </si>
  <si>
    <t>si7</t>
    <phoneticPr fontId="24" type="noConversion"/>
  </si>
  <si>
    <t>siu7</t>
    <phoneticPr fontId="24" type="noConversion"/>
  </si>
  <si>
    <t>siong2</t>
    <phoneticPr fontId="24" type="noConversion"/>
  </si>
  <si>
    <t>ik8</t>
    <phoneticPr fontId="24" type="noConversion"/>
  </si>
  <si>
    <t>即</t>
  </si>
  <si>
    <t>是</t>
  </si>
  <si>
    <t>受</t>
  </si>
  <si>
    <t>想</t>
  </si>
  <si>
    <t>識</t>
  </si>
  <si>
    <t>亦</t>
  </si>
  <si>
    <t>hok8</t>
    <phoneticPr fontId="24" type="noConversion"/>
  </si>
  <si>
    <t>ju5</t>
    <phoneticPr fontId="24" type="noConversion"/>
  </si>
  <si>
    <t>復</t>
  </si>
  <si>
    <t>如</t>
  </si>
  <si>
    <t>zu1</t>
    <phoneticPr fontId="24" type="noConversion"/>
  </si>
  <si>
    <t>huat4</t>
    <phoneticPr fontId="24" type="noConversion"/>
  </si>
  <si>
    <t>siong3</t>
    <phoneticPr fontId="24" type="noConversion"/>
  </si>
  <si>
    <t>sing1</t>
    <phoneticPr fontId="24" type="noConversion"/>
  </si>
  <si>
    <t>biat8</t>
    <phoneticPr fontId="24" type="noConversion"/>
  </si>
  <si>
    <t>諸</t>
  </si>
  <si>
    <t>法</t>
  </si>
  <si>
    <t>相</t>
  </si>
  <si>
    <t>生</t>
  </si>
  <si>
    <t>滅</t>
  </si>
  <si>
    <t>koo2</t>
    <phoneticPr fontId="24" type="noConversion"/>
  </si>
  <si>
    <t>zing7</t>
    <phoneticPr fontId="24" type="noConversion"/>
  </si>
  <si>
    <t>zing1</t>
    <phoneticPr fontId="24" type="noConversion"/>
  </si>
  <si>
    <t>kiam2</t>
    <phoneticPr fontId="24" type="noConversion"/>
  </si>
  <si>
    <t>koo3</t>
    <phoneticPr fontId="24" type="noConversion"/>
  </si>
  <si>
    <t>ting3</t>
    <phoneticPr fontId="24" type="noConversion"/>
  </si>
  <si>
    <t>bu5</t>
    <phoneticPr fontId="24" type="noConversion"/>
  </si>
  <si>
    <t>垢</t>
  </si>
  <si>
    <t>淨</t>
  </si>
  <si>
    <t>增</t>
  </si>
  <si>
    <t>減</t>
  </si>
  <si>
    <t>故</t>
  </si>
  <si>
    <t>中</t>
  </si>
  <si>
    <t>無</t>
  </si>
  <si>
    <t>gan2</t>
    <phoneticPr fontId="24" type="noConversion"/>
  </si>
  <si>
    <t>ni2</t>
    <phoneticPr fontId="24" type="noConversion"/>
  </si>
  <si>
    <t>pi7</t>
    <phoneticPr fontId="24" type="noConversion"/>
  </si>
  <si>
    <t>siat8</t>
    <phoneticPr fontId="24" type="noConversion"/>
  </si>
  <si>
    <t>sin1</t>
    <phoneticPr fontId="24" type="noConversion"/>
  </si>
  <si>
    <t>i3</t>
    <phoneticPr fontId="24" type="noConversion"/>
  </si>
  <si>
    <t>眼</t>
  </si>
  <si>
    <t>耳</t>
  </si>
  <si>
    <t>鼻</t>
  </si>
  <si>
    <t>舌</t>
  </si>
  <si>
    <t>身</t>
  </si>
  <si>
    <t>意</t>
  </si>
  <si>
    <t>hiong1</t>
    <phoneticPr fontId="24" type="noConversion"/>
  </si>
  <si>
    <t>bi7</t>
    <phoneticPr fontId="24" type="noConversion"/>
  </si>
  <si>
    <t>ciok4</t>
    <phoneticPr fontId="24" type="noConversion"/>
  </si>
  <si>
    <t>；</t>
  </si>
  <si>
    <t>聲</t>
  </si>
  <si>
    <t>香</t>
  </si>
  <si>
    <t>味</t>
  </si>
  <si>
    <t>觸</t>
  </si>
  <si>
    <t>kai3</t>
    <phoneticPr fontId="24" type="noConversion"/>
  </si>
  <si>
    <t>nai2</t>
    <phoneticPr fontId="24" type="noConversion"/>
  </si>
  <si>
    <t>zi3</t>
    <phoneticPr fontId="24" type="noConversion"/>
  </si>
  <si>
    <t>bing5</t>
    <phoneticPr fontId="24" type="noConversion"/>
  </si>
  <si>
    <t>界</t>
  </si>
  <si>
    <t>乃</t>
  </si>
  <si>
    <t>至</t>
  </si>
  <si>
    <t>明</t>
  </si>
  <si>
    <t>zin7</t>
    <phoneticPr fontId="24" type="noConversion"/>
  </si>
  <si>
    <t>lo2</t>
    <phoneticPr fontId="24" type="noConversion"/>
  </si>
  <si>
    <t>su2</t>
    <phoneticPr fontId="24" type="noConversion"/>
  </si>
  <si>
    <t>盡</t>
  </si>
  <si>
    <t>老</t>
  </si>
  <si>
    <t>死</t>
  </si>
  <si>
    <t>zip8</t>
    <phoneticPr fontId="24" type="noConversion"/>
  </si>
  <si>
    <t>to7</t>
    <phoneticPr fontId="24" type="noConversion"/>
  </si>
  <si>
    <t>ti3</t>
    <phoneticPr fontId="24" type="noConversion"/>
  </si>
  <si>
    <t>tik4</t>
    <phoneticPr fontId="24" type="noConversion"/>
  </si>
  <si>
    <t>i2</t>
    <phoneticPr fontId="24" type="noConversion"/>
  </si>
  <si>
    <t>集</t>
  </si>
  <si>
    <t>道</t>
  </si>
  <si>
    <t>智</t>
  </si>
  <si>
    <t>得</t>
  </si>
  <si>
    <t>以</t>
  </si>
  <si>
    <t>soo2</t>
    <phoneticPr fontId="24" type="noConversion"/>
  </si>
  <si>
    <t>the5</t>
    <phoneticPr fontId="24" type="noConversion"/>
  </si>
  <si>
    <t>i1</t>
    <phoneticPr fontId="24" type="noConversion"/>
  </si>
  <si>
    <t>所</t>
  </si>
  <si>
    <t>提</t>
  </si>
  <si>
    <t>埵</t>
  </si>
  <si>
    <t>依</t>
  </si>
  <si>
    <t>sim1</t>
    <phoneticPr fontId="24" type="noConversion"/>
  </si>
  <si>
    <t>kua3</t>
    <phoneticPr fontId="24" type="noConversion"/>
  </si>
  <si>
    <t>gai7</t>
    <phoneticPr fontId="24" type="noConversion"/>
  </si>
  <si>
    <t>iu2</t>
    <phoneticPr fontId="24" type="noConversion"/>
  </si>
  <si>
    <t>心</t>
  </si>
  <si>
    <t>罣</t>
  </si>
  <si>
    <t>礙</t>
  </si>
  <si>
    <t>有</t>
  </si>
  <si>
    <t>khiong2</t>
    <phoneticPr fontId="24" type="noConversion"/>
  </si>
  <si>
    <t>poo3</t>
    <phoneticPr fontId="24" type="noConversion"/>
  </si>
  <si>
    <t>uan2</t>
    <phoneticPr fontId="24" type="noConversion"/>
  </si>
  <si>
    <t>tian1</t>
    <phoneticPr fontId="24" type="noConversion"/>
  </si>
  <si>
    <t>to3</t>
    <phoneticPr fontId="24" type="noConversion"/>
  </si>
  <si>
    <t>bang7</t>
    <phoneticPr fontId="24" type="noConversion"/>
  </si>
  <si>
    <t>kiu3</t>
    <phoneticPr fontId="24" type="noConversion"/>
  </si>
  <si>
    <t>king3</t>
    <phoneticPr fontId="24" type="noConversion"/>
  </si>
  <si>
    <t>liap4</t>
    <phoneticPr fontId="24" type="noConversion"/>
  </si>
  <si>
    <t>puan5</t>
    <phoneticPr fontId="24" type="noConversion"/>
  </si>
  <si>
    <t>恐</t>
  </si>
  <si>
    <t>怖</t>
  </si>
  <si>
    <t>遠</t>
  </si>
  <si>
    <t>離</t>
  </si>
  <si>
    <t>顛</t>
  </si>
  <si>
    <t>倒</t>
  </si>
  <si>
    <t>、</t>
  </si>
  <si>
    <t>夢</t>
  </si>
  <si>
    <t>究</t>
  </si>
  <si>
    <t>竟</t>
  </si>
  <si>
    <t>湼</t>
  </si>
  <si>
    <t>槃</t>
  </si>
  <si>
    <t>sam1</t>
    <phoneticPr fontId="24" type="noConversion"/>
  </si>
  <si>
    <t>se3</t>
    <phoneticPr fontId="24" type="noConversion"/>
  </si>
  <si>
    <t>hut8</t>
    <phoneticPr fontId="24" type="noConversion"/>
  </si>
  <si>
    <t>三</t>
  </si>
  <si>
    <t>世</t>
  </si>
  <si>
    <t>佛</t>
  </si>
  <si>
    <t>a1</t>
    <phoneticPr fontId="24" type="noConversion"/>
  </si>
  <si>
    <t>loo7</t>
    <phoneticPr fontId="24" type="noConversion"/>
  </si>
  <si>
    <t>biau2</t>
    <phoneticPr fontId="24" type="noConversion"/>
  </si>
  <si>
    <t>阿</t>
  </si>
  <si>
    <t>耨</t>
  </si>
  <si>
    <t>藐</t>
  </si>
  <si>
    <t>ti1</t>
    <phoneticPr fontId="24" type="noConversion"/>
  </si>
  <si>
    <t>tai7</t>
    <phoneticPr fontId="24" type="noConversion"/>
  </si>
  <si>
    <t>sin5</t>
    <phoneticPr fontId="24" type="noConversion"/>
  </si>
  <si>
    <t>ziu3</t>
    <phoneticPr fontId="24" type="noConversion"/>
  </si>
  <si>
    <t>知</t>
  </si>
  <si>
    <t>大</t>
  </si>
  <si>
    <t>神</t>
  </si>
  <si>
    <t>咒</t>
  </si>
  <si>
    <t>ting2</t>
    <phoneticPr fontId="24" type="noConversion"/>
  </si>
  <si>
    <t>上</t>
  </si>
  <si>
    <t>等</t>
  </si>
  <si>
    <t>ling5</t>
    <phoneticPr fontId="24" type="noConversion"/>
  </si>
  <si>
    <t>tu5</t>
    <phoneticPr fontId="24" type="noConversion"/>
  </si>
  <si>
    <t>zin1</t>
    <phoneticPr fontId="24" type="noConversion"/>
  </si>
  <si>
    <t>sit8</t>
    <phoneticPr fontId="24" type="noConversion"/>
  </si>
  <si>
    <t>hi1</t>
    <phoneticPr fontId="24" type="noConversion"/>
  </si>
  <si>
    <t>能</t>
  </si>
  <si>
    <t>除</t>
  </si>
  <si>
    <t>真</t>
  </si>
  <si>
    <t>實</t>
  </si>
  <si>
    <t>虛</t>
  </si>
  <si>
    <t>suat4</t>
    <phoneticPr fontId="24" type="noConversion"/>
  </si>
  <si>
    <t>uat8</t>
    <phoneticPr fontId="24" type="noConversion"/>
  </si>
  <si>
    <t>說</t>
  </si>
  <si>
    <t>曰</t>
  </si>
  <si>
    <t>：</t>
  </si>
  <si>
    <t>khiat4</t>
    <phoneticPr fontId="24" type="noConversion"/>
  </si>
  <si>
    <t>te3</t>
    <phoneticPr fontId="24" type="noConversion"/>
  </si>
  <si>
    <t>揭</t>
  </si>
  <si>
    <t>諦</t>
  </si>
  <si>
    <t>僧</t>
  </si>
  <si>
    <t>po5</t>
    <phoneticPr fontId="24" type="noConversion"/>
  </si>
  <si>
    <t>o1</t>
    <phoneticPr fontId="24" type="noConversion"/>
  </si>
  <si>
    <t>婆</t>
  </si>
  <si>
    <t>訶</t>
  </si>
  <si>
    <t>φ</t>
  </si>
  <si>
    <t>貨</t>
    <phoneticPr fontId="24" type="noConversion"/>
  </si>
  <si>
    <t>車</t>
    <phoneticPr fontId="24" type="noConversion"/>
  </si>
  <si>
    <t>ㄏㄨㆤ└</t>
    <phoneticPr fontId="24" type="noConversion"/>
  </si>
  <si>
    <r>
      <t>hue</t>
    </r>
    <r>
      <rPr>
        <vertAlign val="superscript"/>
        <sz val="36"/>
        <color theme="6" tint="-0.249977111117893"/>
        <rFont val="Arial"/>
        <family val="2"/>
      </rPr>
      <t>3</t>
    </r>
    <phoneticPr fontId="24" type="noConversion"/>
  </si>
  <si>
    <t>檜三喜</t>
    <phoneticPr fontId="24" type="noConversion"/>
  </si>
  <si>
    <r>
      <t>hue</t>
    </r>
    <r>
      <rPr>
        <vertAlign val="superscript"/>
        <sz val="36"/>
        <color theme="6" tint="-0.249977111117893"/>
        <rFont val="Arial"/>
        <family val="2"/>
      </rPr>
      <t>3-2</t>
    </r>
    <phoneticPr fontId="24" type="noConversion"/>
  </si>
  <si>
    <r>
      <t xml:space="preserve">	tsʰia</t>
    </r>
    <r>
      <rPr>
        <vertAlign val="superscript"/>
        <sz val="36"/>
        <color theme="6" tint="-0.249977111117893"/>
        <rFont val="Arial"/>
        <family val="2"/>
      </rPr>
      <t>1</t>
    </r>
    <phoneticPr fontId="24" type="noConversion"/>
  </si>
  <si>
    <t>迦一出</t>
    <phoneticPr fontId="24" type="noConversion"/>
  </si>
  <si>
    <t>ㄑㄧㄚ</t>
    <phoneticPr fontId="24" type="noConversion"/>
  </si>
  <si>
    <t>陳</t>
    <phoneticPr fontId="24" type="noConversion"/>
  </si>
  <si>
    <t>都</t>
    <phoneticPr fontId="24" type="noConversion"/>
  </si>
  <si>
    <t>靈</t>
    <phoneticPr fontId="24" type="noConversion"/>
  </si>
  <si>
    <t>ㄉㄢˊ</t>
    <phoneticPr fontId="24" type="noConversion"/>
  </si>
  <si>
    <t>ㄉㆦ</t>
    <phoneticPr fontId="24" type="noConversion"/>
  </si>
  <si>
    <t>ㄌㄧㄥˊ</t>
    <phoneticPr fontId="24" type="noConversion"/>
  </si>
  <si>
    <t>干五地</t>
    <phoneticPr fontId="24" type="noConversion"/>
  </si>
  <si>
    <r>
      <t>tan</t>
    </r>
    <r>
      <rPr>
        <vertAlign val="superscript"/>
        <sz val="36"/>
        <color theme="6" tint="-0.249977111117893"/>
        <rFont val="Arial"/>
        <family val="2"/>
      </rPr>
      <t>5</t>
    </r>
    <phoneticPr fontId="24" type="noConversion"/>
  </si>
  <si>
    <t>huè</t>
    <phoneticPr fontId="24" type="noConversion"/>
  </si>
  <si>
    <t>tshia</t>
    <phoneticPr fontId="24" type="noConversion"/>
  </si>
  <si>
    <t>tân</t>
    <phoneticPr fontId="24" type="noConversion"/>
  </si>
  <si>
    <t>沽一地</t>
    <phoneticPr fontId="24" type="noConversion"/>
  </si>
  <si>
    <r>
      <t xml:space="preserve">	too</t>
    </r>
    <r>
      <rPr>
        <vertAlign val="superscript"/>
        <sz val="36"/>
        <color theme="6" tint="-0.249977111117893"/>
        <rFont val="Arial"/>
        <family val="2"/>
      </rPr>
      <t>1</t>
    </r>
    <phoneticPr fontId="24" type="noConversion"/>
  </si>
  <si>
    <t>too</t>
    <phoneticPr fontId="24" type="noConversion"/>
  </si>
  <si>
    <t xml:space="preserve"> lîng</t>
    <phoneticPr fontId="24" type="noConversion"/>
  </si>
  <si>
    <r>
      <t>ling</t>
    </r>
    <r>
      <rPr>
        <vertAlign val="superscript"/>
        <sz val="36"/>
        <color theme="6" tint="-0.249977111117893"/>
        <rFont val="Arial"/>
        <family val="2"/>
      </rPr>
      <t>5</t>
    </r>
    <phoneticPr fontId="24" type="noConversion"/>
  </si>
  <si>
    <r>
      <t>hue</t>
    </r>
    <r>
      <rPr>
        <vertAlign val="superscript"/>
        <sz val="36"/>
        <color theme="6" tint="-0.249977111117893"/>
        <rFont val="Arial"/>
        <family val="2"/>
      </rPr>
      <t>5-1</t>
    </r>
    <phoneticPr fontId="24" type="noConversion"/>
  </si>
  <si>
    <r>
      <t>too</t>
    </r>
    <r>
      <rPr>
        <vertAlign val="superscript"/>
        <sz val="36"/>
        <color theme="6" tint="-0.249977111117893"/>
        <rFont val="Arial"/>
        <family val="2"/>
      </rPr>
      <t>1-7</t>
    </r>
    <phoneticPr fontId="24" type="noConversion"/>
  </si>
  <si>
    <t>下</t>
    <phoneticPr fontId="2" type="noConversion"/>
  </si>
  <si>
    <t>上平</t>
  </si>
  <si>
    <t>上上</t>
  </si>
  <si>
    <t>上去</t>
  </si>
  <si>
    <t>上入</t>
  </si>
  <si>
    <t>下平</t>
  </si>
  <si>
    <t>下上</t>
  </si>
  <si>
    <t>下去</t>
  </si>
  <si>
    <t>下入</t>
  </si>
  <si>
    <t>變調</t>
    <phoneticPr fontId="24" type="noConversion"/>
  </si>
  <si>
    <t>【高降】取【高】（高平調）</t>
    <phoneticPr fontId="24" type="noConversion"/>
  </si>
  <si>
    <t>好(ho2)</t>
    <phoneticPr fontId="24" type="noConversion"/>
  </si>
  <si>
    <t>好(ho1)膽</t>
    <phoneticPr fontId="24" type="noConversion"/>
  </si>
  <si>
    <t>好</t>
    <phoneticPr fontId="24" type="noConversion"/>
  </si>
  <si>
    <t>料</t>
    <phoneticPr fontId="24" type="noConversion"/>
  </si>
  <si>
    <t>【ㄏㄜˋ】</t>
    <phoneticPr fontId="24" type="noConversion"/>
  </si>
  <si>
    <t>來(lai5)</t>
    <phoneticPr fontId="24" type="noConversion"/>
  </si>
  <si>
    <t>來(lai7)坐</t>
    <phoneticPr fontId="24" type="noConversion"/>
  </si>
  <si>
    <t>茶</t>
    <phoneticPr fontId="24" type="noConversion"/>
  </si>
  <si>
    <t>米</t>
    <phoneticPr fontId="24" type="noConversion"/>
  </si>
  <si>
    <t>【ㆠㄧˋ】</t>
    <phoneticPr fontId="24" type="noConversion"/>
  </si>
  <si>
    <t>1 --&gt; 7 --&gt; 3 --&gt; 2 --&gt; 1</t>
    <phoneticPr fontId="24" type="noConversion"/>
  </si>
  <si>
    <t>天(tinn1)</t>
    <phoneticPr fontId="24" type="noConversion"/>
  </si>
  <si>
    <t>天(tinn7)公</t>
    <phoneticPr fontId="24" type="noConversion"/>
  </si>
  <si>
    <t>湯</t>
    <phoneticPr fontId="24" type="noConversion"/>
  </si>
  <si>
    <t>水</t>
    <phoneticPr fontId="24" type="noConversion"/>
  </si>
  <si>
    <t>5 --&gt; 7</t>
    <phoneticPr fontId="24" type="noConversion"/>
  </si>
  <si>
    <t>【ㄗㄨㄧˋ】</t>
    <phoneticPr fontId="24" type="noConversion"/>
  </si>
  <si>
    <t>地(te7)</t>
    <phoneticPr fontId="24" type="noConversion"/>
  </si>
  <si>
    <t>地(te3)方</t>
    <phoneticPr fontId="24" type="noConversion"/>
  </si>
  <si>
    <t>飯</t>
    <phoneticPr fontId="24" type="noConversion"/>
  </si>
  <si>
    <t>粒</t>
    <phoneticPr fontId="24" type="noConversion"/>
  </si>
  <si>
    <t>聖(sinn3)</t>
    <phoneticPr fontId="24" type="noConversion"/>
  </si>
  <si>
    <t>聖(sinn2)人</t>
    <phoneticPr fontId="24" type="noConversion"/>
  </si>
  <si>
    <t>菜</t>
    <phoneticPr fontId="24" type="noConversion"/>
  </si>
  <si>
    <t>色</t>
    <phoneticPr fontId="24" type="noConversion"/>
  </si>
  <si>
    <t>【ㄘㄞˋ】</t>
    <phoneticPr fontId="24" type="noConversion"/>
  </si>
  <si>
    <t>足</t>
    <phoneticPr fontId="24" type="noConversion"/>
  </si>
  <si>
    <t>飽</t>
    <phoneticPr fontId="24" type="noConversion"/>
  </si>
  <si>
    <t>【ㄅㄚˋ】</t>
    <phoneticPr fontId="24" type="noConversion"/>
  </si>
  <si>
    <t>【ㄌㄧㄠ˫】</t>
    <phoneticPr fontId="24" type="noConversion"/>
  </si>
  <si>
    <t>【ㄏㄜ】</t>
    <phoneticPr fontId="24" type="noConversion"/>
  </si>
  <si>
    <t>【ㄉㆤ˫】</t>
    <phoneticPr fontId="24" type="noConversion"/>
  </si>
  <si>
    <t>【ㄉㆤˊ】</t>
    <phoneticPr fontId="24" type="noConversion"/>
  </si>
  <si>
    <t>【ㄊㄥ˫】</t>
    <phoneticPr fontId="24" type="noConversion"/>
  </si>
  <si>
    <t>【ㄊㄥ】</t>
    <phoneticPr fontId="24" type="noConversion"/>
  </si>
  <si>
    <t>【ㄅㄥ˫】</t>
    <phoneticPr fontId="24" type="noConversion"/>
  </si>
  <si>
    <t>【ㄅㄥ˪】</t>
    <phoneticPr fontId="24" type="noConversion"/>
  </si>
  <si>
    <t>【ㄌㄧㄚㆴ˙】</t>
    <phoneticPr fontId="24" type="noConversion"/>
  </si>
  <si>
    <t>【ㄘㄞ˪】</t>
    <phoneticPr fontId="24" type="noConversion"/>
  </si>
  <si>
    <t>【ㄐㄧㄛ】</t>
    <phoneticPr fontId="24" type="noConversion"/>
  </si>
  <si>
    <t>【ㄐㄧㄛ˙】</t>
    <phoneticPr fontId="24" type="noConversion"/>
  </si>
  <si>
    <t>君
（1）</t>
    <phoneticPr fontId="2" type="noConversion"/>
  </si>
  <si>
    <t>滾
（2）</t>
    <phoneticPr fontId="2" type="noConversion"/>
  </si>
  <si>
    <t>棍
（3）</t>
    <phoneticPr fontId="2" type="noConversion"/>
  </si>
  <si>
    <t>骨
（4）</t>
    <phoneticPr fontId="2" type="noConversion"/>
  </si>
  <si>
    <t>群
（5）</t>
    <phoneticPr fontId="2" type="noConversion"/>
  </si>
  <si>
    <t>滾
（6）</t>
    <phoneticPr fontId="2" type="noConversion"/>
  </si>
  <si>
    <t>郡
（7）</t>
    <phoneticPr fontId="2" type="noConversion"/>
  </si>
  <si>
    <t>滑
（8）</t>
    <phoneticPr fontId="2" type="noConversion"/>
  </si>
  <si>
    <t>群
（2）</t>
    <phoneticPr fontId="2" type="noConversion"/>
  </si>
  <si>
    <t>滾
（3）</t>
    <phoneticPr fontId="2" type="noConversion"/>
  </si>
  <si>
    <t>滾
（4）</t>
    <phoneticPr fontId="2" type="noConversion"/>
  </si>
  <si>
    <t>棍
（5）</t>
    <phoneticPr fontId="2" type="noConversion"/>
  </si>
  <si>
    <t>郡
（6）</t>
    <phoneticPr fontId="2" type="noConversion"/>
  </si>
  <si>
    <t>骨
（7）</t>
    <phoneticPr fontId="2" type="noConversion"/>
  </si>
  <si>
    <t>東
（1）</t>
  </si>
  <si>
    <t>黨
（2）</t>
    <phoneticPr fontId="2" type="noConversion"/>
  </si>
  <si>
    <t>棟
（3）</t>
    <phoneticPr fontId="2" type="noConversion"/>
  </si>
  <si>
    <t>督
（4）</t>
    <phoneticPr fontId="2" type="noConversion"/>
  </si>
  <si>
    <t>同
（5）</t>
    <phoneticPr fontId="2" type="noConversion"/>
  </si>
  <si>
    <t>黨
（6）</t>
    <phoneticPr fontId="2" type="noConversion"/>
  </si>
  <si>
    <t>洞
（7）</t>
    <phoneticPr fontId="2" type="noConversion"/>
  </si>
  <si>
    <t>毒
（8）</t>
    <phoneticPr fontId="2" type="noConversion"/>
  </si>
  <si>
    <t>同
（2）</t>
    <phoneticPr fontId="2" type="noConversion"/>
  </si>
  <si>
    <t>黨
（3）</t>
    <phoneticPr fontId="2" type="noConversion"/>
  </si>
  <si>
    <t>黨
（4）</t>
    <phoneticPr fontId="2" type="noConversion"/>
  </si>
  <si>
    <t>棟
（5）</t>
    <phoneticPr fontId="2" type="noConversion"/>
  </si>
  <si>
    <t>洞
（6）</t>
    <phoneticPr fontId="2" type="noConversion"/>
  </si>
  <si>
    <t>督
（7）</t>
    <phoneticPr fontId="2" type="noConversion"/>
  </si>
  <si>
    <t>高降中</t>
    <phoneticPr fontId="24" type="noConversion"/>
  </si>
  <si>
    <t>中降低</t>
    <phoneticPr fontId="24" type="noConversion"/>
  </si>
  <si>
    <t>低升高</t>
    <phoneticPr fontId="24" type="noConversion"/>
  </si>
  <si>
    <t>ㄚˋ</t>
  </si>
  <si>
    <t>ㄚ</t>
  </si>
  <si>
    <t>ㄚˊ</t>
    <phoneticPr fontId="2" type="noConversion"/>
  </si>
  <si>
    <t>【低升】取【中】（中音調）</t>
    <phoneticPr fontId="24" type="noConversion"/>
  </si>
  <si>
    <r>
      <t>ㄚ</t>
    </r>
    <r>
      <rPr>
        <b/>
        <sz val="18"/>
        <color rgb="FFFF0000"/>
        <rFont val="Segoe UI"/>
        <family val="1"/>
        <charset val="1"/>
      </rPr>
      <t>˫</t>
    </r>
    <phoneticPr fontId="2" type="noConversion"/>
  </si>
  <si>
    <t>ㄚ</t>
    <phoneticPr fontId="2" type="noConversion"/>
  </si>
  <si>
    <r>
      <t>ㄚ</t>
    </r>
    <r>
      <rPr>
        <b/>
        <sz val="18"/>
        <color rgb="FFFF0000"/>
        <rFont val="Segoe UI"/>
        <family val="1"/>
        <charset val="1"/>
      </rPr>
      <t>˪</t>
    </r>
    <phoneticPr fontId="2" type="noConversion"/>
  </si>
  <si>
    <t>ah8</t>
    <phoneticPr fontId="2" type="noConversion"/>
  </si>
  <si>
    <t>ah4</t>
    <phoneticPr fontId="2" type="noConversion"/>
  </si>
  <si>
    <t>a3</t>
    <phoneticPr fontId="24" type="noConversion"/>
  </si>
  <si>
    <t>a2</t>
    <phoneticPr fontId="2" type="noConversion"/>
  </si>
  <si>
    <t>a5</t>
    <phoneticPr fontId="2" type="noConversion"/>
  </si>
  <si>
    <t>a7</t>
    <phoneticPr fontId="24" type="noConversion"/>
  </si>
  <si>
    <t>➡️</t>
    <phoneticPr fontId="2" type="noConversion"/>
  </si>
  <si>
    <t>ㄚˋ</t>
    <phoneticPr fontId="2" type="noConversion"/>
  </si>
  <si>
    <t>低入升高入（韻尾：p/t/k)</t>
    <phoneticPr fontId="24" type="noConversion"/>
  </si>
  <si>
    <t>高入降低入（韻尾：p/t/k)</t>
    <phoneticPr fontId="24" type="noConversion"/>
  </si>
  <si>
    <t>低入變高降（韻尾：h)</t>
    <phoneticPr fontId="24" type="noConversion"/>
  </si>
  <si>
    <t>高入變低（韻尾：h)</t>
    <phoneticPr fontId="24" type="noConversion"/>
  </si>
  <si>
    <t>級(kip⁴)</t>
    <phoneticPr fontId="24" type="noConversion"/>
  </si>
  <si>
    <t>級(kip⁸)</t>
    <phoneticPr fontId="24" type="noConversion"/>
  </si>
  <si>
    <t>闊(khuah4)</t>
    <phoneticPr fontId="24" type="noConversion"/>
  </si>
  <si>
    <t>[p/t/k]8</t>
    <phoneticPr fontId="2" type="noConversion"/>
  </si>
  <si>
    <t>[p/t/k]4</t>
    <phoneticPr fontId="2" type="noConversion"/>
  </si>
  <si>
    <t>a3</t>
    <phoneticPr fontId="2" type="noConversion"/>
  </si>
  <si>
    <t>闊(khua2)</t>
    <phoneticPr fontId="24" type="noConversion"/>
  </si>
  <si>
    <t>白(peh8)</t>
    <phoneticPr fontId="24" type="noConversion"/>
  </si>
  <si>
    <t>白(pe3)</t>
    <phoneticPr fontId="24" type="noConversion"/>
  </si>
  <si>
    <t>合(hap8)</t>
    <phoneticPr fontId="24" type="noConversion"/>
  </si>
  <si>
    <t>合(hap4)</t>
    <phoneticPr fontId="24" type="noConversion"/>
  </si>
  <si>
    <t>罰</t>
    <phoneticPr fontId="24" type="noConversion"/>
  </si>
  <si>
    <t>錢</t>
    <phoneticPr fontId="24" type="noConversion"/>
  </si>
  <si>
    <t>〔huat8〕</t>
    <phoneticPr fontId="24" type="noConversion"/>
  </si>
  <si>
    <t>〔huat4〕</t>
    <phoneticPr fontId="24" type="noConversion"/>
  </si>
  <si>
    <t>【ㄏㄨㄚㆵ˙】</t>
    <phoneticPr fontId="24" type="noConversion"/>
  </si>
  <si>
    <t>【ㄏㄨㄚㆵ】</t>
    <phoneticPr fontId="24" type="noConversion"/>
  </si>
  <si>
    <t>【ㄐㆪˊ】</t>
    <phoneticPr fontId="24" type="noConversion"/>
  </si>
  <si>
    <t>〔ho2〕</t>
    <phoneticPr fontId="24" type="noConversion"/>
  </si>
  <si>
    <t>〔ho1〕</t>
    <phoneticPr fontId="24" type="noConversion"/>
  </si>
  <si>
    <t>〔liau7〕</t>
    <phoneticPr fontId="2" type="noConversion"/>
  </si>
  <si>
    <t>〔te5〕</t>
    <phoneticPr fontId="24" type="noConversion"/>
  </si>
  <si>
    <t>〔te7〕</t>
    <phoneticPr fontId="24" type="noConversion"/>
  </si>
  <si>
    <t>〔thng1〕</t>
    <phoneticPr fontId="24" type="noConversion"/>
  </si>
  <si>
    <t>〔thng7〕</t>
    <phoneticPr fontId="24" type="noConversion"/>
  </si>
  <si>
    <t>〔png7〕</t>
    <phoneticPr fontId="24" type="noConversion"/>
  </si>
  <si>
    <t>〔png3〕</t>
    <phoneticPr fontId="24" type="noConversion"/>
  </si>
  <si>
    <t>〔tshai3〕</t>
    <phoneticPr fontId="24" type="noConversion"/>
  </si>
  <si>
    <t>〔tshai2〕</t>
    <phoneticPr fontId="24" type="noConversion"/>
  </si>
  <si>
    <t>〔tsiok8〕</t>
    <phoneticPr fontId="24" type="noConversion"/>
  </si>
  <si>
    <t>廈門/台灣腔</t>
    <phoneticPr fontId="2" type="noConversion"/>
  </si>
  <si>
    <t>漳州腔</t>
    <phoneticPr fontId="2" type="noConversion"/>
  </si>
  <si>
    <t>泉州腔</t>
    <phoneticPr fontId="2" type="noConversion"/>
  </si>
  <si>
    <r>
      <t>hue</t>
    </r>
    <r>
      <rPr>
        <vertAlign val="superscript"/>
        <sz val="36"/>
        <color theme="3" tint="0.499984740745262"/>
        <rFont val="Sitka Text Semibold"/>
      </rPr>
      <t>3-2</t>
    </r>
    <phoneticPr fontId="24" type="noConversion"/>
  </si>
  <si>
    <t>輕聲</t>
  </si>
  <si>
    <t>--◌</t>
  </si>
  <si>
    <t>a</t>
  </si>
  <si>
    <t>á</t>
  </si>
  <si>
    <t>à</t>
  </si>
  <si>
    <t>ah</t>
  </si>
  <si>
    <t>â</t>
  </si>
  <si>
    <t>ā</t>
  </si>
  <si>
    <t>a̍h</t>
  </si>
  <si>
    <t>例字</t>
  </si>
  <si>
    <t>總「是」</t>
  </si>
  <si>
    <t>調號</t>
    <phoneticPr fontId="2" type="noConversion"/>
  </si>
  <si>
    <t>調符</t>
    <phoneticPr fontId="2" type="noConversion"/>
  </si>
  <si>
    <t>調名</t>
    <phoneticPr fontId="2" type="noConversion"/>
  </si>
  <si>
    <t>ǎ</t>
    <phoneticPr fontId="2" type="noConversion"/>
  </si>
  <si>
    <t xml:space="preserve">kun </t>
    <phoneticPr fontId="2" type="noConversion"/>
  </si>
  <si>
    <t>kún</t>
    <phoneticPr fontId="2" type="noConversion"/>
  </si>
  <si>
    <t>kùn</t>
    <phoneticPr fontId="2" type="noConversion"/>
  </si>
  <si>
    <t xml:space="preserve">kut </t>
    <phoneticPr fontId="2" type="noConversion"/>
  </si>
  <si>
    <t xml:space="preserve">kûn </t>
    <phoneticPr fontId="2" type="noConversion"/>
  </si>
  <si>
    <t>kūn</t>
    <phoneticPr fontId="2" type="noConversion"/>
  </si>
  <si>
    <t xml:space="preserve">ku̍t </t>
    <phoneticPr fontId="2" type="noConversion"/>
  </si>
  <si>
    <r>
      <t>kun</t>
    </r>
    <r>
      <rPr>
        <sz val="36"/>
        <color theme="0" tint="-0.14999847407452621"/>
        <rFont val="Noto Serif TC Black"/>
        <family val="1"/>
      </rPr>
      <t>1</t>
    </r>
    <phoneticPr fontId="2" type="noConversion"/>
  </si>
  <si>
    <t>kun2</t>
    <phoneticPr fontId="2" type="noConversion"/>
  </si>
  <si>
    <t>kun3</t>
    <phoneticPr fontId="2" type="noConversion"/>
  </si>
  <si>
    <r>
      <t>kut</t>
    </r>
    <r>
      <rPr>
        <sz val="36"/>
        <color theme="0" tint="-0.14999847407452621"/>
        <rFont val="Noto Serif TC Black"/>
        <family val="1"/>
      </rPr>
      <t>4</t>
    </r>
    <phoneticPr fontId="2" type="noConversion"/>
  </si>
  <si>
    <t>kun5</t>
    <phoneticPr fontId="2" type="noConversion"/>
  </si>
  <si>
    <t>kun7</t>
    <phoneticPr fontId="2" type="noConversion"/>
  </si>
  <si>
    <t>kut8</t>
    <phoneticPr fontId="2" type="noConversion"/>
  </si>
  <si>
    <t>si</t>
    <phoneticPr fontId="2" type="noConversion"/>
  </si>
  <si>
    <t>si0</t>
    <phoneticPr fontId="2" type="noConversion"/>
  </si>
  <si>
    <t>鐵</t>
    <phoneticPr fontId="24" type="noConversion"/>
  </si>
  <si>
    <t>馬</t>
    <phoneticPr fontId="24" type="noConversion"/>
  </si>
  <si>
    <t>〔thih4〕</t>
    <phoneticPr fontId="24" type="noConversion"/>
  </si>
  <si>
    <t>〔thi2〕</t>
    <phoneticPr fontId="24" type="noConversion"/>
  </si>
  <si>
    <t>月</t>
    <phoneticPr fontId="24" type="noConversion"/>
  </si>
  <si>
    <t>娘</t>
    <phoneticPr fontId="24" type="noConversion"/>
  </si>
  <si>
    <t>〔gueh8〕</t>
    <phoneticPr fontId="24" type="noConversion"/>
  </si>
  <si>
    <t>〔gue3〕</t>
    <phoneticPr fontId="24" type="noConversion"/>
  </si>
  <si>
    <t>【ㄊㄧㆷ】</t>
    <phoneticPr fontId="24" type="noConversion"/>
  </si>
  <si>
    <t>【ㄊㄧˋ】</t>
    <phoneticPr fontId="24" type="noConversion"/>
  </si>
  <si>
    <t>【ㆠㆤˋ】</t>
    <phoneticPr fontId="24" type="noConversion"/>
  </si>
  <si>
    <t>【ㄋㄧㄨˊ】</t>
    <phoneticPr fontId="24" type="noConversion"/>
  </si>
  <si>
    <t>【ㆣㄨㆤㆷ˙】</t>
    <phoneticPr fontId="24" type="noConversion"/>
  </si>
  <si>
    <t>【ㆣㄨㆤ˪】</t>
    <phoneticPr fontId="24" type="noConversion"/>
  </si>
  <si>
    <r>
      <rPr>
        <sz val="18"/>
        <color rgb="FF00B050"/>
        <rFont val="Noto Sans TC"/>
        <family val="2"/>
        <charset val="136"/>
      </rPr>
      <t>【</t>
    </r>
    <r>
      <rPr>
        <sz val="18"/>
        <color rgb="FF00B050"/>
        <rFont val="新細明體"/>
        <family val="1"/>
        <charset val="136"/>
        <scheme val="minor"/>
      </rPr>
      <t>ㄒㄧ</t>
    </r>
    <r>
      <rPr>
        <sz val="18"/>
        <color rgb="FF00B050"/>
        <rFont val="Microsoft YaHei"/>
        <family val="1"/>
        <charset val="134"/>
      </rPr>
      <t>】</t>
    </r>
    <phoneticPr fontId="24" type="noConversion"/>
  </si>
  <si>
    <t>〔bi2〕</t>
    <phoneticPr fontId="2" type="noConversion"/>
  </si>
  <si>
    <t>〔tsui2〕</t>
    <phoneticPr fontId="2" type="noConversion"/>
  </si>
  <si>
    <t>〔liap8〕</t>
    <phoneticPr fontId="2" type="noConversion"/>
  </si>
  <si>
    <t>〔sik4〕</t>
    <phoneticPr fontId="2" type="noConversion"/>
  </si>
  <si>
    <t>〔pa2〕</t>
    <phoneticPr fontId="2" type="noConversion"/>
  </si>
  <si>
    <t>〔tsinn5〕</t>
    <phoneticPr fontId="2" type="noConversion"/>
  </si>
  <si>
    <t>〔be2〕</t>
    <phoneticPr fontId="2" type="noConversion"/>
  </si>
  <si>
    <t>〔niu5〕</t>
    <phoneticPr fontId="2" type="noConversion"/>
  </si>
  <si>
    <t>【ㄉㄢˊ】</t>
    <phoneticPr fontId="24" type="noConversion"/>
  </si>
  <si>
    <t>【ㄉㆦ】</t>
    <phoneticPr fontId="24" type="noConversion"/>
  </si>
  <si>
    <t>【ㄌㄧㄥˊ】</t>
    <phoneticPr fontId="24" type="noConversion"/>
  </si>
  <si>
    <t>〔ling5〕</t>
    <phoneticPr fontId="24" type="noConversion"/>
  </si>
  <si>
    <t>〔too1〕</t>
    <phoneticPr fontId="24" type="noConversion"/>
  </si>
  <si>
    <t>〔tan5〕</t>
    <phoneticPr fontId="24" type="noConversion"/>
  </si>
  <si>
    <t>【ㄉㄢ】</t>
    <phoneticPr fontId="24" type="noConversion"/>
  </si>
  <si>
    <t>【ㄉㆦ˫】</t>
    <phoneticPr fontId="24" type="noConversion"/>
  </si>
  <si>
    <t>〔tan5~1〕</t>
    <phoneticPr fontId="24" type="noConversion"/>
  </si>
  <si>
    <t>〔too1~7〕</t>
    <phoneticPr fontId="24" type="noConversion"/>
  </si>
  <si>
    <r>
      <t>〔tsiok4</t>
    </r>
    <r>
      <rPr>
        <sz val="18"/>
        <color rgb="FF000000"/>
        <rFont val="Iansui 094"/>
        <family val="1"/>
        <charset val="136"/>
      </rPr>
      <t>〕</t>
    </r>
    <phoneticPr fontId="2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</si>
</sst>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9">
    <font>
      <sz val="12"/>
      <color theme="1"/>
      <name val="新細明體"/>
      <family val="2"/>
      <charset val="136"/>
      <scheme val="minor"/>
    </font>
    <font>
      <b/>
      <sz val="36"/>
      <color theme="1"/>
      <name val="霞鶩文楷 TC"/>
      <family val="1"/>
      <charset val="136"/>
    </font>
    <font>
      <sz val="9"/>
      <name val="新細明體"/>
      <family val="2"/>
      <charset val="136"/>
      <scheme val="minor"/>
    </font>
    <font>
      <b/>
      <sz val="20"/>
      <color rgb="FFFF0000"/>
      <name val="Arial"/>
      <family val="2"/>
    </font>
    <font>
      <b/>
      <u val="singleAccounting"/>
      <sz val="20"/>
      <color rgb="FFFF0000"/>
      <name val="Arial"/>
      <family val="2"/>
    </font>
    <font>
      <b/>
      <sz val="36"/>
      <color theme="4"/>
      <name val="Noto Serif TC Black"/>
      <family val="1"/>
      <charset val="136"/>
    </font>
    <font>
      <b/>
      <sz val="22"/>
      <color rgb="FF00B0F0"/>
      <name val="Times New Roman"/>
      <family val="1"/>
    </font>
    <font>
      <b/>
      <sz val="14"/>
      <color theme="8"/>
      <name val="Noto Sans TC"/>
      <family val="2"/>
      <charset val="136"/>
    </font>
    <font>
      <b/>
      <sz val="14"/>
      <color theme="1"/>
      <name val="霞鶩文楷 TC"/>
      <family val="1"/>
      <charset val="136"/>
    </font>
    <font>
      <b/>
      <sz val="20"/>
      <color rgb="FFFF0000"/>
      <name val="細明體"/>
      <family val="2"/>
      <charset val="136"/>
    </font>
    <font>
      <b/>
      <sz val="36"/>
      <color theme="8"/>
      <name val="Noto Serif TC Black"/>
      <family val="1"/>
      <charset val="136"/>
    </font>
    <font>
      <b/>
      <sz val="36"/>
      <color theme="0" tint="-0.34998626667073579"/>
      <name val="Noto Serif TC Black"/>
      <family val="1"/>
      <charset val="136"/>
    </font>
    <font>
      <b/>
      <sz val="22"/>
      <color theme="0" tint="-0.34998626667073579"/>
      <name val="Noto Serif TC Black"/>
      <family val="1"/>
      <charset val="136"/>
    </font>
    <font>
      <b/>
      <sz val="36"/>
      <color theme="5" tint="0.39997558519241921"/>
      <name val="Noto Serif TC Black"/>
      <family val="1"/>
      <charset val="136"/>
    </font>
    <font>
      <b/>
      <sz val="22"/>
      <color theme="5" tint="0.39997558519241921"/>
      <name val="Noto Serif TC Black"/>
      <family val="1"/>
      <charset val="136"/>
    </font>
    <font>
      <b/>
      <sz val="36"/>
      <color theme="1"/>
      <name val="Noto Serif TC Black"/>
      <family val="1"/>
      <charset val="136"/>
    </font>
    <font>
      <sz val="16"/>
      <color rgb="FF000000"/>
      <name val="新細明體"/>
      <family val="1"/>
      <charset val="136"/>
      <scheme val="minor"/>
    </font>
    <font>
      <sz val="22"/>
      <color theme="0" tint="-0.249977111117893"/>
      <name val="Arial"/>
      <family val="2"/>
    </font>
    <font>
      <sz val="24"/>
      <name val="Noto Serif TC Medium"/>
      <family val="1"/>
      <charset val="136"/>
    </font>
    <font>
      <b/>
      <sz val="16"/>
      <name val="Arial"/>
      <family val="2"/>
    </font>
    <font>
      <b/>
      <sz val="16"/>
      <color theme="7" tint="0.59999389629810485"/>
      <name val="Arial"/>
      <family val="2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24"/>
      <color rgb="FFFF0000"/>
      <name val="霞鶩文楷 TC"/>
      <family val="1"/>
      <charset val="136"/>
    </font>
    <font>
      <sz val="9"/>
      <name val="新細明體"/>
      <family val="1"/>
      <charset val="136"/>
      <scheme val="minor"/>
    </font>
    <font>
      <sz val="16"/>
      <color rgb="FF000000"/>
      <name val="Arial"/>
      <family val="2"/>
    </font>
    <font>
      <sz val="24"/>
      <name val="Microsoft YaHei"/>
      <family val="1"/>
      <charset val="134"/>
    </font>
    <font>
      <sz val="24"/>
      <color theme="3" tint="0.499984740745262"/>
      <name val="Sitka Text Semibold"/>
    </font>
    <font>
      <sz val="16"/>
      <color theme="8" tint="-0.249977111117893"/>
      <name val="Arial"/>
      <family val="2"/>
    </font>
    <font>
      <sz val="16"/>
      <color theme="4" tint="0.59999389629810485"/>
      <name val="Arial"/>
      <family val="2"/>
    </font>
    <font>
      <b/>
      <sz val="48"/>
      <color rgb="FF000000"/>
      <name val="吳守禮細明台語注音"/>
      <family val="1"/>
      <charset val="136"/>
    </font>
    <font>
      <b/>
      <sz val="48"/>
      <color rgb="FFFF0000"/>
      <name val="吳守禮細明台語注音"/>
      <family val="1"/>
      <charset val="136"/>
    </font>
    <font>
      <sz val="48"/>
      <color rgb="FF000000"/>
      <name val="LXGW WenKai"/>
      <family val="1"/>
      <charset val="136"/>
    </font>
    <font>
      <sz val="16"/>
      <color rgb="FF000000"/>
      <name val="Iansui 094"/>
      <family val="3"/>
      <charset val="136"/>
    </font>
    <font>
      <sz val="16"/>
      <color rgb="FF000000"/>
      <name val="Iansui 094"/>
      <family val="3"/>
    </font>
    <font>
      <sz val="26"/>
      <color theme="6" tint="-0.249977111117893"/>
      <name val="芫荽 0.94"/>
      <family val="3"/>
      <charset val="136"/>
    </font>
    <font>
      <sz val="16"/>
      <color theme="9" tint="-0.249977111117893"/>
      <name val="Iansui 094"/>
      <family val="3"/>
      <charset val="136"/>
    </font>
    <font>
      <sz val="26"/>
      <color rgb="FFFF0000"/>
      <name val="芫荽 0.94"/>
      <family val="3"/>
      <charset val="136"/>
    </font>
    <font>
      <sz val="16"/>
      <color theme="9" tint="-0.249977111117893"/>
      <name val="新細明體"/>
      <family val="1"/>
      <charset val="136"/>
      <scheme val="minor"/>
    </font>
    <font>
      <sz val="20"/>
      <color rgb="FFFF0000"/>
      <name val="霞鶩文楷 TC"/>
      <family val="1"/>
      <charset val="136"/>
    </font>
    <font>
      <b/>
      <sz val="48"/>
      <color rgb="FF000000"/>
      <name val="吳守禮細明台語破音02"/>
      <family val="1"/>
      <charset val="136"/>
    </font>
    <font>
      <b/>
      <sz val="48"/>
      <color rgb="FF000000"/>
      <name val="吳守禮細明台語破音01"/>
      <family val="1"/>
      <charset val="136"/>
    </font>
    <font>
      <b/>
      <sz val="48"/>
      <color rgb="FF000000"/>
      <name val="吳守禮細明台語注音"/>
      <family val="1"/>
    </font>
    <font>
      <sz val="16"/>
      <name val="新細明體"/>
      <family val="1"/>
      <charset val="136"/>
      <scheme val="minor"/>
    </font>
    <font>
      <sz val="16"/>
      <color theme="4" tint="0.59999389629810485"/>
      <name val="Noto Serif TC Black"/>
      <family val="1"/>
      <charset val="136"/>
    </font>
    <font>
      <sz val="16"/>
      <color rgb="FF000000"/>
      <name val="Noto Serif TC Black"/>
      <family val="1"/>
      <charset val="136"/>
    </font>
    <font>
      <sz val="36"/>
      <color theme="3" tint="0.499984740745262"/>
      <name val="Sitka Text Semibold"/>
    </font>
    <font>
      <sz val="36"/>
      <color theme="6" tint="-0.249977111117893"/>
      <name val="Arial"/>
      <family val="2"/>
    </font>
    <font>
      <vertAlign val="superscript"/>
      <sz val="36"/>
      <color theme="6" tint="-0.249977111117893"/>
      <name val="Arial"/>
      <family val="2"/>
    </font>
    <font>
      <b/>
      <sz val="96"/>
      <color rgb="FF000000"/>
      <name val="Noto Serif TC Black"/>
      <family val="1"/>
      <charset val="136"/>
    </font>
    <font>
      <sz val="24"/>
      <color theme="5"/>
      <name val="Noto Sans TC"/>
      <family val="2"/>
      <charset val="136"/>
    </font>
    <font>
      <sz val="20"/>
      <color theme="8" tint="-0.249977111117893"/>
      <name val="Noto Sans TC"/>
      <family val="2"/>
      <charset val="136"/>
    </font>
    <font>
      <sz val="18"/>
      <color rgb="FF000000"/>
      <name val="新細明體"/>
      <family val="1"/>
      <charset val="136"/>
      <scheme val="minor"/>
    </font>
    <font>
      <b/>
      <sz val="18"/>
      <color rgb="FFFF0000"/>
      <name val="新細明體"/>
      <family val="1"/>
      <charset val="136"/>
      <scheme val="minor"/>
    </font>
    <font>
      <sz val="18"/>
      <color rgb="FF000000"/>
      <name val="Iansui 094"/>
      <family val="3"/>
      <charset val="136"/>
    </font>
    <font>
      <b/>
      <sz val="18"/>
      <color rgb="FFC00000"/>
      <name val="Iansui 094"/>
      <family val="3"/>
      <charset val="136"/>
    </font>
    <font>
      <sz val="18"/>
      <color rgb="FF000000"/>
      <name val="Iansui 094"/>
      <family val="1"/>
      <charset val="136"/>
    </font>
    <font>
      <b/>
      <sz val="18"/>
      <color rgb="FFFF0000"/>
      <name val="Noto Sans TC"/>
      <family val="2"/>
    </font>
    <font>
      <sz val="28"/>
      <color theme="0"/>
      <name val="Arial"/>
      <family val="2"/>
    </font>
    <font>
      <sz val="36"/>
      <color rgb="FF000000"/>
      <name val="Noto Serif TC Black"/>
      <family val="1"/>
      <charset val="136"/>
    </font>
    <font>
      <b/>
      <sz val="18"/>
      <color rgb="FFFF0000"/>
      <name val="Segoe UI"/>
      <family val="1"/>
      <charset val="1"/>
    </font>
    <font>
      <sz val="18"/>
      <color rgb="FF000000"/>
      <name val="Rockwell Extra Bold"/>
      <family val="1"/>
    </font>
    <font>
      <sz val="18"/>
      <color rgb="FF000000"/>
      <name val="Noto Serif TC Black"/>
      <family val="1"/>
      <charset val="136"/>
    </font>
    <font>
      <b/>
      <sz val="20"/>
      <color rgb="FFFF0000"/>
      <name val="Noto Sans TC SemiBold"/>
      <family val="2"/>
      <charset val="136"/>
    </font>
    <font>
      <b/>
      <sz val="20"/>
      <color rgb="FF7030A0"/>
      <name val="Noto Sans TC SemiBold"/>
      <family val="2"/>
      <charset val="136"/>
    </font>
    <font>
      <b/>
      <sz val="20"/>
      <color rgb="FF7030A0"/>
      <name val="Arial"/>
      <family val="2"/>
    </font>
    <font>
      <b/>
      <sz val="20"/>
      <color rgb="FFC00000"/>
      <name val="Noto Sans TC SemiBold"/>
      <family val="2"/>
      <charset val="136"/>
    </font>
    <font>
      <b/>
      <sz val="20"/>
      <color rgb="FFC00000"/>
      <name val="Arial"/>
      <family val="2"/>
    </font>
    <font>
      <vertAlign val="superscript"/>
      <sz val="36"/>
      <color theme="3" tint="0.499984740745262"/>
      <name val="Sitka Text Semibold"/>
    </font>
    <font>
      <sz val="36"/>
      <color theme="1"/>
      <name val="Noto Serif TC Black"/>
      <family val="1"/>
    </font>
    <font>
      <sz val="36"/>
      <color theme="0" tint="-0.14999847407452621"/>
      <name val="Noto Serif TC Black"/>
      <family val="1"/>
    </font>
    <font>
      <sz val="18"/>
      <color rgb="FF00B050"/>
      <name val="Iansui 094"/>
      <family val="3"/>
      <charset val="136"/>
    </font>
    <font>
      <sz val="18"/>
      <color rgb="FF00B050"/>
      <name val="Noto Sans TC"/>
      <family val="2"/>
      <charset val="136"/>
    </font>
    <font>
      <sz val="18"/>
      <color rgb="FF00B050"/>
      <name val="新細明體"/>
      <family val="1"/>
      <charset val="136"/>
      <scheme val="minor"/>
    </font>
    <font>
      <sz val="18"/>
      <color rgb="FF00B050"/>
      <name val="Microsoft YaHei"/>
      <family val="1"/>
      <charset val="134"/>
    </font>
    <font>
      <sz val="18"/>
      <color theme="3" tint="0.499984740745262"/>
      <name val="Iansui 094"/>
      <family val="3"/>
      <charset val="136"/>
    </font>
    <font>
      <sz val="18"/>
      <color rgb="FF000000"/>
      <name val="Chiron Sung HK ExtraLight"/>
      <family val="3"/>
      <charset val="136"/>
    </font>
    <font>
      <sz val="18"/>
      <color theme="3" tint="0.499984740745262"/>
      <name val="Chiron Sung HK ExtraLight"/>
      <family val="3"/>
      <charset val="136"/>
    </font>
    <font>
      <sz val="18"/>
      <color rgb="FF00B050"/>
      <name val="Chiron Sung HK ExtraLight"/>
      <family val="3"/>
      <charset val="136"/>
    </font>
  </fonts>
  <fills count="9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0" tint="-0.249977111117893"/>
        <bgColor indexed="64"/>
      </patternFill>
    </fill>
  </fills>
  <borders count="21">
    <border>
      <left/>
      <right/>
      <top/>
      <bottom/>
      <diagonal/>
    </border>
    <border>
      <left style="thin">
        <color theme="4" tint="0.39994506668294322"/>
      </left>
      <right style="thin">
        <color theme="4" tint="0.39991454817346722"/>
      </right>
      <top style="thin">
        <color theme="4" tint="0.39994506668294322"/>
      </top>
      <bottom style="thin">
        <color theme="4" tint="0.39991454817346722"/>
      </bottom>
      <diagonal/>
    </border>
    <border>
      <left style="thin">
        <color theme="4" tint="0.39991454817346722"/>
      </left>
      <right style="thin">
        <color theme="4" tint="0.39991454817346722"/>
      </right>
      <top style="thin">
        <color theme="4" tint="0.39994506668294322"/>
      </top>
      <bottom style="thin">
        <color theme="4" tint="0.39991454817346722"/>
      </bottom>
      <diagonal/>
    </border>
    <border>
      <left style="thin">
        <color theme="4" tint="0.39991454817346722"/>
      </left>
      <right style="thin">
        <color theme="4" tint="0.39994506668294322"/>
      </right>
      <top style="thin">
        <color theme="4" tint="0.39994506668294322"/>
      </top>
      <bottom style="thin">
        <color theme="4" tint="0.39991454817346722"/>
      </bottom>
      <diagonal/>
    </border>
    <border>
      <left style="thin">
        <color theme="4" tint="0.39991454817346722"/>
      </left>
      <right style="thin">
        <color theme="4" tint="0.39991454817346722"/>
      </right>
      <top style="thin">
        <color theme="4" tint="0.39991454817346722"/>
      </top>
      <bottom style="thin">
        <color theme="4" tint="0.39991454817346722"/>
      </bottom>
      <diagonal/>
    </border>
    <border>
      <left style="thin">
        <color theme="4" tint="0.39991454817346722"/>
      </left>
      <right style="thin">
        <color theme="4" tint="0.39991454817346722"/>
      </right>
      <top style="thin">
        <color theme="4" tint="0.39991454817346722"/>
      </top>
      <bottom style="thin">
        <color theme="4" tint="0.39994506668294322"/>
      </bottom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2"/>
      </top>
      <bottom style="thin">
        <color theme="2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6" fillId="0" borderId="0"/>
  </cellStyleXfs>
  <cellXfs count="132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top"/>
    </xf>
    <xf numFmtId="0" fontId="4" fillId="0" borderId="0" xfId="0" applyFont="1" applyAlignment="1">
      <alignment horizontal="center" vertical="top"/>
    </xf>
    <xf numFmtId="0" fontId="3" fillId="0" borderId="0" xfId="0" quotePrefix="1" applyFont="1" applyAlignment="1">
      <alignment horizontal="center" vertical="top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8" fillId="0" borderId="0" xfId="0" applyFont="1">
      <alignment vertical="center"/>
    </xf>
    <xf numFmtId="0" fontId="9" fillId="0" borderId="0" xfId="0" applyFont="1" applyAlignment="1">
      <alignment horizontal="center" vertical="top"/>
    </xf>
    <xf numFmtId="0" fontId="10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0" fontId="10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 wrapText="1"/>
    </xf>
    <xf numFmtId="0" fontId="14" fillId="0" borderId="5" xfId="0" applyFont="1" applyBorder="1" applyAlignment="1">
      <alignment horizontal="center" vertical="center" wrapText="1"/>
    </xf>
    <xf numFmtId="0" fontId="15" fillId="0" borderId="0" xfId="0" applyFont="1">
      <alignment vertical="center"/>
    </xf>
    <xf numFmtId="0" fontId="16" fillId="0" borderId="0" xfId="1"/>
    <xf numFmtId="0" fontId="17" fillId="0" borderId="0" xfId="1" applyFont="1" applyAlignment="1">
      <alignment horizontal="center" vertical="center"/>
    </xf>
    <xf numFmtId="0" fontId="16" fillId="0" borderId="0" xfId="1" applyAlignment="1">
      <alignment horizontal="center"/>
    </xf>
    <xf numFmtId="0" fontId="18" fillId="0" borderId="0" xfId="1" applyFont="1" applyAlignment="1">
      <alignment horizontal="left" vertical="top" wrapText="1"/>
    </xf>
    <xf numFmtId="0" fontId="16" fillId="0" borderId="0" xfId="1" applyAlignment="1">
      <alignment vertical="top"/>
    </xf>
    <xf numFmtId="0" fontId="19" fillId="0" borderId="0" xfId="1" applyFont="1" applyAlignment="1">
      <alignment horizontal="center" vertical="top"/>
    </xf>
    <xf numFmtId="0" fontId="20" fillId="0" borderId="0" xfId="1" applyFont="1" applyAlignment="1">
      <alignment horizontal="center" vertical="top"/>
    </xf>
    <xf numFmtId="0" fontId="18" fillId="0" borderId="6" xfId="1" applyFont="1" applyBorder="1" applyAlignment="1">
      <alignment horizontal="left" vertical="top" wrapText="1"/>
    </xf>
    <xf numFmtId="0" fontId="21" fillId="0" borderId="7" xfId="1" applyFont="1" applyBorder="1" applyAlignment="1">
      <alignment horizontal="center" vertical="center" shrinkToFit="1" readingOrder="1"/>
    </xf>
    <xf numFmtId="0" fontId="22" fillId="0" borderId="0" xfId="1" applyFont="1" applyAlignment="1">
      <alignment horizontal="center" vertical="center" shrinkToFit="1" readingOrder="1"/>
    </xf>
    <xf numFmtId="0" fontId="23" fillId="0" borderId="8" xfId="1" applyFont="1" applyBorder="1" applyAlignment="1" applyProtection="1">
      <alignment horizontal="center" vertical="center" wrapText="1" readingOrder="1"/>
      <protection locked="0"/>
    </xf>
    <xf numFmtId="0" fontId="21" fillId="0" borderId="0" xfId="1" applyFont="1" applyAlignment="1">
      <alignment horizontal="center" vertical="center" shrinkToFit="1" readingOrder="1"/>
    </xf>
    <xf numFmtId="0" fontId="25" fillId="0" borderId="0" xfId="1" applyFont="1" applyAlignment="1">
      <alignment horizontal="center" vertical="center"/>
    </xf>
    <xf numFmtId="0" fontId="16" fillId="0" borderId="9" xfId="1" applyBorder="1" applyAlignment="1">
      <alignment horizontal="center"/>
    </xf>
    <xf numFmtId="0" fontId="27" fillId="3" borderId="0" xfId="1" applyFont="1" applyFill="1" applyAlignment="1">
      <alignment horizontal="center" vertical="center"/>
    </xf>
    <xf numFmtId="0" fontId="28" fillId="0" borderId="0" xfId="1" applyFont="1" applyAlignment="1">
      <alignment horizontal="center"/>
    </xf>
    <xf numFmtId="0" fontId="29" fillId="0" borderId="9" xfId="1" applyFont="1" applyBorder="1" applyAlignment="1">
      <alignment horizontal="center" vertical="center"/>
    </xf>
    <xf numFmtId="0" fontId="30" fillId="3" borderId="0" xfId="1" applyFont="1" applyFill="1" applyAlignment="1">
      <alignment horizontal="center" vertical="center"/>
    </xf>
    <xf numFmtId="0" fontId="31" fillId="4" borderId="0" xfId="1" applyFont="1" applyFill="1" applyAlignment="1">
      <alignment horizontal="center" vertical="center"/>
    </xf>
    <xf numFmtId="0" fontId="32" fillId="0" borderId="0" xfId="1" applyFont="1" applyAlignment="1">
      <alignment horizontal="center" vertical="center"/>
    </xf>
    <xf numFmtId="0" fontId="33" fillId="0" borderId="10" xfId="1" applyFont="1" applyBorder="1" applyAlignment="1">
      <alignment horizontal="center" vertical="center"/>
    </xf>
    <xf numFmtId="0" fontId="34" fillId="0" borderId="0" xfId="1" applyFont="1" applyAlignment="1">
      <alignment horizontal="center" vertical="center"/>
    </xf>
    <xf numFmtId="0" fontId="35" fillId="0" borderId="0" xfId="1" applyFont="1" applyAlignment="1">
      <alignment horizontal="center" vertical="center"/>
    </xf>
    <xf numFmtId="0" fontId="36" fillId="0" borderId="0" xfId="1" applyFont="1" applyAlignment="1">
      <alignment horizontal="center" vertical="center"/>
    </xf>
    <xf numFmtId="0" fontId="33" fillId="0" borderId="0" xfId="1" applyFont="1" applyAlignment="1">
      <alignment horizontal="center" vertical="center"/>
    </xf>
    <xf numFmtId="0" fontId="21" fillId="0" borderId="7" xfId="1" applyFont="1" applyBorder="1" applyAlignment="1">
      <alignment shrinkToFit="1" readingOrder="1"/>
    </xf>
    <xf numFmtId="0" fontId="34" fillId="0" borderId="0" xfId="1" applyFont="1" applyAlignment="1">
      <alignment shrinkToFit="1" readingOrder="1"/>
    </xf>
    <xf numFmtId="0" fontId="33" fillId="0" borderId="0" xfId="1" applyFont="1" applyAlignment="1">
      <alignment horizontal="center" shrinkToFit="1" readingOrder="1"/>
    </xf>
    <xf numFmtId="0" fontId="33" fillId="0" borderId="0" xfId="1" applyFont="1" applyAlignment="1">
      <alignment shrinkToFit="1" readingOrder="1"/>
    </xf>
    <xf numFmtId="0" fontId="37" fillId="0" borderId="0" xfId="1" applyFont="1" applyAlignment="1">
      <alignment horizontal="center" vertical="center"/>
    </xf>
    <xf numFmtId="0" fontId="38" fillId="0" borderId="0" xfId="1" applyFont="1" applyAlignment="1">
      <alignment horizontal="center"/>
    </xf>
    <xf numFmtId="0" fontId="21" fillId="0" borderId="7" xfId="1" applyFont="1" applyBorder="1" applyAlignment="1">
      <alignment horizontal="center" shrinkToFit="1" readingOrder="1"/>
    </xf>
    <xf numFmtId="0" fontId="34" fillId="0" borderId="0" xfId="1" applyFont="1" applyAlignment="1">
      <alignment horizontal="center" shrinkToFit="1" readingOrder="1"/>
    </xf>
    <xf numFmtId="0" fontId="39" fillId="0" borderId="8" xfId="1" applyFont="1" applyBorder="1" applyAlignment="1" applyProtection="1">
      <alignment horizontal="center" vertical="center" wrapText="1" readingOrder="1"/>
      <protection locked="0"/>
    </xf>
    <xf numFmtId="0" fontId="27" fillId="0" borderId="0" xfId="1" applyFont="1" applyAlignment="1">
      <alignment horizontal="center" vertical="center"/>
    </xf>
    <xf numFmtId="0" fontId="30" fillId="0" borderId="0" xfId="1" applyFont="1" applyAlignment="1">
      <alignment horizontal="center" vertical="center"/>
    </xf>
    <xf numFmtId="0" fontId="34" fillId="0" borderId="0" xfId="1" applyFont="1" applyAlignment="1">
      <alignment horizontal="center" vertical="center" shrinkToFit="1" readingOrder="1"/>
    </xf>
    <xf numFmtId="0" fontId="33" fillId="0" borderId="0" xfId="1" applyFont="1" applyAlignment="1">
      <alignment horizontal="center" vertical="center" shrinkToFit="1" readingOrder="1"/>
    </xf>
    <xf numFmtId="0" fontId="40" fillId="3" borderId="0" xfId="1" applyFont="1" applyFill="1" applyAlignment="1">
      <alignment horizontal="center" vertical="center"/>
    </xf>
    <xf numFmtId="0" fontId="18" fillId="0" borderId="0" xfId="1" applyFont="1" applyAlignment="1">
      <alignment horizontal="center" vertical="center" wrapText="1" shrinkToFit="1" readingOrder="1"/>
    </xf>
    <xf numFmtId="0" fontId="41" fillId="3" borderId="0" xfId="1" applyFont="1" applyFill="1" applyAlignment="1">
      <alignment horizontal="center" vertical="center"/>
    </xf>
    <xf numFmtId="0" fontId="41" fillId="0" borderId="0" xfId="1" applyFont="1" applyAlignment="1">
      <alignment horizontal="center" vertical="center"/>
    </xf>
    <xf numFmtId="0" fontId="42" fillId="3" borderId="0" xfId="1" applyFont="1" applyFill="1" applyAlignment="1">
      <alignment horizontal="center" vertical="center"/>
    </xf>
    <xf numFmtId="0" fontId="43" fillId="0" borderId="0" xfId="1" applyFont="1" applyAlignment="1">
      <alignment horizontal="center"/>
    </xf>
    <xf numFmtId="0" fontId="45" fillId="0" borderId="0" xfId="1" applyFont="1" applyAlignment="1">
      <alignment horizontal="center"/>
    </xf>
    <xf numFmtId="0" fontId="46" fillId="3" borderId="0" xfId="1" applyFont="1" applyFill="1" applyAlignment="1">
      <alignment horizontal="center" vertical="center"/>
    </xf>
    <xf numFmtId="0" fontId="47" fillId="0" borderId="0" xfId="1" applyFont="1" applyAlignment="1">
      <alignment horizontal="center" vertical="center"/>
    </xf>
    <xf numFmtId="0" fontId="50" fillId="0" borderId="0" xfId="1" applyFont="1" applyAlignment="1">
      <alignment horizontal="center" vertical="center" textRotation="255"/>
    </xf>
    <xf numFmtId="0" fontId="51" fillId="0" borderId="0" xfId="1" applyFont="1" applyAlignment="1">
      <alignment horizontal="center" vertical="center" textRotation="255"/>
    </xf>
    <xf numFmtId="0" fontId="49" fillId="3" borderId="0" xfId="1" applyFont="1" applyFill="1" applyAlignment="1">
      <alignment horizontal="center" vertical="center" readingOrder="1"/>
    </xf>
    <xf numFmtId="0" fontId="22" fillId="0" borderId="11" xfId="1" applyFont="1" applyBorder="1" applyAlignment="1">
      <alignment horizontal="center" vertical="center" shrinkToFit="1" readingOrder="1"/>
    </xf>
    <xf numFmtId="0" fontId="22" fillId="0" borderId="12" xfId="1" applyFont="1" applyBorder="1" applyAlignment="1">
      <alignment horizontal="center" vertical="center" shrinkToFit="1" readingOrder="1"/>
    </xf>
    <xf numFmtId="0" fontId="16" fillId="0" borderId="13" xfId="1" applyBorder="1" applyAlignment="1">
      <alignment horizontal="center"/>
    </xf>
    <xf numFmtId="0" fontId="16" fillId="0" borderId="14" xfId="1" applyBorder="1" applyAlignment="1">
      <alignment horizontal="center"/>
    </xf>
    <xf numFmtId="0" fontId="45" fillId="0" borderId="13" xfId="1" applyFont="1" applyBorder="1" applyAlignment="1">
      <alignment horizontal="center"/>
    </xf>
    <xf numFmtId="0" fontId="45" fillId="0" borderId="14" xfId="1" applyFont="1" applyBorder="1" applyAlignment="1">
      <alignment horizontal="center"/>
    </xf>
    <xf numFmtId="0" fontId="34" fillId="0" borderId="13" xfId="1" applyFont="1" applyBorder="1" applyAlignment="1">
      <alignment horizontal="center" vertical="center"/>
    </xf>
    <xf numFmtId="0" fontId="34" fillId="0" borderId="14" xfId="1" applyFont="1" applyBorder="1" applyAlignment="1">
      <alignment horizontal="center" vertical="center"/>
    </xf>
    <xf numFmtId="0" fontId="16" fillId="0" borderId="15" xfId="1" applyBorder="1"/>
    <xf numFmtId="0" fontId="16" fillId="0" borderId="16" xfId="1" applyBorder="1"/>
    <xf numFmtId="0" fontId="43" fillId="0" borderId="16" xfId="1" applyFont="1" applyBorder="1" applyAlignment="1">
      <alignment horizontal="center"/>
    </xf>
    <xf numFmtId="0" fontId="16" fillId="0" borderId="17" xfId="1" applyBorder="1"/>
    <xf numFmtId="0" fontId="44" fillId="0" borderId="0" xfId="1" applyFont="1" applyAlignment="1">
      <alignment horizontal="center" vertical="center"/>
    </xf>
    <xf numFmtId="0" fontId="29" fillId="0" borderId="0" xfId="1" applyFont="1" applyAlignment="1">
      <alignment horizontal="center" vertical="center"/>
    </xf>
    <xf numFmtId="0" fontId="52" fillId="0" borderId="0" xfId="1" applyFont="1"/>
    <xf numFmtId="0" fontId="54" fillId="0" borderId="0" xfId="1" applyFont="1"/>
    <xf numFmtId="0" fontId="54" fillId="0" borderId="0" xfId="1" applyFont="1" applyAlignment="1">
      <alignment horizontal="center" vertical="center"/>
    </xf>
    <xf numFmtId="0" fontId="52" fillId="0" borderId="0" xfId="1" applyFont="1" applyAlignment="1">
      <alignment horizontal="center" vertical="center"/>
    </xf>
    <xf numFmtId="0" fontId="55" fillId="0" borderId="0" xfId="1" applyFont="1" applyAlignment="1">
      <alignment horizontal="center"/>
    </xf>
    <xf numFmtId="0" fontId="54" fillId="6" borderId="0" xfId="1" applyFont="1" applyFill="1"/>
    <xf numFmtId="0" fontId="54" fillId="6" borderId="0" xfId="1" applyFont="1" applyFill="1" applyAlignment="1">
      <alignment horizontal="center" vertical="center"/>
    </xf>
    <xf numFmtId="0" fontId="54" fillId="6" borderId="18" xfId="1" applyFont="1" applyFill="1" applyBorder="1" applyAlignment="1">
      <alignment horizontal="center" vertical="center"/>
    </xf>
    <xf numFmtId="0" fontId="52" fillId="6" borderId="18" xfId="1" applyFont="1" applyFill="1" applyBorder="1"/>
    <xf numFmtId="0" fontId="59" fillId="0" borderId="19" xfId="1" applyFont="1" applyBorder="1" applyAlignment="1">
      <alignment horizontal="center" vertical="center"/>
    </xf>
    <xf numFmtId="0" fontId="53" fillId="0" borderId="0" xfId="1" applyFont="1" applyAlignment="1">
      <alignment horizontal="center" vertical="center"/>
    </xf>
    <xf numFmtId="0" fontId="57" fillId="0" borderId="0" xfId="1" applyFont="1" applyAlignment="1">
      <alignment horizontal="center" vertical="center"/>
    </xf>
    <xf numFmtId="0" fontId="55" fillId="0" borderId="0" xfId="1" applyFont="1" applyAlignment="1">
      <alignment horizontal="center" vertical="center"/>
    </xf>
    <xf numFmtId="0" fontId="61" fillId="0" borderId="0" xfId="1" applyFont="1" applyAlignment="1">
      <alignment horizontal="center" vertical="center"/>
    </xf>
    <xf numFmtId="0" fontId="62" fillId="0" borderId="0" xfId="1" applyFont="1" applyAlignment="1">
      <alignment horizontal="left" vertical="center"/>
    </xf>
    <xf numFmtId="0" fontId="63" fillId="0" borderId="0" xfId="0" applyFont="1" applyAlignment="1">
      <alignment horizontal="center" vertical="top"/>
    </xf>
    <xf numFmtId="0" fontId="64" fillId="0" borderId="0" xfId="0" applyFont="1" applyAlignment="1">
      <alignment horizontal="center" vertical="top"/>
    </xf>
    <xf numFmtId="0" fontId="65" fillId="0" borderId="0" xfId="0" applyFont="1" applyAlignment="1">
      <alignment horizontal="center" vertical="top"/>
    </xf>
    <xf numFmtId="0" fontId="65" fillId="0" borderId="0" xfId="0" quotePrefix="1" applyFont="1" applyAlignment="1">
      <alignment horizontal="center" vertical="top"/>
    </xf>
    <xf numFmtId="0" fontId="66" fillId="0" borderId="0" xfId="0" applyFont="1" applyAlignment="1">
      <alignment horizontal="center" vertical="top"/>
    </xf>
    <xf numFmtId="0" fontId="67" fillId="0" borderId="0" xfId="0" applyFont="1" applyAlignment="1">
      <alignment horizontal="center" vertical="top"/>
    </xf>
    <xf numFmtId="0" fontId="67" fillId="0" borderId="0" xfId="0" quotePrefix="1" applyFont="1" applyAlignment="1">
      <alignment horizontal="center" vertical="top"/>
    </xf>
    <xf numFmtId="0" fontId="58" fillId="5" borderId="0" xfId="1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26" fillId="2" borderId="7" xfId="1" applyFont="1" applyFill="1" applyBorder="1" applyAlignment="1">
      <alignment horizontal="left" vertical="top" wrapText="1" shrinkToFit="1" readingOrder="1"/>
    </xf>
    <xf numFmtId="0" fontId="18" fillId="2" borderId="9" xfId="1" applyFont="1" applyFill="1" applyBorder="1" applyAlignment="1">
      <alignment horizontal="left" vertical="top" wrapText="1" shrinkToFit="1" readingOrder="1"/>
    </xf>
    <xf numFmtId="0" fontId="18" fillId="2" borderId="10" xfId="1" applyFont="1" applyFill="1" applyBorder="1" applyAlignment="1">
      <alignment horizontal="left" vertical="top" wrapText="1" shrinkToFit="1" readingOrder="1"/>
    </xf>
    <xf numFmtId="0" fontId="69" fillId="0" borderId="0" xfId="0" applyFont="1">
      <alignment vertical="center"/>
    </xf>
    <xf numFmtId="0" fontId="69" fillId="0" borderId="20" xfId="0" applyFont="1" applyBorder="1" applyAlignment="1">
      <alignment horizontal="center" vertical="center"/>
    </xf>
    <xf numFmtId="0" fontId="69" fillId="7" borderId="20" xfId="0" applyFont="1" applyFill="1" applyBorder="1" applyAlignment="1">
      <alignment horizontal="center" vertical="center"/>
    </xf>
    <xf numFmtId="0" fontId="69" fillId="8" borderId="20" xfId="0" applyFont="1" applyFill="1" applyBorder="1" applyAlignment="1">
      <alignment horizontal="center" vertical="center"/>
    </xf>
    <xf numFmtId="0" fontId="69" fillId="7" borderId="20" xfId="0" applyFont="1" applyFill="1" applyBorder="1" applyAlignment="1">
      <alignment horizontal="center" vertical="center"/>
    </xf>
    <xf numFmtId="0" fontId="69" fillId="7" borderId="12" xfId="0" applyFont="1" applyFill="1" applyBorder="1" applyAlignment="1">
      <alignment horizontal="center" vertical="center"/>
    </xf>
    <xf numFmtId="0" fontId="69" fillId="7" borderId="14" xfId="0" applyFont="1" applyFill="1" applyBorder="1" applyAlignment="1">
      <alignment horizontal="center" vertical="center"/>
    </xf>
    <xf numFmtId="0" fontId="69" fillId="2" borderId="20" xfId="0" applyFont="1" applyFill="1" applyBorder="1" applyAlignment="1">
      <alignment horizontal="center" vertical="center"/>
    </xf>
    <xf numFmtId="0" fontId="69" fillId="6" borderId="20" xfId="0" applyFont="1" applyFill="1" applyBorder="1" applyAlignment="1">
      <alignment horizontal="center" vertical="center"/>
    </xf>
    <xf numFmtId="0" fontId="71" fillId="0" borderId="19" xfId="1" applyFont="1" applyBorder="1" applyAlignment="1">
      <alignment horizontal="center" vertical="center"/>
    </xf>
    <xf numFmtId="0" fontId="75" fillId="0" borderId="19" xfId="1" applyFont="1" applyBorder="1" applyAlignment="1">
      <alignment horizontal="center" vertical="center"/>
    </xf>
    <xf numFmtId="0" fontId="76" fillId="6" borderId="0" xfId="1" applyFont="1" applyFill="1" applyAlignment="1">
      <alignment horizontal="center" vertical="center"/>
    </xf>
    <xf numFmtId="0" fontId="77" fillId="6" borderId="0" xfId="1" applyFont="1" applyFill="1" applyAlignment="1">
      <alignment horizontal="center" vertical="center"/>
    </xf>
    <xf numFmtId="0" fontId="76" fillId="0" borderId="0" xfId="1" applyFont="1" applyAlignment="1">
      <alignment horizontal="center" vertical="center"/>
    </xf>
    <xf numFmtId="0" fontId="78" fillId="6" borderId="0" xfId="1" applyFont="1" applyFill="1" applyAlignment="1">
      <alignment horizontal="center" vertical="center"/>
    </xf>
    <xf numFmtId="0" fontId="76" fillId="6" borderId="18" xfId="1" applyFont="1" applyFill="1" applyBorder="1" applyAlignment="1">
      <alignment horizontal="center" vertical="center"/>
    </xf>
  </cellXfs>
  <cellStyles count="2">
    <cellStyle name="一般" xfId="0" builtinId="0"/>
    <cellStyle name="一般 2" xfId="1" xr:uid="{9BCE4600-258B-4453-A56E-494838A00B4F}"/>
  </cellStyles>
  <dxfs count="76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0</xdr:row>
      <xdr:rowOff>115984</xdr:rowOff>
    </xdr:from>
    <xdr:to>
      <xdr:col>1</xdr:col>
      <xdr:colOff>6334124</xdr:colOff>
      <xdr:row>5</xdr:row>
      <xdr:rowOff>340840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B52597EF-CC87-4E63-89CC-385FA1E9FA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2875" y="115984"/>
          <a:ext cx="6400799" cy="353955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0</xdr:row>
      <xdr:rowOff>115984</xdr:rowOff>
    </xdr:from>
    <xdr:to>
      <xdr:col>1</xdr:col>
      <xdr:colOff>6334124</xdr:colOff>
      <xdr:row>5</xdr:row>
      <xdr:rowOff>340840</xdr:rowOff>
    </xdr:to>
    <xdr:pic>
      <xdr:nvPicPr>
        <xdr:cNvPr id="4" name="圖片 3">
          <a:extLst>
            <a:ext uri="{FF2B5EF4-FFF2-40B4-BE49-F238E27FC236}">
              <a16:creationId xmlns:a16="http://schemas.microsoft.com/office/drawing/2014/main" id="{4D335EC6-8B8C-CA85-B996-1842B765F0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2875" y="115984"/>
          <a:ext cx="6400799" cy="353955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2</xdr:col>
      <xdr:colOff>521041</xdr:colOff>
      <xdr:row>16</xdr:row>
      <xdr:rowOff>108639</xdr:rowOff>
    </xdr:to>
    <xdr:pic>
      <xdr:nvPicPr>
        <xdr:cNvPr id="48" name="圖片 47">
          <a:extLst>
            <a:ext uri="{FF2B5EF4-FFF2-40B4-BE49-F238E27FC236}">
              <a16:creationId xmlns:a16="http://schemas.microsoft.com/office/drawing/2014/main" id="{554C2280-DB66-605B-7D00-FF3145D502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9550" y="4114800"/>
          <a:ext cx="6864691" cy="502353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69850</xdr:colOff>
      <xdr:row>12</xdr:row>
      <xdr:rowOff>22514</xdr:rowOff>
    </xdr:from>
    <xdr:to>
      <xdr:col>9</xdr:col>
      <xdr:colOff>495300</xdr:colOff>
      <xdr:row>13</xdr:row>
      <xdr:rowOff>47914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95A64B96-21AA-4F77-96FE-3FE615F438A9}"/>
            </a:ext>
          </a:extLst>
        </xdr:cNvPr>
        <xdr:cNvSpPr txBox="1"/>
      </xdr:nvSpPr>
      <xdr:spPr>
        <a:xfrm>
          <a:off x="6242050" y="2537114"/>
          <a:ext cx="425450" cy="234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rtlCol="0" anchor="ctr"/>
        <a:lstStyle/>
        <a:p>
          <a:pPr algn="ctr"/>
          <a:r>
            <a:rPr lang="zh-TW" altLang="en-US" sz="2400" kern="1200">
              <a:solidFill>
                <a:srgbClr val="FF0000"/>
              </a:solidFill>
              <a:latin typeface="Noto Sans TC SemiBold" panose="020B0200000000000000" pitchFamily="34" charset="-128"/>
              <a:ea typeface="Noto Sans TC SemiBold" panose="020B0200000000000000" pitchFamily="34" charset="-128"/>
              <a:cs typeface="Arial" panose="020B0604020202020204" pitchFamily="34" charset="0"/>
            </a:rPr>
            <a:t>˙</a:t>
          </a:r>
        </a:p>
      </xdr:txBody>
    </xdr:sp>
    <xdr:clientData/>
  </xdr:twoCellAnchor>
  <xdr:twoCellAnchor>
    <xdr:from>
      <xdr:col>13</xdr:col>
      <xdr:colOff>68659</xdr:colOff>
      <xdr:row>7</xdr:row>
      <xdr:rowOff>28787</xdr:rowOff>
    </xdr:from>
    <xdr:to>
      <xdr:col>13</xdr:col>
      <xdr:colOff>494109</xdr:colOff>
      <xdr:row>8</xdr:row>
      <xdr:rowOff>54187</xdr:rowOff>
    </xdr:to>
    <xdr:sp macro="" textlink="">
      <xdr:nvSpPr>
        <xdr:cNvPr id="3" name="文字方塊 2">
          <a:extLst>
            <a:ext uri="{FF2B5EF4-FFF2-40B4-BE49-F238E27FC236}">
              <a16:creationId xmlns:a16="http://schemas.microsoft.com/office/drawing/2014/main" id="{2867567F-7C28-4233-ACFA-36E1E9CD0183}"/>
            </a:ext>
          </a:extLst>
        </xdr:cNvPr>
        <xdr:cNvSpPr txBox="1"/>
      </xdr:nvSpPr>
      <xdr:spPr>
        <a:xfrm>
          <a:off x="8984059" y="1495637"/>
          <a:ext cx="425450" cy="234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rtlCol="0" anchor="ctr"/>
        <a:lstStyle/>
        <a:p>
          <a:pPr algn="ctr"/>
          <a:r>
            <a:rPr lang="zh-TW" altLang="en-US" sz="2400" kern="1200">
              <a:solidFill>
                <a:srgbClr val="FF0000"/>
              </a:solidFill>
              <a:latin typeface="Noto Sans TC SemiBold" panose="020B0200000000000000" pitchFamily="34" charset="-128"/>
              <a:ea typeface="Noto Sans TC SemiBold" panose="020B0200000000000000" pitchFamily="34" charset="-128"/>
              <a:cs typeface="Arial" panose="020B0604020202020204" pitchFamily="34" charset="0"/>
            </a:rPr>
            <a:t>˙</a:t>
          </a:r>
        </a:p>
      </xdr:txBody>
    </xdr:sp>
    <xdr:clientData/>
  </xdr:twoCellAnchor>
  <xdr:twoCellAnchor>
    <xdr:from>
      <xdr:col>11</xdr:col>
      <xdr:colOff>124810</xdr:colOff>
      <xdr:row>7</xdr:row>
      <xdr:rowOff>295603</xdr:rowOff>
    </xdr:from>
    <xdr:to>
      <xdr:col>11</xdr:col>
      <xdr:colOff>420414</xdr:colOff>
      <xdr:row>7</xdr:row>
      <xdr:rowOff>295603</xdr:rowOff>
    </xdr:to>
    <xdr:cxnSp macro="">
      <xdr:nvCxnSpPr>
        <xdr:cNvPr id="4" name="直線接點 3">
          <a:extLst>
            <a:ext uri="{FF2B5EF4-FFF2-40B4-BE49-F238E27FC236}">
              <a16:creationId xmlns:a16="http://schemas.microsoft.com/office/drawing/2014/main" id="{FDCBC879-66E6-44C9-A58A-CA3A35D52B61}"/>
            </a:ext>
          </a:extLst>
        </xdr:cNvPr>
        <xdr:cNvCxnSpPr/>
      </xdr:nvCxnSpPr>
      <xdr:spPr>
        <a:xfrm>
          <a:off x="7668610" y="1676728"/>
          <a:ext cx="295604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124810</xdr:colOff>
      <xdr:row>12</xdr:row>
      <xdr:rowOff>295603</xdr:rowOff>
    </xdr:from>
    <xdr:to>
      <xdr:col>11</xdr:col>
      <xdr:colOff>420414</xdr:colOff>
      <xdr:row>12</xdr:row>
      <xdr:rowOff>295603</xdr:rowOff>
    </xdr:to>
    <xdr:cxnSp macro="">
      <xdr:nvCxnSpPr>
        <xdr:cNvPr id="5" name="直線接點 4">
          <a:extLst>
            <a:ext uri="{FF2B5EF4-FFF2-40B4-BE49-F238E27FC236}">
              <a16:creationId xmlns:a16="http://schemas.microsoft.com/office/drawing/2014/main" id="{49919A8F-228E-4AD8-8561-603849BDA3BA}"/>
            </a:ext>
          </a:extLst>
        </xdr:cNvPr>
        <xdr:cNvCxnSpPr/>
      </xdr:nvCxnSpPr>
      <xdr:spPr>
        <a:xfrm>
          <a:off x="7668610" y="2724478"/>
          <a:ext cx="295604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173420</xdr:colOff>
      <xdr:row>7</xdr:row>
      <xdr:rowOff>311368</xdr:rowOff>
    </xdr:from>
    <xdr:to>
      <xdr:col>15</xdr:col>
      <xdr:colOff>469024</xdr:colOff>
      <xdr:row>7</xdr:row>
      <xdr:rowOff>346302</xdr:rowOff>
    </xdr:to>
    <xdr:grpSp>
      <xdr:nvGrpSpPr>
        <xdr:cNvPr id="6" name="群組 5">
          <a:extLst>
            <a:ext uri="{FF2B5EF4-FFF2-40B4-BE49-F238E27FC236}">
              <a16:creationId xmlns:a16="http://schemas.microsoft.com/office/drawing/2014/main" id="{F2575EBC-CCE8-40B6-A847-A4E702DE4782}"/>
            </a:ext>
          </a:extLst>
        </xdr:cNvPr>
        <xdr:cNvGrpSpPr/>
      </xdr:nvGrpSpPr>
      <xdr:grpSpPr>
        <a:xfrm>
          <a:off x="10545865" y="3294934"/>
          <a:ext cx="295604" cy="34934"/>
          <a:chOff x="10555670" y="2294609"/>
          <a:chExt cx="295604" cy="34934"/>
        </a:xfrm>
      </xdr:grpSpPr>
      <xdr:cxnSp macro="">
        <xdr:nvCxnSpPr>
          <xdr:cNvPr id="7" name="直線接點 6">
            <a:extLst>
              <a:ext uri="{FF2B5EF4-FFF2-40B4-BE49-F238E27FC236}">
                <a16:creationId xmlns:a16="http://schemas.microsoft.com/office/drawing/2014/main" id="{F80BFEFD-8E50-51D3-07AE-ED538BA21388}"/>
              </a:ext>
            </a:extLst>
          </xdr:cNvPr>
          <xdr:cNvCxnSpPr/>
        </xdr:nvCxnSpPr>
        <xdr:spPr>
          <a:xfrm>
            <a:off x="10559604" y="2329543"/>
            <a:ext cx="160318" cy="0"/>
          </a:xfrm>
          <a:prstGeom prst="line">
            <a:avLst/>
          </a:prstGeom>
          <a:ln>
            <a:solidFill>
              <a:srgbClr val="FF0000"/>
            </a:solidFill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" name="直線接點 7">
            <a:extLst>
              <a:ext uri="{FF2B5EF4-FFF2-40B4-BE49-F238E27FC236}">
                <a16:creationId xmlns:a16="http://schemas.microsoft.com/office/drawing/2014/main" id="{EC9B7DC6-E6A7-DEFA-B8AB-9DD40E93F08B}"/>
              </a:ext>
            </a:extLst>
          </xdr:cNvPr>
          <xdr:cNvCxnSpPr/>
        </xdr:nvCxnSpPr>
        <xdr:spPr>
          <a:xfrm>
            <a:off x="10555670" y="2294609"/>
            <a:ext cx="295604" cy="0"/>
          </a:xfrm>
          <a:prstGeom prst="line">
            <a:avLst/>
          </a:prstGeom>
          <a:ln>
            <a:solidFill>
              <a:srgbClr val="FF0000"/>
            </a:solidFill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15</xdr:col>
      <xdr:colOff>185746</xdr:colOff>
      <xdr:row>12</xdr:row>
      <xdr:rowOff>288675</xdr:rowOff>
    </xdr:from>
    <xdr:to>
      <xdr:col>15</xdr:col>
      <xdr:colOff>481350</xdr:colOff>
      <xdr:row>12</xdr:row>
      <xdr:rowOff>323609</xdr:rowOff>
    </xdr:to>
    <xdr:grpSp>
      <xdr:nvGrpSpPr>
        <xdr:cNvPr id="9" name="群組 8">
          <a:extLst>
            <a:ext uri="{FF2B5EF4-FFF2-40B4-BE49-F238E27FC236}">
              <a16:creationId xmlns:a16="http://schemas.microsoft.com/office/drawing/2014/main" id="{106BD269-AD58-4085-8047-25AF9CB1F4DB}"/>
            </a:ext>
          </a:extLst>
        </xdr:cNvPr>
        <xdr:cNvGrpSpPr/>
      </xdr:nvGrpSpPr>
      <xdr:grpSpPr>
        <a:xfrm>
          <a:off x="10558191" y="5786561"/>
          <a:ext cx="295604" cy="34934"/>
          <a:chOff x="10555670" y="2294609"/>
          <a:chExt cx="295604" cy="34934"/>
        </a:xfrm>
      </xdr:grpSpPr>
      <xdr:cxnSp macro="">
        <xdr:nvCxnSpPr>
          <xdr:cNvPr id="10" name="直線接點 9">
            <a:extLst>
              <a:ext uri="{FF2B5EF4-FFF2-40B4-BE49-F238E27FC236}">
                <a16:creationId xmlns:a16="http://schemas.microsoft.com/office/drawing/2014/main" id="{B0EE505A-9DCC-A9B4-A098-E87E0E44AB81}"/>
              </a:ext>
            </a:extLst>
          </xdr:cNvPr>
          <xdr:cNvCxnSpPr/>
        </xdr:nvCxnSpPr>
        <xdr:spPr>
          <a:xfrm>
            <a:off x="10559604" y="2329543"/>
            <a:ext cx="160318" cy="0"/>
          </a:xfrm>
          <a:prstGeom prst="line">
            <a:avLst/>
          </a:prstGeom>
          <a:ln>
            <a:solidFill>
              <a:srgbClr val="FF0000"/>
            </a:solidFill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" name="直線接點 10">
            <a:extLst>
              <a:ext uri="{FF2B5EF4-FFF2-40B4-BE49-F238E27FC236}">
                <a16:creationId xmlns:a16="http://schemas.microsoft.com/office/drawing/2014/main" id="{A3C9E0E2-A342-FDA0-E013-74F63E670FAB}"/>
              </a:ext>
            </a:extLst>
          </xdr:cNvPr>
          <xdr:cNvCxnSpPr/>
        </xdr:nvCxnSpPr>
        <xdr:spPr>
          <a:xfrm>
            <a:off x="10555670" y="2294609"/>
            <a:ext cx="295604" cy="0"/>
          </a:xfrm>
          <a:prstGeom prst="line">
            <a:avLst/>
          </a:prstGeom>
          <a:ln>
            <a:solidFill>
              <a:srgbClr val="FF0000"/>
            </a:solidFill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184150</xdr:colOff>
      <xdr:row>3</xdr:row>
      <xdr:rowOff>400050</xdr:rowOff>
    </xdr:from>
    <xdr:to>
      <xdr:col>15</xdr:col>
      <xdr:colOff>482600</xdr:colOff>
      <xdr:row>3</xdr:row>
      <xdr:rowOff>400050</xdr:rowOff>
    </xdr:to>
    <xdr:cxnSp macro="">
      <xdr:nvCxnSpPr>
        <xdr:cNvPr id="2" name="直線接點 1">
          <a:extLst>
            <a:ext uri="{FF2B5EF4-FFF2-40B4-BE49-F238E27FC236}">
              <a16:creationId xmlns:a16="http://schemas.microsoft.com/office/drawing/2014/main" id="{655205D6-FD1D-4CC5-9E4A-0AAB44EE9C24}"/>
            </a:ext>
          </a:extLst>
        </xdr:cNvPr>
        <xdr:cNvCxnSpPr/>
      </xdr:nvCxnSpPr>
      <xdr:spPr>
        <a:xfrm>
          <a:off x="10471150" y="838200"/>
          <a:ext cx="298450" cy="0"/>
        </a:xfrm>
        <a:prstGeom prst="line">
          <a:avLst/>
        </a:prstGeom>
        <a:ln w="19050">
          <a:solidFill>
            <a:srgbClr val="FF0000"/>
          </a:solidFill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133350</xdr:colOff>
      <xdr:row>3</xdr:row>
      <xdr:rowOff>139700</xdr:rowOff>
    </xdr:from>
    <xdr:to>
      <xdr:col>5</xdr:col>
      <xdr:colOff>558800</xdr:colOff>
      <xdr:row>4</xdr:row>
      <xdr:rowOff>165100</xdr:rowOff>
    </xdr:to>
    <xdr:sp macro="" textlink="">
      <xdr:nvSpPr>
        <xdr:cNvPr id="3" name="文字方塊 2">
          <a:extLst>
            <a:ext uri="{FF2B5EF4-FFF2-40B4-BE49-F238E27FC236}">
              <a16:creationId xmlns:a16="http://schemas.microsoft.com/office/drawing/2014/main" id="{6EB36249-ACD4-4A50-A779-7135EB0F91B2}"/>
            </a:ext>
          </a:extLst>
        </xdr:cNvPr>
        <xdr:cNvSpPr txBox="1"/>
      </xdr:nvSpPr>
      <xdr:spPr>
        <a:xfrm>
          <a:off x="3562350" y="768350"/>
          <a:ext cx="425450" cy="234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rtlCol="0" anchor="ctr"/>
        <a:lstStyle/>
        <a:p>
          <a:pPr algn="ctr"/>
          <a:r>
            <a:rPr lang="zh-TW" altLang="en-US" sz="2400" kern="1200">
              <a:solidFill>
                <a:srgbClr val="FF0000"/>
              </a:solidFill>
              <a:latin typeface="Noto Sans TC SemiBold" panose="020B0200000000000000" pitchFamily="34" charset="-128"/>
              <a:ea typeface="Noto Sans TC SemiBold" panose="020B0200000000000000" pitchFamily="34" charset="-128"/>
              <a:cs typeface="Arial" panose="020B0604020202020204" pitchFamily="34" charset="0"/>
            </a:rPr>
            <a:t>˙</a:t>
          </a:r>
        </a:p>
      </xdr:txBody>
    </xdr:sp>
    <xdr:clientData/>
  </xdr:twoCellAnchor>
  <xdr:twoCellAnchor>
    <xdr:from>
      <xdr:col>1</xdr:col>
      <xdr:colOff>133350</xdr:colOff>
      <xdr:row>6</xdr:row>
      <xdr:rowOff>139700</xdr:rowOff>
    </xdr:from>
    <xdr:to>
      <xdr:col>1</xdr:col>
      <xdr:colOff>558800</xdr:colOff>
      <xdr:row>7</xdr:row>
      <xdr:rowOff>165100</xdr:rowOff>
    </xdr:to>
    <xdr:sp macro="" textlink="">
      <xdr:nvSpPr>
        <xdr:cNvPr id="4" name="文字方塊 3">
          <a:extLst>
            <a:ext uri="{FF2B5EF4-FFF2-40B4-BE49-F238E27FC236}">
              <a16:creationId xmlns:a16="http://schemas.microsoft.com/office/drawing/2014/main" id="{B7F4D3AE-F5F0-4E2F-BA2D-28856707997C}"/>
            </a:ext>
          </a:extLst>
        </xdr:cNvPr>
        <xdr:cNvSpPr txBox="1"/>
      </xdr:nvSpPr>
      <xdr:spPr>
        <a:xfrm>
          <a:off x="819150" y="1397000"/>
          <a:ext cx="425450" cy="234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rtlCol="0" anchor="ctr"/>
        <a:lstStyle/>
        <a:p>
          <a:pPr algn="ctr"/>
          <a:r>
            <a:rPr lang="zh-TW" altLang="en-US" sz="2400" kern="1200">
              <a:solidFill>
                <a:srgbClr val="FF0000"/>
              </a:solidFill>
              <a:latin typeface="Noto Sans TC SemiBold" panose="020B0200000000000000" pitchFamily="34" charset="-128"/>
              <a:ea typeface="Noto Sans TC SemiBold" panose="020B0200000000000000" pitchFamily="34" charset="-128"/>
              <a:cs typeface="Arial" panose="020B0604020202020204" pitchFamily="34" charset="0"/>
            </a:rPr>
            <a:t>˙</a:t>
          </a:r>
        </a:p>
      </xdr:txBody>
    </xdr:sp>
    <xdr:clientData/>
  </xdr:twoCellAnchor>
  <xdr:twoCellAnchor>
    <xdr:from>
      <xdr:col>3</xdr:col>
      <xdr:colOff>133350</xdr:colOff>
      <xdr:row>6</xdr:row>
      <xdr:rowOff>139700</xdr:rowOff>
    </xdr:from>
    <xdr:to>
      <xdr:col>3</xdr:col>
      <xdr:colOff>558800</xdr:colOff>
      <xdr:row>7</xdr:row>
      <xdr:rowOff>165100</xdr:rowOff>
    </xdr:to>
    <xdr:sp macro="" textlink="">
      <xdr:nvSpPr>
        <xdr:cNvPr id="5" name="文字方塊 4">
          <a:extLst>
            <a:ext uri="{FF2B5EF4-FFF2-40B4-BE49-F238E27FC236}">
              <a16:creationId xmlns:a16="http://schemas.microsoft.com/office/drawing/2014/main" id="{6D3C7003-39B2-4A35-AE9D-763D4EE561C4}"/>
            </a:ext>
          </a:extLst>
        </xdr:cNvPr>
        <xdr:cNvSpPr txBox="1"/>
      </xdr:nvSpPr>
      <xdr:spPr>
        <a:xfrm>
          <a:off x="2190750" y="1397000"/>
          <a:ext cx="425450" cy="234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rtlCol="0" anchor="ctr"/>
        <a:lstStyle/>
        <a:p>
          <a:pPr algn="ctr"/>
          <a:r>
            <a:rPr lang="zh-TW" altLang="en-US" sz="2400" kern="1200">
              <a:solidFill>
                <a:srgbClr val="FF0000"/>
              </a:solidFill>
              <a:latin typeface="Noto Sans TC SemiBold" panose="020B0200000000000000" pitchFamily="34" charset="-128"/>
              <a:ea typeface="Noto Sans TC SemiBold" panose="020B0200000000000000" pitchFamily="34" charset="-128"/>
              <a:cs typeface="Arial" panose="020B0604020202020204" pitchFamily="34" charset="0"/>
            </a:rPr>
            <a:t>˙</a:t>
          </a:r>
        </a:p>
      </xdr:txBody>
    </xdr:sp>
    <xdr:clientData/>
  </xdr:twoCellAnchor>
  <xdr:twoCellAnchor>
    <xdr:from>
      <xdr:col>9</xdr:col>
      <xdr:colOff>133350</xdr:colOff>
      <xdr:row>9</xdr:row>
      <xdr:rowOff>139700</xdr:rowOff>
    </xdr:from>
    <xdr:to>
      <xdr:col>9</xdr:col>
      <xdr:colOff>558800</xdr:colOff>
      <xdr:row>10</xdr:row>
      <xdr:rowOff>165100</xdr:rowOff>
    </xdr:to>
    <xdr:sp macro="" textlink="">
      <xdr:nvSpPr>
        <xdr:cNvPr id="6" name="文字方塊 5">
          <a:extLst>
            <a:ext uri="{FF2B5EF4-FFF2-40B4-BE49-F238E27FC236}">
              <a16:creationId xmlns:a16="http://schemas.microsoft.com/office/drawing/2014/main" id="{65E09D6E-E1D8-4A13-9AD6-8CDC163EC345}"/>
            </a:ext>
          </a:extLst>
        </xdr:cNvPr>
        <xdr:cNvSpPr txBox="1"/>
      </xdr:nvSpPr>
      <xdr:spPr>
        <a:xfrm>
          <a:off x="6305550" y="2025650"/>
          <a:ext cx="425450" cy="234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rtlCol="0" anchor="ctr"/>
        <a:lstStyle/>
        <a:p>
          <a:pPr algn="ctr"/>
          <a:r>
            <a:rPr lang="zh-TW" altLang="en-US" sz="2400" kern="1200">
              <a:solidFill>
                <a:srgbClr val="FF0000"/>
              </a:solidFill>
              <a:latin typeface="Noto Sans TC SemiBold" panose="020B0200000000000000" pitchFamily="34" charset="-128"/>
              <a:ea typeface="Noto Sans TC SemiBold" panose="020B0200000000000000" pitchFamily="34" charset="-128"/>
              <a:cs typeface="Arial" panose="020B0604020202020204" pitchFamily="34" charset="0"/>
            </a:rPr>
            <a:t>˙</a:t>
          </a:r>
        </a:p>
      </xdr:txBody>
    </xdr:sp>
    <xdr:clientData/>
  </xdr:twoCellAnchor>
  <xdr:twoCellAnchor>
    <xdr:from>
      <xdr:col>21</xdr:col>
      <xdr:colOff>82550</xdr:colOff>
      <xdr:row>6</xdr:row>
      <xdr:rowOff>177800</xdr:rowOff>
    </xdr:from>
    <xdr:to>
      <xdr:col>21</xdr:col>
      <xdr:colOff>508000</xdr:colOff>
      <xdr:row>7</xdr:row>
      <xdr:rowOff>76200</xdr:rowOff>
    </xdr:to>
    <xdr:sp macro="" textlink="">
      <xdr:nvSpPr>
        <xdr:cNvPr id="7" name="文字方塊 6">
          <a:extLst>
            <a:ext uri="{FF2B5EF4-FFF2-40B4-BE49-F238E27FC236}">
              <a16:creationId xmlns:a16="http://schemas.microsoft.com/office/drawing/2014/main" id="{524E2272-5DD0-4DC7-802A-8A3273D3885E}"/>
            </a:ext>
          </a:extLst>
        </xdr:cNvPr>
        <xdr:cNvSpPr txBox="1"/>
      </xdr:nvSpPr>
      <xdr:spPr>
        <a:xfrm>
          <a:off x="14484350" y="1435100"/>
          <a:ext cx="425450" cy="107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rtlCol="0" anchor="ctr"/>
        <a:lstStyle/>
        <a:p>
          <a:pPr algn="ctr"/>
          <a:r>
            <a:rPr lang="zh-TW" altLang="en-US" sz="2400" kern="1200">
              <a:solidFill>
                <a:srgbClr val="FF0000"/>
              </a:solidFill>
              <a:latin typeface="Noto Sans TC SemiBold" panose="020B0200000000000000" pitchFamily="34" charset="-128"/>
              <a:ea typeface="Noto Sans TC SemiBold" panose="020B0200000000000000" pitchFamily="34" charset="-128"/>
              <a:cs typeface="Arial" panose="020B0604020202020204" pitchFamily="34" charset="0"/>
            </a:rPr>
            <a:t>˙</a:t>
          </a:r>
        </a:p>
      </xdr:txBody>
    </xdr:sp>
    <xdr:clientData/>
  </xdr:twoCellAnchor>
  <xdr:twoCellAnchor>
    <xdr:from>
      <xdr:col>9</xdr:col>
      <xdr:colOff>69850</xdr:colOff>
      <xdr:row>3</xdr:row>
      <xdr:rowOff>152400</xdr:rowOff>
    </xdr:from>
    <xdr:to>
      <xdr:col>9</xdr:col>
      <xdr:colOff>495300</xdr:colOff>
      <xdr:row>4</xdr:row>
      <xdr:rowOff>177800</xdr:rowOff>
    </xdr:to>
    <xdr:sp macro="" textlink="">
      <xdr:nvSpPr>
        <xdr:cNvPr id="8" name="文字方塊 7">
          <a:extLst>
            <a:ext uri="{FF2B5EF4-FFF2-40B4-BE49-F238E27FC236}">
              <a16:creationId xmlns:a16="http://schemas.microsoft.com/office/drawing/2014/main" id="{7C0ABC08-0CA5-456A-9379-860E6D1A89C8}"/>
            </a:ext>
          </a:extLst>
        </xdr:cNvPr>
        <xdr:cNvSpPr txBox="1"/>
      </xdr:nvSpPr>
      <xdr:spPr>
        <a:xfrm>
          <a:off x="6242050" y="781050"/>
          <a:ext cx="425450" cy="234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rtlCol="0" anchor="ctr"/>
        <a:lstStyle/>
        <a:p>
          <a:pPr algn="ctr"/>
          <a:r>
            <a:rPr lang="zh-TW" altLang="en-US" sz="2400" kern="1200">
              <a:solidFill>
                <a:srgbClr val="FF0000"/>
              </a:solidFill>
              <a:latin typeface="Noto Sans TC SemiBold" panose="020B0200000000000000" pitchFamily="34" charset="-128"/>
              <a:ea typeface="Noto Sans TC SemiBold" panose="020B0200000000000000" pitchFamily="34" charset="-128"/>
              <a:cs typeface="Arial" panose="020B0604020202020204" pitchFamily="34" charset="0"/>
            </a:rPr>
            <a:t>˙</a:t>
          </a:r>
        </a:p>
      </xdr:txBody>
    </xdr:sp>
    <xdr:clientData/>
  </xdr:twoCellAnchor>
  <xdr:twoCellAnchor>
    <xdr:from>
      <xdr:col>11</xdr:col>
      <xdr:colOff>69850</xdr:colOff>
      <xdr:row>9</xdr:row>
      <xdr:rowOff>184150</xdr:rowOff>
    </xdr:from>
    <xdr:to>
      <xdr:col>11</xdr:col>
      <xdr:colOff>495300</xdr:colOff>
      <xdr:row>10</xdr:row>
      <xdr:rowOff>82550</xdr:rowOff>
    </xdr:to>
    <xdr:sp macro="" textlink="">
      <xdr:nvSpPr>
        <xdr:cNvPr id="9" name="文字方塊 8">
          <a:extLst>
            <a:ext uri="{FF2B5EF4-FFF2-40B4-BE49-F238E27FC236}">
              <a16:creationId xmlns:a16="http://schemas.microsoft.com/office/drawing/2014/main" id="{55FC2C57-CF90-433F-B209-A69164D378F0}"/>
            </a:ext>
          </a:extLst>
        </xdr:cNvPr>
        <xdr:cNvSpPr txBox="1"/>
      </xdr:nvSpPr>
      <xdr:spPr>
        <a:xfrm>
          <a:off x="7613650" y="2070100"/>
          <a:ext cx="425450" cy="107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rtlCol="0" anchor="ctr"/>
        <a:lstStyle/>
        <a:p>
          <a:pPr algn="ctr"/>
          <a:r>
            <a:rPr lang="zh-TW" altLang="en-US" sz="2400" kern="1200">
              <a:solidFill>
                <a:srgbClr val="FF0000"/>
              </a:solidFill>
              <a:latin typeface="Noto Sans TC SemiBold" panose="020B0200000000000000" pitchFamily="34" charset="-128"/>
              <a:ea typeface="Noto Sans TC SemiBold" panose="020B0200000000000000" pitchFamily="34" charset="-128"/>
              <a:cs typeface="Arial" panose="020B0604020202020204" pitchFamily="34" charset="0"/>
            </a:rPr>
            <a:t>˙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e853628f16e3ee33/&#27827;&#27931;&#35441;/&#28450;&#35486;&#27880;&#38899;&#23565;&#29031;&#34920;.xlsx" TargetMode="External"/><Relationship Id="rId1" Type="http://schemas.openxmlformats.org/officeDocument/2006/relationships/externalLinkPath" Target="https://d.docs.live.net/e853628f16e3ee33/&#27827;&#27931;&#35441;/&#28450;&#35486;&#27880;&#38899;&#23565;&#29031;&#34920;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ork\Piau-Im\output7\&#12304;&#27827;&#27931;&#25991;&#35712;&#27880;&#38899;-&#21488;&#35486;&#38899;&#27161;&#12305;&#12298;&#33324;&#33509;&#27874;&#32645;&#34588;&#22810;&#24515;&#32147;&#12299;.xlsx" TargetMode="External"/><Relationship Id="rId1" Type="http://schemas.openxmlformats.org/officeDocument/2006/relationships/externalLinkPath" Target="/work/Piau-Im/output7/&#12304;&#27827;&#27931;&#25991;&#35712;&#27880;&#38899;-&#21488;&#35486;&#38899;&#27161;&#12305;&#12298;&#33324;&#33509;&#27874;&#32645;&#34588;&#22810;&#24515;&#32147;&#12299;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ork\Piau-Im\output7\&#12304;&#27827;&#27931;&#25991;&#35712;&#27880;&#38899;-&#38313;&#25340;&#35519;&#34399;&#12305;&#12298;&#23450;&#39080;&#27874;&#12299;.xlsx" TargetMode="External"/><Relationship Id="rId1" Type="http://schemas.openxmlformats.org/officeDocument/2006/relationships/externalLinkPath" Target="/work/Piau-Im/output7/&#12304;&#27827;&#27931;&#25991;&#35712;&#27880;&#38899;-&#38313;&#25340;&#35519;&#34399;&#12305;&#12298;&#23450;&#39080;&#27874;&#122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昔時賢文"/>
      <sheetName val="昔時賢文 (自動翻譯)"/>
      <sheetName val="字典01"/>
      <sheetName val="雅俗通字庫"/>
      <sheetName val="注音聲母碼"/>
      <sheetName val="注音韻母碼"/>
      <sheetName val="方音-音節表"/>
      <sheetName val="台語ㄅㄆㄇ-聲母碼"/>
      <sheetName val="台語ㄅㄆㄇ-韻母碼"/>
      <sheetName val="台語ㄅㄆㄇ轉換對照表"/>
      <sheetName val="聲調表"/>
      <sheetName val="聲母碼"/>
      <sheetName val="韻母碼 (台羅)"/>
      <sheetName val="聲母對照表"/>
      <sheetName val="十五音-聲母"/>
      <sheetName val="韻母碼"/>
      <sheetName val="韻母對照表"/>
      <sheetName val="十五音-韻母"/>
      <sheetName val="十五音韻母比較表"/>
      <sheetName val="十五音-韻母八音反切"/>
      <sheetName val="方音-聲母"/>
      <sheetName val="方音-韻母"/>
      <sheetName val="方音．組合韻母表"/>
      <sheetName val="方音符號表"/>
      <sheetName val="方音符號．鍵盤"/>
      <sheetName val="閩拼-聲母"/>
      <sheetName val="閩拼-韻母"/>
      <sheetName val="聲母對照表（舊）"/>
      <sheetName val="韻母對照表（舊）"/>
      <sheetName val="閩拼-韻母八音反切"/>
      <sheetName val="閩拼-聲調"/>
      <sheetName val="白話字-音節表"/>
      <sheetName val="白話字-韻母八音反切"/>
      <sheetName val="台羅拼音-音節表"/>
      <sheetName val="台羅-韻母八音反切"/>
      <sheetName val="增補彙音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6">
          <cell r="D6">
            <v>1</v>
          </cell>
          <cell r="E6" t="str">
            <v>b</v>
          </cell>
          <cell r="F6" t="str">
            <v>b</v>
          </cell>
          <cell r="G6" t="str">
            <v>門</v>
          </cell>
          <cell r="H6" t="str">
            <v>b</v>
          </cell>
          <cell r="I6" t="str">
            <v>b</v>
          </cell>
          <cell r="J6" t="str">
            <v>bb</v>
          </cell>
          <cell r="K6" t="str">
            <v>ㆠ</v>
          </cell>
        </row>
        <row r="7">
          <cell r="D7">
            <v>2</v>
          </cell>
          <cell r="E7" t="str">
            <v>ch</v>
          </cell>
          <cell r="F7" t="str">
            <v>ʦ</v>
          </cell>
          <cell r="G7" t="str">
            <v>曾</v>
          </cell>
          <cell r="H7" t="str">
            <v>ch</v>
          </cell>
          <cell r="I7" t="str">
            <v>ts</v>
          </cell>
          <cell r="J7" t="str">
            <v>z</v>
          </cell>
          <cell r="K7" t="str">
            <v>ㄗ</v>
          </cell>
        </row>
        <row r="8">
          <cell r="D8">
            <v>3</v>
          </cell>
          <cell r="E8" t="str">
            <v>chh</v>
          </cell>
          <cell r="F8" t="str">
            <v>ʦʰ</v>
          </cell>
          <cell r="G8" t="str">
            <v>出</v>
          </cell>
          <cell r="H8" t="str">
            <v>chh</v>
          </cell>
          <cell r="I8" t="str">
            <v>tsh</v>
          </cell>
          <cell r="J8" t="str">
            <v>c</v>
          </cell>
          <cell r="K8" t="str">
            <v>ㄘ</v>
          </cell>
        </row>
        <row r="9">
          <cell r="D9">
            <v>4</v>
          </cell>
          <cell r="E9" t="str">
            <v>g</v>
          </cell>
          <cell r="F9" t="str">
            <v>ɡ</v>
          </cell>
          <cell r="G9" t="str">
            <v>語</v>
          </cell>
          <cell r="H9" t="str">
            <v>g</v>
          </cell>
          <cell r="I9" t="str">
            <v>g</v>
          </cell>
          <cell r="J9" t="str">
            <v>gg</v>
          </cell>
          <cell r="K9" t="str">
            <v>ㆣ</v>
          </cell>
        </row>
        <row r="10">
          <cell r="D10">
            <v>5</v>
          </cell>
          <cell r="E10" t="str">
            <v>h</v>
          </cell>
          <cell r="F10" t="str">
            <v>h</v>
          </cell>
          <cell r="G10" t="str">
            <v>喜</v>
          </cell>
          <cell r="H10" t="str">
            <v>h</v>
          </cell>
          <cell r="I10" t="str">
            <v>h</v>
          </cell>
          <cell r="J10" t="str">
            <v>h</v>
          </cell>
          <cell r="K10" t="str">
            <v>ㄏ</v>
          </cell>
        </row>
        <row r="11">
          <cell r="D11">
            <v>6</v>
          </cell>
          <cell r="E11" t="str">
            <v>j</v>
          </cell>
          <cell r="F11" t="str">
            <v>ʣ</v>
          </cell>
          <cell r="G11" t="str">
            <v>入</v>
          </cell>
          <cell r="H11" t="str">
            <v>j</v>
          </cell>
          <cell r="I11" t="str">
            <v>j</v>
          </cell>
          <cell r="J11" t="str">
            <v>zz</v>
          </cell>
          <cell r="K11" t="str">
            <v>ㆡ</v>
          </cell>
        </row>
        <row r="12">
          <cell r="D12">
            <v>7</v>
          </cell>
          <cell r="E12" t="str">
            <v>k</v>
          </cell>
          <cell r="F12" t="str">
            <v>k</v>
          </cell>
          <cell r="G12" t="str">
            <v>求</v>
          </cell>
          <cell r="H12" t="str">
            <v>k</v>
          </cell>
          <cell r="I12" t="str">
            <v>k</v>
          </cell>
          <cell r="J12" t="str">
            <v>g</v>
          </cell>
          <cell r="K12" t="str">
            <v>ㄍ</v>
          </cell>
        </row>
        <row r="13">
          <cell r="D13">
            <v>8</v>
          </cell>
          <cell r="E13" t="str">
            <v>kh</v>
          </cell>
          <cell r="F13" t="str">
            <v>kʰ</v>
          </cell>
          <cell r="G13" t="str">
            <v>去</v>
          </cell>
          <cell r="H13" t="str">
            <v>kh</v>
          </cell>
          <cell r="I13" t="str">
            <v>kh</v>
          </cell>
          <cell r="J13" t="str">
            <v>k</v>
          </cell>
          <cell r="K13" t="str">
            <v>ㄎ</v>
          </cell>
        </row>
        <row r="14">
          <cell r="D14">
            <v>9</v>
          </cell>
          <cell r="E14" t="str">
            <v>l</v>
          </cell>
          <cell r="F14" t="str">
            <v>l</v>
          </cell>
          <cell r="G14" t="str">
            <v>柳</v>
          </cell>
          <cell r="H14" t="str">
            <v>l</v>
          </cell>
          <cell r="I14" t="str">
            <v>l</v>
          </cell>
          <cell r="J14" t="str">
            <v>l</v>
          </cell>
          <cell r="K14" t="str">
            <v>ㄌ</v>
          </cell>
        </row>
        <row r="15">
          <cell r="D15">
            <v>10</v>
          </cell>
          <cell r="E15" t="str">
            <v>m</v>
          </cell>
          <cell r="F15" t="str">
            <v>m</v>
          </cell>
          <cell r="G15" t="str">
            <v>毛</v>
          </cell>
          <cell r="H15" t="str">
            <v>m</v>
          </cell>
          <cell r="I15" t="str">
            <v>m</v>
          </cell>
          <cell r="J15" t="str">
            <v>bbn</v>
          </cell>
          <cell r="K15" t="str">
            <v>ㄇ</v>
          </cell>
        </row>
        <row r="16">
          <cell r="D16">
            <v>11</v>
          </cell>
          <cell r="E16" t="str">
            <v>n</v>
          </cell>
          <cell r="F16" t="str">
            <v>n</v>
          </cell>
          <cell r="G16" t="str">
            <v>耐</v>
          </cell>
          <cell r="H16" t="str">
            <v>n</v>
          </cell>
          <cell r="I16" t="str">
            <v>n</v>
          </cell>
          <cell r="J16" t="str">
            <v>ln</v>
          </cell>
          <cell r="K16" t="str">
            <v>ㄋ</v>
          </cell>
        </row>
        <row r="17">
          <cell r="D17">
            <v>12</v>
          </cell>
          <cell r="E17" t="str">
            <v>ng</v>
          </cell>
          <cell r="F17" t="str">
            <v>ŋ</v>
          </cell>
          <cell r="G17" t="str">
            <v>雅</v>
          </cell>
          <cell r="H17" t="str">
            <v>ng</v>
          </cell>
          <cell r="I17" t="str">
            <v>ng</v>
          </cell>
          <cell r="J17" t="str">
            <v>ggn</v>
          </cell>
          <cell r="K17" t="str">
            <v>ㄫ</v>
          </cell>
        </row>
        <row r="18">
          <cell r="D18">
            <v>13</v>
          </cell>
          <cell r="E18" t="str">
            <v>p</v>
          </cell>
          <cell r="F18" t="str">
            <v>p</v>
          </cell>
          <cell r="G18" t="str">
            <v>邊</v>
          </cell>
          <cell r="H18" t="str">
            <v>p</v>
          </cell>
          <cell r="I18" t="str">
            <v>p</v>
          </cell>
          <cell r="J18" t="str">
            <v>b</v>
          </cell>
          <cell r="K18" t="str">
            <v>ㄅ</v>
          </cell>
        </row>
        <row r="19">
          <cell r="D19">
            <v>14</v>
          </cell>
          <cell r="E19" t="str">
            <v>ph</v>
          </cell>
          <cell r="F19" t="str">
            <v>pʰ</v>
          </cell>
          <cell r="G19" t="str">
            <v>頗</v>
          </cell>
          <cell r="H19" t="str">
            <v>ph</v>
          </cell>
          <cell r="I19" t="str">
            <v>ph</v>
          </cell>
          <cell r="J19" t="str">
            <v>p</v>
          </cell>
          <cell r="K19" t="str">
            <v>ㄆ</v>
          </cell>
        </row>
        <row r="20">
          <cell r="D20">
            <v>15</v>
          </cell>
          <cell r="E20" t="str">
            <v>s</v>
          </cell>
          <cell r="F20" t="str">
            <v>s</v>
          </cell>
          <cell r="G20" t="str">
            <v>時</v>
          </cell>
          <cell r="H20" t="str">
            <v>s</v>
          </cell>
          <cell r="I20" t="str">
            <v>s</v>
          </cell>
          <cell r="J20" t="str">
            <v>s</v>
          </cell>
          <cell r="K20" t="str">
            <v>ㄙ</v>
          </cell>
        </row>
        <row r="21">
          <cell r="D21">
            <v>16</v>
          </cell>
          <cell r="E21" t="str">
            <v>t</v>
          </cell>
          <cell r="F21" t="str">
            <v>t</v>
          </cell>
          <cell r="G21" t="str">
            <v>地</v>
          </cell>
          <cell r="H21" t="str">
            <v>t</v>
          </cell>
          <cell r="I21" t="str">
            <v>t</v>
          </cell>
          <cell r="J21" t="str">
            <v>d</v>
          </cell>
          <cell r="K21" t="str">
            <v>ㄉ</v>
          </cell>
        </row>
        <row r="22">
          <cell r="D22">
            <v>17</v>
          </cell>
          <cell r="E22" t="str">
            <v>th</v>
          </cell>
          <cell r="F22" t="str">
            <v>tʰ</v>
          </cell>
          <cell r="G22" t="str">
            <v>他</v>
          </cell>
          <cell r="H22" t="str">
            <v>th</v>
          </cell>
          <cell r="I22" t="str">
            <v>th</v>
          </cell>
          <cell r="J22" t="str">
            <v>t</v>
          </cell>
          <cell r="K22" t="str">
            <v>ㄊ</v>
          </cell>
        </row>
      </sheetData>
      <sheetData sheetId="12" refreshError="1"/>
      <sheetData sheetId="13" refreshError="1"/>
      <sheetData sheetId="14" refreshError="1"/>
      <sheetData sheetId="15">
        <row r="5">
          <cell r="F5">
            <v>1</v>
          </cell>
          <cell r="G5" t="str">
            <v>a</v>
          </cell>
          <cell r="H5" t="str">
            <v>a</v>
          </cell>
          <cell r="I5" t="str">
            <v>膠</v>
          </cell>
          <cell r="J5" t="str">
            <v>a</v>
          </cell>
          <cell r="K5" t="str">
            <v>a</v>
          </cell>
          <cell r="L5" t="str">
            <v>a</v>
          </cell>
          <cell r="M5" t="str">
            <v>ㄚ</v>
          </cell>
        </row>
        <row r="6">
          <cell r="F6">
            <v>2</v>
          </cell>
          <cell r="G6" t="str">
            <v>ann</v>
          </cell>
          <cell r="H6" t="str">
            <v>ã</v>
          </cell>
          <cell r="I6" t="str">
            <v>監</v>
          </cell>
          <cell r="J6" t="str">
            <v>aⁿ</v>
          </cell>
          <cell r="K6" t="str">
            <v>ann</v>
          </cell>
          <cell r="L6" t="str">
            <v>na</v>
          </cell>
          <cell r="M6" t="str">
            <v>ㆩ</v>
          </cell>
        </row>
        <row r="7">
          <cell r="F7">
            <v>3</v>
          </cell>
          <cell r="G7" t="str">
            <v>ah</v>
          </cell>
          <cell r="H7" t="str">
            <v>a?</v>
          </cell>
          <cell r="I7" t="str">
            <v>膠</v>
          </cell>
          <cell r="J7" t="str">
            <v>ah</v>
          </cell>
          <cell r="K7" t="str">
            <v>ah</v>
          </cell>
          <cell r="L7" t="str">
            <v>ah</v>
          </cell>
          <cell r="M7" t="str">
            <v>ㄚㆷ</v>
          </cell>
        </row>
        <row r="8">
          <cell r="F8">
            <v>4</v>
          </cell>
          <cell r="G8" t="str">
            <v>ahnn</v>
          </cell>
          <cell r="H8" t="str">
            <v>ã?</v>
          </cell>
          <cell r="I8" t="str">
            <v>監</v>
          </cell>
          <cell r="J8" t="str">
            <v>ahⁿ</v>
          </cell>
          <cell r="K8" t="str">
            <v>annh</v>
          </cell>
          <cell r="L8" t="str">
            <v>nah</v>
          </cell>
          <cell r="M8" t="str">
            <v>ㆩㆷ</v>
          </cell>
        </row>
        <row r="9">
          <cell r="F9">
            <v>5</v>
          </cell>
          <cell r="G9" t="str">
            <v>ai</v>
          </cell>
          <cell r="H9" t="str">
            <v>ai</v>
          </cell>
          <cell r="I9" t="str">
            <v>皆</v>
          </cell>
          <cell r="J9" t="str">
            <v>ai</v>
          </cell>
          <cell r="K9" t="str">
            <v>ai</v>
          </cell>
          <cell r="L9" t="str">
            <v>ai</v>
          </cell>
          <cell r="M9" t="str">
            <v>ㄞ</v>
          </cell>
        </row>
        <row r="10">
          <cell r="F10">
            <v>6</v>
          </cell>
          <cell r="G10" t="str">
            <v>ainn</v>
          </cell>
          <cell r="H10" t="str">
            <v>ãĩ</v>
          </cell>
          <cell r="I10" t="str">
            <v>閒</v>
          </cell>
          <cell r="J10" t="str">
            <v>aiⁿ</v>
          </cell>
          <cell r="K10" t="str">
            <v>ainn</v>
          </cell>
          <cell r="L10" t="str">
            <v>nai</v>
          </cell>
          <cell r="M10" t="str">
            <v>ㆮ</v>
          </cell>
        </row>
        <row r="11">
          <cell r="F11">
            <v>7</v>
          </cell>
          <cell r="G11" t="str">
            <v>ak</v>
          </cell>
          <cell r="H11" t="str">
            <v>ak̚</v>
          </cell>
          <cell r="I11" t="str">
            <v>江</v>
          </cell>
          <cell r="J11" t="str">
            <v>ak</v>
          </cell>
          <cell r="K11" t="str">
            <v>ak</v>
          </cell>
          <cell r="L11" t="str">
            <v>ak</v>
          </cell>
          <cell r="M11" t="str">
            <v>ㄚㆻ</v>
          </cell>
        </row>
        <row r="12">
          <cell r="F12">
            <v>8</v>
          </cell>
          <cell r="G12" t="str">
            <v>am</v>
          </cell>
          <cell r="H12" t="str">
            <v>am</v>
          </cell>
          <cell r="I12" t="str">
            <v>甘</v>
          </cell>
          <cell r="J12" t="str">
            <v>am</v>
          </cell>
          <cell r="K12" t="str">
            <v>am</v>
          </cell>
          <cell r="L12" t="str">
            <v>am</v>
          </cell>
          <cell r="M12" t="str">
            <v>ㆰ</v>
          </cell>
        </row>
        <row r="13">
          <cell r="F13">
            <v>9</v>
          </cell>
          <cell r="G13" t="str">
            <v>an</v>
          </cell>
          <cell r="H13" t="str">
            <v>an</v>
          </cell>
          <cell r="I13" t="str">
            <v>干</v>
          </cell>
          <cell r="J13" t="str">
            <v>an</v>
          </cell>
          <cell r="K13" t="str">
            <v>an</v>
          </cell>
          <cell r="L13" t="str">
            <v>an</v>
          </cell>
          <cell r="M13" t="str">
            <v>ㄢ</v>
          </cell>
        </row>
        <row r="14">
          <cell r="F14">
            <v>10</v>
          </cell>
          <cell r="G14" t="str">
            <v>ang</v>
          </cell>
          <cell r="H14" t="str">
            <v>aŋ</v>
          </cell>
          <cell r="I14" t="str">
            <v>江</v>
          </cell>
          <cell r="J14" t="str">
            <v>ang</v>
          </cell>
          <cell r="K14" t="str">
            <v>ang</v>
          </cell>
          <cell r="L14" t="str">
            <v>ang</v>
          </cell>
          <cell r="M14" t="str">
            <v>ㄤ</v>
          </cell>
        </row>
        <row r="15">
          <cell r="F15">
            <v>11</v>
          </cell>
          <cell r="G15" t="str">
            <v>ap</v>
          </cell>
          <cell r="H15" t="str">
            <v>ap̚</v>
          </cell>
          <cell r="I15" t="str">
            <v>甘</v>
          </cell>
          <cell r="J15" t="str">
            <v>ap</v>
          </cell>
          <cell r="K15" t="str">
            <v>ap</v>
          </cell>
          <cell r="L15" t="str">
            <v>ap</v>
          </cell>
          <cell r="M15" t="str">
            <v>ㄚㆴ</v>
          </cell>
        </row>
        <row r="16">
          <cell r="F16">
            <v>12</v>
          </cell>
          <cell r="G16" t="str">
            <v>at</v>
          </cell>
          <cell r="H16" t="str">
            <v>at̚</v>
          </cell>
          <cell r="I16" t="str">
            <v>干</v>
          </cell>
          <cell r="J16" t="str">
            <v>at</v>
          </cell>
          <cell r="K16" t="str">
            <v>ap</v>
          </cell>
          <cell r="L16" t="str">
            <v>at</v>
          </cell>
          <cell r="M16" t="str">
            <v>ㄚㆵ</v>
          </cell>
        </row>
        <row r="17">
          <cell r="F17">
            <v>13</v>
          </cell>
          <cell r="G17" t="str">
            <v>au</v>
          </cell>
          <cell r="H17" t="str">
            <v>aʊ</v>
          </cell>
          <cell r="I17" t="str">
            <v>交</v>
          </cell>
          <cell r="J17" t="str">
            <v>au</v>
          </cell>
          <cell r="K17" t="str">
            <v>au</v>
          </cell>
          <cell r="L17" t="str">
            <v>ao</v>
          </cell>
          <cell r="M17" t="str">
            <v>ㄠ</v>
          </cell>
        </row>
        <row r="18">
          <cell r="F18">
            <v>14</v>
          </cell>
          <cell r="G18" t="str">
            <v>auh</v>
          </cell>
          <cell r="H18" t="str">
            <v>au?</v>
          </cell>
          <cell r="I18" t="str">
            <v>交</v>
          </cell>
          <cell r="J18" t="str">
            <v>auh</v>
          </cell>
          <cell r="K18" t="str">
            <v>auh</v>
          </cell>
          <cell r="L18" t="str">
            <v>aoh</v>
          </cell>
          <cell r="M18" t="str">
            <v>ㄠㆷ</v>
          </cell>
        </row>
        <row r="19">
          <cell r="F19">
            <v>15</v>
          </cell>
          <cell r="G19" t="str">
            <v>e</v>
          </cell>
          <cell r="H19" t="str">
            <v>e</v>
          </cell>
          <cell r="I19" t="str">
            <v>伽</v>
          </cell>
          <cell r="J19" t="str">
            <v>e</v>
          </cell>
          <cell r="K19" t="str">
            <v>e</v>
          </cell>
          <cell r="L19" t="str">
            <v>e</v>
          </cell>
          <cell r="M19" t="str">
            <v>ㆤ</v>
          </cell>
        </row>
        <row r="20">
          <cell r="F20">
            <v>16</v>
          </cell>
          <cell r="G20" t="str">
            <v>enn</v>
          </cell>
          <cell r="H20" t="str">
            <v>ẽ</v>
          </cell>
          <cell r="I20" t="str">
            <v>更</v>
          </cell>
          <cell r="J20" t="str">
            <v>eⁿ</v>
          </cell>
          <cell r="K20" t="str">
            <v>enn</v>
          </cell>
          <cell r="L20" t="str">
            <v>ne</v>
          </cell>
          <cell r="M20" t="str">
            <v>ㆥ</v>
          </cell>
        </row>
        <row r="21">
          <cell r="F21">
            <v>17</v>
          </cell>
          <cell r="G21" t="str">
            <v>eh</v>
          </cell>
          <cell r="H21" t="str">
            <v>e?</v>
          </cell>
          <cell r="I21" t="str">
            <v>伽</v>
          </cell>
          <cell r="J21" t="str">
            <v>eh</v>
          </cell>
          <cell r="K21" t="str">
            <v>eh</v>
          </cell>
          <cell r="L21" t="str">
            <v>eh</v>
          </cell>
          <cell r="M21" t="str">
            <v>ㆤㆷ</v>
          </cell>
        </row>
        <row r="22">
          <cell r="F22">
            <v>18</v>
          </cell>
          <cell r="G22" t="str">
            <v>ehnn</v>
          </cell>
          <cell r="H22" t="str">
            <v>ẽ?</v>
          </cell>
          <cell r="I22" t="str">
            <v>更</v>
          </cell>
          <cell r="J22" t="str">
            <v>ehⁿ</v>
          </cell>
          <cell r="K22" t="str">
            <v>ennh</v>
          </cell>
          <cell r="L22" t="str">
            <v>neh</v>
          </cell>
          <cell r="M22" t="str">
            <v>ㆥㆷ</v>
          </cell>
        </row>
        <row r="23">
          <cell r="F23">
            <v>19</v>
          </cell>
          <cell r="G23" t="str">
            <v>ek</v>
          </cell>
          <cell r="H23" t="str">
            <v>ik̚</v>
          </cell>
          <cell r="I23" t="str">
            <v>經</v>
          </cell>
          <cell r="J23" t="str">
            <v>ek</v>
          </cell>
          <cell r="K23" t="str">
            <v>ik</v>
          </cell>
          <cell r="L23" t="str">
            <v>ik</v>
          </cell>
          <cell r="M23" t="str">
            <v>ㄧㆻ</v>
          </cell>
        </row>
        <row r="24">
          <cell r="F24">
            <v>20</v>
          </cell>
          <cell r="G24" t="str">
            <v>eng</v>
          </cell>
          <cell r="H24" t="str">
            <v>ɪŋ</v>
          </cell>
          <cell r="I24" t="str">
            <v>經</v>
          </cell>
          <cell r="J24" t="str">
            <v>eng</v>
          </cell>
          <cell r="K24" t="str">
            <v>ing</v>
          </cell>
          <cell r="L24" t="str">
            <v>ing</v>
          </cell>
          <cell r="M24" t="str">
            <v>ㄧㄥ</v>
          </cell>
        </row>
        <row r="25">
          <cell r="F25">
            <v>21</v>
          </cell>
          <cell r="G25" t="str">
            <v>i</v>
          </cell>
          <cell r="H25" t="str">
            <v>i</v>
          </cell>
          <cell r="I25" t="str">
            <v>居</v>
          </cell>
          <cell r="J25" t="str">
            <v>i</v>
          </cell>
          <cell r="K25" t="str">
            <v>i</v>
          </cell>
          <cell r="L25" t="str">
            <v>i</v>
          </cell>
          <cell r="M25" t="str">
            <v>ㄧ</v>
          </cell>
        </row>
        <row r="26">
          <cell r="F26">
            <v>22</v>
          </cell>
          <cell r="G26" t="str">
            <v>inn</v>
          </cell>
          <cell r="H26" t="str">
            <v>ĩ</v>
          </cell>
          <cell r="I26" t="str">
            <v>梔</v>
          </cell>
          <cell r="J26" t="str">
            <v>iⁿ</v>
          </cell>
          <cell r="K26" t="str">
            <v>inn</v>
          </cell>
          <cell r="L26" t="str">
            <v>ni</v>
          </cell>
          <cell r="M26" t="str">
            <v>ㆪ</v>
          </cell>
        </row>
        <row r="27">
          <cell r="F27">
            <v>23</v>
          </cell>
          <cell r="G27" t="str">
            <v>ia</v>
          </cell>
          <cell r="H27" t="str">
            <v>ia</v>
          </cell>
          <cell r="I27" t="str">
            <v>迦</v>
          </cell>
          <cell r="J27" t="str">
            <v>ia</v>
          </cell>
          <cell r="K27" t="str">
            <v>ia</v>
          </cell>
          <cell r="L27" t="str">
            <v>ia</v>
          </cell>
          <cell r="M27" t="str">
            <v>ㄧㄚ</v>
          </cell>
        </row>
        <row r="28">
          <cell r="F28">
            <v>24</v>
          </cell>
          <cell r="G28" t="str">
            <v>iann</v>
          </cell>
          <cell r="H28" t="str">
            <v>ĩã</v>
          </cell>
          <cell r="I28" t="str">
            <v>驚</v>
          </cell>
          <cell r="J28" t="str">
            <v>iaⁿ</v>
          </cell>
          <cell r="K28" t="str">
            <v>iann</v>
          </cell>
          <cell r="L28" t="str">
            <v>nia</v>
          </cell>
          <cell r="M28" t="str">
            <v>ㄧㆩ</v>
          </cell>
        </row>
        <row r="29">
          <cell r="F29">
            <v>25</v>
          </cell>
          <cell r="G29" t="str">
            <v>iah</v>
          </cell>
          <cell r="H29" t="str">
            <v>ia?</v>
          </cell>
          <cell r="I29" t="str">
            <v>迦</v>
          </cell>
          <cell r="J29" t="str">
            <v>iah</v>
          </cell>
          <cell r="K29" t="str">
            <v>iah</v>
          </cell>
          <cell r="L29" t="str">
            <v>iah</v>
          </cell>
          <cell r="M29" t="str">
            <v>ㄧㄚㆷ</v>
          </cell>
        </row>
        <row r="30">
          <cell r="F30">
            <v>26</v>
          </cell>
          <cell r="G30" t="str">
            <v>iannh</v>
          </cell>
          <cell r="H30" t="str">
            <v>iãh</v>
          </cell>
          <cell r="I30" t="str">
            <v>驚</v>
          </cell>
          <cell r="J30" t="str">
            <v>iahⁿ</v>
          </cell>
          <cell r="K30" t="str">
            <v>iannh</v>
          </cell>
          <cell r="L30" t="str">
            <v>niah</v>
          </cell>
          <cell r="M30" t="str">
            <v>ㄧㆩㆷ</v>
          </cell>
        </row>
        <row r="31">
          <cell r="F31">
            <v>27</v>
          </cell>
          <cell r="G31" t="str">
            <v>iak</v>
          </cell>
          <cell r="H31" t="str">
            <v>iak̚</v>
          </cell>
          <cell r="I31" t="str">
            <v>姜</v>
          </cell>
          <cell r="J31" t="str">
            <v>iak</v>
          </cell>
          <cell r="K31" t="str">
            <v>iak</v>
          </cell>
          <cell r="L31" t="str">
            <v>iak</v>
          </cell>
          <cell r="M31" t="str">
            <v>ㄧㄚㆻ</v>
          </cell>
        </row>
        <row r="32">
          <cell r="F32">
            <v>28</v>
          </cell>
          <cell r="G32" t="str">
            <v>iam</v>
          </cell>
          <cell r="H32" t="str">
            <v>iam</v>
          </cell>
          <cell r="I32" t="str">
            <v>兼</v>
          </cell>
          <cell r="J32" t="str">
            <v>iam</v>
          </cell>
          <cell r="K32" t="str">
            <v>iam</v>
          </cell>
          <cell r="L32" t="str">
            <v>iam</v>
          </cell>
          <cell r="M32" t="str">
            <v>ㄧㆰ</v>
          </cell>
        </row>
        <row r="33">
          <cell r="F33">
            <v>29</v>
          </cell>
          <cell r="G33" t="str">
            <v>ian</v>
          </cell>
          <cell r="H33" t="str">
            <v>ian</v>
          </cell>
          <cell r="I33" t="str">
            <v>堅</v>
          </cell>
          <cell r="J33" t="str">
            <v>ian</v>
          </cell>
          <cell r="K33" t="str">
            <v>ian</v>
          </cell>
          <cell r="L33" t="str">
            <v>ian</v>
          </cell>
          <cell r="M33" t="str">
            <v>ㄧㄢ</v>
          </cell>
        </row>
        <row r="34">
          <cell r="F34">
            <v>30</v>
          </cell>
          <cell r="G34" t="str">
            <v>iang</v>
          </cell>
          <cell r="H34" t="str">
            <v>iaŋ</v>
          </cell>
          <cell r="I34" t="str">
            <v>姜</v>
          </cell>
          <cell r="J34" t="str">
            <v>iang</v>
          </cell>
          <cell r="K34" t="str">
            <v>iang</v>
          </cell>
          <cell r="L34" t="str">
            <v>iang</v>
          </cell>
          <cell r="M34" t="str">
            <v>ㄧㄤ</v>
          </cell>
        </row>
        <row r="35">
          <cell r="F35">
            <v>31</v>
          </cell>
          <cell r="G35" t="str">
            <v>iap</v>
          </cell>
          <cell r="H35" t="str">
            <v>iap̚</v>
          </cell>
          <cell r="I35" t="str">
            <v>兼</v>
          </cell>
          <cell r="J35" t="str">
            <v>iap</v>
          </cell>
          <cell r="K35" t="str">
            <v>iap</v>
          </cell>
          <cell r="L35" t="str">
            <v>iap</v>
          </cell>
          <cell r="M35" t="str">
            <v>ㄧㄚㆴ</v>
          </cell>
        </row>
        <row r="36">
          <cell r="F36">
            <v>32</v>
          </cell>
          <cell r="G36" t="str">
            <v>iat</v>
          </cell>
          <cell r="H36" t="str">
            <v>iat̚</v>
          </cell>
          <cell r="I36" t="str">
            <v>堅</v>
          </cell>
          <cell r="J36" t="str">
            <v>iat</v>
          </cell>
          <cell r="K36" t="str">
            <v>iat</v>
          </cell>
          <cell r="L36" t="str">
            <v>iat</v>
          </cell>
          <cell r="M36" t="str">
            <v>ㄧㄚㆵ</v>
          </cell>
        </row>
        <row r="37">
          <cell r="F37">
            <v>33</v>
          </cell>
          <cell r="G37" t="str">
            <v>iau</v>
          </cell>
          <cell r="H37" t="str">
            <v>iaʊ</v>
          </cell>
          <cell r="I37" t="str">
            <v>嬌</v>
          </cell>
          <cell r="J37" t="str">
            <v>iau</v>
          </cell>
          <cell r="K37" t="str">
            <v>iau</v>
          </cell>
          <cell r="L37" t="str">
            <v>iao</v>
          </cell>
          <cell r="M37" t="str">
            <v>ㄧㄠ</v>
          </cell>
        </row>
        <row r="38">
          <cell r="F38">
            <v>34</v>
          </cell>
          <cell r="G38" t="str">
            <v>iaunn</v>
          </cell>
          <cell r="H38" t="str">
            <v>ĩãũ</v>
          </cell>
          <cell r="I38" t="str">
            <v>嘄</v>
          </cell>
          <cell r="J38" t="str">
            <v>iauⁿ</v>
          </cell>
          <cell r="K38" t="str">
            <v>iaunn</v>
          </cell>
          <cell r="L38" t="str">
            <v>niao</v>
          </cell>
          <cell r="M38" t="str">
            <v>ㄧㆯ</v>
          </cell>
        </row>
        <row r="39">
          <cell r="F39">
            <v>35</v>
          </cell>
          <cell r="G39" t="str">
            <v>iauh</v>
          </cell>
          <cell r="H39" t="str">
            <v>iau?</v>
          </cell>
          <cell r="I39" t="str">
            <v>嬌</v>
          </cell>
          <cell r="J39" t="str">
            <v>iauh</v>
          </cell>
          <cell r="K39" t="str">
            <v>iauh</v>
          </cell>
          <cell r="L39" t="str">
            <v>iaoh</v>
          </cell>
          <cell r="M39" t="str">
            <v>ㄧㄠㆷ</v>
          </cell>
        </row>
        <row r="40">
          <cell r="F40">
            <v>36</v>
          </cell>
          <cell r="G40" t="str">
            <v>ih</v>
          </cell>
          <cell r="H40" t="str">
            <v>i?</v>
          </cell>
          <cell r="I40" t="str">
            <v>居</v>
          </cell>
          <cell r="J40" t="str">
            <v>ih</v>
          </cell>
          <cell r="K40" t="str">
            <v>ih</v>
          </cell>
          <cell r="L40" t="str">
            <v>ih</v>
          </cell>
          <cell r="M40" t="str">
            <v>ㄧㆷ</v>
          </cell>
        </row>
        <row r="41">
          <cell r="F41">
            <v>37</v>
          </cell>
          <cell r="G41" t="str">
            <v>im</v>
          </cell>
          <cell r="H41" t="str">
            <v>im</v>
          </cell>
          <cell r="I41" t="str">
            <v>金</v>
          </cell>
          <cell r="J41" t="str">
            <v>im</v>
          </cell>
          <cell r="K41" t="str">
            <v>im</v>
          </cell>
          <cell r="L41" t="str">
            <v>im</v>
          </cell>
          <cell r="M41" t="str">
            <v>ㄧㆬ</v>
          </cell>
        </row>
        <row r="42">
          <cell r="F42">
            <v>38</v>
          </cell>
          <cell r="G42" t="str">
            <v>in</v>
          </cell>
          <cell r="H42" t="str">
            <v>in</v>
          </cell>
          <cell r="I42" t="str">
            <v>巾</v>
          </cell>
          <cell r="J42" t="str">
            <v>in</v>
          </cell>
          <cell r="K42" t="str">
            <v>in</v>
          </cell>
          <cell r="L42" t="str">
            <v>in</v>
          </cell>
          <cell r="M42" t="str">
            <v>ㄧㄣ</v>
          </cell>
        </row>
        <row r="43">
          <cell r="F43">
            <v>39</v>
          </cell>
          <cell r="G43" t="str">
            <v>io</v>
          </cell>
          <cell r="H43" t="str">
            <v>io</v>
          </cell>
          <cell r="I43" t="str">
            <v>茄</v>
          </cell>
          <cell r="J43" t="str">
            <v>io</v>
          </cell>
          <cell r="K43" t="str">
            <v>io</v>
          </cell>
          <cell r="L43" t="str">
            <v>io</v>
          </cell>
          <cell r="M43" t="str">
            <v>ㄧㄜ</v>
          </cell>
        </row>
        <row r="44">
          <cell r="F44">
            <v>40</v>
          </cell>
          <cell r="G44" t="str">
            <v>ioh</v>
          </cell>
          <cell r="H44" t="str">
            <v>iə?</v>
          </cell>
          <cell r="I44" t="str">
            <v>茄</v>
          </cell>
          <cell r="J44" t="str">
            <v>ioh</v>
          </cell>
          <cell r="K44" t="str">
            <v>ioh</v>
          </cell>
          <cell r="L44" t="str">
            <v>ioh</v>
          </cell>
          <cell r="M44" t="str">
            <v>ㄧㄜㆷ</v>
          </cell>
        </row>
        <row r="45">
          <cell r="F45">
            <v>41</v>
          </cell>
          <cell r="G45" t="str">
            <v>iok</v>
          </cell>
          <cell r="H45" t="str">
            <v>iɔk̚</v>
          </cell>
          <cell r="I45" t="str">
            <v>恭</v>
          </cell>
          <cell r="J45" t="str">
            <v>iok</v>
          </cell>
          <cell r="K45" t="str">
            <v>iok</v>
          </cell>
          <cell r="L45" t="str">
            <v>iok</v>
          </cell>
          <cell r="M45" t="str">
            <v>ㄧㆦㆻ</v>
          </cell>
        </row>
        <row r="46">
          <cell r="F46">
            <v>42</v>
          </cell>
          <cell r="G46" t="str">
            <v>iong</v>
          </cell>
          <cell r="H46" t="str">
            <v>iɔŋ</v>
          </cell>
          <cell r="I46" t="str">
            <v>恭</v>
          </cell>
          <cell r="J46" t="str">
            <v>iong</v>
          </cell>
          <cell r="K46" t="str">
            <v>iong</v>
          </cell>
          <cell r="L46" t="str">
            <v>iong</v>
          </cell>
          <cell r="M46" t="str">
            <v>ㄧㆲ</v>
          </cell>
        </row>
        <row r="47">
          <cell r="F47">
            <v>43</v>
          </cell>
          <cell r="G47" t="str">
            <v>ip</v>
          </cell>
          <cell r="H47" t="str">
            <v>ip̚</v>
          </cell>
          <cell r="I47" t="str">
            <v>金</v>
          </cell>
          <cell r="J47" t="str">
            <v>ip</v>
          </cell>
          <cell r="K47" t="str">
            <v>ip</v>
          </cell>
          <cell r="L47" t="str">
            <v>ip</v>
          </cell>
          <cell r="M47" t="str">
            <v>ㄧㆴ</v>
          </cell>
        </row>
        <row r="48">
          <cell r="F48">
            <v>44</v>
          </cell>
          <cell r="G48" t="str">
            <v>it</v>
          </cell>
          <cell r="H48" t="str">
            <v>it̚</v>
          </cell>
          <cell r="I48" t="str">
            <v>巾</v>
          </cell>
          <cell r="J48" t="str">
            <v>it</v>
          </cell>
          <cell r="K48" t="str">
            <v>it</v>
          </cell>
          <cell r="L48" t="str">
            <v>it</v>
          </cell>
          <cell r="M48" t="str">
            <v>ㄧㆵ</v>
          </cell>
        </row>
        <row r="49">
          <cell r="F49">
            <v>45</v>
          </cell>
          <cell r="G49" t="str">
            <v>iu</v>
          </cell>
          <cell r="H49" t="str">
            <v>iu</v>
          </cell>
          <cell r="I49" t="str">
            <v>丩</v>
          </cell>
          <cell r="J49" t="str">
            <v>iu</v>
          </cell>
          <cell r="K49" t="str">
            <v>iu</v>
          </cell>
          <cell r="L49" t="str">
            <v>iu</v>
          </cell>
          <cell r="M49" t="str">
            <v>ㄧㄨ</v>
          </cell>
        </row>
        <row r="50">
          <cell r="F50">
            <v>46</v>
          </cell>
          <cell r="G50" t="str">
            <v>iunn</v>
          </cell>
          <cell r="H50" t="str">
            <v>ĩũ</v>
          </cell>
          <cell r="I50" t="str">
            <v>牛</v>
          </cell>
          <cell r="J50" t="str">
            <v>iuⁿ</v>
          </cell>
          <cell r="K50" t="str">
            <v>iunn</v>
          </cell>
          <cell r="L50" t="str">
            <v>niu</v>
          </cell>
          <cell r="M50" t="str">
            <v>ㄧㆫ</v>
          </cell>
        </row>
        <row r="51">
          <cell r="F51">
            <v>47</v>
          </cell>
          <cell r="G51" t="str">
            <v>iunnh</v>
          </cell>
          <cell r="H51" t="str">
            <v>iũh</v>
          </cell>
          <cell r="I51" t="str">
            <v>牛</v>
          </cell>
          <cell r="J51" t="str">
            <v>iuhⁿ</v>
          </cell>
          <cell r="K51" t="str">
            <v>iunnh</v>
          </cell>
          <cell r="L51" t="str">
            <v>niuh</v>
          </cell>
          <cell r="M51" t="str">
            <v>ㄧㆫㆷ</v>
          </cell>
        </row>
        <row r="52">
          <cell r="F52">
            <v>48</v>
          </cell>
          <cell r="G52" t="str">
            <v>m</v>
          </cell>
          <cell r="H52" t="str">
            <v>m̩</v>
          </cell>
          <cell r="I52" t="str">
            <v>姆</v>
          </cell>
          <cell r="J52" t="str">
            <v>m</v>
          </cell>
          <cell r="K52" t="str">
            <v>m</v>
          </cell>
          <cell r="L52" t="str">
            <v>m</v>
          </cell>
          <cell r="M52" t="str">
            <v>ㆬ</v>
          </cell>
        </row>
        <row r="53">
          <cell r="F53">
            <v>49</v>
          </cell>
          <cell r="G53" t="str">
            <v>mh</v>
          </cell>
          <cell r="H53" t="str">
            <v>m̩h</v>
          </cell>
          <cell r="I53" t="str">
            <v>姆</v>
          </cell>
          <cell r="J53" t="str">
            <v>mh</v>
          </cell>
          <cell r="K53" t="str">
            <v>mh</v>
          </cell>
          <cell r="L53" t="str">
            <v>mh</v>
          </cell>
          <cell r="M53" t="str">
            <v>ㆬㆷ</v>
          </cell>
        </row>
        <row r="54">
          <cell r="F54">
            <v>50</v>
          </cell>
          <cell r="G54" t="str">
            <v>ng</v>
          </cell>
          <cell r="H54" t="str">
            <v>ŋ̍</v>
          </cell>
          <cell r="I54" t="str">
            <v>鋼</v>
          </cell>
          <cell r="J54" t="str">
            <v>ng</v>
          </cell>
          <cell r="K54" t="str">
            <v>ng</v>
          </cell>
          <cell r="L54" t="str">
            <v>ng</v>
          </cell>
          <cell r="M54" t="str">
            <v>ㆭ</v>
          </cell>
        </row>
        <row r="55">
          <cell r="F55">
            <v>51</v>
          </cell>
          <cell r="G55" t="str">
            <v>ngh</v>
          </cell>
          <cell r="H55" t="str">
            <v>ŋ̍h</v>
          </cell>
          <cell r="I55" t="str">
            <v>鋼</v>
          </cell>
          <cell r="J55" t="str">
            <v>ngh</v>
          </cell>
          <cell r="K55" t="str">
            <v>ngh</v>
          </cell>
          <cell r="L55" t="str">
            <v>ngh</v>
          </cell>
          <cell r="M55" t="str">
            <v>ㆭㆷ</v>
          </cell>
        </row>
        <row r="56">
          <cell r="F56">
            <v>52</v>
          </cell>
          <cell r="G56" t="str">
            <v>o</v>
          </cell>
          <cell r="H56" t="str">
            <v>o</v>
          </cell>
          <cell r="I56" t="str">
            <v>高</v>
          </cell>
          <cell r="J56" t="str">
            <v>o</v>
          </cell>
          <cell r="K56" t="str">
            <v>o</v>
          </cell>
          <cell r="L56" t="str">
            <v>o</v>
          </cell>
          <cell r="M56" t="str">
            <v>ㄜ</v>
          </cell>
        </row>
        <row r="57">
          <cell r="F57">
            <v>53</v>
          </cell>
          <cell r="G57" t="str">
            <v>onn</v>
          </cell>
          <cell r="H57" t="str">
            <v>ɔ̃</v>
          </cell>
          <cell r="I57" t="str">
            <v>姑</v>
          </cell>
          <cell r="J57" t="str">
            <v>oⁿ</v>
          </cell>
          <cell r="K57" t="str">
            <v>onn</v>
          </cell>
          <cell r="L57" t="str">
            <v>noo</v>
          </cell>
          <cell r="M57" t="str">
            <v>ㆧ</v>
          </cell>
        </row>
        <row r="58">
          <cell r="F58">
            <v>54</v>
          </cell>
          <cell r="G58" t="str">
            <v>oo</v>
          </cell>
          <cell r="H58" t="str">
            <v>ɔ</v>
          </cell>
          <cell r="I58" t="str">
            <v>沽</v>
          </cell>
          <cell r="J58" t="str">
            <v>o͘</v>
          </cell>
          <cell r="K58" t="str">
            <v>oo</v>
          </cell>
          <cell r="L58" t="str">
            <v>oo</v>
          </cell>
          <cell r="M58" t="str">
            <v>ㆦ</v>
          </cell>
        </row>
        <row r="59">
          <cell r="F59">
            <v>55</v>
          </cell>
          <cell r="G59" t="str">
            <v>oa</v>
          </cell>
          <cell r="H59" t="str">
            <v>ua</v>
          </cell>
          <cell r="I59" t="str">
            <v>瓜</v>
          </cell>
          <cell r="J59" t="str">
            <v>oa</v>
          </cell>
          <cell r="K59" t="str">
            <v>ua</v>
          </cell>
          <cell r="L59" t="str">
            <v>ua</v>
          </cell>
          <cell r="M59" t="str">
            <v>ㄨㄚ</v>
          </cell>
        </row>
        <row r="60">
          <cell r="F60">
            <v>56</v>
          </cell>
          <cell r="G60" t="str">
            <v>oann</v>
          </cell>
          <cell r="H60" t="str">
            <v>ũã</v>
          </cell>
          <cell r="I60" t="str">
            <v>官</v>
          </cell>
          <cell r="J60" t="str">
            <v>oaⁿ</v>
          </cell>
          <cell r="K60" t="str">
            <v>uann</v>
          </cell>
          <cell r="L60" t="str">
            <v>nua</v>
          </cell>
          <cell r="M60" t="str">
            <v>ㄨㆩ</v>
          </cell>
        </row>
        <row r="61">
          <cell r="F61">
            <v>57</v>
          </cell>
          <cell r="G61" t="str">
            <v>oah</v>
          </cell>
          <cell r="H61" t="str">
            <v>ua?</v>
          </cell>
          <cell r="I61" t="str">
            <v>瓜</v>
          </cell>
          <cell r="J61" t="str">
            <v>oah</v>
          </cell>
          <cell r="K61" t="str">
            <v>uah</v>
          </cell>
          <cell r="L61" t="str">
            <v>uah</v>
          </cell>
          <cell r="M61" t="str">
            <v>ㄨㄚㆷ</v>
          </cell>
        </row>
        <row r="62">
          <cell r="F62">
            <v>58</v>
          </cell>
          <cell r="G62" t="str">
            <v>oai</v>
          </cell>
          <cell r="H62" t="str">
            <v>uai</v>
          </cell>
          <cell r="I62" t="str">
            <v>乖</v>
          </cell>
          <cell r="J62" t="str">
            <v>oai</v>
          </cell>
          <cell r="K62" t="str">
            <v>uai</v>
          </cell>
          <cell r="L62" t="str">
            <v>uai</v>
          </cell>
          <cell r="M62" t="str">
            <v>ㄨㄞ</v>
          </cell>
        </row>
        <row r="63">
          <cell r="F63">
            <v>59</v>
          </cell>
          <cell r="G63" t="str">
            <v>oainn</v>
          </cell>
          <cell r="H63" t="str">
            <v>ũãĩ</v>
          </cell>
          <cell r="I63" t="str">
            <v>閂</v>
          </cell>
          <cell r="J63" t="str">
            <v>oaiⁿ</v>
          </cell>
          <cell r="K63" t="str">
            <v>uainn</v>
          </cell>
          <cell r="L63" t="str">
            <v>nuai</v>
          </cell>
          <cell r="M63" t="str">
            <v>ㄨㆮ</v>
          </cell>
        </row>
        <row r="64">
          <cell r="F64">
            <v>60</v>
          </cell>
          <cell r="G64" t="str">
            <v>oan</v>
          </cell>
          <cell r="H64" t="str">
            <v>uan</v>
          </cell>
          <cell r="I64" t="str">
            <v>觀</v>
          </cell>
          <cell r="J64" t="str">
            <v>oan</v>
          </cell>
          <cell r="K64" t="str">
            <v>uan</v>
          </cell>
          <cell r="L64" t="str">
            <v>uan</v>
          </cell>
          <cell r="M64" t="str">
            <v>ㄨㄢ</v>
          </cell>
        </row>
        <row r="65">
          <cell r="F65">
            <v>61</v>
          </cell>
          <cell r="G65" t="str">
            <v>oang</v>
          </cell>
          <cell r="H65" t="str">
            <v>uaŋ</v>
          </cell>
          <cell r="I65" t="str">
            <v>光</v>
          </cell>
          <cell r="J65" t="str">
            <v>oang</v>
          </cell>
          <cell r="K65" t="str">
            <v>uang</v>
          </cell>
          <cell r="L65" t="str">
            <v>uang</v>
          </cell>
          <cell r="M65" t="str">
            <v>ㄨㄤ</v>
          </cell>
        </row>
        <row r="66">
          <cell r="F66">
            <v>62</v>
          </cell>
          <cell r="G66" t="str">
            <v>oat</v>
          </cell>
          <cell r="H66" t="str">
            <v>uat̚</v>
          </cell>
          <cell r="I66" t="str">
            <v>觀</v>
          </cell>
          <cell r="J66" t="str">
            <v>oat</v>
          </cell>
          <cell r="K66" t="str">
            <v>uat</v>
          </cell>
          <cell r="L66" t="str">
            <v>uat</v>
          </cell>
          <cell r="M66" t="str">
            <v>ㄨㄚㆵ</v>
          </cell>
        </row>
        <row r="67">
          <cell r="F67">
            <v>63</v>
          </cell>
          <cell r="G67" t="str">
            <v>oe</v>
          </cell>
          <cell r="H67" t="str">
            <v>ue</v>
          </cell>
          <cell r="I67" t="str">
            <v>檜</v>
          </cell>
          <cell r="J67" t="str">
            <v>oe</v>
          </cell>
          <cell r="K67" t="str">
            <v>ue</v>
          </cell>
          <cell r="L67" t="str">
            <v>ue</v>
          </cell>
          <cell r="M67" t="str">
            <v>ㄨㆤ</v>
          </cell>
        </row>
        <row r="68">
          <cell r="F68">
            <v>64</v>
          </cell>
          <cell r="G68" t="str">
            <v>oeh</v>
          </cell>
          <cell r="H68" t="str">
            <v>ue?</v>
          </cell>
          <cell r="I68" t="str">
            <v>檜</v>
          </cell>
          <cell r="J68" t="str">
            <v>oeh</v>
          </cell>
          <cell r="K68" t="str">
            <v>ueh</v>
          </cell>
          <cell r="L68" t="str">
            <v>ueh</v>
          </cell>
          <cell r="M68" t="str">
            <v>ㄨㆤㆷ</v>
          </cell>
        </row>
        <row r="69">
          <cell r="F69">
            <v>65</v>
          </cell>
          <cell r="G69" t="str">
            <v>oh</v>
          </cell>
          <cell r="H69" t="str">
            <v>ə?</v>
          </cell>
          <cell r="I69" t="str">
            <v>高</v>
          </cell>
          <cell r="J69" t="str">
            <v>oh</v>
          </cell>
          <cell r="K69" t="str">
            <v>oh</v>
          </cell>
          <cell r="L69" t="str">
            <v>oh</v>
          </cell>
          <cell r="M69" t="str">
            <v>ㄜㆷ</v>
          </cell>
        </row>
        <row r="70">
          <cell r="F70">
            <v>67</v>
          </cell>
          <cell r="G70" t="str">
            <v>onnh</v>
          </cell>
          <cell r="H70" t="str">
            <v>ɔ̃?</v>
          </cell>
          <cell r="I70" t="str">
            <v>姑</v>
          </cell>
          <cell r="J70" t="str">
            <v>ohⁿ</v>
          </cell>
          <cell r="K70" t="str">
            <v>onnh</v>
          </cell>
          <cell r="L70" t="str">
            <v>nooh</v>
          </cell>
          <cell r="M70" t="str">
            <v>ㆧㆷ</v>
          </cell>
        </row>
        <row r="71">
          <cell r="F71">
            <v>68</v>
          </cell>
          <cell r="G71" t="str">
            <v>ok</v>
          </cell>
          <cell r="H71" t="str">
            <v>ɔk̚</v>
          </cell>
          <cell r="I71" t="str">
            <v>公</v>
          </cell>
          <cell r="J71" t="str">
            <v>ok</v>
          </cell>
          <cell r="K71" t="str">
            <v>ok</v>
          </cell>
          <cell r="L71" t="str">
            <v>ok</v>
          </cell>
          <cell r="M71" t="str">
            <v>ㆦㆻ</v>
          </cell>
        </row>
        <row r="72">
          <cell r="F72">
            <v>69</v>
          </cell>
          <cell r="G72" t="str">
            <v>om</v>
          </cell>
          <cell r="H72" t="str">
            <v>ɔm</v>
          </cell>
          <cell r="I72" t="str">
            <v>箴</v>
          </cell>
          <cell r="J72" t="str">
            <v>om</v>
          </cell>
          <cell r="K72" t="str">
            <v>om</v>
          </cell>
          <cell r="L72" t="str">
            <v>om</v>
          </cell>
          <cell r="M72" t="str">
            <v>ㆱ</v>
          </cell>
        </row>
        <row r="73">
          <cell r="F73">
            <v>70</v>
          </cell>
          <cell r="G73" t="str">
            <v>ong</v>
          </cell>
          <cell r="H73" t="str">
            <v>ɔŋ</v>
          </cell>
          <cell r="I73" t="str">
            <v>公</v>
          </cell>
          <cell r="J73" t="str">
            <v>ong</v>
          </cell>
          <cell r="K73" t="str">
            <v>ong</v>
          </cell>
          <cell r="L73" t="str">
            <v>ong</v>
          </cell>
          <cell r="M73" t="str">
            <v>ㆲ</v>
          </cell>
        </row>
        <row r="74">
          <cell r="F74">
            <v>71</v>
          </cell>
          <cell r="G74" t="str">
            <v>u</v>
          </cell>
          <cell r="H74" t="str">
            <v>u</v>
          </cell>
          <cell r="I74" t="str">
            <v>艍</v>
          </cell>
          <cell r="J74" t="str">
            <v>u</v>
          </cell>
          <cell r="K74" t="str">
            <v>u</v>
          </cell>
          <cell r="L74" t="str">
            <v>u</v>
          </cell>
          <cell r="M74" t="str">
            <v>ㄨ</v>
          </cell>
        </row>
        <row r="75">
          <cell r="F75">
            <v>72</v>
          </cell>
          <cell r="G75" t="str">
            <v>uh</v>
          </cell>
          <cell r="H75" t="str">
            <v>u?</v>
          </cell>
          <cell r="I75" t="str">
            <v>艍</v>
          </cell>
          <cell r="J75" t="str">
            <v>uh</v>
          </cell>
          <cell r="K75" t="str">
            <v>uh</v>
          </cell>
          <cell r="L75" t="str">
            <v>uh</v>
          </cell>
          <cell r="M75" t="str">
            <v>ㄨㆷ</v>
          </cell>
        </row>
        <row r="76">
          <cell r="F76">
            <v>73</v>
          </cell>
          <cell r="G76" t="str">
            <v>ui</v>
          </cell>
          <cell r="H76" t="str">
            <v>ui</v>
          </cell>
          <cell r="I76" t="str">
            <v>規</v>
          </cell>
          <cell r="J76" t="str">
            <v>ui</v>
          </cell>
          <cell r="K76" t="str">
            <v>ui</v>
          </cell>
          <cell r="L76" t="str">
            <v>ui</v>
          </cell>
          <cell r="M76" t="str">
            <v>ㄨㄧ</v>
          </cell>
        </row>
        <row r="77">
          <cell r="F77">
            <v>74</v>
          </cell>
          <cell r="G77" t="str">
            <v>un</v>
          </cell>
          <cell r="H77" t="str">
            <v>un</v>
          </cell>
          <cell r="I77" t="str">
            <v>君</v>
          </cell>
          <cell r="J77" t="str">
            <v>un</v>
          </cell>
          <cell r="K77" t="str">
            <v>un</v>
          </cell>
          <cell r="L77" t="str">
            <v>un</v>
          </cell>
          <cell r="M77" t="str">
            <v>ㄨㄣ</v>
          </cell>
        </row>
        <row r="78">
          <cell r="F78">
            <v>75</v>
          </cell>
          <cell r="G78" t="str">
            <v>ut</v>
          </cell>
          <cell r="H78" t="str">
            <v>ut̚</v>
          </cell>
          <cell r="I78" t="str">
            <v>君</v>
          </cell>
          <cell r="J78" t="str">
            <v>ut</v>
          </cell>
          <cell r="K78" t="str">
            <v>ut</v>
          </cell>
          <cell r="L78" t="str">
            <v>ut</v>
          </cell>
          <cell r="M78" t="str">
            <v>ㄨㆵ</v>
          </cell>
        </row>
      </sheetData>
      <sheetData sheetId="16">
        <row r="6">
          <cell r="B6">
            <v>1</v>
          </cell>
          <cell r="C6">
            <v>1</v>
          </cell>
          <cell r="D6" t="str">
            <v>君</v>
          </cell>
          <cell r="E6" t="str">
            <v>舒聲</v>
          </cell>
          <cell r="F6" t="str">
            <v>un</v>
          </cell>
          <cell r="G6" t="str">
            <v>un</v>
          </cell>
          <cell r="H6" t="str">
            <v>un</v>
          </cell>
          <cell r="I6" t="str">
            <v>un</v>
          </cell>
          <cell r="J6" t="str">
            <v>un</v>
          </cell>
          <cell r="K6" t="str">
            <v>ㄨㄣ</v>
          </cell>
        </row>
        <row r="7">
          <cell r="B7">
            <v>2</v>
          </cell>
          <cell r="C7">
            <v>1</v>
          </cell>
          <cell r="D7" t="str">
            <v>君</v>
          </cell>
          <cell r="E7" t="str">
            <v>入聲</v>
          </cell>
          <cell r="F7" t="str">
            <v>ut</v>
          </cell>
          <cell r="G7" t="str">
            <v>ut̚</v>
          </cell>
          <cell r="H7" t="str">
            <v>ut</v>
          </cell>
          <cell r="I7" t="str">
            <v>ut</v>
          </cell>
          <cell r="J7" t="str">
            <v>ut</v>
          </cell>
          <cell r="K7" t="str">
            <v>ㄨㆵ</v>
          </cell>
        </row>
        <row r="8">
          <cell r="B8">
            <v>3</v>
          </cell>
          <cell r="C8">
            <v>2</v>
          </cell>
          <cell r="D8" t="str">
            <v>堅</v>
          </cell>
          <cell r="E8" t="str">
            <v>舒聲</v>
          </cell>
          <cell r="F8" t="str">
            <v>ian</v>
          </cell>
          <cell r="G8" t="str">
            <v>ian</v>
          </cell>
          <cell r="H8" t="str">
            <v>ian</v>
          </cell>
          <cell r="I8" t="str">
            <v>ian</v>
          </cell>
          <cell r="J8" t="str">
            <v>ian</v>
          </cell>
          <cell r="K8" t="str">
            <v>ㄧㄢ</v>
          </cell>
        </row>
        <row r="9">
          <cell r="B9">
            <v>4</v>
          </cell>
          <cell r="C9">
            <v>2</v>
          </cell>
          <cell r="D9" t="str">
            <v>堅</v>
          </cell>
          <cell r="E9" t="str">
            <v>入聲</v>
          </cell>
          <cell r="F9" t="str">
            <v>iat</v>
          </cell>
          <cell r="G9" t="str">
            <v>iat̚</v>
          </cell>
          <cell r="H9" t="str">
            <v>iat</v>
          </cell>
          <cell r="I9" t="str">
            <v>iat</v>
          </cell>
          <cell r="J9" t="str">
            <v>iat</v>
          </cell>
          <cell r="K9" t="str">
            <v>ㄧㄚㆵ</v>
          </cell>
        </row>
        <row r="10">
          <cell r="B10">
            <v>5</v>
          </cell>
          <cell r="C10">
            <v>3</v>
          </cell>
          <cell r="D10" t="str">
            <v>金</v>
          </cell>
          <cell r="E10" t="str">
            <v>舒聲</v>
          </cell>
          <cell r="F10" t="str">
            <v>im</v>
          </cell>
          <cell r="G10" t="str">
            <v>im</v>
          </cell>
          <cell r="H10" t="str">
            <v>im</v>
          </cell>
          <cell r="I10" t="str">
            <v>im</v>
          </cell>
          <cell r="J10" t="str">
            <v>im</v>
          </cell>
          <cell r="K10" t="str">
            <v>ㄧㆬ</v>
          </cell>
        </row>
        <row r="11">
          <cell r="B11">
            <v>6</v>
          </cell>
          <cell r="C11">
            <v>3</v>
          </cell>
          <cell r="D11" t="str">
            <v>金</v>
          </cell>
          <cell r="E11" t="str">
            <v>入聲</v>
          </cell>
          <cell r="F11" t="str">
            <v>ip</v>
          </cell>
          <cell r="G11" t="str">
            <v>ip̚</v>
          </cell>
          <cell r="H11" t="str">
            <v>ip</v>
          </cell>
          <cell r="I11" t="str">
            <v>ip</v>
          </cell>
          <cell r="J11" t="str">
            <v>ip</v>
          </cell>
          <cell r="K11" t="str">
            <v>ㄧㆴ</v>
          </cell>
        </row>
        <row r="12">
          <cell r="B12">
            <v>7</v>
          </cell>
          <cell r="C12">
            <v>4</v>
          </cell>
          <cell r="D12" t="str">
            <v>規</v>
          </cell>
          <cell r="E12" t="str">
            <v>舒聲</v>
          </cell>
          <cell r="F12" t="str">
            <v>ui</v>
          </cell>
          <cell r="G12" t="str">
            <v>ui</v>
          </cell>
          <cell r="H12" t="str">
            <v>ui</v>
          </cell>
          <cell r="I12" t="str">
            <v>ui</v>
          </cell>
          <cell r="J12" t="str">
            <v>ui</v>
          </cell>
          <cell r="K12" t="str">
            <v>ㄨㄧ</v>
          </cell>
        </row>
        <row r="13">
          <cell r="B13">
            <v>8</v>
          </cell>
          <cell r="C13">
            <v>4</v>
          </cell>
          <cell r="D13" t="str">
            <v>規</v>
          </cell>
          <cell r="E13" t="str">
            <v>入聲</v>
          </cell>
          <cell r="F13" t="str">
            <v>uih</v>
          </cell>
          <cell r="G13" t="str">
            <v>ui?</v>
          </cell>
          <cell r="H13" t="str">
            <v>uih</v>
          </cell>
          <cell r="I13" t="str">
            <v>uih</v>
          </cell>
          <cell r="J13" t="str">
            <v>uih</v>
          </cell>
          <cell r="K13" t="str">
            <v>ㄨㄧㆷ</v>
          </cell>
        </row>
        <row r="14">
          <cell r="B14">
            <v>9</v>
          </cell>
          <cell r="C14">
            <v>5</v>
          </cell>
          <cell r="D14" t="str">
            <v>嘉</v>
          </cell>
          <cell r="E14" t="str">
            <v>舒聲</v>
          </cell>
          <cell r="F14" t="str">
            <v>ee</v>
          </cell>
          <cell r="G14" t="str">
            <v>ɛ</v>
          </cell>
          <cell r="H14" t="str">
            <v>ee</v>
          </cell>
          <cell r="I14" t="str">
            <v>ee</v>
          </cell>
          <cell r="J14" t="str">
            <v>e</v>
          </cell>
          <cell r="K14" t="str">
            <v>ㄝ</v>
          </cell>
        </row>
        <row r="15">
          <cell r="B15">
            <v>10</v>
          </cell>
          <cell r="C15">
            <v>5</v>
          </cell>
          <cell r="D15" t="str">
            <v>嘉</v>
          </cell>
          <cell r="E15" t="str">
            <v>入聲</v>
          </cell>
          <cell r="F15" t="str">
            <v>eeh</v>
          </cell>
          <cell r="G15" t="str">
            <v>ɛ?</v>
          </cell>
          <cell r="H15" t="str">
            <v>eeh</v>
          </cell>
          <cell r="I15" t="str">
            <v>eh</v>
          </cell>
          <cell r="J15" t="str">
            <v>eh</v>
          </cell>
          <cell r="K15" t="str">
            <v>ㄝㆷ</v>
          </cell>
        </row>
        <row r="16">
          <cell r="B16">
            <v>11</v>
          </cell>
          <cell r="C16">
            <v>6</v>
          </cell>
          <cell r="D16" t="str">
            <v>干</v>
          </cell>
          <cell r="E16" t="str">
            <v>舒聲</v>
          </cell>
          <cell r="F16" t="str">
            <v>an</v>
          </cell>
          <cell r="G16" t="str">
            <v>an</v>
          </cell>
          <cell r="H16" t="str">
            <v>an</v>
          </cell>
          <cell r="I16" t="str">
            <v>an</v>
          </cell>
          <cell r="J16" t="str">
            <v>an</v>
          </cell>
          <cell r="K16" t="str">
            <v>ㄢ</v>
          </cell>
        </row>
        <row r="17">
          <cell r="B17">
            <v>12</v>
          </cell>
          <cell r="C17">
            <v>6</v>
          </cell>
          <cell r="D17" t="str">
            <v>干</v>
          </cell>
          <cell r="E17" t="str">
            <v>入聲</v>
          </cell>
          <cell r="F17" t="str">
            <v>at</v>
          </cell>
          <cell r="G17" t="str">
            <v>at̚</v>
          </cell>
          <cell r="H17" t="str">
            <v>at</v>
          </cell>
          <cell r="I17" t="str">
            <v>ap</v>
          </cell>
          <cell r="J17" t="str">
            <v>at</v>
          </cell>
          <cell r="K17" t="str">
            <v>ㄚㆵ</v>
          </cell>
        </row>
        <row r="18">
          <cell r="B18">
            <v>13</v>
          </cell>
          <cell r="C18">
            <v>7</v>
          </cell>
          <cell r="D18" t="str">
            <v>公</v>
          </cell>
          <cell r="E18" t="str">
            <v>舒聲</v>
          </cell>
          <cell r="F18" t="str">
            <v>ong</v>
          </cell>
          <cell r="G18" t="str">
            <v>ɔŋ</v>
          </cell>
          <cell r="H18" t="str">
            <v>ong</v>
          </cell>
          <cell r="I18" t="str">
            <v>ong</v>
          </cell>
          <cell r="J18" t="str">
            <v>ong</v>
          </cell>
          <cell r="K18" t="str">
            <v>ㆲ</v>
          </cell>
        </row>
        <row r="19">
          <cell r="B19">
            <v>14</v>
          </cell>
          <cell r="C19">
            <v>7</v>
          </cell>
          <cell r="D19" t="str">
            <v>公</v>
          </cell>
          <cell r="E19" t="str">
            <v>入聲</v>
          </cell>
          <cell r="F19" t="str">
            <v>ok</v>
          </cell>
          <cell r="G19" t="str">
            <v>ɔk̚</v>
          </cell>
          <cell r="H19" t="str">
            <v>ok</v>
          </cell>
          <cell r="I19" t="str">
            <v>ok</v>
          </cell>
          <cell r="J19" t="str">
            <v>ok</v>
          </cell>
          <cell r="K19" t="str">
            <v>ㆦㆻ</v>
          </cell>
        </row>
        <row r="20">
          <cell r="B20">
            <v>15</v>
          </cell>
          <cell r="C20">
            <v>8</v>
          </cell>
          <cell r="D20" t="str">
            <v>乖</v>
          </cell>
          <cell r="E20" t="str">
            <v>舒聲</v>
          </cell>
          <cell r="F20" t="str">
            <v>oai</v>
          </cell>
          <cell r="G20" t="str">
            <v>uai</v>
          </cell>
          <cell r="H20" t="str">
            <v>oai</v>
          </cell>
          <cell r="I20" t="str">
            <v>uai</v>
          </cell>
          <cell r="J20" t="str">
            <v>uai</v>
          </cell>
          <cell r="K20" t="str">
            <v>ㄨㄞ</v>
          </cell>
        </row>
        <row r="21">
          <cell r="B21">
            <v>16</v>
          </cell>
          <cell r="C21">
            <v>8</v>
          </cell>
          <cell r="D21" t="str">
            <v>乖</v>
          </cell>
          <cell r="E21" t="str">
            <v>入聲</v>
          </cell>
          <cell r="F21" t="str">
            <v>oaih</v>
          </cell>
          <cell r="G21" t="str">
            <v>uai?</v>
          </cell>
          <cell r="H21" t="str">
            <v>oaih</v>
          </cell>
          <cell r="I21" t="str">
            <v>uaih</v>
          </cell>
          <cell r="J21" t="str">
            <v>uaih</v>
          </cell>
          <cell r="K21" t="str">
            <v>ㄨㄞㆷ</v>
          </cell>
        </row>
        <row r="22">
          <cell r="B22">
            <v>17</v>
          </cell>
          <cell r="C22">
            <v>9</v>
          </cell>
          <cell r="D22" t="str">
            <v>經</v>
          </cell>
          <cell r="E22" t="str">
            <v>舒聲</v>
          </cell>
          <cell r="F22" t="str">
            <v>eng</v>
          </cell>
          <cell r="G22" t="str">
            <v>ɪŋ</v>
          </cell>
          <cell r="H22" t="str">
            <v>eng</v>
          </cell>
          <cell r="I22" t="str">
            <v>ing</v>
          </cell>
          <cell r="J22" t="str">
            <v>ing</v>
          </cell>
          <cell r="K22" t="str">
            <v>ㄧㄥ</v>
          </cell>
        </row>
        <row r="23">
          <cell r="B23">
            <v>18</v>
          </cell>
          <cell r="C23">
            <v>9</v>
          </cell>
          <cell r="D23" t="str">
            <v>經</v>
          </cell>
          <cell r="E23" t="str">
            <v>入聲</v>
          </cell>
          <cell r="F23" t="str">
            <v>ek</v>
          </cell>
          <cell r="G23" t="str">
            <v>ik̚</v>
          </cell>
          <cell r="H23" t="str">
            <v>ek</v>
          </cell>
          <cell r="I23" t="str">
            <v>ik</v>
          </cell>
          <cell r="J23" t="str">
            <v>ik</v>
          </cell>
          <cell r="K23" t="str">
            <v>ㄧㆻ</v>
          </cell>
        </row>
        <row r="24">
          <cell r="B24">
            <v>19</v>
          </cell>
          <cell r="C24">
            <v>10</v>
          </cell>
          <cell r="D24" t="str">
            <v>觀</v>
          </cell>
          <cell r="E24" t="str">
            <v>舒聲</v>
          </cell>
          <cell r="F24" t="str">
            <v>oan</v>
          </cell>
          <cell r="G24" t="str">
            <v>uan</v>
          </cell>
          <cell r="H24" t="str">
            <v>oan</v>
          </cell>
          <cell r="I24" t="str">
            <v>uan</v>
          </cell>
          <cell r="J24" t="str">
            <v>uan</v>
          </cell>
          <cell r="K24" t="str">
            <v>ㄨㄢ</v>
          </cell>
        </row>
        <row r="25">
          <cell r="B25">
            <v>20</v>
          </cell>
          <cell r="C25">
            <v>10</v>
          </cell>
          <cell r="D25" t="str">
            <v>觀</v>
          </cell>
          <cell r="E25" t="str">
            <v>入聲</v>
          </cell>
          <cell r="F25" t="str">
            <v>oat</v>
          </cell>
          <cell r="G25" t="str">
            <v>uat̚</v>
          </cell>
          <cell r="H25" t="str">
            <v>oat</v>
          </cell>
          <cell r="I25" t="str">
            <v>uat</v>
          </cell>
          <cell r="J25" t="str">
            <v>uat</v>
          </cell>
          <cell r="K25" t="str">
            <v>ㄨㄚㆵ</v>
          </cell>
        </row>
        <row r="26">
          <cell r="B26">
            <v>21</v>
          </cell>
          <cell r="C26">
            <v>11</v>
          </cell>
          <cell r="D26" t="str">
            <v>沽</v>
          </cell>
          <cell r="E26" t="str">
            <v>舒聲</v>
          </cell>
          <cell r="F26" t="str">
            <v>oo</v>
          </cell>
          <cell r="G26" t="str">
            <v>ɔ</v>
          </cell>
          <cell r="H26" t="str">
            <v>o͘</v>
          </cell>
          <cell r="I26" t="str">
            <v>oo</v>
          </cell>
          <cell r="J26" t="str">
            <v>oo</v>
          </cell>
          <cell r="K26" t="str">
            <v>ㆦ</v>
          </cell>
        </row>
        <row r="27">
          <cell r="B27">
            <v>22</v>
          </cell>
          <cell r="C27">
            <v>11</v>
          </cell>
          <cell r="D27" t="str">
            <v>沽</v>
          </cell>
          <cell r="E27" t="str">
            <v>入聲</v>
          </cell>
          <cell r="F27" t="str">
            <v>ooh</v>
          </cell>
          <cell r="G27" t="str">
            <v>ɔu?</v>
          </cell>
          <cell r="H27" t="str">
            <v>o͘h</v>
          </cell>
          <cell r="I27" t="str">
            <v>ooh</v>
          </cell>
          <cell r="J27" t="str">
            <v>ooh</v>
          </cell>
          <cell r="K27" t="str">
            <v>ㆦㆷ</v>
          </cell>
        </row>
        <row r="28">
          <cell r="B28">
            <v>23</v>
          </cell>
          <cell r="C28">
            <v>12</v>
          </cell>
          <cell r="D28" t="str">
            <v>嬌</v>
          </cell>
          <cell r="E28" t="str">
            <v>舒聲</v>
          </cell>
          <cell r="F28" t="str">
            <v>iau</v>
          </cell>
          <cell r="G28" t="str">
            <v>iaʊ</v>
          </cell>
          <cell r="H28" t="str">
            <v>iau</v>
          </cell>
          <cell r="I28" t="str">
            <v>iau</v>
          </cell>
          <cell r="J28" t="str">
            <v>iao</v>
          </cell>
          <cell r="K28" t="str">
            <v>ㄧㄠ</v>
          </cell>
        </row>
        <row r="29">
          <cell r="B29">
            <v>24</v>
          </cell>
          <cell r="C29">
            <v>12</v>
          </cell>
          <cell r="D29" t="str">
            <v>嬌</v>
          </cell>
          <cell r="E29" t="str">
            <v>入聲</v>
          </cell>
          <cell r="F29" t="str">
            <v>iauh</v>
          </cell>
          <cell r="G29" t="str">
            <v>iau?</v>
          </cell>
          <cell r="H29" t="str">
            <v>iauh</v>
          </cell>
          <cell r="I29" t="str">
            <v>iauh</v>
          </cell>
          <cell r="J29" t="str">
            <v>iaoh</v>
          </cell>
          <cell r="K29" t="str">
            <v>ㄧㄠㆷ</v>
          </cell>
        </row>
        <row r="30">
          <cell r="B30">
            <v>25</v>
          </cell>
          <cell r="C30">
            <v>13</v>
          </cell>
          <cell r="D30" t="str">
            <v>稽</v>
          </cell>
          <cell r="E30" t="str">
            <v>舒聲</v>
          </cell>
          <cell r="F30" t="str">
            <v>ei</v>
          </cell>
          <cell r="G30" t="str">
            <v>ei</v>
          </cell>
          <cell r="H30" t="str">
            <v>ei</v>
          </cell>
          <cell r="I30" t="str">
            <v>e</v>
          </cell>
          <cell r="J30" t="str">
            <v>e</v>
          </cell>
          <cell r="K30" t="str">
            <v>ㄟ</v>
          </cell>
        </row>
        <row r="31">
          <cell r="B31">
            <v>26</v>
          </cell>
          <cell r="C31">
            <v>13</v>
          </cell>
          <cell r="D31" t="str">
            <v>稽</v>
          </cell>
          <cell r="E31" t="str">
            <v>入聲</v>
          </cell>
          <cell r="F31" t="str">
            <v>eih</v>
          </cell>
          <cell r="G31" t="str">
            <v>ei?</v>
          </cell>
          <cell r="H31" t="str">
            <v>eih</v>
          </cell>
          <cell r="I31" t="str">
            <v>eh</v>
          </cell>
          <cell r="J31" t="str">
            <v>eh</v>
          </cell>
          <cell r="K31" t="str">
            <v>ㄟㆷ</v>
          </cell>
        </row>
        <row r="32">
          <cell r="B32">
            <v>27</v>
          </cell>
          <cell r="C32">
            <v>14</v>
          </cell>
          <cell r="D32" t="str">
            <v>恭</v>
          </cell>
          <cell r="E32" t="str">
            <v>舒聲</v>
          </cell>
          <cell r="F32" t="str">
            <v>iong</v>
          </cell>
          <cell r="G32" t="str">
            <v>iɔŋ</v>
          </cell>
          <cell r="H32" t="str">
            <v>iong</v>
          </cell>
          <cell r="I32" t="str">
            <v>iong</v>
          </cell>
          <cell r="J32" t="str">
            <v>iong</v>
          </cell>
          <cell r="K32" t="str">
            <v>ㄧㆲ</v>
          </cell>
        </row>
        <row r="33">
          <cell r="B33">
            <v>28</v>
          </cell>
          <cell r="C33">
            <v>14</v>
          </cell>
          <cell r="D33" t="str">
            <v>恭</v>
          </cell>
          <cell r="E33" t="str">
            <v>入聲</v>
          </cell>
          <cell r="F33" t="str">
            <v>iok</v>
          </cell>
          <cell r="G33" t="str">
            <v>iɔk̚</v>
          </cell>
          <cell r="H33" t="str">
            <v>iok</v>
          </cell>
          <cell r="I33" t="str">
            <v>iok</v>
          </cell>
          <cell r="J33" t="str">
            <v>iok</v>
          </cell>
          <cell r="K33" t="str">
            <v>ㄧㆦㆻ</v>
          </cell>
        </row>
        <row r="34">
          <cell r="B34">
            <v>29</v>
          </cell>
          <cell r="C34">
            <v>15</v>
          </cell>
          <cell r="D34" t="str">
            <v>高</v>
          </cell>
          <cell r="E34" t="str">
            <v>舒聲</v>
          </cell>
          <cell r="F34" t="str">
            <v>o</v>
          </cell>
          <cell r="G34" t="str">
            <v>o</v>
          </cell>
          <cell r="H34" t="str">
            <v>o</v>
          </cell>
          <cell r="I34" t="str">
            <v>o</v>
          </cell>
          <cell r="J34" t="str">
            <v>o</v>
          </cell>
          <cell r="K34" t="str">
            <v>ㄜ</v>
          </cell>
        </row>
        <row r="35">
          <cell r="B35">
            <v>30</v>
          </cell>
          <cell r="C35">
            <v>15</v>
          </cell>
          <cell r="D35" t="str">
            <v>高</v>
          </cell>
          <cell r="E35" t="str">
            <v>入聲</v>
          </cell>
          <cell r="F35" t="str">
            <v>oh</v>
          </cell>
          <cell r="G35" t="str">
            <v>ə?</v>
          </cell>
          <cell r="H35" t="str">
            <v>oh</v>
          </cell>
          <cell r="I35" t="str">
            <v>oh</v>
          </cell>
          <cell r="J35" t="str">
            <v>oh</v>
          </cell>
          <cell r="K35" t="str">
            <v>ㄜㆷ</v>
          </cell>
        </row>
        <row r="36">
          <cell r="B36">
            <v>31</v>
          </cell>
          <cell r="C36">
            <v>16</v>
          </cell>
          <cell r="D36" t="str">
            <v>皆</v>
          </cell>
          <cell r="E36" t="str">
            <v>舒聲</v>
          </cell>
          <cell r="F36" t="str">
            <v>ai</v>
          </cell>
          <cell r="G36" t="str">
            <v>ai</v>
          </cell>
          <cell r="H36" t="str">
            <v>ai</v>
          </cell>
          <cell r="I36" t="str">
            <v>ai</v>
          </cell>
          <cell r="J36" t="str">
            <v>ai</v>
          </cell>
          <cell r="K36" t="str">
            <v>ㄞ</v>
          </cell>
        </row>
        <row r="37">
          <cell r="B37">
            <v>32</v>
          </cell>
          <cell r="C37">
            <v>16</v>
          </cell>
          <cell r="D37" t="str">
            <v>皆</v>
          </cell>
          <cell r="E37" t="str">
            <v>入聲</v>
          </cell>
          <cell r="F37" t="str">
            <v>aih</v>
          </cell>
          <cell r="G37" t="str">
            <v>ai?</v>
          </cell>
          <cell r="H37" t="str">
            <v>aih</v>
          </cell>
          <cell r="I37" t="str">
            <v>aih</v>
          </cell>
          <cell r="J37" t="str">
            <v>aih</v>
          </cell>
          <cell r="K37" t="str">
            <v>ㄞㆷ</v>
          </cell>
        </row>
        <row r="38">
          <cell r="B38">
            <v>33</v>
          </cell>
          <cell r="C38">
            <v>17</v>
          </cell>
          <cell r="D38" t="str">
            <v>巾</v>
          </cell>
          <cell r="E38" t="str">
            <v>舒聲</v>
          </cell>
          <cell r="F38" t="str">
            <v>in</v>
          </cell>
          <cell r="G38" t="str">
            <v>in</v>
          </cell>
          <cell r="H38" t="str">
            <v>in</v>
          </cell>
          <cell r="I38" t="str">
            <v>in</v>
          </cell>
          <cell r="J38" t="str">
            <v>in</v>
          </cell>
          <cell r="K38" t="str">
            <v>ㄧㄣ</v>
          </cell>
        </row>
        <row r="39">
          <cell r="B39">
            <v>34</v>
          </cell>
          <cell r="C39">
            <v>17</v>
          </cell>
          <cell r="D39" t="str">
            <v>巾</v>
          </cell>
          <cell r="E39" t="str">
            <v>入聲</v>
          </cell>
          <cell r="F39" t="str">
            <v>it</v>
          </cell>
          <cell r="G39" t="str">
            <v>it̚</v>
          </cell>
          <cell r="H39" t="str">
            <v>it</v>
          </cell>
          <cell r="I39" t="str">
            <v>it</v>
          </cell>
          <cell r="J39" t="str">
            <v>it</v>
          </cell>
          <cell r="K39" t="str">
            <v>ㄧㆵ</v>
          </cell>
        </row>
        <row r="40">
          <cell r="B40">
            <v>35</v>
          </cell>
          <cell r="C40">
            <v>18</v>
          </cell>
          <cell r="D40" t="str">
            <v>姜</v>
          </cell>
          <cell r="E40" t="str">
            <v>舒聲</v>
          </cell>
          <cell r="F40" t="str">
            <v>iang</v>
          </cell>
          <cell r="G40" t="str">
            <v>iaŋ</v>
          </cell>
          <cell r="H40" t="str">
            <v>iang</v>
          </cell>
          <cell r="I40" t="str">
            <v>iang</v>
          </cell>
          <cell r="J40" t="str">
            <v>iang</v>
          </cell>
          <cell r="K40" t="str">
            <v>ㄧㄤ</v>
          </cell>
        </row>
        <row r="41">
          <cell r="B41">
            <v>36</v>
          </cell>
          <cell r="C41">
            <v>18</v>
          </cell>
          <cell r="D41" t="str">
            <v>姜</v>
          </cell>
          <cell r="E41" t="str">
            <v>入聲</v>
          </cell>
          <cell r="F41" t="str">
            <v>iak</v>
          </cell>
          <cell r="G41" t="str">
            <v>iak̚</v>
          </cell>
          <cell r="H41" t="str">
            <v>iak</v>
          </cell>
          <cell r="I41" t="str">
            <v>iak</v>
          </cell>
          <cell r="J41" t="str">
            <v>iak</v>
          </cell>
          <cell r="K41" t="str">
            <v>ㄧㄚㆻ</v>
          </cell>
        </row>
        <row r="42">
          <cell r="B42">
            <v>37</v>
          </cell>
          <cell r="C42">
            <v>19</v>
          </cell>
          <cell r="D42" t="str">
            <v>甘</v>
          </cell>
          <cell r="E42" t="str">
            <v>舒聲</v>
          </cell>
          <cell r="F42" t="str">
            <v>am</v>
          </cell>
          <cell r="G42" t="str">
            <v>am</v>
          </cell>
          <cell r="H42" t="str">
            <v>am</v>
          </cell>
          <cell r="I42" t="str">
            <v>am</v>
          </cell>
          <cell r="J42" t="str">
            <v>am</v>
          </cell>
          <cell r="K42" t="str">
            <v>ㆰ</v>
          </cell>
        </row>
        <row r="43">
          <cell r="B43">
            <v>38</v>
          </cell>
          <cell r="C43">
            <v>19</v>
          </cell>
          <cell r="D43" t="str">
            <v>甘</v>
          </cell>
          <cell r="E43" t="str">
            <v>入聲</v>
          </cell>
          <cell r="F43" t="str">
            <v>ap</v>
          </cell>
          <cell r="G43" t="str">
            <v>ap̚</v>
          </cell>
          <cell r="H43" t="str">
            <v>ap</v>
          </cell>
          <cell r="I43" t="str">
            <v>ap</v>
          </cell>
          <cell r="J43" t="str">
            <v>ap</v>
          </cell>
          <cell r="K43" t="str">
            <v>ㄚㆴ</v>
          </cell>
        </row>
        <row r="44">
          <cell r="B44">
            <v>39</v>
          </cell>
          <cell r="C44">
            <v>20</v>
          </cell>
          <cell r="D44" t="str">
            <v>瓜</v>
          </cell>
          <cell r="E44" t="str">
            <v>舒聲</v>
          </cell>
          <cell r="F44" t="str">
            <v>oa</v>
          </cell>
          <cell r="G44" t="str">
            <v>ua</v>
          </cell>
          <cell r="H44" t="str">
            <v>oa</v>
          </cell>
          <cell r="I44" t="str">
            <v>ua</v>
          </cell>
          <cell r="J44" t="str">
            <v>ua</v>
          </cell>
          <cell r="K44" t="str">
            <v>ㄨㄚ</v>
          </cell>
        </row>
        <row r="45">
          <cell r="B45">
            <v>40</v>
          </cell>
          <cell r="C45">
            <v>20</v>
          </cell>
          <cell r="D45" t="str">
            <v>瓜</v>
          </cell>
          <cell r="E45" t="str">
            <v>入聲</v>
          </cell>
          <cell r="F45" t="str">
            <v>oah</v>
          </cell>
          <cell r="G45" t="str">
            <v>ua?</v>
          </cell>
          <cell r="H45" t="str">
            <v>oah</v>
          </cell>
          <cell r="I45" t="str">
            <v>uah</v>
          </cell>
          <cell r="J45" t="str">
            <v>uah</v>
          </cell>
          <cell r="K45" t="str">
            <v>ㄨㄚㆷ</v>
          </cell>
        </row>
        <row r="46">
          <cell r="B46">
            <v>41</v>
          </cell>
          <cell r="C46">
            <v>21</v>
          </cell>
          <cell r="D46" t="str">
            <v>江</v>
          </cell>
          <cell r="E46" t="str">
            <v>舒聲</v>
          </cell>
          <cell r="F46" t="str">
            <v>ang</v>
          </cell>
          <cell r="G46" t="str">
            <v>aŋ</v>
          </cell>
          <cell r="H46" t="str">
            <v>ang</v>
          </cell>
          <cell r="I46" t="str">
            <v>ang</v>
          </cell>
          <cell r="J46" t="str">
            <v>ang</v>
          </cell>
          <cell r="K46" t="str">
            <v>ㄤ</v>
          </cell>
        </row>
        <row r="47">
          <cell r="B47">
            <v>42</v>
          </cell>
          <cell r="C47">
            <v>21</v>
          </cell>
          <cell r="D47" t="str">
            <v>江</v>
          </cell>
          <cell r="E47" t="str">
            <v>入聲</v>
          </cell>
          <cell r="F47" t="str">
            <v>ak</v>
          </cell>
          <cell r="G47" t="str">
            <v>ak̚</v>
          </cell>
          <cell r="H47" t="str">
            <v>ak</v>
          </cell>
          <cell r="I47" t="str">
            <v>ak</v>
          </cell>
          <cell r="J47" t="str">
            <v>ak</v>
          </cell>
          <cell r="K47" t="str">
            <v>ㄚㆻ</v>
          </cell>
        </row>
        <row r="48">
          <cell r="B48">
            <v>43</v>
          </cell>
          <cell r="C48">
            <v>22</v>
          </cell>
          <cell r="D48" t="str">
            <v>兼</v>
          </cell>
          <cell r="E48" t="str">
            <v>舒聲</v>
          </cell>
          <cell r="F48" t="str">
            <v>iam</v>
          </cell>
          <cell r="G48" t="str">
            <v>iam</v>
          </cell>
          <cell r="H48" t="str">
            <v>iam</v>
          </cell>
          <cell r="I48" t="str">
            <v>iam</v>
          </cell>
          <cell r="J48" t="str">
            <v>iam</v>
          </cell>
          <cell r="K48" t="str">
            <v>ㄧㆰ</v>
          </cell>
        </row>
        <row r="49">
          <cell r="B49">
            <v>44</v>
          </cell>
          <cell r="C49">
            <v>22</v>
          </cell>
          <cell r="D49" t="str">
            <v>兼</v>
          </cell>
          <cell r="E49" t="str">
            <v>入聲</v>
          </cell>
          <cell r="F49" t="str">
            <v>iap</v>
          </cell>
          <cell r="G49" t="str">
            <v>iap̚</v>
          </cell>
          <cell r="H49" t="str">
            <v>iap</v>
          </cell>
          <cell r="I49" t="str">
            <v>iap</v>
          </cell>
          <cell r="J49" t="str">
            <v>iap</v>
          </cell>
          <cell r="K49" t="str">
            <v>ㄧㄚㆴ</v>
          </cell>
        </row>
        <row r="50">
          <cell r="B50">
            <v>45</v>
          </cell>
          <cell r="C50">
            <v>23</v>
          </cell>
          <cell r="D50" t="str">
            <v>交</v>
          </cell>
          <cell r="E50" t="str">
            <v>舒聲</v>
          </cell>
          <cell r="F50" t="str">
            <v>au</v>
          </cell>
          <cell r="G50" t="str">
            <v>aʊ</v>
          </cell>
          <cell r="H50" t="str">
            <v>au</v>
          </cell>
          <cell r="I50" t="str">
            <v>au</v>
          </cell>
          <cell r="J50" t="str">
            <v>ao</v>
          </cell>
          <cell r="K50" t="str">
            <v>ㄠ</v>
          </cell>
        </row>
        <row r="51">
          <cell r="B51">
            <v>46</v>
          </cell>
          <cell r="C51">
            <v>23</v>
          </cell>
          <cell r="D51" t="str">
            <v>交</v>
          </cell>
          <cell r="E51" t="str">
            <v>入聲</v>
          </cell>
          <cell r="F51" t="str">
            <v>auh</v>
          </cell>
          <cell r="G51" t="str">
            <v>au?</v>
          </cell>
          <cell r="H51" t="str">
            <v>auh</v>
          </cell>
          <cell r="I51" t="str">
            <v>auh</v>
          </cell>
          <cell r="J51" t="str">
            <v>aoh</v>
          </cell>
          <cell r="K51" t="str">
            <v>ㄠㆷ</v>
          </cell>
        </row>
        <row r="52">
          <cell r="B52">
            <v>47</v>
          </cell>
          <cell r="C52">
            <v>24</v>
          </cell>
          <cell r="D52" t="str">
            <v>迦</v>
          </cell>
          <cell r="E52" t="str">
            <v>舒聲</v>
          </cell>
          <cell r="F52" t="str">
            <v>ia</v>
          </cell>
          <cell r="G52" t="str">
            <v>ia</v>
          </cell>
          <cell r="H52" t="str">
            <v>ia</v>
          </cell>
          <cell r="I52" t="str">
            <v>ia</v>
          </cell>
          <cell r="J52" t="str">
            <v>ia</v>
          </cell>
          <cell r="K52" t="str">
            <v>ㄧㄚ</v>
          </cell>
        </row>
        <row r="53">
          <cell r="B53">
            <v>48</v>
          </cell>
          <cell r="C53">
            <v>24</v>
          </cell>
          <cell r="D53" t="str">
            <v>迦</v>
          </cell>
          <cell r="E53" t="str">
            <v>入聲</v>
          </cell>
          <cell r="F53" t="str">
            <v>iah</v>
          </cell>
          <cell r="G53" t="str">
            <v>ia?</v>
          </cell>
          <cell r="H53" t="str">
            <v>iah</v>
          </cell>
          <cell r="I53" t="str">
            <v>iah</v>
          </cell>
          <cell r="J53" t="str">
            <v>iah</v>
          </cell>
          <cell r="K53" t="str">
            <v>ㄧㄚㆷ</v>
          </cell>
        </row>
        <row r="54">
          <cell r="B54">
            <v>49</v>
          </cell>
          <cell r="C54">
            <v>25</v>
          </cell>
          <cell r="D54" t="str">
            <v>檜</v>
          </cell>
          <cell r="E54" t="str">
            <v>舒聲</v>
          </cell>
          <cell r="F54" t="str">
            <v>oe</v>
          </cell>
          <cell r="G54" t="str">
            <v>ue</v>
          </cell>
          <cell r="H54" t="str">
            <v>oe</v>
          </cell>
          <cell r="I54" t="str">
            <v>ue</v>
          </cell>
          <cell r="J54" t="str">
            <v>ue</v>
          </cell>
          <cell r="K54" t="str">
            <v>ㄨㆤ</v>
          </cell>
        </row>
        <row r="55">
          <cell r="B55">
            <v>50</v>
          </cell>
          <cell r="C55">
            <v>25</v>
          </cell>
          <cell r="D55" t="str">
            <v>檜</v>
          </cell>
          <cell r="E55" t="str">
            <v>入聲</v>
          </cell>
          <cell r="F55" t="str">
            <v>oeh</v>
          </cell>
          <cell r="G55" t="str">
            <v>ue?</v>
          </cell>
          <cell r="H55" t="str">
            <v>oeh</v>
          </cell>
          <cell r="I55" t="str">
            <v>ueh</v>
          </cell>
          <cell r="J55" t="str">
            <v>ueh</v>
          </cell>
          <cell r="K55" t="str">
            <v>ㄨㆤㆷ</v>
          </cell>
        </row>
        <row r="56">
          <cell r="B56">
            <v>51</v>
          </cell>
          <cell r="C56">
            <v>26</v>
          </cell>
          <cell r="D56" t="str">
            <v>監</v>
          </cell>
          <cell r="E56" t="str">
            <v>舒聲</v>
          </cell>
          <cell r="F56" t="str">
            <v>ann</v>
          </cell>
          <cell r="G56" t="str">
            <v>ã</v>
          </cell>
          <cell r="H56" t="str">
            <v>aⁿ</v>
          </cell>
          <cell r="I56" t="str">
            <v>ann</v>
          </cell>
          <cell r="J56" t="str">
            <v>na</v>
          </cell>
          <cell r="K56" t="str">
            <v>ㆩ</v>
          </cell>
        </row>
        <row r="57">
          <cell r="B57">
            <v>52</v>
          </cell>
          <cell r="C57">
            <v>26</v>
          </cell>
          <cell r="D57" t="str">
            <v>監</v>
          </cell>
          <cell r="E57" t="str">
            <v>入聲</v>
          </cell>
          <cell r="F57" t="str">
            <v>ahnn</v>
          </cell>
          <cell r="G57" t="str">
            <v>ã?</v>
          </cell>
          <cell r="H57" t="str">
            <v>ahⁿ</v>
          </cell>
          <cell r="I57" t="str">
            <v>annh</v>
          </cell>
          <cell r="J57" t="str">
            <v>nah</v>
          </cell>
          <cell r="K57" t="str">
            <v>ㆩㆷ</v>
          </cell>
        </row>
        <row r="58">
          <cell r="B58">
            <v>53</v>
          </cell>
          <cell r="C58">
            <v>27</v>
          </cell>
          <cell r="D58" t="str">
            <v>艍</v>
          </cell>
          <cell r="E58" t="str">
            <v>舒聲</v>
          </cell>
          <cell r="F58" t="str">
            <v>u</v>
          </cell>
          <cell r="G58" t="str">
            <v>u</v>
          </cell>
          <cell r="H58" t="str">
            <v>u</v>
          </cell>
          <cell r="I58" t="str">
            <v>u</v>
          </cell>
          <cell r="J58" t="str">
            <v>u</v>
          </cell>
          <cell r="K58" t="str">
            <v>ㄨ</v>
          </cell>
        </row>
        <row r="59">
          <cell r="B59">
            <v>54</v>
          </cell>
          <cell r="C59">
            <v>27</v>
          </cell>
          <cell r="D59" t="str">
            <v>艍</v>
          </cell>
          <cell r="E59" t="str">
            <v>入聲</v>
          </cell>
          <cell r="F59" t="str">
            <v>uh</v>
          </cell>
          <cell r="G59" t="str">
            <v>u?</v>
          </cell>
          <cell r="H59" t="str">
            <v>uh</v>
          </cell>
          <cell r="I59" t="str">
            <v>uh</v>
          </cell>
          <cell r="J59" t="str">
            <v>uh</v>
          </cell>
          <cell r="K59" t="str">
            <v>ㄨㆷ</v>
          </cell>
        </row>
        <row r="60">
          <cell r="B60">
            <v>55</v>
          </cell>
          <cell r="C60">
            <v>28</v>
          </cell>
          <cell r="D60" t="str">
            <v>膠</v>
          </cell>
          <cell r="E60" t="str">
            <v>舒聲</v>
          </cell>
          <cell r="F60" t="str">
            <v>a</v>
          </cell>
          <cell r="G60" t="str">
            <v>a</v>
          </cell>
          <cell r="H60" t="str">
            <v>a</v>
          </cell>
          <cell r="I60" t="str">
            <v>a</v>
          </cell>
          <cell r="J60" t="str">
            <v>a</v>
          </cell>
          <cell r="K60" t="str">
            <v>ㄚ</v>
          </cell>
        </row>
        <row r="61">
          <cell r="B61">
            <v>56</v>
          </cell>
          <cell r="C61">
            <v>28</v>
          </cell>
          <cell r="D61" t="str">
            <v>膠</v>
          </cell>
          <cell r="E61" t="str">
            <v>入聲</v>
          </cell>
          <cell r="F61" t="str">
            <v>ah</v>
          </cell>
          <cell r="G61" t="str">
            <v>a?</v>
          </cell>
          <cell r="H61" t="str">
            <v>ah</v>
          </cell>
          <cell r="I61" t="str">
            <v>ah</v>
          </cell>
          <cell r="J61" t="str">
            <v>ah</v>
          </cell>
          <cell r="K61" t="str">
            <v>ㄚㆷ</v>
          </cell>
        </row>
        <row r="62">
          <cell r="B62">
            <v>57</v>
          </cell>
          <cell r="C62">
            <v>29</v>
          </cell>
          <cell r="D62" t="str">
            <v>居</v>
          </cell>
          <cell r="E62" t="str">
            <v>舒聲</v>
          </cell>
          <cell r="F62" t="str">
            <v>i</v>
          </cell>
          <cell r="G62" t="str">
            <v>i</v>
          </cell>
          <cell r="H62" t="str">
            <v>i</v>
          </cell>
          <cell r="I62" t="str">
            <v>i</v>
          </cell>
          <cell r="J62" t="str">
            <v>i</v>
          </cell>
          <cell r="K62" t="str">
            <v>ㄧ</v>
          </cell>
        </row>
        <row r="63">
          <cell r="B63">
            <v>58</v>
          </cell>
          <cell r="C63">
            <v>29</v>
          </cell>
          <cell r="D63" t="str">
            <v>居</v>
          </cell>
          <cell r="E63" t="str">
            <v>入聲</v>
          </cell>
          <cell r="F63" t="str">
            <v>ih</v>
          </cell>
          <cell r="G63" t="str">
            <v>i?</v>
          </cell>
          <cell r="H63" t="str">
            <v>ih</v>
          </cell>
          <cell r="I63" t="str">
            <v>ih</v>
          </cell>
          <cell r="J63" t="str">
            <v>ih</v>
          </cell>
          <cell r="K63" t="str">
            <v>ㄧㆷ</v>
          </cell>
        </row>
        <row r="64">
          <cell r="B64">
            <v>59</v>
          </cell>
          <cell r="C64">
            <v>30</v>
          </cell>
          <cell r="D64" t="str">
            <v>丩</v>
          </cell>
          <cell r="E64" t="str">
            <v>舒聲</v>
          </cell>
          <cell r="F64" t="str">
            <v>iu</v>
          </cell>
          <cell r="G64" t="str">
            <v>iu</v>
          </cell>
          <cell r="H64" t="str">
            <v>iu</v>
          </cell>
          <cell r="I64" t="str">
            <v>iu</v>
          </cell>
          <cell r="J64" t="str">
            <v>iu</v>
          </cell>
          <cell r="K64" t="str">
            <v>ㄧㄨ</v>
          </cell>
        </row>
        <row r="65">
          <cell r="B65">
            <v>60</v>
          </cell>
          <cell r="C65">
            <v>30</v>
          </cell>
          <cell r="D65" t="str">
            <v>丩</v>
          </cell>
          <cell r="E65" t="str">
            <v>入聲</v>
          </cell>
          <cell r="F65" t="str">
            <v>iuh</v>
          </cell>
          <cell r="G65" t="str">
            <v>iu?</v>
          </cell>
          <cell r="H65" t="str">
            <v>iuh</v>
          </cell>
          <cell r="I65" t="str">
            <v>iuh</v>
          </cell>
          <cell r="J65" t="str">
            <v>iuh</v>
          </cell>
          <cell r="K65" t="str">
            <v>ㄧㄨㆷ</v>
          </cell>
        </row>
        <row r="66">
          <cell r="B66">
            <v>61</v>
          </cell>
          <cell r="C66">
            <v>31</v>
          </cell>
          <cell r="D66" t="str">
            <v>更</v>
          </cell>
          <cell r="E66" t="str">
            <v>舒聲</v>
          </cell>
          <cell r="F66" t="str">
            <v>enn</v>
          </cell>
          <cell r="G66" t="str">
            <v>ẽ</v>
          </cell>
          <cell r="H66" t="str">
            <v>eⁿ</v>
          </cell>
          <cell r="I66" t="str">
            <v>enn</v>
          </cell>
          <cell r="J66" t="str">
            <v>ne</v>
          </cell>
          <cell r="K66" t="str">
            <v>ㆥ</v>
          </cell>
        </row>
        <row r="67">
          <cell r="B67">
            <v>62</v>
          </cell>
          <cell r="C67">
            <v>31</v>
          </cell>
          <cell r="D67" t="str">
            <v>更</v>
          </cell>
          <cell r="E67" t="str">
            <v>入聲</v>
          </cell>
          <cell r="F67" t="str">
            <v>ehnn</v>
          </cell>
          <cell r="G67" t="str">
            <v>ẽ?</v>
          </cell>
          <cell r="H67" t="str">
            <v>ehⁿ</v>
          </cell>
          <cell r="I67" t="str">
            <v>ennh</v>
          </cell>
          <cell r="J67" t="str">
            <v>neh</v>
          </cell>
          <cell r="K67" t="str">
            <v>ㆥㆷ</v>
          </cell>
        </row>
        <row r="68">
          <cell r="B68">
            <v>63</v>
          </cell>
          <cell r="C68">
            <v>32</v>
          </cell>
          <cell r="D68" t="str">
            <v>褌</v>
          </cell>
          <cell r="E68" t="str">
            <v>舒聲</v>
          </cell>
          <cell r="F68" t="str">
            <v>uinn</v>
          </cell>
          <cell r="G68" t="str">
            <v>ũĩ</v>
          </cell>
          <cell r="H68" t="str">
            <v>uiⁿ</v>
          </cell>
          <cell r="I68" t="str">
            <v>uinn</v>
          </cell>
          <cell r="J68" t="str">
            <v>nui</v>
          </cell>
          <cell r="K68" t="str">
            <v>ㄨㆪ</v>
          </cell>
        </row>
        <row r="69">
          <cell r="B69">
            <v>64</v>
          </cell>
          <cell r="C69">
            <v>32</v>
          </cell>
          <cell r="D69" t="str">
            <v>褌</v>
          </cell>
          <cell r="E69" t="str">
            <v>入聲</v>
          </cell>
          <cell r="F69" t="str">
            <v>uinnh</v>
          </cell>
          <cell r="G69" t="str">
            <v>ũĩ?</v>
          </cell>
          <cell r="H69" t="str">
            <v>uihⁿ</v>
          </cell>
          <cell r="I69" t="str">
            <v>uinnh</v>
          </cell>
          <cell r="J69" t="str">
            <v>nuih</v>
          </cell>
          <cell r="K69" t="str">
            <v>ㄨㆪㆷ</v>
          </cell>
        </row>
        <row r="70">
          <cell r="B70">
            <v>65</v>
          </cell>
          <cell r="C70">
            <v>33</v>
          </cell>
          <cell r="D70" t="str">
            <v>茄</v>
          </cell>
          <cell r="E70" t="str">
            <v>舒聲</v>
          </cell>
          <cell r="F70" t="str">
            <v>io</v>
          </cell>
          <cell r="G70" t="str">
            <v>io</v>
          </cell>
          <cell r="H70" t="str">
            <v>io</v>
          </cell>
          <cell r="I70" t="str">
            <v>io</v>
          </cell>
          <cell r="J70" t="str">
            <v>io</v>
          </cell>
          <cell r="K70" t="str">
            <v>ㄧㄜ</v>
          </cell>
        </row>
        <row r="71">
          <cell r="B71">
            <v>66</v>
          </cell>
          <cell r="C71">
            <v>33</v>
          </cell>
          <cell r="D71" t="str">
            <v>茄</v>
          </cell>
          <cell r="E71" t="str">
            <v>入聲</v>
          </cell>
          <cell r="F71" t="str">
            <v>ioh</v>
          </cell>
          <cell r="G71" t="str">
            <v>iə?</v>
          </cell>
          <cell r="H71" t="str">
            <v>ioh</v>
          </cell>
          <cell r="I71" t="str">
            <v>ioh</v>
          </cell>
          <cell r="J71" t="str">
            <v>ioh</v>
          </cell>
          <cell r="K71" t="str">
            <v>ㄧㄜㆷ</v>
          </cell>
        </row>
        <row r="72">
          <cell r="B72">
            <v>67</v>
          </cell>
          <cell r="C72">
            <v>34</v>
          </cell>
          <cell r="D72" t="str">
            <v>梔</v>
          </cell>
          <cell r="E72" t="str">
            <v>舒聲</v>
          </cell>
          <cell r="F72" t="str">
            <v>inn</v>
          </cell>
          <cell r="G72" t="str">
            <v>ĩ</v>
          </cell>
          <cell r="H72" t="str">
            <v>iⁿ</v>
          </cell>
          <cell r="I72" t="str">
            <v>inn</v>
          </cell>
          <cell r="J72" t="str">
            <v>ni</v>
          </cell>
          <cell r="K72" t="str">
            <v>ㆪ</v>
          </cell>
        </row>
        <row r="73">
          <cell r="B73">
            <v>68</v>
          </cell>
          <cell r="C73">
            <v>34</v>
          </cell>
          <cell r="D73" t="str">
            <v>梔</v>
          </cell>
          <cell r="E73" t="str">
            <v>入聲</v>
          </cell>
          <cell r="F73" t="str">
            <v>ihnn</v>
          </cell>
          <cell r="G73" t="str">
            <v>ĩ?</v>
          </cell>
          <cell r="H73" t="str">
            <v>iⁿh</v>
          </cell>
          <cell r="I73" t="str">
            <v>innh</v>
          </cell>
          <cell r="J73" t="str">
            <v>nih</v>
          </cell>
          <cell r="K73" t="str">
            <v>ㆪ</v>
          </cell>
        </row>
        <row r="74">
          <cell r="B74">
            <v>69</v>
          </cell>
          <cell r="C74">
            <v>35</v>
          </cell>
          <cell r="D74" t="str">
            <v>薑</v>
          </cell>
          <cell r="E74" t="str">
            <v>舒聲</v>
          </cell>
          <cell r="F74" t="str">
            <v>ionn</v>
          </cell>
          <cell r="G74" t="str">
            <v>ĩɔ̃</v>
          </cell>
          <cell r="H74" t="str">
            <v>ioⁿ</v>
          </cell>
          <cell r="I74" t="str">
            <v>ionn</v>
          </cell>
          <cell r="J74" t="str">
            <v>nioo</v>
          </cell>
          <cell r="K74" t="str">
            <v>ㄧㆧ</v>
          </cell>
        </row>
        <row r="75">
          <cell r="B75">
            <v>70</v>
          </cell>
          <cell r="C75">
            <v>35</v>
          </cell>
          <cell r="D75" t="str">
            <v>薑</v>
          </cell>
          <cell r="E75" t="str">
            <v>入聲</v>
          </cell>
          <cell r="F75" t="str">
            <v>ionnh</v>
          </cell>
          <cell r="G75" t="str">
            <v>ĩɔ̃?</v>
          </cell>
          <cell r="H75" t="str">
            <v>iohⁿ</v>
          </cell>
          <cell r="I75" t="str">
            <v>ionnh</v>
          </cell>
          <cell r="J75" t="str">
            <v>niooh</v>
          </cell>
          <cell r="K75" t="str">
            <v>ㄧㆧㆷ</v>
          </cell>
        </row>
        <row r="76">
          <cell r="B76">
            <v>71</v>
          </cell>
          <cell r="C76">
            <v>36</v>
          </cell>
          <cell r="D76" t="str">
            <v>驚</v>
          </cell>
          <cell r="E76" t="str">
            <v>舒聲</v>
          </cell>
          <cell r="F76" t="str">
            <v>iann</v>
          </cell>
          <cell r="G76" t="str">
            <v>ĩã</v>
          </cell>
          <cell r="H76" t="str">
            <v>iaⁿ</v>
          </cell>
          <cell r="I76" t="str">
            <v>iann</v>
          </cell>
          <cell r="J76" t="str">
            <v>nia</v>
          </cell>
          <cell r="K76" t="str">
            <v>ㄧㆩ</v>
          </cell>
        </row>
        <row r="77">
          <cell r="B77">
            <v>72</v>
          </cell>
          <cell r="C77">
            <v>36</v>
          </cell>
          <cell r="D77" t="str">
            <v>驚</v>
          </cell>
          <cell r="E77" t="str">
            <v>入聲</v>
          </cell>
          <cell r="F77" t="str">
            <v>iannh</v>
          </cell>
          <cell r="G77" t="str">
            <v>iãh</v>
          </cell>
          <cell r="H77" t="str">
            <v>iahⁿ</v>
          </cell>
          <cell r="I77" t="str">
            <v>iannh</v>
          </cell>
          <cell r="J77" t="str">
            <v>niah</v>
          </cell>
          <cell r="K77" t="str">
            <v>ㄧㆩㆷ</v>
          </cell>
        </row>
        <row r="78">
          <cell r="B78">
            <v>73</v>
          </cell>
          <cell r="C78">
            <v>37</v>
          </cell>
          <cell r="D78" t="str">
            <v>官</v>
          </cell>
          <cell r="E78" t="str">
            <v>舒聲</v>
          </cell>
          <cell r="F78" t="str">
            <v>oann</v>
          </cell>
          <cell r="G78" t="str">
            <v>ũã</v>
          </cell>
          <cell r="H78" t="str">
            <v>oaⁿ</v>
          </cell>
          <cell r="I78" t="str">
            <v>uann</v>
          </cell>
          <cell r="J78" t="str">
            <v>nua</v>
          </cell>
          <cell r="K78" t="str">
            <v>ㄨㆩ</v>
          </cell>
        </row>
        <row r="79">
          <cell r="B79">
            <v>74</v>
          </cell>
          <cell r="C79">
            <v>37</v>
          </cell>
          <cell r="D79" t="str">
            <v>官</v>
          </cell>
          <cell r="E79" t="str">
            <v>入聲</v>
          </cell>
          <cell r="F79" t="str">
            <v>oannh</v>
          </cell>
          <cell r="G79" t="str">
            <v>ũã?</v>
          </cell>
          <cell r="H79" t="str">
            <v>oahⁿ</v>
          </cell>
          <cell r="I79" t="str">
            <v>uannh</v>
          </cell>
          <cell r="J79" t="str">
            <v>nuah</v>
          </cell>
          <cell r="K79" t="str">
            <v>ㄨㆩㆷ</v>
          </cell>
        </row>
        <row r="80">
          <cell r="B80">
            <v>75</v>
          </cell>
          <cell r="C80">
            <v>38</v>
          </cell>
          <cell r="D80" t="str">
            <v>鋼</v>
          </cell>
          <cell r="E80" t="str">
            <v>舒聲</v>
          </cell>
          <cell r="F80" t="str">
            <v>ng</v>
          </cell>
          <cell r="G80" t="str">
            <v>ŋ̍</v>
          </cell>
          <cell r="H80" t="str">
            <v>ng</v>
          </cell>
          <cell r="I80" t="str">
            <v>ng</v>
          </cell>
          <cell r="J80" t="str">
            <v>ng</v>
          </cell>
          <cell r="K80" t="str">
            <v>ㆭ</v>
          </cell>
        </row>
        <row r="81">
          <cell r="B81">
            <v>76</v>
          </cell>
          <cell r="C81">
            <v>38</v>
          </cell>
          <cell r="D81" t="str">
            <v>鋼</v>
          </cell>
          <cell r="E81" t="str">
            <v>入聲</v>
          </cell>
          <cell r="F81" t="str">
            <v>ngh</v>
          </cell>
          <cell r="G81" t="str">
            <v>ŋ̍h</v>
          </cell>
          <cell r="H81" t="str">
            <v>ngh</v>
          </cell>
          <cell r="I81" t="str">
            <v>ngh</v>
          </cell>
          <cell r="J81" t="str">
            <v>ngh</v>
          </cell>
          <cell r="K81" t="str">
            <v>ㆭㆷ</v>
          </cell>
        </row>
        <row r="82">
          <cell r="B82">
            <v>77</v>
          </cell>
          <cell r="C82">
            <v>39</v>
          </cell>
          <cell r="D82" t="str">
            <v>伽</v>
          </cell>
          <cell r="E82" t="str">
            <v>舒聲</v>
          </cell>
          <cell r="F82" t="str">
            <v>e</v>
          </cell>
          <cell r="G82" t="str">
            <v>e</v>
          </cell>
          <cell r="H82" t="str">
            <v>e</v>
          </cell>
          <cell r="I82" t="str">
            <v>e</v>
          </cell>
          <cell r="J82" t="str">
            <v>e</v>
          </cell>
          <cell r="K82" t="str">
            <v>ㆤ</v>
          </cell>
        </row>
        <row r="83">
          <cell r="B83">
            <v>78</v>
          </cell>
          <cell r="C83">
            <v>39</v>
          </cell>
          <cell r="D83" t="str">
            <v>伽</v>
          </cell>
          <cell r="E83" t="str">
            <v>入聲</v>
          </cell>
          <cell r="F83" t="str">
            <v>eh</v>
          </cell>
          <cell r="G83" t="str">
            <v>e?</v>
          </cell>
          <cell r="H83" t="str">
            <v>eh</v>
          </cell>
          <cell r="I83" t="str">
            <v>eh</v>
          </cell>
          <cell r="J83" t="str">
            <v>eh</v>
          </cell>
          <cell r="K83" t="str">
            <v>ㆤㆷ</v>
          </cell>
        </row>
        <row r="84">
          <cell r="B84">
            <v>79</v>
          </cell>
          <cell r="C84">
            <v>40</v>
          </cell>
          <cell r="D84" t="str">
            <v>閒</v>
          </cell>
          <cell r="E84" t="str">
            <v>舒聲</v>
          </cell>
          <cell r="F84" t="str">
            <v>ainn</v>
          </cell>
          <cell r="G84" t="str">
            <v>ãĩ</v>
          </cell>
          <cell r="H84" t="str">
            <v>aiⁿ</v>
          </cell>
          <cell r="I84" t="str">
            <v>ainn</v>
          </cell>
          <cell r="J84" t="str">
            <v>nai</v>
          </cell>
          <cell r="K84" t="str">
            <v>ㆮ</v>
          </cell>
        </row>
        <row r="85">
          <cell r="B85">
            <v>80</v>
          </cell>
          <cell r="C85">
            <v>40</v>
          </cell>
          <cell r="D85" t="str">
            <v>閒</v>
          </cell>
          <cell r="E85" t="str">
            <v>入聲</v>
          </cell>
          <cell r="F85" t="str">
            <v>ainnh</v>
          </cell>
          <cell r="G85" t="str">
            <v>ãĩ?</v>
          </cell>
          <cell r="H85" t="str">
            <v>aihⁿ</v>
          </cell>
          <cell r="I85" t="str">
            <v>ainnh</v>
          </cell>
          <cell r="J85" t="str">
            <v>naih</v>
          </cell>
          <cell r="K85" t="str">
            <v>ㆮㆷ</v>
          </cell>
        </row>
        <row r="86">
          <cell r="B86">
            <v>81</v>
          </cell>
          <cell r="C86">
            <v>41</v>
          </cell>
          <cell r="D86" t="str">
            <v>姑</v>
          </cell>
          <cell r="E86" t="str">
            <v>舒聲</v>
          </cell>
          <cell r="F86" t="str">
            <v>onn</v>
          </cell>
          <cell r="G86" t="str">
            <v>ɔ̃</v>
          </cell>
          <cell r="H86" t="str">
            <v>oⁿ</v>
          </cell>
          <cell r="I86" t="str">
            <v>onn</v>
          </cell>
          <cell r="J86" t="str">
            <v>noo</v>
          </cell>
          <cell r="K86" t="str">
            <v>ㆧ</v>
          </cell>
        </row>
        <row r="87">
          <cell r="B87">
            <v>82</v>
          </cell>
          <cell r="C87">
            <v>41</v>
          </cell>
          <cell r="D87" t="str">
            <v>姑</v>
          </cell>
          <cell r="E87" t="str">
            <v>入聲</v>
          </cell>
          <cell r="F87" t="str">
            <v>onnh</v>
          </cell>
          <cell r="G87" t="str">
            <v>ɔ̃?</v>
          </cell>
          <cell r="H87" t="str">
            <v>ohⁿ</v>
          </cell>
          <cell r="I87" t="str">
            <v>onnh</v>
          </cell>
          <cell r="J87" t="str">
            <v>nooh</v>
          </cell>
          <cell r="K87" t="str">
            <v>ㆧㆷ</v>
          </cell>
        </row>
        <row r="88">
          <cell r="B88">
            <v>83</v>
          </cell>
          <cell r="C88">
            <v>42</v>
          </cell>
          <cell r="D88" t="str">
            <v>姆</v>
          </cell>
          <cell r="E88" t="str">
            <v>舒聲</v>
          </cell>
          <cell r="F88" t="str">
            <v>m</v>
          </cell>
          <cell r="G88" t="str">
            <v>m̩</v>
          </cell>
          <cell r="H88" t="str">
            <v>m</v>
          </cell>
          <cell r="I88" t="str">
            <v>m</v>
          </cell>
          <cell r="J88" t="str">
            <v>m</v>
          </cell>
          <cell r="K88" t="str">
            <v>ㆬ</v>
          </cell>
        </row>
        <row r="89">
          <cell r="B89">
            <v>84</v>
          </cell>
          <cell r="C89">
            <v>42</v>
          </cell>
          <cell r="D89" t="str">
            <v>姆</v>
          </cell>
          <cell r="E89" t="str">
            <v>入聲</v>
          </cell>
          <cell r="F89" t="str">
            <v>mh</v>
          </cell>
          <cell r="G89" t="str">
            <v>m̩h</v>
          </cell>
          <cell r="H89" t="str">
            <v>mh</v>
          </cell>
          <cell r="I89" t="str">
            <v>mh</v>
          </cell>
          <cell r="J89" t="str">
            <v>mh</v>
          </cell>
          <cell r="K89" t="str">
            <v>ㆬㆷ</v>
          </cell>
        </row>
        <row r="90">
          <cell r="B90">
            <v>85</v>
          </cell>
          <cell r="C90">
            <v>43</v>
          </cell>
          <cell r="D90" t="str">
            <v>光</v>
          </cell>
          <cell r="E90" t="str">
            <v>舒聲</v>
          </cell>
          <cell r="F90" t="str">
            <v>oang</v>
          </cell>
          <cell r="G90" t="str">
            <v>uaŋ</v>
          </cell>
          <cell r="H90" t="str">
            <v>oang</v>
          </cell>
          <cell r="I90" t="str">
            <v>uang</v>
          </cell>
          <cell r="J90" t="str">
            <v>uang</v>
          </cell>
          <cell r="K90" t="str">
            <v>ㄨㄤ</v>
          </cell>
        </row>
        <row r="91">
          <cell r="B91">
            <v>86</v>
          </cell>
          <cell r="C91">
            <v>43</v>
          </cell>
          <cell r="D91" t="str">
            <v>光</v>
          </cell>
          <cell r="E91" t="str">
            <v>入聲</v>
          </cell>
          <cell r="F91" t="str">
            <v>oak</v>
          </cell>
          <cell r="G91" t="str">
            <v>uak̚</v>
          </cell>
          <cell r="H91" t="str">
            <v>oak</v>
          </cell>
          <cell r="I91" t="str">
            <v>uak</v>
          </cell>
          <cell r="J91" t="str">
            <v>uak</v>
          </cell>
          <cell r="K91" t="str">
            <v>ㄨㄚㆻ</v>
          </cell>
        </row>
        <row r="92">
          <cell r="B92">
            <v>87</v>
          </cell>
          <cell r="C92">
            <v>44</v>
          </cell>
          <cell r="D92" t="str">
            <v>閂</v>
          </cell>
          <cell r="E92" t="str">
            <v>舒聲</v>
          </cell>
          <cell r="F92" t="str">
            <v>oainn</v>
          </cell>
          <cell r="G92" t="str">
            <v>ũãĩ</v>
          </cell>
          <cell r="H92" t="str">
            <v>oaiⁿ</v>
          </cell>
          <cell r="I92" t="str">
            <v>uainn</v>
          </cell>
          <cell r="J92" t="str">
            <v>nuai</v>
          </cell>
          <cell r="K92" t="str">
            <v>ㄨㆮ</v>
          </cell>
        </row>
        <row r="93">
          <cell r="B93">
            <v>88</v>
          </cell>
          <cell r="C93">
            <v>44</v>
          </cell>
          <cell r="D93" t="str">
            <v>閂</v>
          </cell>
          <cell r="E93" t="str">
            <v>入聲</v>
          </cell>
          <cell r="F93" t="str">
            <v>oaihnn</v>
          </cell>
          <cell r="G93" t="str">
            <v>uãĩ?</v>
          </cell>
          <cell r="H93" t="str">
            <v>oaiⁿh</v>
          </cell>
          <cell r="I93" t="str">
            <v>uainnh</v>
          </cell>
          <cell r="J93" t="str">
            <v>nuaih</v>
          </cell>
          <cell r="K93" t="str">
            <v>ㄨㆮㆷ</v>
          </cell>
        </row>
        <row r="94">
          <cell r="B94">
            <v>89</v>
          </cell>
          <cell r="C94">
            <v>45</v>
          </cell>
          <cell r="D94" t="str">
            <v>糜</v>
          </cell>
          <cell r="E94" t="str">
            <v>舒聲</v>
          </cell>
          <cell r="F94" t="str">
            <v>oenn</v>
          </cell>
          <cell r="G94" t="str">
            <v>ũẽ</v>
          </cell>
          <cell r="H94" t="str">
            <v>oeⁿ</v>
          </cell>
          <cell r="I94" t="str">
            <v>uenn</v>
          </cell>
          <cell r="J94" t="str">
            <v>nue</v>
          </cell>
          <cell r="K94" t="str">
            <v>ㄨㆥ</v>
          </cell>
        </row>
        <row r="95">
          <cell r="B95">
            <v>90</v>
          </cell>
          <cell r="C95">
            <v>45</v>
          </cell>
          <cell r="D95" t="str">
            <v>糜</v>
          </cell>
          <cell r="E95" t="str">
            <v>入聲</v>
          </cell>
          <cell r="F95" t="str">
            <v>oennh</v>
          </cell>
          <cell r="G95" t="str">
            <v>ũẽ?</v>
          </cell>
          <cell r="H95" t="str">
            <v>oehⁿ</v>
          </cell>
          <cell r="I95" t="str">
            <v>uennh</v>
          </cell>
          <cell r="J95" t="str">
            <v>nueh</v>
          </cell>
          <cell r="K95" t="str">
            <v>ㄨㆥㆷ</v>
          </cell>
        </row>
        <row r="96">
          <cell r="B96">
            <v>91</v>
          </cell>
          <cell r="C96">
            <v>46</v>
          </cell>
          <cell r="D96" t="str">
            <v>嘄</v>
          </cell>
          <cell r="E96" t="str">
            <v>舒聲</v>
          </cell>
          <cell r="F96" t="str">
            <v>iaunn</v>
          </cell>
          <cell r="G96" t="str">
            <v>ĩãũ</v>
          </cell>
          <cell r="H96" t="str">
            <v>iauⁿ</v>
          </cell>
          <cell r="I96" t="str">
            <v>iaunn</v>
          </cell>
          <cell r="J96" t="str">
            <v>niao</v>
          </cell>
          <cell r="K96" t="str">
            <v>ㄧㆯ</v>
          </cell>
        </row>
        <row r="97">
          <cell r="B97">
            <v>92</v>
          </cell>
          <cell r="C97">
            <v>46</v>
          </cell>
          <cell r="D97" t="str">
            <v>嘄</v>
          </cell>
          <cell r="E97" t="str">
            <v>入聲</v>
          </cell>
          <cell r="F97" t="str">
            <v>iauhnn</v>
          </cell>
          <cell r="G97" t="str">
            <v>ĩãũ?</v>
          </cell>
          <cell r="H97" t="str">
            <v>iauⁿh</v>
          </cell>
          <cell r="I97" t="str">
            <v>iaunnh</v>
          </cell>
          <cell r="J97" t="str">
            <v>niaoh</v>
          </cell>
          <cell r="K97" t="str">
            <v>ㄧㆯㆷ</v>
          </cell>
        </row>
        <row r="98">
          <cell r="B98">
            <v>93</v>
          </cell>
          <cell r="C98">
            <v>47</v>
          </cell>
          <cell r="D98" t="str">
            <v>箴</v>
          </cell>
          <cell r="E98" t="str">
            <v>舒聲</v>
          </cell>
          <cell r="F98" t="str">
            <v>om</v>
          </cell>
          <cell r="G98" t="str">
            <v>ɔm</v>
          </cell>
          <cell r="H98" t="str">
            <v>om</v>
          </cell>
          <cell r="I98" t="str">
            <v>om</v>
          </cell>
          <cell r="J98" t="str">
            <v>om</v>
          </cell>
          <cell r="K98" t="str">
            <v>ㆱ</v>
          </cell>
        </row>
        <row r="99">
          <cell r="B99">
            <v>94</v>
          </cell>
          <cell r="C99">
            <v>47</v>
          </cell>
          <cell r="D99" t="str">
            <v>箴</v>
          </cell>
          <cell r="E99" t="str">
            <v>入聲</v>
          </cell>
          <cell r="F99" t="str">
            <v>op</v>
          </cell>
          <cell r="G99" t="str">
            <v>ɔp̚</v>
          </cell>
          <cell r="H99" t="str">
            <v>op</v>
          </cell>
          <cell r="I99" t="str">
            <v>op</v>
          </cell>
          <cell r="J99" t="str">
            <v>op</v>
          </cell>
          <cell r="K99" t="str">
            <v>ㆦㆴ</v>
          </cell>
        </row>
        <row r="100">
          <cell r="B100">
            <v>95</v>
          </cell>
          <cell r="C100">
            <v>48</v>
          </cell>
          <cell r="D100" t="str">
            <v>爻</v>
          </cell>
          <cell r="E100" t="str">
            <v>舒聲</v>
          </cell>
          <cell r="F100" t="str">
            <v>aunn</v>
          </cell>
          <cell r="G100" t="str">
            <v>ãũ</v>
          </cell>
          <cell r="H100" t="str">
            <v>auⁿ</v>
          </cell>
          <cell r="I100" t="str">
            <v>aunn</v>
          </cell>
          <cell r="J100" t="str">
            <v>nao</v>
          </cell>
          <cell r="K100" t="str">
            <v>ㆯ</v>
          </cell>
        </row>
        <row r="101">
          <cell r="B101">
            <v>96</v>
          </cell>
          <cell r="C101">
            <v>48</v>
          </cell>
          <cell r="D101" t="str">
            <v>爻</v>
          </cell>
          <cell r="E101" t="str">
            <v>入聲</v>
          </cell>
          <cell r="F101" t="str">
            <v>aunnh</v>
          </cell>
          <cell r="G101" t="str">
            <v>ãũ?</v>
          </cell>
          <cell r="H101" t="str">
            <v>auhⁿ</v>
          </cell>
          <cell r="I101" t="str">
            <v>aunnh</v>
          </cell>
          <cell r="J101" t="str">
            <v>naoh</v>
          </cell>
          <cell r="K101" t="str">
            <v>ㆯㆷ</v>
          </cell>
        </row>
        <row r="102">
          <cell r="B102">
            <v>97</v>
          </cell>
          <cell r="C102">
            <v>49</v>
          </cell>
          <cell r="D102" t="str">
            <v>扛</v>
          </cell>
          <cell r="E102" t="str">
            <v>舒聲</v>
          </cell>
          <cell r="F102" t="str">
            <v>onn</v>
          </cell>
          <cell r="G102" t="str">
            <v>õ</v>
          </cell>
          <cell r="H102" t="str">
            <v>oⁿ</v>
          </cell>
          <cell r="I102" t="str">
            <v>onn</v>
          </cell>
          <cell r="J102" t="str">
            <v>no</v>
          </cell>
          <cell r="K102" t="str">
            <v>ㆧ</v>
          </cell>
        </row>
        <row r="103">
          <cell r="B103">
            <v>98</v>
          </cell>
          <cell r="C103">
            <v>49</v>
          </cell>
          <cell r="D103" t="str">
            <v>扛</v>
          </cell>
          <cell r="E103" t="str">
            <v>入聲</v>
          </cell>
          <cell r="F103" t="str">
            <v>ohnn</v>
          </cell>
          <cell r="G103" t="str">
            <v>õh</v>
          </cell>
          <cell r="H103" t="str">
            <v>ohⁿ</v>
          </cell>
          <cell r="I103" t="str">
            <v>onnh</v>
          </cell>
          <cell r="J103" t="str">
            <v>noh</v>
          </cell>
          <cell r="K103" t="str">
            <v>ㆧㆷ</v>
          </cell>
        </row>
        <row r="104">
          <cell r="B104">
            <v>99</v>
          </cell>
          <cell r="C104">
            <v>50</v>
          </cell>
          <cell r="D104" t="str">
            <v>牛</v>
          </cell>
          <cell r="E104" t="str">
            <v>舒聲</v>
          </cell>
          <cell r="F104" t="str">
            <v>iunn</v>
          </cell>
          <cell r="G104" t="str">
            <v>ĩũ</v>
          </cell>
          <cell r="H104" t="str">
            <v>iuⁿ</v>
          </cell>
          <cell r="I104" t="str">
            <v>iunn</v>
          </cell>
          <cell r="J104" t="str">
            <v>niu</v>
          </cell>
          <cell r="K104" t="str">
            <v>ㄧㆫ</v>
          </cell>
        </row>
        <row r="105">
          <cell r="B105">
            <v>100</v>
          </cell>
          <cell r="C105">
            <v>50</v>
          </cell>
          <cell r="D105" t="str">
            <v>牛</v>
          </cell>
          <cell r="E105" t="str">
            <v>入聲</v>
          </cell>
          <cell r="F105" t="str">
            <v>iunnh</v>
          </cell>
          <cell r="G105" t="str">
            <v>iũh</v>
          </cell>
          <cell r="H105" t="str">
            <v>iuhⁿ</v>
          </cell>
          <cell r="I105" t="str">
            <v>iunnh</v>
          </cell>
          <cell r="J105" t="str">
            <v>niuh</v>
          </cell>
          <cell r="K105" t="str">
            <v>ㄧㆫㆷ</v>
          </cell>
        </row>
      </sheetData>
      <sheetData sheetId="17">
        <row r="5">
          <cell r="B5">
            <v>1</v>
          </cell>
          <cell r="C5" t="str">
            <v>君</v>
          </cell>
          <cell r="D5" t="str">
            <v>un</v>
          </cell>
          <cell r="E5" t="str">
            <v>ut</v>
          </cell>
          <cell r="F5" t="str">
            <v>un</v>
          </cell>
          <cell r="G5" t="str">
            <v>ut̚</v>
          </cell>
          <cell r="H5" t="str">
            <v>un</v>
          </cell>
          <cell r="I5" t="str">
            <v>ut</v>
          </cell>
          <cell r="J5" t="str">
            <v>un</v>
          </cell>
          <cell r="K5" t="str">
            <v>ut</v>
          </cell>
          <cell r="L5" t="str">
            <v>un</v>
          </cell>
          <cell r="M5" t="str">
            <v>ut</v>
          </cell>
          <cell r="N5" t="str">
            <v>ㄨㄣ</v>
          </cell>
          <cell r="O5" t="str">
            <v>ㄨㆵ</v>
          </cell>
          <cell r="P5" t="str">
            <v>wun</v>
          </cell>
          <cell r="Q5" t="str">
            <v>wut</v>
          </cell>
        </row>
        <row r="6">
          <cell r="B6">
            <v>2</v>
          </cell>
          <cell r="C6" t="str">
            <v>堅</v>
          </cell>
          <cell r="D6" t="str">
            <v>ian</v>
          </cell>
          <cell r="E6" t="str">
            <v>iat</v>
          </cell>
          <cell r="F6" t="str">
            <v>ian</v>
          </cell>
          <cell r="G6" t="str">
            <v>iat̚</v>
          </cell>
          <cell r="H6" t="str">
            <v>ian</v>
          </cell>
          <cell r="I6" t="str">
            <v>iat</v>
          </cell>
          <cell r="J6" t="str">
            <v>ian</v>
          </cell>
          <cell r="K6" t="str">
            <v>iat</v>
          </cell>
          <cell r="L6" t="str">
            <v>ian</v>
          </cell>
          <cell r="M6" t="str">
            <v>iat</v>
          </cell>
          <cell r="N6" t="str">
            <v>ㄧㄢ</v>
          </cell>
          <cell r="O6" t="str">
            <v>ㄧㄚㆵ</v>
          </cell>
          <cell r="P6" t="str">
            <v>ëen</v>
          </cell>
          <cell r="Q6" t="str">
            <v>ëet</v>
          </cell>
        </row>
        <row r="7">
          <cell r="B7">
            <v>3</v>
          </cell>
          <cell r="C7" t="str">
            <v>金</v>
          </cell>
          <cell r="D7" t="str">
            <v>im</v>
          </cell>
          <cell r="E7" t="str">
            <v>ip</v>
          </cell>
          <cell r="F7" t="str">
            <v>im</v>
          </cell>
          <cell r="G7" t="str">
            <v>ip̚</v>
          </cell>
          <cell r="H7" t="str">
            <v>im</v>
          </cell>
          <cell r="I7" t="str">
            <v>ip</v>
          </cell>
          <cell r="J7" t="str">
            <v>im</v>
          </cell>
          <cell r="K7" t="str">
            <v>ip</v>
          </cell>
          <cell r="L7" t="str">
            <v>im</v>
          </cell>
          <cell r="M7" t="str">
            <v>ip</v>
          </cell>
          <cell r="N7" t="str">
            <v>ㄧㆬ</v>
          </cell>
          <cell r="O7" t="str">
            <v>ㄧㆴ</v>
          </cell>
          <cell r="P7" t="str">
            <v>im</v>
          </cell>
          <cell r="Q7" t="str">
            <v>ip</v>
          </cell>
        </row>
        <row r="8">
          <cell r="B8">
            <v>4</v>
          </cell>
          <cell r="C8" t="str">
            <v>規</v>
          </cell>
          <cell r="D8" t="str">
            <v>ui</v>
          </cell>
          <cell r="E8" t="str">
            <v>uih</v>
          </cell>
          <cell r="F8" t="str">
            <v>ui</v>
          </cell>
          <cell r="G8" t="str">
            <v>ui?</v>
          </cell>
          <cell r="H8" t="str">
            <v>ui</v>
          </cell>
          <cell r="I8" t="str">
            <v>uih</v>
          </cell>
          <cell r="J8" t="str">
            <v>ui</v>
          </cell>
          <cell r="K8" t="str">
            <v>uih</v>
          </cell>
          <cell r="L8" t="str">
            <v>ui</v>
          </cell>
          <cell r="M8" t="str">
            <v>uih</v>
          </cell>
          <cell r="N8" t="str">
            <v>ㄨㄧ</v>
          </cell>
          <cell r="O8" t="str">
            <v>ㄨㄧㆷ</v>
          </cell>
          <cell r="P8" t="str">
            <v>wuy</v>
          </cell>
        </row>
        <row r="9">
          <cell r="B9">
            <v>5</v>
          </cell>
          <cell r="C9" t="str">
            <v>嘉</v>
          </cell>
          <cell r="D9" t="str">
            <v>ee</v>
          </cell>
          <cell r="E9" t="str">
            <v>eeh</v>
          </cell>
          <cell r="F9" t="str">
            <v>ɛ</v>
          </cell>
          <cell r="G9" t="str">
            <v>ɛ?</v>
          </cell>
          <cell r="H9" t="str">
            <v>ee</v>
          </cell>
          <cell r="I9" t="str">
            <v>eeh</v>
          </cell>
          <cell r="J9" t="str">
            <v>ee</v>
          </cell>
          <cell r="K9" t="str">
            <v>eh</v>
          </cell>
          <cell r="L9" t="str">
            <v>e</v>
          </cell>
          <cell r="M9" t="str">
            <v>eh</v>
          </cell>
          <cell r="N9" t="str">
            <v>ㄝ</v>
          </cell>
          <cell r="O9" t="str">
            <v>ㄝㆷ</v>
          </cell>
          <cell r="P9" t="str">
            <v>ay</v>
          </cell>
          <cell r="Q9" t="str">
            <v>ăyh</v>
          </cell>
          <cell r="R9" t="str">
            <v>彙音【嘉】韻母為：e</v>
          </cell>
        </row>
        <row r="10">
          <cell r="B10">
            <v>6</v>
          </cell>
          <cell r="C10" t="str">
            <v>干</v>
          </cell>
          <cell r="D10" t="str">
            <v>an</v>
          </cell>
          <cell r="E10" t="str">
            <v>at</v>
          </cell>
          <cell r="F10" t="str">
            <v>an</v>
          </cell>
          <cell r="G10" t="str">
            <v>at̚</v>
          </cell>
          <cell r="H10" t="str">
            <v>an</v>
          </cell>
          <cell r="I10" t="str">
            <v>at</v>
          </cell>
          <cell r="J10" t="str">
            <v>an</v>
          </cell>
          <cell r="K10" t="str">
            <v>ap</v>
          </cell>
          <cell r="L10" t="str">
            <v>an</v>
          </cell>
          <cell r="M10" t="str">
            <v>at</v>
          </cell>
          <cell r="N10" t="str">
            <v>ㄢ</v>
          </cell>
          <cell r="O10" t="str">
            <v>ㄚㆵ</v>
          </cell>
          <cell r="P10" t="str">
            <v>an</v>
          </cell>
          <cell r="Q10" t="str">
            <v>at</v>
          </cell>
        </row>
        <row r="11">
          <cell r="B11">
            <v>7</v>
          </cell>
          <cell r="C11" t="str">
            <v>公</v>
          </cell>
          <cell r="D11" t="str">
            <v>ong</v>
          </cell>
          <cell r="E11" t="str">
            <v>ok</v>
          </cell>
          <cell r="F11" t="str">
            <v>ɔŋ</v>
          </cell>
          <cell r="G11" t="str">
            <v>ɔk̚</v>
          </cell>
          <cell r="H11" t="str">
            <v>ong</v>
          </cell>
          <cell r="I11" t="str">
            <v>ok</v>
          </cell>
          <cell r="J11" t="str">
            <v>ong</v>
          </cell>
          <cell r="K11" t="str">
            <v>ok</v>
          </cell>
          <cell r="L11" t="str">
            <v>ong</v>
          </cell>
          <cell r="M11" t="str">
            <v>ok</v>
          </cell>
          <cell r="N11" t="str">
            <v>ㆲ</v>
          </cell>
          <cell r="O11" t="str">
            <v>ㆦㆻ</v>
          </cell>
          <cell r="P11" t="str">
            <v>ong</v>
          </cell>
          <cell r="Q11" t="str">
            <v>ok</v>
          </cell>
        </row>
        <row r="12">
          <cell r="B12">
            <v>8</v>
          </cell>
          <cell r="C12" t="str">
            <v>乖</v>
          </cell>
          <cell r="D12" t="str">
            <v>oai</v>
          </cell>
          <cell r="E12" t="str">
            <v>oaih</v>
          </cell>
          <cell r="F12" t="str">
            <v>uai</v>
          </cell>
          <cell r="G12" t="str">
            <v>uai?</v>
          </cell>
          <cell r="H12" t="str">
            <v>oai</v>
          </cell>
          <cell r="I12" t="str">
            <v>oaih</v>
          </cell>
          <cell r="J12" t="str">
            <v>uai</v>
          </cell>
          <cell r="K12" t="str">
            <v>uaih</v>
          </cell>
          <cell r="L12" t="str">
            <v>uai</v>
          </cell>
          <cell r="M12" t="str">
            <v>uaih</v>
          </cell>
          <cell r="N12" t="str">
            <v>ㄨㄞ</v>
          </cell>
          <cell r="O12" t="str">
            <v>ㄨㄞㆷ</v>
          </cell>
          <cell r="P12" t="str">
            <v>wae</v>
          </cell>
          <cell r="Q12" t="str">
            <v>waĕh</v>
          </cell>
        </row>
        <row r="13">
          <cell r="B13">
            <v>9</v>
          </cell>
          <cell r="C13" t="str">
            <v>經</v>
          </cell>
          <cell r="D13" t="str">
            <v>eng</v>
          </cell>
          <cell r="E13" t="str">
            <v>ek</v>
          </cell>
          <cell r="F13" t="str">
            <v>ɪŋ</v>
          </cell>
          <cell r="G13" t="str">
            <v>ik̚</v>
          </cell>
          <cell r="H13" t="str">
            <v>eng</v>
          </cell>
          <cell r="I13" t="str">
            <v>ek</v>
          </cell>
          <cell r="J13" t="str">
            <v>ing</v>
          </cell>
          <cell r="K13" t="str">
            <v>ik</v>
          </cell>
          <cell r="L13" t="str">
            <v>ing</v>
          </cell>
          <cell r="M13" t="str">
            <v>ik</v>
          </cell>
          <cell r="N13" t="str">
            <v>ㄧㄥ</v>
          </cell>
          <cell r="O13" t="str">
            <v>ㄧㆻ</v>
          </cell>
          <cell r="P13" t="str">
            <v>eng</v>
          </cell>
          <cell r="Q13" t="str">
            <v>ek</v>
          </cell>
        </row>
        <row r="14">
          <cell r="B14">
            <v>10</v>
          </cell>
          <cell r="C14" t="str">
            <v>觀</v>
          </cell>
          <cell r="D14" t="str">
            <v>oan</v>
          </cell>
          <cell r="E14" t="str">
            <v>oat</v>
          </cell>
          <cell r="F14" t="str">
            <v>uan</v>
          </cell>
          <cell r="G14" t="str">
            <v>uat̚</v>
          </cell>
          <cell r="H14" t="str">
            <v>oan</v>
          </cell>
          <cell r="I14" t="str">
            <v>oat</v>
          </cell>
          <cell r="J14" t="str">
            <v>uan</v>
          </cell>
          <cell r="K14" t="str">
            <v>uat</v>
          </cell>
          <cell r="L14" t="str">
            <v>uan</v>
          </cell>
          <cell r="M14" t="str">
            <v>uat</v>
          </cell>
          <cell r="N14" t="str">
            <v>ㄨㄢ</v>
          </cell>
          <cell r="O14" t="str">
            <v>ㄨㄚㆵ</v>
          </cell>
          <cell r="P14" t="str">
            <v>wan</v>
          </cell>
          <cell r="Q14" t="str">
            <v>wat</v>
          </cell>
        </row>
        <row r="15">
          <cell r="B15">
            <v>11</v>
          </cell>
          <cell r="C15" t="str">
            <v>沽</v>
          </cell>
          <cell r="D15" t="str">
            <v>oo</v>
          </cell>
          <cell r="E15" t="str">
            <v>ooh</v>
          </cell>
          <cell r="F15" t="str">
            <v>ɔ</v>
          </cell>
          <cell r="G15" t="str">
            <v>ɔu?</v>
          </cell>
          <cell r="H15" t="str">
            <v>o͘</v>
          </cell>
          <cell r="I15" t="str">
            <v>o͘h</v>
          </cell>
          <cell r="J15" t="str">
            <v>oo</v>
          </cell>
          <cell r="K15" t="str">
            <v>ooh</v>
          </cell>
          <cell r="L15" t="str">
            <v>oo</v>
          </cell>
          <cell r="M15" t="str">
            <v>ooh</v>
          </cell>
          <cell r="N15" t="str">
            <v>ㆦ</v>
          </cell>
          <cell r="O15" t="str">
            <v>ㆦㆷ</v>
          </cell>
          <cell r="P15" t="str">
            <v>oe</v>
          </cell>
          <cell r="R15" t="str">
            <v>白話字的/ɔ/ [o͘] 有時寫成[ou]，因為[o͘]右上角的那點不易見。台羅 oo = ou</v>
          </cell>
        </row>
        <row r="16">
          <cell r="B16">
            <v>12</v>
          </cell>
          <cell r="C16" t="str">
            <v>嬌</v>
          </cell>
          <cell r="D16" t="str">
            <v>iau</v>
          </cell>
          <cell r="E16" t="str">
            <v>iauh</v>
          </cell>
          <cell r="F16" t="str">
            <v>iaʊ</v>
          </cell>
          <cell r="G16" t="str">
            <v>iau?</v>
          </cell>
          <cell r="H16" t="str">
            <v>iau</v>
          </cell>
          <cell r="I16" t="str">
            <v>iauh</v>
          </cell>
          <cell r="J16" t="str">
            <v>iau</v>
          </cell>
          <cell r="K16" t="str">
            <v>iauh</v>
          </cell>
          <cell r="L16" t="str">
            <v>iao</v>
          </cell>
          <cell r="M16" t="str">
            <v>iaoh</v>
          </cell>
          <cell r="N16" t="str">
            <v>ㄧㄠ</v>
          </cell>
          <cell r="O16" t="str">
            <v>ㄧㄠㆷ</v>
          </cell>
          <cell r="P16" t="str">
            <v>eaou</v>
          </cell>
          <cell r="Q16" t="str">
            <v>eaoŭh</v>
          </cell>
        </row>
        <row r="17">
          <cell r="B17">
            <v>13</v>
          </cell>
          <cell r="C17" t="str">
            <v>稽</v>
          </cell>
          <cell r="D17" t="str">
            <v>ei</v>
          </cell>
          <cell r="E17" t="str">
            <v>eih</v>
          </cell>
          <cell r="F17" t="str">
            <v>ei</v>
          </cell>
          <cell r="G17" t="str">
            <v>ei?</v>
          </cell>
          <cell r="H17" t="str">
            <v>ei</v>
          </cell>
          <cell r="I17" t="str">
            <v>eih</v>
          </cell>
          <cell r="J17" t="str">
            <v>e</v>
          </cell>
          <cell r="K17" t="str">
            <v>eh</v>
          </cell>
          <cell r="L17" t="str">
            <v>e</v>
          </cell>
          <cell r="M17" t="str">
            <v>eh</v>
          </cell>
          <cell r="N17" t="str">
            <v>ㄟ</v>
          </cell>
          <cell r="O17" t="str">
            <v>ㄟㆷ</v>
          </cell>
          <cell r="P17" t="str">
            <v>ey</v>
          </cell>
          <cell r="R17" t="str">
            <v>啼：【雅俗通】Thei2 (他稽下平）；【台羅】The5</v>
          </cell>
        </row>
        <row r="18">
          <cell r="B18">
            <v>14</v>
          </cell>
          <cell r="C18" t="str">
            <v>恭</v>
          </cell>
          <cell r="D18" t="str">
            <v>iong</v>
          </cell>
          <cell r="E18" t="str">
            <v>iok</v>
          </cell>
          <cell r="F18" t="str">
            <v>iɔŋ</v>
          </cell>
          <cell r="G18" t="str">
            <v>iɔk̚</v>
          </cell>
          <cell r="H18" t="str">
            <v>iong</v>
          </cell>
          <cell r="I18" t="str">
            <v>iok</v>
          </cell>
          <cell r="J18" t="str">
            <v>iong</v>
          </cell>
          <cell r="K18" t="str">
            <v>iok</v>
          </cell>
          <cell r="L18" t="str">
            <v>iong</v>
          </cell>
          <cell r="M18" t="str">
            <v>iok</v>
          </cell>
          <cell r="N18" t="str">
            <v>ㄧㆲ</v>
          </cell>
          <cell r="O18" t="str">
            <v>ㄧㆦㆻ</v>
          </cell>
          <cell r="P18" t="str">
            <v>ëung</v>
          </cell>
          <cell r="Q18" t="str">
            <v>ëuk</v>
          </cell>
        </row>
        <row r="19">
          <cell r="B19">
            <v>15</v>
          </cell>
          <cell r="C19" t="str">
            <v>高</v>
          </cell>
          <cell r="D19" t="str">
            <v>o</v>
          </cell>
          <cell r="E19" t="str">
            <v>oh</v>
          </cell>
          <cell r="F19" t="str">
            <v>o</v>
          </cell>
          <cell r="G19" t="str">
            <v>ə?</v>
          </cell>
          <cell r="H19" t="str">
            <v>o</v>
          </cell>
          <cell r="I19" t="str">
            <v>oh</v>
          </cell>
          <cell r="J19" t="str">
            <v>o</v>
          </cell>
          <cell r="K19" t="str">
            <v>oh</v>
          </cell>
          <cell r="L19" t="str">
            <v>o</v>
          </cell>
          <cell r="M19" t="str">
            <v>oh</v>
          </cell>
          <cell r="N19" t="str">
            <v>ㄜ</v>
          </cell>
          <cell r="O19" t="str">
            <v>ㄜㆷ</v>
          </cell>
          <cell r="P19" t="str">
            <v>o</v>
          </cell>
          <cell r="Q19" t="str">
            <v>ŏh</v>
          </cell>
        </row>
        <row r="20">
          <cell r="B20">
            <v>16</v>
          </cell>
          <cell r="C20" t="str">
            <v>皆</v>
          </cell>
          <cell r="D20" t="str">
            <v>ai</v>
          </cell>
          <cell r="E20" t="str">
            <v>aih</v>
          </cell>
          <cell r="F20" t="str">
            <v>ai</v>
          </cell>
          <cell r="G20" t="str">
            <v>ai?</v>
          </cell>
          <cell r="H20" t="str">
            <v>ai</v>
          </cell>
          <cell r="I20" t="str">
            <v>aih</v>
          </cell>
          <cell r="J20" t="str">
            <v>ai</v>
          </cell>
          <cell r="K20" t="str">
            <v>aih</v>
          </cell>
          <cell r="L20" t="str">
            <v>ai</v>
          </cell>
          <cell r="M20" t="str">
            <v>aih</v>
          </cell>
          <cell r="N20" t="str">
            <v>ㄞ</v>
          </cell>
          <cell r="O20" t="str">
            <v>ㄞㆷ</v>
          </cell>
          <cell r="P20" t="str">
            <v>ae</v>
          </cell>
        </row>
        <row r="21">
          <cell r="B21">
            <v>17</v>
          </cell>
          <cell r="C21" t="str">
            <v>巾</v>
          </cell>
          <cell r="D21" t="str">
            <v>in</v>
          </cell>
          <cell r="E21" t="str">
            <v>it</v>
          </cell>
          <cell r="F21" t="str">
            <v>in</v>
          </cell>
          <cell r="G21" t="str">
            <v>it̚</v>
          </cell>
          <cell r="H21" t="str">
            <v>in</v>
          </cell>
          <cell r="I21" t="str">
            <v>it</v>
          </cell>
          <cell r="J21" t="str">
            <v>in</v>
          </cell>
          <cell r="K21" t="str">
            <v>it</v>
          </cell>
          <cell r="L21" t="str">
            <v>in</v>
          </cell>
          <cell r="M21" t="str">
            <v>it</v>
          </cell>
          <cell r="N21" t="str">
            <v>ㄧㄣ</v>
          </cell>
          <cell r="O21" t="str">
            <v>ㄧㆵ</v>
          </cell>
          <cell r="P21" t="str">
            <v>in</v>
          </cell>
          <cell r="Q21" t="str">
            <v>it</v>
          </cell>
        </row>
        <row r="22">
          <cell r="B22">
            <v>18</v>
          </cell>
          <cell r="C22" t="str">
            <v>姜</v>
          </cell>
          <cell r="D22" t="str">
            <v>iang</v>
          </cell>
          <cell r="E22" t="str">
            <v>iak</v>
          </cell>
          <cell r="F22" t="str">
            <v>iaŋ</v>
          </cell>
          <cell r="G22" t="str">
            <v>iak̚</v>
          </cell>
          <cell r="H22" t="str">
            <v>iang</v>
          </cell>
          <cell r="I22" t="str">
            <v>iak</v>
          </cell>
          <cell r="J22" t="str">
            <v>iang</v>
          </cell>
          <cell r="K22" t="str">
            <v>iak</v>
          </cell>
          <cell r="L22" t="str">
            <v>iang</v>
          </cell>
          <cell r="M22" t="str">
            <v>iak</v>
          </cell>
          <cell r="N22" t="str">
            <v>ㄧㄤ</v>
          </cell>
          <cell r="O22" t="str">
            <v>ㄧㄚㆻ</v>
          </cell>
          <cell r="P22" t="str">
            <v>ëang</v>
          </cell>
          <cell r="Q22" t="str">
            <v>ëak</v>
          </cell>
        </row>
        <row r="23">
          <cell r="B23">
            <v>19</v>
          </cell>
          <cell r="C23" t="str">
            <v>甘</v>
          </cell>
          <cell r="D23" t="str">
            <v>am</v>
          </cell>
          <cell r="E23" t="str">
            <v>ap</v>
          </cell>
          <cell r="F23" t="str">
            <v>am</v>
          </cell>
          <cell r="G23" t="str">
            <v>ap̚</v>
          </cell>
          <cell r="H23" t="str">
            <v>am</v>
          </cell>
          <cell r="I23" t="str">
            <v>ap</v>
          </cell>
          <cell r="J23" t="str">
            <v>am</v>
          </cell>
          <cell r="K23" t="str">
            <v>ap</v>
          </cell>
          <cell r="L23" t="str">
            <v>am</v>
          </cell>
          <cell r="M23" t="str">
            <v>ap</v>
          </cell>
          <cell r="N23" t="str">
            <v>ㆰ</v>
          </cell>
          <cell r="O23" t="str">
            <v>ㄚㆴ</v>
          </cell>
          <cell r="P23" t="str">
            <v>am</v>
          </cell>
          <cell r="Q23" t="str">
            <v>ap</v>
          </cell>
        </row>
        <row r="24">
          <cell r="B24">
            <v>20</v>
          </cell>
          <cell r="C24" t="str">
            <v>瓜</v>
          </cell>
          <cell r="D24" t="str">
            <v>oa</v>
          </cell>
          <cell r="E24" t="str">
            <v>oah</v>
          </cell>
          <cell r="F24" t="str">
            <v>ua</v>
          </cell>
          <cell r="G24" t="str">
            <v>ua?</v>
          </cell>
          <cell r="H24" t="str">
            <v>oa</v>
          </cell>
          <cell r="I24" t="str">
            <v>oah</v>
          </cell>
          <cell r="J24" t="str">
            <v>ua</v>
          </cell>
          <cell r="K24" t="str">
            <v>uah</v>
          </cell>
          <cell r="L24" t="str">
            <v>ua</v>
          </cell>
          <cell r="M24" t="str">
            <v>uah</v>
          </cell>
          <cell r="N24" t="str">
            <v>ㄨㄚ</v>
          </cell>
          <cell r="O24" t="str">
            <v>ㄨㄚㆷ</v>
          </cell>
          <cell r="P24" t="str">
            <v>wa</v>
          </cell>
          <cell r="Q24" t="str">
            <v>wăh</v>
          </cell>
        </row>
        <row r="25">
          <cell r="B25">
            <v>21</v>
          </cell>
          <cell r="C25" t="str">
            <v>江</v>
          </cell>
          <cell r="D25" t="str">
            <v>ang</v>
          </cell>
          <cell r="E25" t="str">
            <v>ak</v>
          </cell>
          <cell r="F25" t="str">
            <v>aŋ</v>
          </cell>
          <cell r="G25" t="str">
            <v>ak̚</v>
          </cell>
          <cell r="H25" t="str">
            <v>ang</v>
          </cell>
          <cell r="I25" t="str">
            <v>ak</v>
          </cell>
          <cell r="J25" t="str">
            <v>ang</v>
          </cell>
          <cell r="K25" t="str">
            <v>ak</v>
          </cell>
          <cell r="L25" t="str">
            <v>ang</v>
          </cell>
          <cell r="M25" t="str">
            <v>ak</v>
          </cell>
          <cell r="N25" t="str">
            <v>ㄤ</v>
          </cell>
          <cell r="O25" t="str">
            <v>ㄚㆻ</v>
          </cell>
          <cell r="P25" t="str">
            <v>ang</v>
          </cell>
          <cell r="Q25" t="str">
            <v>ak</v>
          </cell>
        </row>
        <row r="26">
          <cell r="B26">
            <v>22</v>
          </cell>
          <cell r="C26" t="str">
            <v>兼</v>
          </cell>
          <cell r="D26" t="str">
            <v>iam</v>
          </cell>
          <cell r="E26" t="str">
            <v>iap</v>
          </cell>
          <cell r="F26" t="str">
            <v>iam</v>
          </cell>
          <cell r="G26" t="str">
            <v>iap̚</v>
          </cell>
          <cell r="H26" t="str">
            <v>iam</v>
          </cell>
          <cell r="I26" t="str">
            <v>iap</v>
          </cell>
          <cell r="J26" t="str">
            <v>iam</v>
          </cell>
          <cell r="K26" t="str">
            <v>iap</v>
          </cell>
          <cell r="L26" t="str">
            <v>iam</v>
          </cell>
          <cell r="M26" t="str">
            <v>iap</v>
          </cell>
          <cell r="N26" t="str">
            <v>ㄧㆰ</v>
          </cell>
          <cell r="O26" t="str">
            <v>ㄧㄚㆴ</v>
          </cell>
          <cell r="P26" t="str">
            <v>ëem</v>
          </cell>
          <cell r="Q26" t="str">
            <v>ëep</v>
          </cell>
        </row>
        <row r="27">
          <cell r="B27">
            <v>23</v>
          </cell>
          <cell r="C27" t="str">
            <v>交</v>
          </cell>
          <cell r="D27" t="str">
            <v>au</v>
          </cell>
          <cell r="E27" t="str">
            <v>auh</v>
          </cell>
          <cell r="F27" t="str">
            <v>aʊ</v>
          </cell>
          <cell r="G27" t="str">
            <v>au?</v>
          </cell>
          <cell r="H27" t="str">
            <v>au</v>
          </cell>
          <cell r="I27" t="str">
            <v>auh</v>
          </cell>
          <cell r="J27" t="str">
            <v>au</v>
          </cell>
          <cell r="K27" t="str">
            <v>auh</v>
          </cell>
          <cell r="L27" t="str">
            <v>ao</v>
          </cell>
          <cell r="M27" t="str">
            <v>aoh</v>
          </cell>
          <cell r="N27" t="str">
            <v>ㄠ</v>
          </cell>
          <cell r="O27" t="str">
            <v>ㄠㆷ</v>
          </cell>
          <cell r="P27" t="str">
            <v>aou</v>
          </cell>
          <cell r="Q27" t="str">
            <v>aoŭh</v>
          </cell>
          <cell r="R27" t="str">
            <v>aʊ</v>
          </cell>
        </row>
        <row r="28">
          <cell r="B28">
            <v>24</v>
          </cell>
          <cell r="C28" t="str">
            <v>迦</v>
          </cell>
          <cell r="D28" t="str">
            <v>ia</v>
          </cell>
          <cell r="E28" t="str">
            <v>iah</v>
          </cell>
          <cell r="F28" t="str">
            <v>ia</v>
          </cell>
          <cell r="G28" t="str">
            <v>ia?</v>
          </cell>
          <cell r="H28" t="str">
            <v>ia</v>
          </cell>
          <cell r="I28" t="str">
            <v>iah</v>
          </cell>
          <cell r="J28" t="str">
            <v>ia</v>
          </cell>
          <cell r="K28" t="str">
            <v>iah</v>
          </cell>
          <cell r="L28" t="str">
            <v>ia</v>
          </cell>
          <cell r="M28" t="str">
            <v>iah</v>
          </cell>
          <cell r="N28" t="str">
            <v>ㄧㄚ</v>
          </cell>
          <cell r="O28" t="str">
            <v>ㄧㄚㆷ</v>
          </cell>
          <cell r="P28" t="str">
            <v>ëa</v>
          </cell>
          <cell r="Q28" t="str">
            <v>ëăh</v>
          </cell>
          <cell r="R28" t="str">
            <v>【若】：梵文譯音用字，僅限翻念外來語特殊用法。例：般若波羅密多。</v>
          </cell>
        </row>
        <row r="29">
          <cell r="B29">
            <v>25</v>
          </cell>
          <cell r="C29" t="str">
            <v>檜</v>
          </cell>
          <cell r="D29" t="str">
            <v>oe</v>
          </cell>
          <cell r="E29" t="str">
            <v>oeh</v>
          </cell>
          <cell r="F29" t="str">
            <v>ue</v>
          </cell>
          <cell r="G29" t="str">
            <v>ue?</v>
          </cell>
          <cell r="H29" t="str">
            <v>oe</v>
          </cell>
          <cell r="I29" t="str">
            <v>oeh</v>
          </cell>
          <cell r="J29" t="str">
            <v>ue</v>
          </cell>
          <cell r="K29" t="str">
            <v>ueh</v>
          </cell>
          <cell r="L29" t="str">
            <v>ue</v>
          </cell>
          <cell r="M29" t="str">
            <v>ueh</v>
          </cell>
          <cell r="N29" t="str">
            <v>ㄨㆤ</v>
          </cell>
          <cell r="O29" t="str">
            <v>ㄨㆤㆷ</v>
          </cell>
          <cell r="P29" t="str">
            <v>öey</v>
          </cell>
          <cell r="Q29" t="str">
            <v>öĕyh</v>
          </cell>
        </row>
        <row r="30">
          <cell r="B30">
            <v>26</v>
          </cell>
          <cell r="C30" t="str">
            <v>監</v>
          </cell>
          <cell r="D30" t="str">
            <v>ann</v>
          </cell>
          <cell r="E30" t="str">
            <v>ahnn</v>
          </cell>
          <cell r="F30" t="str">
            <v>ã</v>
          </cell>
          <cell r="G30" t="str">
            <v>ã?</v>
          </cell>
          <cell r="H30" t="str">
            <v>aⁿ</v>
          </cell>
          <cell r="I30" t="str">
            <v>ahⁿ</v>
          </cell>
          <cell r="J30" t="str">
            <v>ann</v>
          </cell>
          <cell r="K30" t="str">
            <v>annh</v>
          </cell>
          <cell r="L30" t="str">
            <v>na</v>
          </cell>
          <cell r="M30" t="str">
            <v>nah</v>
          </cell>
          <cell r="N30" t="str">
            <v>ㆩ</v>
          </cell>
          <cell r="O30" t="str">
            <v>ㆩㆷ</v>
          </cell>
          <cell r="P30" t="str">
            <v>ⁿa</v>
          </cell>
          <cell r="Q30" t="str">
            <v>ⁿăh</v>
          </cell>
          <cell r="R30" t="str">
            <v>Lann = Na</v>
          </cell>
        </row>
        <row r="31">
          <cell r="B31">
            <v>27</v>
          </cell>
          <cell r="C31" t="str">
            <v>艍</v>
          </cell>
          <cell r="D31" t="str">
            <v>u</v>
          </cell>
          <cell r="E31" t="str">
            <v>uh</v>
          </cell>
          <cell r="F31" t="str">
            <v>u</v>
          </cell>
          <cell r="G31" t="str">
            <v>u?</v>
          </cell>
          <cell r="H31" t="str">
            <v>u</v>
          </cell>
          <cell r="I31" t="str">
            <v>uh</v>
          </cell>
          <cell r="J31" t="str">
            <v>u</v>
          </cell>
          <cell r="K31" t="str">
            <v>uh</v>
          </cell>
          <cell r="L31" t="str">
            <v>u</v>
          </cell>
          <cell r="M31" t="str">
            <v>uh</v>
          </cell>
          <cell r="N31" t="str">
            <v>ㄨ</v>
          </cell>
          <cell r="O31" t="str">
            <v>ㄨㆷ</v>
          </cell>
          <cell r="P31" t="str">
            <v>oo</v>
          </cell>
          <cell r="Q31" t="str">
            <v>oŏh</v>
          </cell>
          <cell r="R31" t="str">
            <v>海腔</v>
          </cell>
        </row>
        <row r="32">
          <cell r="B32">
            <v>28</v>
          </cell>
          <cell r="C32" t="str">
            <v>膠</v>
          </cell>
          <cell r="D32" t="str">
            <v>a</v>
          </cell>
          <cell r="E32" t="str">
            <v>ah</v>
          </cell>
          <cell r="F32" t="str">
            <v>a</v>
          </cell>
          <cell r="G32" t="str">
            <v>a?</v>
          </cell>
          <cell r="H32" t="str">
            <v>a</v>
          </cell>
          <cell r="I32" t="str">
            <v>ah</v>
          </cell>
          <cell r="J32" t="str">
            <v>a</v>
          </cell>
          <cell r="K32" t="str">
            <v>ah</v>
          </cell>
          <cell r="L32" t="str">
            <v>a</v>
          </cell>
          <cell r="M32" t="str">
            <v>ah</v>
          </cell>
          <cell r="N32" t="str">
            <v>ㄚ</v>
          </cell>
          <cell r="O32" t="str">
            <v>ㄚㆷ</v>
          </cell>
          <cell r="P32" t="str">
            <v>a</v>
          </cell>
          <cell r="Q32" t="str">
            <v>ăh</v>
          </cell>
        </row>
        <row r="33">
          <cell r="B33">
            <v>29</v>
          </cell>
          <cell r="C33" t="str">
            <v>居</v>
          </cell>
          <cell r="D33" t="str">
            <v>i</v>
          </cell>
          <cell r="E33" t="str">
            <v>ih</v>
          </cell>
          <cell r="F33" t="str">
            <v>i</v>
          </cell>
          <cell r="G33" t="str">
            <v>i?</v>
          </cell>
          <cell r="H33" t="str">
            <v>i</v>
          </cell>
          <cell r="I33" t="str">
            <v>ih</v>
          </cell>
          <cell r="J33" t="str">
            <v>i</v>
          </cell>
          <cell r="K33" t="str">
            <v>ih</v>
          </cell>
          <cell r="L33" t="str">
            <v>i</v>
          </cell>
          <cell r="M33" t="str">
            <v>ih</v>
          </cell>
          <cell r="N33" t="str">
            <v>ㄧ</v>
          </cell>
          <cell r="O33" t="str">
            <v>ㄧㆷ</v>
          </cell>
          <cell r="P33" t="str">
            <v>e</v>
          </cell>
          <cell r="Q33" t="str">
            <v>eĕh</v>
          </cell>
        </row>
        <row r="34">
          <cell r="B34">
            <v>30</v>
          </cell>
          <cell r="C34" t="str">
            <v>丩</v>
          </cell>
          <cell r="D34" t="str">
            <v>iu</v>
          </cell>
          <cell r="E34" t="str">
            <v>iuh</v>
          </cell>
          <cell r="F34" t="str">
            <v>iu</v>
          </cell>
          <cell r="G34" t="str">
            <v>iu?</v>
          </cell>
          <cell r="H34" t="str">
            <v>iu</v>
          </cell>
          <cell r="I34" t="str">
            <v>iuh</v>
          </cell>
          <cell r="J34" t="str">
            <v>iu</v>
          </cell>
          <cell r="K34" t="str">
            <v>iuh</v>
          </cell>
          <cell r="L34" t="str">
            <v>iu</v>
          </cell>
          <cell r="M34" t="str">
            <v>iuh</v>
          </cell>
          <cell r="N34" t="str">
            <v>ㄧㄨ</v>
          </cell>
          <cell r="O34" t="str">
            <v>ㄧㄨㆷ</v>
          </cell>
          <cell r="P34" t="str">
            <v>ew</v>
          </cell>
        </row>
        <row r="35">
          <cell r="B35">
            <v>31</v>
          </cell>
          <cell r="C35" t="str">
            <v>更</v>
          </cell>
          <cell r="D35" t="str">
            <v>enn</v>
          </cell>
          <cell r="E35" t="str">
            <v>ehnn</v>
          </cell>
          <cell r="F35" t="str">
            <v>ẽ</v>
          </cell>
          <cell r="G35" t="str">
            <v>ẽ?</v>
          </cell>
          <cell r="H35" t="str">
            <v>eⁿ</v>
          </cell>
          <cell r="I35" t="str">
            <v>ehⁿ</v>
          </cell>
          <cell r="J35" t="str">
            <v>enn</v>
          </cell>
          <cell r="K35" t="str">
            <v>ennh</v>
          </cell>
          <cell r="L35" t="str">
            <v>ne</v>
          </cell>
          <cell r="M35" t="str">
            <v>neh</v>
          </cell>
          <cell r="N35" t="str">
            <v>ㆥ</v>
          </cell>
          <cell r="O35" t="str">
            <v>ㆥㆷ</v>
          </cell>
          <cell r="P35" t="str">
            <v>aiⁿᶢ</v>
          </cell>
          <cell r="Q35" t="str">
            <v>aĭⁿᶢh</v>
          </cell>
          <cell r="R35" t="str">
            <v>箏</v>
          </cell>
        </row>
        <row r="36">
          <cell r="B36">
            <v>32</v>
          </cell>
          <cell r="C36" t="str">
            <v>褌</v>
          </cell>
          <cell r="D36" t="str">
            <v>uinn</v>
          </cell>
          <cell r="E36" t="str">
            <v>uinnh</v>
          </cell>
          <cell r="F36" t="str">
            <v>ũĩ</v>
          </cell>
          <cell r="G36" t="str">
            <v>ũĩ?</v>
          </cell>
          <cell r="H36" t="str">
            <v>uiⁿ</v>
          </cell>
          <cell r="I36" t="str">
            <v>uihⁿ</v>
          </cell>
          <cell r="J36" t="str">
            <v>uinn</v>
          </cell>
          <cell r="K36" t="str">
            <v>uinnh</v>
          </cell>
          <cell r="L36" t="str">
            <v>nui</v>
          </cell>
          <cell r="M36" t="str">
            <v>nuih</v>
          </cell>
          <cell r="N36" t="str">
            <v>ㄨㆪ</v>
          </cell>
          <cell r="O36" t="str">
            <v>ㄨㆪㆷ</v>
          </cell>
          <cell r="P36" t="str">
            <v>wuiⁿᶢ</v>
          </cell>
          <cell r="R36" t="str">
            <v>【彙音】褌：-ng</v>
          </cell>
        </row>
        <row r="37">
          <cell r="B37">
            <v>33</v>
          </cell>
          <cell r="C37" t="str">
            <v>茄</v>
          </cell>
          <cell r="D37" t="str">
            <v>io</v>
          </cell>
          <cell r="E37" t="str">
            <v>ioh</v>
          </cell>
          <cell r="F37" t="str">
            <v>io</v>
          </cell>
          <cell r="G37" t="str">
            <v>iə?</v>
          </cell>
          <cell r="H37" t="str">
            <v>io</v>
          </cell>
          <cell r="I37" t="str">
            <v>ioh</v>
          </cell>
          <cell r="J37" t="str">
            <v>io</v>
          </cell>
          <cell r="K37" t="str">
            <v>ioh</v>
          </cell>
          <cell r="L37" t="str">
            <v>io</v>
          </cell>
          <cell r="M37" t="str">
            <v>ioh</v>
          </cell>
          <cell r="N37" t="str">
            <v>ㄧㄜ</v>
          </cell>
          <cell r="O37" t="str">
            <v>ㄧㄜㆷ</v>
          </cell>
          <cell r="P37" t="str">
            <v>ëo</v>
          </cell>
          <cell r="Q37" t="str">
            <v>ëŏh</v>
          </cell>
        </row>
        <row r="38">
          <cell r="B38">
            <v>34</v>
          </cell>
          <cell r="C38" t="str">
            <v>梔</v>
          </cell>
          <cell r="D38" t="str">
            <v>inn</v>
          </cell>
          <cell r="E38" t="str">
            <v>ihnn</v>
          </cell>
          <cell r="F38" t="str">
            <v>ĩ</v>
          </cell>
          <cell r="G38" t="str">
            <v>ĩ?</v>
          </cell>
          <cell r="H38" t="str">
            <v>iⁿ</v>
          </cell>
          <cell r="I38" t="str">
            <v>iⁿh</v>
          </cell>
          <cell r="J38" t="str">
            <v>inn</v>
          </cell>
          <cell r="K38" t="str">
            <v>innh</v>
          </cell>
          <cell r="L38" t="str">
            <v>ni</v>
          </cell>
          <cell r="M38" t="str">
            <v>nih</v>
          </cell>
          <cell r="N38" t="str">
            <v>ㆪ</v>
          </cell>
          <cell r="O38" t="str">
            <v>ㆪ</v>
          </cell>
          <cell r="P38" t="str">
            <v>eeⁿᶢ</v>
          </cell>
          <cell r="Q38" t="str">
            <v>eĕⁿᶢh</v>
          </cell>
        </row>
        <row r="39">
          <cell r="B39">
            <v>35</v>
          </cell>
          <cell r="C39" t="str">
            <v>薑</v>
          </cell>
          <cell r="D39" t="str">
            <v>ionn</v>
          </cell>
          <cell r="E39" t="str">
            <v>ionnh</v>
          </cell>
          <cell r="F39" t="str">
            <v>ĩɔ̃</v>
          </cell>
          <cell r="G39" t="str">
            <v>ĩɔ̃?</v>
          </cell>
          <cell r="H39" t="str">
            <v>ioⁿ</v>
          </cell>
          <cell r="I39" t="str">
            <v>iohⁿ</v>
          </cell>
          <cell r="J39" t="str">
            <v>ionn</v>
          </cell>
          <cell r="K39" t="str">
            <v>ionnh</v>
          </cell>
          <cell r="L39" t="str">
            <v>nioo</v>
          </cell>
          <cell r="M39" t="str">
            <v>niooh</v>
          </cell>
          <cell r="N39" t="str">
            <v>ㄧㆧ</v>
          </cell>
          <cell r="O39" t="str">
            <v>ㄧㆧㆷ</v>
          </cell>
          <cell r="P39" t="str">
            <v>ëoⁿᶢ</v>
          </cell>
          <cell r="R39" t="str">
            <v>彙音的薑轉到牛</v>
          </cell>
        </row>
        <row r="40">
          <cell r="B40">
            <v>36</v>
          </cell>
          <cell r="C40" t="str">
            <v>驚</v>
          </cell>
          <cell r="D40" t="str">
            <v>iann</v>
          </cell>
          <cell r="E40" t="str">
            <v>iannh</v>
          </cell>
          <cell r="F40" t="str">
            <v>ĩã</v>
          </cell>
          <cell r="G40" t="str">
            <v>iãh</v>
          </cell>
          <cell r="H40" t="str">
            <v>iaⁿ</v>
          </cell>
          <cell r="I40" t="str">
            <v>iahⁿ</v>
          </cell>
          <cell r="J40" t="str">
            <v>iann</v>
          </cell>
          <cell r="K40" t="str">
            <v>iannh</v>
          </cell>
          <cell r="L40" t="str">
            <v>nia</v>
          </cell>
          <cell r="M40" t="str">
            <v>niah</v>
          </cell>
          <cell r="N40" t="str">
            <v>ㄧㆩ</v>
          </cell>
          <cell r="O40" t="str">
            <v>ㄧㆩㆷ</v>
          </cell>
          <cell r="P40" t="str">
            <v>ëⁿa</v>
          </cell>
          <cell r="R40" t="str">
            <v>娘： Liann5</v>
          </cell>
        </row>
        <row r="41">
          <cell r="B41">
            <v>37</v>
          </cell>
          <cell r="C41" t="str">
            <v>官</v>
          </cell>
          <cell r="D41" t="str">
            <v>oann</v>
          </cell>
          <cell r="E41" t="str">
            <v>oannh</v>
          </cell>
          <cell r="F41" t="str">
            <v>ũã</v>
          </cell>
          <cell r="G41" t="str">
            <v>ũã?</v>
          </cell>
          <cell r="H41" t="str">
            <v>oaⁿ</v>
          </cell>
          <cell r="I41" t="str">
            <v>oahⁿ</v>
          </cell>
          <cell r="J41" t="str">
            <v>uann</v>
          </cell>
          <cell r="K41" t="str">
            <v>uannh</v>
          </cell>
          <cell r="L41" t="str">
            <v>nua</v>
          </cell>
          <cell r="M41" t="str">
            <v>nuah</v>
          </cell>
          <cell r="N41" t="str">
            <v>ㄨㆩ</v>
          </cell>
          <cell r="O41" t="str">
            <v>ㄨㆩㆷ</v>
          </cell>
          <cell r="P41" t="str">
            <v>wⁿa</v>
          </cell>
        </row>
        <row r="42">
          <cell r="B42">
            <v>38</v>
          </cell>
          <cell r="C42" t="str">
            <v>鋼</v>
          </cell>
          <cell r="D42" t="str">
            <v>ng</v>
          </cell>
          <cell r="E42" t="str">
            <v>ngh</v>
          </cell>
          <cell r="F42" t="str">
            <v>ŋ̍</v>
          </cell>
          <cell r="G42" t="str">
            <v>ŋ̍h</v>
          </cell>
          <cell r="H42" t="str">
            <v>ng</v>
          </cell>
          <cell r="I42" t="str">
            <v>ngh</v>
          </cell>
          <cell r="J42" t="str">
            <v>ng</v>
          </cell>
          <cell r="K42" t="str">
            <v>ngh</v>
          </cell>
          <cell r="L42" t="str">
            <v>ng</v>
          </cell>
          <cell r="M42" t="str">
            <v>ngh</v>
          </cell>
          <cell r="N42" t="str">
            <v>ㆭ</v>
          </cell>
          <cell r="O42" t="str">
            <v>ㆭㆷ</v>
          </cell>
          <cell r="P42" t="str">
            <v>eⁿᶢ</v>
          </cell>
        </row>
        <row r="43">
          <cell r="B43">
            <v>39</v>
          </cell>
          <cell r="C43" t="str">
            <v>伽</v>
          </cell>
          <cell r="D43" t="str">
            <v>e</v>
          </cell>
          <cell r="E43" t="str">
            <v>eh</v>
          </cell>
          <cell r="F43" t="str">
            <v>e</v>
          </cell>
          <cell r="G43" t="str">
            <v>e?</v>
          </cell>
          <cell r="H43" t="str">
            <v>e</v>
          </cell>
          <cell r="I43" t="str">
            <v>eh</v>
          </cell>
          <cell r="J43" t="str">
            <v>e</v>
          </cell>
          <cell r="K43" t="str">
            <v>eh</v>
          </cell>
          <cell r="L43" t="str">
            <v>e</v>
          </cell>
          <cell r="M43" t="str">
            <v>eh</v>
          </cell>
          <cell r="N43" t="str">
            <v>ㆤ</v>
          </cell>
          <cell r="O43" t="str">
            <v>ㆤㆷ</v>
          </cell>
          <cell r="P43" t="str">
            <v>ay</v>
          </cell>
          <cell r="Q43" t="str">
            <v>ăyh</v>
          </cell>
        </row>
        <row r="44">
          <cell r="B44">
            <v>40</v>
          </cell>
          <cell r="C44" t="str">
            <v>閒</v>
          </cell>
          <cell r="D44" t="str">
            <v>ainn</v>
          </cell>
          <cell r="E44" t="str">
            <v>ainnh</v>
          </cell>
          <cell r="F44" t="str">
            <v>ãĩ</v>
          </cell>
          <cell r="G44" t="str">
            <v>ãĩ?</v>
          </cell>
          <cell r="H44" t="str">
            <v>aiⁿ</v>
          </cell>
          <cell r="I44" t="str">
            <v>aihⁿ</v>
          </cell>
          <cell r="J44" t="str">
            <v>ainn</v>
          </cell>
          <cell r="K44" t="str">
            <v>ainnh</v>
          </cell>
          <cell r="L44" t="str">
            <v>nai</v>
          </cell>
          <cell r="M44" t="str">
            <v>naih</v>
          </cell>
          <cell r="N44" t="str">
            <v>ㆮ</v>
          </cell>
          <cell r="O44" t="str">
            <v>ㆮㆷ</v>
          </cell>
          <cell r="P44" t="str">
            <v>aeⁿᶢ</v>
          </cell>
          <cell r="R44" t="str">
            <v>閒：Kainn1，為「同安」音；間：Kainn1</v>
          </cell>
        </row>
        <row r="45">
          <cell r="B45">
            <v>41</v>
          </cell>
          <cell r="C45" t="str">
            <v>姑</v>
          </cell>
          <cell r="D45" t="str">
            <v>onn</v>
          </cell>
          <cell r="E45" t="str">
            <v>onnh</v>
          </cell>
          <cell r="F45" t="str">
            <v>ɔ̃</v>
          </cell>
          <cell r="G45" t="str">
            <v>ɔ̃?</v>
          </cell>
          <cell r="H45" t="str">
            <v>oⁿ</v>
          </cell>
          <cell r="I45" t="str">
            <v>ohⁿ</v>
          </cell>
          <cell r="J45" t="str">
            <v>onn</v>
          </cell>
          <cell r="K45" t="str">
            <v>onnh</v>
          </cell>
          <cell r="L45" t="str">
            <v>noo</v>
          </cell>
          <cell r="M45" t="str">
            <v>nooh</v>
          </cell>
          <cell r="N45" t="str">
            <v>ㆧ</v>
          </cell>
          <cell r="O45" t="str">
            <v>ㆧㆷ</v>
          </cell>
          <cell r="P45" t="str">
            <v>ⁿoe</v>
          </cell>
          <cell r="R45" t="str">
            <v>台羅 oonn = ounn</v>
          </cell>
        </row>
        <row r="46">
          <cell r="B46">
            <v>42</v>
          </cell>
          <cell r="C46" t="str">
            <v>姆</v>
          </cell>
          <cell r="D46" t="str">
            <v>m</v>
          </cell>
          <cell r="E46" t="str">
            <v>mh</v>
          </cell>
          <cell r="F46" t="str">
            <v>m̩</v>
          </cell>
          <cell r="G46" t="str">
            <v>m̩h</v>
          </cell>
          <cell r="H46" t="str">
            <v>m</v>
          </cell>
          <cell r="I46" t="str">
            <v>mh</v>
          </cell>
          <cell r="J46" t="str">
            <v>m</v>
          </cell>
          <cell r="K46" t="str">
            <v>mh</v>
          </cell>
          <cell r="L46" t="str">
            <v>m</v>
          </cell>
          <cell r="M46" t="str">
            <v>mh</v>
          </cell>
          <cell r="N46" t="str">
            <v>ㆬ</v>
          </cell>
          <cell r="O46" t="str">
            <v>ㆬㆷ</v>
          </cell>
          <cell r="P46" t="str">
            <v>uᵐ</v>
          </cell>
        </row>
        <row r="47">
          <cell r="B47">
            <v>43</v>
          </cell>
          <cell r="C47" t="str">
            <v>光</v>
          </cell>
          <cell r="D47" t="str">
            <v>oang</v>
          </cell>
          <cell r="E47" t="str">
            <v>oak</v>
          </cell>
          <cell r="F47" t="str">
            <v>uaŋ</v>
          </cell>
          <cell r="G47" t="str">
            <v>uak̚</v>
          </cell>
          <cell r="H47" t="str">
            <v>oang</v>
          </cell>
          <cell r="I47" t="str">
            <v>oak</v>
          </cell>
          <cell r="J47" t="str">
            <v>uang</v>
          </cell>
          <cell r="K47" t="str">
            <v>uak</v>
          </cell>
          <cell r="L47" t="str">
            <v>uang</v>
          </cell>
          <cell r="M47" t="str">
            <v>uak</v>
          </cell>
          <cell r="N47" t="str">
            <v>ㄨㄤ</v>
          </cell>
          <cell r="O47" t="str">
            <v>ㄨㄚㆻ</v>
          </cell>
          <cell r="P47" t="str">
            <v>wang</v>
          </cell>
          <cell r="Q47" t="str">
            <v>wak</v>
          </cell>
        </row>
        <row r="48">
          <cell r="B48">
            <v>44</v>
          </cell>
          <cell r="C48" t="str">
            <v>閂</v>
          </cell>
          <cell r="D48" t="str">
            <v>oainn</v>
          </cell>
          <cell r="E48" t="str">
            <v>oaihnn</v>
          </cell>
          <cell r="F48" t="str">
            <v>ũãĩ</v>
          </cell>
          <cell r="G48" t="str">
            <v>uãĩ?</v>
          </cell>
          <cell r="H48" t="str">
            <v>oaiⁿ</v>
          </cell>
          <cell r="I48" t="str">
            <v>oaiⁿh</v>
          </cell>
          <cell r="J48" t="str">
            <v>uainn</v>
          </cell>
          <cell r="K48" t="str">
            <v>uainnh</v>
          </cell>
          <cell r="L48" t="str">
            <v>nuai</v>
          </cell>
          <cell r="M48" t="str">
            <v>nuaih</v>
          </cell>
          <cell r="N48" t="str">
            <v>ㄨㆮ</v>
          </cell>
          <cell r="O48" t="str">
            <v>ㄨㆮㆷ</v>
          </cell>
          <cell r="P48" t="str">
            <v>waeⁿᶢ</v>
          </cell>
          <cell r="Q48" t="str">
            <v>waĕⁿᶢh</v>
          </cell>
          <cell r="R48" t="str">
            <v>閂 (Tshuann) : 興事的意思</v>
          </cell>
        </row>
        <row r="49">
          <cell r="B49">
            <v>45</v>
          </cell>
          <cell r="C49" t="str">
            <v>糜</v>
          </cell>
          <cell r="D49" t="str">
            <v>oenn</v>
          </cell>
          <cell r="E49" t="str">
            <v>oennh</v>
          </cell>
          <cell r="F49" t="str">
            <v>ũẽ</v>
          </cell>
          <cell r="G49" t="str">
            <v>ũẽ?</v>
          </cell>
          <cell r="H49" t="str">
            <v>oeⁿ</v>
          </cell>
          <cell r="I49" t="str">
            <v>oehⁿ</v>
          </cell>
          <cell r="J49" t="str">
            <v>uenn</v>
          </cell>
          <cell r="K49" t="str">
            <v>uennh</v>
          </cell>
          <cell r="L49" t="str">
            <v>nue</v>
          </cell>
          <cell r="M49" t="str">
            <v>nueh</v>
          </cell>
          <cell r="N49" t="str">
            <v>ㄨㆥ</v>
          </cell>
          <cell r="O49" t="str">
            <v>ㄨㆥㆷ</v>
          </cell>
          <cell r="P49" t="str">
            <v>ⁿöey</v>
          </cell>
          <cell r="R49" t="str">
            <v>檜、糜：現在漳州各地主要腔口不存在 /i/ 尾，亦爲簡便故，今式羅馬字僅寫ue</v>
          </cell>
        </row>
        <row r="50">
          <cell r="B50">
            <v>46</v>
          </cell>
          <cell r="C50" t="str">
            <v>嘄</v>
          </cell>
          <cell r="D50" t="str">
            <v>iaunn</v>
          </cell>
          <cell r="E50" t="str">
            <v>iauhnn</v>
          </cell>
          <cell r="F50" t="str">
            <v>ĩãũ</v>
          </cell>
          <cell r="G50" t="str">
            <v>ĩãũ?</v>
          </cell>
          <cell r="H50" t="str">
            <v>iauⁿ</v>
          </cell>
          <cell r="I50" t="str">
            <v>iauⁿh</v>
          </cell>
          <cell r="J50" t="str">
            <v>iaunn</v>
          </cell>
          <cell r="K50" t="str">
            <v>iaunnh</v>
          </cell>
          <cell r="L50" t="str">
            <v>niao</v>
          </cell>
          <cell r="M50" t="str">
            <v>niaoh</v>
          </cell>
          <cell r="N50" t="str">
            <v>ㄧㆯ</v>
          </cell>
          <cell r="O50" t="str">
            <v>ㄧㆯㆷ</v>
          </cell>
          <cell r="P50" t="str">
            <v>ⁿeaou</v>
          </cell>
          <cell r="Q50" t="str">
            <v>ⁿeaoŭh</v>
          </cell>
        </row>
        <row r="51">
          <cell r="B51">
            <v>47</v>
          </cell>
          <cell r="C51" t="str">
            <v>箴</v>
          </cell>
          <cell r="D51" t="str">
            <v>om</v>
          </cell>
          <cell r="E51" t="str">
            <v>op</v>
          </cell>
          <cell r="F51" t="str">
            <v>ɔm</v>
          </cell>
          <cell r="G51" t="str">
            <v>ɔp̚</v>
          </cell>
          <cell r="H51" t="str">
            <v>om</v>
          </cell>
          <cell r="I51" t="str">
            <v>op</v>
          </cell>
          <cell r="J51" t="str">
            <v>om</v>
          </cell>
          <cell r="K51" t="str">
            <v>op</v>
          </cell>
          <cell r="L51" t="str">
            <v>om</v>
          </cell>
          <cell r="M51" t="str">
            <v>op</v>
          </cell>
          <cell r="N51" t="str">
            <v>ㆱ</v>
          </cell>
          <cell r="O51" t="str">
            <v>ㆦㆴ</v>
          </cell>
          <cell r="P51" t="str">
            <v>om</v>
          </cell>
          <cell r="Q51" t="str">
            <v>ŏmh</v>
          </cell>
        </row>
        <row r="52">
          <cell r="B52">
            <v>48</v>
          </cell>
          <cell r="C52" t="str">
            <v>爻</v>
          </cell>
          <cell r="D52" t="str">
            <v>aunn</v>
          </cell>
          <cell r="E52" t="str">
            <v>aunnh</v>
          </cell>
          <cell r="F52" t="str">
            <v>ãũ</v>
          </cell>
          <cell r="G52" t="str">
            <v>ãũ?</v>
          </cell>
          <cell r="H52" t="str">
            <v>auⁿ</v>
          </cell>
          <cell r="I52" t="str">
            <v>auhⁿ</v>
          </cell>
          <cell r="J52" t="str">
            <v>aunn</v>
          </cell>
          <cell r="K52" t="str">
            <v>aunnh</v>
          </cell>
          <cell r="L52" t="str">
            <v>nao</v>
          </cell>
          <cell r="M52" t="str">
            <v>naoh</v>
          </cell>
          <cell r="N52" t="str">
            <v>ㆯ</v>
          </cell>
          <cell r="O52" t="str">
            <v>ㆯㆷ</v>
          </cell>
          <cell r="P52" t="str">
            <v>ⁿaou</v>
          </cell>
        </row>
        <row r="53">
          <cell r="B53">
            <v>49</v>
          </cell>
          <cell r="C53" t="str">
            <v>扛</v>
          </cell>
          <cell r="D53" t="str">
            <v>onn</v>
          </cell>
          <cell r="E53" t="str">
            <v>ohnn</v>
          </cell>
          <cell r="F53" t="str">
            <v>õ</v>
          </cell>
          <cell r="G53" t="str">
            <v>õh</v>
          </cell>
          <cell r="H53" t="str">
            <v>oⁿ</v>
          </cell>
          <cell r="I53" t="str">
            <v>ohⁿ</v>
          </cell>
          <cell r="J53" t="str">
            <v>onn</v>
          </cell>
          <cell r="K53" t="str">
            <v>onnh</v>
          </cell>
          <cell r="L53" t="str">
            <v>no</v>
          </cell>
          <cell r="M53" t="str">
            <v>noh</v>
          </cell>
          <cell r="N53" t="str">
            <v>ㆧ</v>
          </cell>
          <cell r="O53" t="str">
            <v>ㆧㆷ</v>
          </cell>
          <cell r="P53" t="str">
            <v>ⁿo</v>
          </cell>
          <cell r="Q53" t="str">
            <v>ⁿŏh</v>
          </cell>
          <cell r="R53" t="str">
            <v>長泰音</v>
          </cell>
        </row>
        <row r="54">
          <cell r="B54">
            <v>50</v>
          </cell>
          <cell r="C54" t="str">
            <v>牛</v>
          </cell>
          <cell r="D54" t="str">
            <v>iunn</v>
          </cell>
          <cell r="E54" t="str">
            <v>iunnh</v>
          </cell>
          <cell r="F54" t="str">
            <v>ĩũ</v>
          </cell>
          <cell r="G54" t="str">
            <v>iũh</v>
          </cell>
          <cell r="H54" t="str">
            <v>iuⁿ</v>
          </cell>
          <cell r="I54" t="str">
            <v>iuhⁿ</v>
          </cell>
          <cell r="J54" t="str">
            <v>iunn</v>
          </cell>
          <cell r="K54" t="str">
            <v>iunnh</v>
          </cell>
          <cell r="L54" t="str">
            <v>niu</v>
          </cell>
          <cell r="M54" t="str">
            <v>niuh</v>
          </cell>
          <cell r="N54" t="str">
            <v>ㄧㆫ</v>
          </cell>
          <cell r="O54" t="str">
            <v>ㄧㆫㆷ</v>
          </cell>
          <cell r="P54" t="str">
            <v>ⁿew</v>
          </cell>
        </row>
      </sheetData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>
        <row r="5">
          <cell r="R5" t="str">
            <v>ūn</v>
          </cell>
          <cell r="S5" t="str">
            <v>ún</v>
          </cell>
          <cell r="T5" t="str">
            <v>ǔn</v>
          </cell>
          <cell r="U5" t="str">
            <v>ǔt</v>
          </cell>
          <cell r="V5" t="str">
            <v>ùn</v>
          </cell>
          <cell r="W5" t="str">
            <v>ûn</v>
          </cell>
          <cell r="X5" t="str">
            <v>ūn</v>
          </cell>
          <cell r="Y5" t="str">
            <v>út</v>
          </cell>
        </row>
        <row r="6">
          <cell r="R6" t="str">
            <v>iān</v>
          </cell>
          <cell r="S6" t="str">
            <v>ián</v>
          </cell>
          <cell r="T6" t="str">
            <v>iǎn</v>
          </cell>
          <cell r="U6" t="str">
            <v>iǎt</v>
          </cell>
          <cell r="V6" t="str">
            <v>iàn</v>
          </cell>
          <cell r="W6" t="str">
            <v>iân</v>
          </cell>
          <cell r="X6" t="str">
            <v>iān</v>
          </cell>
          <cell r="Y6" t="str">
            <v>iát</v>
          </cell>
        </row>
        <row r="7">
          <cell r="R7" t="str">
            <v>īm</v>
          </cell>
          <cell r="S7" t="str">
            <v>ím</v>
          </cell>
          <cell r="T7" t="str">
            <v>ǐm</v>
          </cell>
          <cell r="U7" t="str">
            <v>ǐp</v>
          </cell>
          <cell r="V7" t="str">
            <v>ìm</v>
          </cell>
          <cell r="W7" t="str">
            <v>îm</v>
          </cell>
          <cell r="X7" t="str">
            <v>īm</v>
          </cell>
          <cell r="Y7" t="str">
            <v>íp</v>
          </cell>
        </row>
        <row r="8">
          <cell r="R8" t="str">
            <v>ūi</v>
          </cell>
          <cell r="S8" t="str">
            <v>úi</v>
          </cell>
          <cell r="T8" t="str">
            <v>ǔi</v>
          </cell>
          <cell r="U8" t="str">
            <v>ǔih</v>
          </cell>
          <cell r="V8" t="str">
            <v>ùi</v>
          </cell>
          <cell r="W8" t="str">
            <v>ûi</v>
          </cell>
          <cell r="X8" t="str">
            <v>ūi</v>
          </cell>
          <cell r="Y8" t="str">
            <v>úih</v>
          </cell>
        </row>
        <row r="9">
          <cell r="R9" t="str">
            <v>ē</v>
          </cell>
          <cell r="S9" t="str">
            <v>é</v>
          </cell>
          <cell r="T9" t="str">
            <v>ě</v>
          </cell>
          <cell r="U9" t="str">
            <v>ěh</v>
          </cell>
          <cell r="V9" t="str">
            <v>è</v>
          </cell>
          <cell r="W9" t="str">
            <v>ê</v>
          </cell>
          <cell r="X9" t="str">
            <v>ē</v>
          </cell>
          <cell r="Y9" t="str">
            <v>éh</v>
          </cell>
        </row>
        <row r="10">
          <cell r="R10" t="str">
            <v>ān</v>
          </cell>
          <cell r="S10" t="str">
            <v>án</v>
          </cell>
          <cell r="T10" t="str">
            <v>ǎn</v>
          </cell>
          <cell r="U10" t="str">
            <v>ǎt</v>
          </cell>
          <cell r="V10" t="str">
            <v>àn</v>
          </cell>
          <cell r="W10" t="str">
            <v>ân</v>
          </cell>
          <cell r="X10" t="str">
            <v>ān</v>
          </cell>
          <cell r="Y10" t="str">
            <v>át</v>
          </cell>
        </row>
        <row r="11">
          <cell r="R11" t="str">
            <v>ōng</v>
          </cell>
          <cell r="S11" t="str">
            <v>óng</v>
          </cell>
          <cell r="T11" t="str">
            <v>ǒng</v>
          </cell>
          <cell r="U11" t="str">
            <v>ǒk</v>
          </cell>
          <cell r="V11" t="str">
            <v>òng</v>
          </cell>
          <cell r="W11" t="str">
            <v>ông</v>
          </cell>
          <cell r="X11" t="str">
            <v>ōng</v>
          </cell>
          <cell r="Y11" t="str">
            <v>ók</v>
          </cell>
        </row>
        <row r="12">
          <cell r="R12" t="str">
            <v>uāi</v>
          </cell>
          <cell r="S12" t="str">
            <v>uái</v>
          </cell>
          <cell r="T12" t="str">
            <v>uǎi</v>
          </cell>
          <cell r="U12" t="str">
            <v>uǎih</v>
          </cell>
          <cell r="V12" t="str">
            <v>uài</v>
          </cell>
          <cell r="W12" t="str">
            <v>uâi</v>
          </cell>
          <cell r="X12" t="str">
            <v>uāi</v>
          </cell>
          <cell r="Y12" t="str">
            <v>uáih</v>
          </cell>
        </row>
        <row r="13">
          <cell r="R13" t="str">
            <v>īng</v>
          </cell>
          <cell r="S13" t="str">
            <v>íng</v>
          </cell>
          <cell r="T13" t="str">
            <v>ǐng</v>
          </cell>
          <cell r="U13" t="str">
            <v>ǐk</v>
          </cell>
          <cell r="V13" t="str">
            <v>ìng</v>
          </cell>
          <cell r="W13" t="str">
            <v>îng</v>
          </cell>
          <cell r="X13" t="str">
            <v>īng</v>
          </cell>
          <cell r="Y13" t="str">
            <v>ík</v>
          </cell>
        </row>
        <row r="14">
          <cell r="R14" t="str">
            <v>uān</v>
          </cell>
          <cell r="S14" t="str">
            <v>uán</v>
          </cell>
          <cell r="T14" t="str">
            <v>uǎn</v>
          </cell>
          <cell r="U14" t="str">
            <v>uǎt</v>
          </cell>
          <cell r="V14" t="str">
            <v>uàn</v>
          </cell>
          <cell r="W14" t="str">
            <v>uân</v>
          </cell>
          <cell r="X14" t="str">
            <v>uān</v>
          </cell>
          <cell r="Y14" t="str">
            <v>uát</v>
          </cell>
        </row>
        <row r="15">
          <cell r="R15" t="str">
            <v>ōo</v>
          </cell>
          <cell r="S15" t="str">
            <v>óo</v>
          </cell>
          <cell r="T15" t="str">
            <v>ǒo</v>
          </cell>
          <cell r="U15" t="str">
            <v>ǒoh</v>
          </cell>
          <cell r="V15" t="str">
            <v>òo</v>
          </cell>
          <cell r="W15" t="str">
            <v>ôo</v>
          </cell>
          <cell r="X15" t="str">
            <v>ōo</v>
          </cell>
          <cell r="Y15" t="str">
            <v>óoh</v>
          </cell>
        </row>
        <row r="16">
          <cell r="R16" t="str">
            <v>iāo</v>
          </cell>
          <cell r="S16" t="str">
            <v>iáo</v>
          </cell>
          <cell r="T16" t="str">
            <v>iǎo</v>
          </cell>
          <cell r="U16" t="str">
            <v>iǎoh</v>
          </cell>
          <cell r="V16" t="str">
            <v>iào</v>
          </cell>
          <cell r="W16" t="str">
            <v>iâo</v>
          </cell>
          <cell r="X16" t="str">
            <v>iāo</v>
          </cell>
          <cell r="Y16" t="str">
            <v>iáoh</v>
          </cell>
        </row>
        <row r="17">
          <cell r="R17" t="str">
            <v>ē</v>
          </cell>
          <cell r="S17" t="str">
            <v>é</v>
          </cell>
          <cell r="T17" t="str">
            <v>ě</v>
          </cell>
          <cell r="U17" t="str">
            <v>ěh</v>
          </cell>
          <cell r="V17" t="str">
            <v>è</v>
          </cell>
          <cell r="W17" t="str">
            <v>ê</v>
          </cell>
          <cell r="X17" t="str">
            <v>ē</v>
          </cell>
          <cell r="Y17" t="str">
            <v>éh</v>
          </cell>
        </row>
        <row r="18">
          <cell r="R18" t="str">
            <v>iōng</v>
          </cell>
          <cell r="S18" t="str">
            <v>ióng</v>
          </cell>
          <cell r="T18" t="str">
            <v>iǒng</v>
          </cell>
          <cell r="U18" t="str">
            <v>iǒk</v>
          </cell>
          <cell r="V18" t="str">
            <v>iòng</v>
          </cell>
          <cell r="W18" t="str">
            <v>iông</v>
          </cell>
          <cell r="X18" t="str">
            <v>iōng</v>
          </cell>
          <cell r="Y18" t="str">
            <v>iók</v>
          </cell>
        </row>
        <row r="19">
          <cell r="R19" t="str">
            <v>ō</v>
          </cell>
          <cell r="S19" t="str">
            <v>ó</v>
          </cell>
          <cell r="T19" t="str">
            <v>ǒ</v>
          </cell>
          <cell r="U19" t="str">
            <v>ǒh</v>
          </cell>
          <cell r="V19" t="str">
            <v>ò</v>
          </cell>
          <cell r="W19" t="str">
            <v>ô</v>
          </cell>
          <cell r="X19" t="str">
            <v>ō</v>
          </cell>
          <cell r="Y19" t="str">
            <v>óh</v>
          </cell>
        </row>
        <row r="20">
          <cell r="R20" t="str">
            <v>āi</v>
          </cell>
          <cell r="S20" t="str">
            <v>ái</v>
          </cell>
          <cell r="T20" t="str">
            <v>ǎi</v>
          </cell>
          <cell r="U20" t="str">
            <v>ǎih</v>
          </cell>
          <cell r="V20" t="str">
            <v>ài</v>
          </cell>
          <cell r="W20" t="str">
            <v>âi</v>
          </cell>
          <cell r="X20" t="str">
            <v>āi</v>
          </cell>
          <cell r="Y20" t="str">
            <v>áih</v>
          </cell>
        </row>
        <row r="21">
          <cell r="R21" t="str">
            <v>īn</v>
          </cell>
          <cell r="S21" t="str">
            <v>ín</v>
          </cell>
          <cell r="T21" t="str">
            <v>ǐn</v>
          </cell>
          <cell r="U21" t="str">
            <v>ǐt</v>
          </cell>
          <cell r="V21" t="str">
            <v>ìn</v>
          </cell>
          <cell r="W21" t="str">
            <v>în</v>
          </cell>
          <cell r="X21" t="str">
            <v>īn</v>
          </cell>
          <cell r="Y21" t="str">
            <v>ít</v>
          </cell>
        </row>
        <row r="22">
          <cell r="R22" t="str">
            <v>iāng</v>
          </cell>
          <cell r="S22" t="str">
            <v>iáng</v>
          </cell>
          <cell r="T22" t="str">
            <v>iǎng</v>
          </cell>
          <cell r="U22" t="str">
            <v>iǎk</v>
          </cell>
          <cell r="V22" t="str">
            <v>iàng</v>
          </cell>
          <cell r="W22" t="str">
            <v>iâng</v>
          </cell>
          <cell r="X22" t="str">
            <v>iāng</v>
          </cell>
          <cell r="Y22" t="str">
            <v>iák</v>
          </cell>
        </row>
        <row r="23">
          <cell r="R23" t="str">
            <v>ām</v>
          </cell>
          <cell r="S23" t="str">
            <v>ám</v>
          </cell>
          <cell r="T23" t="str">
            <v>ǎm</v>
          </cell>
          <cell r="U23" t="str">
            <v>ǎp</v>
          </cell>
          <cell r="V23" t="str">
            <v>àm</v>
          </cell>
          <cell r="W23" t="str">
            <v>âm</v>
          </cell>
          <cell r="X23" t="str">
            <v>ām</v>
          </cell>
          <cell r="Y23" t="str">
            <v>áp</v>
          </cell>
        </row>
        <row r="24">
          <cell r="R24" t="str">
            <v>ūa</v>
          </cell>
          <cell r="S24" t="str">
            <v>úa</v>
          </cell>
          <cell r="T24" t="str">
            <v>ǔa</v>
          </cell>
          <cell r="U24" t="str">
            <v>ǔah</v>
          </cell>
          <cell r="V24" t="str">
            <v>ùa</v>
          </cell>
          <cell r="W24" t="str">
            <v>ûa</v>
          </cell>
          <cell r="X24" t="str">
            <v>ūa</v>
          </cell>
          <cell r="Y24" t="str">
            <v>úah</v>
          </cell>
        </row>
        <row r="25">
          <cell r="R25" t="str">
            <v>āng</v>
          </cell>
          <cell r="S25" t="str">
            <v>áng</v>
          </cell>
          <cell r="T25" t="str">
            <v>ǎng</v>
          </cell>
          <cell r="U25" t="str">
            <v>ǎk</v>
          </cell>
          <cell r="V25" t="str">
            <v>àng</v>
          </cell>
          <cell r="W25" t="str">
            <v>âng</v>
          </cell>
          <cell r="X25" t="str">
            <v>āng</v>
          </cell>
          <cell r="Y25" t="str">
            <v>ák</v>
          </cell>
        </row>
        <row r="26">
          <cell r="R26" t="str">
            <v>iām</v>
          </cell>
          <cell r="S26" t="str">
            <v>iám</v>
          </cell>
          <cell r="T26" t="str">
            <v>iǎm</v>
          </cell>
          <cell r="U26" t="str">
            <v>iǎp</v>
          </cell>
          <cell r="V26" t="str">
            <v>iàm</v>
          </cell>
          <cell r="W26" t="str">
            <v>iâm</v>
          </cell>
          <cell r="X26" t="str">
            <v>iām</v>
          </cell>
          <cell r="Y26" t="str">
            <v>iáp</v>
          </cell>
        </row>
        <row r="27">
          <cell r="R27" t="str">
            <v>āo</v>
          </cell>
          <cell r="S27" t="str">
            <v>áo</v>
          </cell>
          <cell r="T27" t="str">
            <v>ǎo</v>
          </cell>
          <cell r="U27" t="str">
            <v>ǎoh</v>
          </cell>
          <cell r="V27" t="str">
            <v>ào</v>
          </cell>
          <cell r="W27" t="str">
            <v>âo</v>
          </cell>
          <cell r="X27" t="str">
            <v>āo</v>
          </cell>
          <cell r="Y27" t="str">
            <v>áoh</v>
          </cell>
        </row>
        <row r="28">
          <cell r="R28" t="str">
            <v>iā</v>
          </cell>
          <cell r="S28" t="str">
            <v>iá</v>
          </cell>
          <cell r="T28" t="str">
            <v>iǎ</v>
          </cell>
          <cell r="U28" t="str">
            <v>iǎh</v>
          </cell>
          <cell r="V28" t="str">
            <v>ià</v>
          </cell>
          <cell r="W28" t="str">
            <v>iâ</v>
          </cell>
          <cell r="X28" t="str">
            <v>iā</v>
          </cell>
          <cell r="Y28" t="str">
            <v>iáh</v>
          </cell>
        </row>
        <row r="29">
          <cell r="R29" t="str">
            <v>ūe</v>
          </cell>
          <cell r="S29" t="str">
            <v>úe</v>
          </cell>
          <cell r="T29" t="str">
            <v>ǔe</v>
          </cell>
          <cell r="U29" t="str">
            <v>ǔeh</v>
          </cell>
          <cell r="V29" t="str">
            <v>ùe</v>
          </cell>
          <cell r="W29" t="str">
            <v>ûe</v>
          </cell>
          <cell r="X29" t="str">
            <v>ūe</v>
          </cell>
          <cell r="Y29" t="str">
            <v>úeh</v>
          </cell>
        </row>
        <row r="30">
          <cell r="R30" t="str">
            <v>nā</v>
          </cell>
          <cell r="S30" t="str">
            <v>ná</v>
          </cell>
          <cell r="T30" t="str">
            <v>nǎ</v>
          </cell>
          <cell r="U30" t="str">
            <v>nǎh</v>
          </cell>
          <cell r="V30" t="str">
            <v>nà</v>
          </cell>
          <cell r="W30" t="str">
            <v>nâ</v>
          </cell>
          <cell r="X30" t="str">
            <v>nā</v>
          </cell>
          <cell r="Y30" t="str">
            <v>náh</v>
          </cell>
        </row>
        <row r="31">
          <cell r="R31" t="str">
            <v>ū</v>
          </cell>
          <cell r="S31" t="str">
            <v>ú</v>
          </cell>
          <cell r="T31" t="str">
            <v>ǔ</v>
          </cell>
          <cell r="U31" t="str">
            <v>ǔh</v>
          </cell>
          <cell r="V31" t="str">
            <v>ù</v>
          </cell>
          <cell r="W31" t="str">
            <v>û</v>
          </cell>
          <cell r="X31" t="str">
            <v>ū</v>
          </cell>
          <cell r="Y31" t="str">
            <v>úh</v>
          </cell>
        </row>
        <row r="32">
          <cell r="R32" t="str">
            <v>ā</v>
          </cell>
          <cell r="S32" t="str">
            <v>á</v>
          </cell>
          <cell r="T32" t="str">
            <v>ǎ</v>
          </cell>
          <cell r="U32" t="str">
            <v>ǎh</v>
          </cell>
          <cell r="V32" t="str">
            <v>à</v>
          </cell>
          <cell r="W32" t="str">
            <v>â</v>
          </cell>
          <cell r="X32" t="str">
            <v>ā</v>
          </cell>
          <cell r="Y32" t="str">
            <v>áh</v>
          </cell>
        </row>
        <row r="33">
          <cell r="R33" t="str">
            <v>ī</v>
          </cell>
          <cell r="S33" t="str">
            <v>í</v>
          </cell>
          <cell r="T33" t="str">
            <v>ǐ</v>
          </cell>
          <cell r="U33" t="str">
            <v>ǐh</v>
          </cell>
          <cell r="V33" t="str">
            <v>ì</v>
          </cell>
          <cell r="W33" t="str">
            <v>î</v>
          </cell>
          <cell r="X33" t="str">
            <v>ī</v>
          </cell>
          <cell r="Y33" t="str">
            <v>íh</v>
          </cell>
        </row>
        <row r="34">
          <cell r="R34" t="str">
            <v>iū</v>
          </cell>
          <cell r="S34" t="str">
            <v>iú</v>
          </cell>
          <cell r="T34" t="str">
            <v>iǔ</v>
          </cell>
          <cell r="U34" t="str">
            <v>iǔh</v>
          </cell>
          <cell r="V34" t="str">
            <v>iù</v>
          </cell>
          <cell r="W34" t="str">
            <v>iû</v>
          </cell>
          <cell r="X34" t="str">
            <v>iū</v>
          </cell>
          <cell r="Y34" t="str">
            <v>iúh</v>
          </cell>
        </row>
        <row r="35">
          <cell r="R35" t="str">
            <v>nē</v>
          </cell>
          <cell r="S35" t="str">
            <v>né</v>
          </cell>
          <cell r="T35" t="str">
            <v>ně</v>
          </cell>
          <cell r="U35" t="str">
            <v>něh</v>
          </cell>
          <cell r="V35" t="str">
            <v>nè</v>
          </cell>
          <cell r="W35" t="str">
            <v>nê</v>
          </cell>
          <cell r="X35" t="str">
            <v>nē</v>
          </cell>
          <cell r="Y35" t="str">
            <v>néh</v>
          </cell>
        </row>
        <row r="36">
          <cell r="R36" t="str">
            <v>nūi</v>
          </cell>
          <cell r="S36" t="str">
            <v>núi</v>
          </cell>
          <cell r="T36" t="str">
            <v>nǔi</v>
          </cell>
          <cell r="U36" t="str">
            <v>nǔih</v>
          </cell>
          <cell r="V36" t="str">
            <v>nùi</v>
          </cell>
          <cell r="W36" t="str">
            <v>nûi</v>
          </cell>
          <cell r="X36" t="str">
            <v>nūi</v>
          </cell>
          <cell r="Y36" t="str">
            <v>núih</v>
          </cell>
        </row>
        <row r="37">
          <cell r="R37" t="str">
            <v>iō</v>
          </cell>
          <cell r="S37" t="str">
            <v>ió</v>
          </cell>
          <cell r="T37" t="str">
            <v>iǒ</v>
          </cell>
          <cell r="U37" t="str">
            <v>iǒh</v>
          </cell>
          <cell r="V37" t="str">
            <v>iò</v>
          </cell>
          <cell r="W37" t="str">
            <v>iô</v>
          </cell>
          <cell r="X37" t="str">
            <v>iō</v>
          </cell>
          <cell r="Y37" t="str">
            <v>ióh</v>
          </cell>
        </row>
        <row r="38">
          <cell r="R38" t="str">
            <v>nī</v>
          </cell>
          <cell r="S38" t="str">
            <v>ní</v>
          </cell>
          <cell r="T38" t="str">
            <v>nǐ</v>
          </cell>
          <cell r="U38" t="str">
            <v>nǐh</v>
          </cell>
          <cell r="V38" t="str">
            <v>nì</v>
          </cell>
          <cell r="W38" t="str">
            <v>nî</v>
          </cell>
          <cell r="X38" t="str">
            <v>nī</v>
          </cell>
          <cell r="Y38" t="str">
            <v>níh</v>
          </cell>
        </row>
        <row r="39">
          <cell r="R39" t="str">
            <v>niōō</v>
          </cell>
          <cell r="S39" t="str">
            <v>nióó</v>
          </cell>
          <cell r="T39" t="str">
            <v>niǒǒ</v>
          </cell>
          <cell r="U39" t="str">
            <v>niǒǒh</v>
          </cell>
          <cell r="V39" t="str">
            <v>niòò</v>
          </cell>
          <cell r="W39" t="str">
            <v>niôô</v>
          </cell>
          <cell r="X39" t="str">
            <v>niōō</v>
          </cell>
          <cell r="Y39" t="str">
            <v>nióóh</v>
          </cell>
        </row>
        <row r="40">
          <cell r="R40" t="str">
            <v>niā</v>
          </cell>
          <cell r="S40" t="str">
            <v>niá</v>
          </cell>
          <cell r="T40" t="str">
            <v>niǎ</v>
          </cell>
          <cell r="U40" t="str">
            <v>niǎh</v>
          </cell>
          <cell r="V40" t="str">
            <v>nià</v>
          </cell>
          <cell r="W40" t="str">
            <v>niâ</v>
          </cell>
          <cell r="X40" t="str">
            <v>niā</v>
          </cell>
          <cell r="Y40" t="str">
            <v>niáh</v>
          </cell>
        </row>
        <row r="41">
          <cell r="R41" t="str">
            <v>nūa</v>
          </cell>
          <cell r="S41" t="str">
            <v>núa</v>
          </cell>
          <cell r="T41" t="str">
            <v>nǔa</v>
          </cell>
          <cell r="U41" t="str">
            <v>nǔah</v>
          </cell>
          <cell r="V41" t="str">
            <v>nùa</v>
          </cell>
          <cell r="W41" t="str">
            <v>nûa</v>
          </cell>
          <cell r="X41" t="str">
            <v>nūa</v>
          </cell>
          <cell r="Y41" t="str">
            <v>núah</v>
          </cell>
        </row>
        <row r="42">
          <cell r="R42" t="str">
            <v>n̄g</v>
          </cell>
          <cell r="S42" t="str">
            <v>ńg</v>
          </cell>
          <cell r="T42" t="str">
            <v>ňg</v>
          </cell>
          <cell r="U42" t="str">
            <v>ňh</v>
          </cell>
          <cell r="V42" t="str">
            <v>ǹg</v>
          </cell>
          <cell r="W42" t="str">
            <v>n̂g</v>
          </cell>
          <cell r="X42" t="str">
            <v>n̄g</v>
          </cell>
          <cell r="Y42" t="str">
            <v>ńgh</v>
          </cell>
        </row>
        <row r="43">
          <cell r="R43" t="str">
            <v>ē</v>
          </cell>
          <cell r="S43" t="str">
            <v>é</v>
          </cell>
          <cell r="T43" t="str">
            <v>ě</v>
          </cell>
          <cell r="U43" t="str">
            <v>ěh</v>
          </cell>
          <cell r="V43" t="str">
            <v>è</v>
          </cell>
          <cell r="W43" t="str">
            <v>ê</v>
          </cell>
          <cell r="X43" t="str">
            <v>ē</v>
          </cell>
          <cell r="Y43" t="str">
            <v>éh</v>
          </cell>
        </row>
        <row r="44">
          <cell r="R44" t="str">
            <v>nāi</v>
          </cell>
          <cell r="S44" t="str">
            <v>nái</v>
          </cell>
          <cell r="T44" t="str">
            <v>nǎi</v>
          </cell>
          <cell r="U44" t="str">
            <v>nǎih</v>
          </cell>
          <cell r="V44" t="str">
            <v>nài</v>
          </cell>
          <cell r="W44" t="str">
            <v>nâi</v>
          </cell>
          <cell r="X44" t="str">
            <v>nāi</v>
          </cell>
          <cell r="Y44" t="str">
            <v>náih</v>
          </cell>
        </row>
        <row r="45">
          <cell r="R45" t="str">
            <v>nōō</v>
          </cell>
          <cell r="S45" t="str">
            <v>nóó</v>
          </cell>
          <cell r="T45" t="str">
            <v>nǒǒ</v>
          </cell>
          <cell r="U45" t="str">
            <v>nǒǒh</v>
          </cell>
          <cell r="V45" t="str">
            <v>nòò</v>
          </cell>
          <cell r="W45" t="str">
            <v>nôô</v>
          </cell>
          <cell r="X45" t="str">
            <v>nōō</v>
          </cell>
          <cell r="Y45" t="str">
            <v>nóóh</v>
          </cell>
        </row>
        <row r="46">
          <cell r="R46" t="str">
            <v>m̄</v>
          </cell>
          <cell r="S46" t="str">
            <v>ḿ</v>
          </cell>
          <cell r="T46" t="str">
            <v>m̌</v>
          </cell>
          <cell r="U46" t="str">
            <v>m̌h</v>
          </cell>
          <cell r="V46" t="str">
            <v>m̀</v>
          </cell>
          <cell r="W46" t="str">
            <v>m̂</v>
          </cell>
          <cell r="X46" t="str">
            <v>m̄</v>
          </cell>
          <cell r="Y46" t="str">
            <v>ḿh</v>
          </cell>
        </row>
        <row r="47">
          <cell r="R47" t="str">
            <v>uāng</v>
          </cell>
          <cell r="S47" t="str">
            <v>uáng</v>
          </cell>
          <cell r="T47" t="str">
            <v>uǎng</v>
          </cell>
          <cell r="U47" t="str">
            <v>uǎk</v>
          </cell>
          <cell r="V47" t="str">
            <v>uàng</v>
          </cell>
          <cell r="W47" t="str">
            <v>uâng</v>
          </cell>
          <cell r="X47" t="str">
            <v>uāng</v>
          </cell>
          <cell r="Y47" t="str">
            <v>uák</v>
          </cell>
        </row>
        <row r="48">
          <cell r="R48" t="str">
            <v>nuāi</v>
          </cell>
          <cell r="S48" t="str">
            <v>nuái</v>
          </cell>
          <cell r="T48" t="str">
            <v>nuǎi</v>
          </cell>
          <cell r="U48" t="str">
            <v>nuǎih</v>
          </cell>
          <cell r="V48" t="str">
            <v>nuài</v>
          </cell>
          <cell r="W48" t="str">
            <v>nuâi</v>
          </cell>
          <cell r="X48" t="str">
            <v>nuāi</v>
          </cell>
          <cell r="Y48" t="str">
            <v>nuáih</v>
          </cell>
        </row>
        <row r="49">
          <cell r="R49" t="str">
            <v>nūe</v>
          </cell>
          <cell r="S49" t="str">
            <v>núe</v>
          </cell>
          <cell r="T49" t="str">
            <v>nǔe</v>
          </cell>
          <cell r="U49" t="str">
            <v>nǔeh</v>
          </cell>
          <cell r="V49" t="str">
            <v>nùe</v>
          </cell>
          <cell r="W49" t="str">
            <v>nûe</v>
          </cell>
          <cell r="X49" t="str">
            <v>nūe</v>
          </cell>
          <cell r="Y49" t="str">
            <v>núeh</v>
          </cell>
        </row>
        <row r="50">
          <cell r="R50" t="str">
            <v>niāo</v>
          </cell>
          <cell r="S50" t="str">
            <v>niáo</v>
          </cell>
          <cell r="T50" t="str">
            <v>niǎo</v>
          </cell>
          <cell r="U50" t="str">
            <v>niǎoh</v>
          </cell>
          <cell r="V50" t="str">
            <v>niào</v>
          </cell>
          <cell r="W50" t="str">
            <v>niâo</v>
          </cell>
          <cell r="X50" t="str">
            <v>niāo</v>
          </cell>
          <cell r="Y50" t="str">
            <v>niáoh</v>
          </cell>
        </row>
        <row r="51">
          <cell r="R51" t="str">
            <v>ōm</v>
          </cell>
          <cell r="S51" t="str">
            <v>óm</v>
          </cell>
          <cell r="T51" t="str">
            <v>ǒm</v>
          </cell>
          <cell r="U51" t="str">
            <v>ǒp</v>
          </cell>
          <cell r="V51" t="str">
            <v>òm</v>
          </cell>
          <cell r="W51" t="str">
            <v>ôm</v>
          </cell>
          <cell r="X51" t="str">
            <v>ōm</v>
          </cell>
          <cell r="Y51" t="str">
            <v>óp</v>
          </cell>
        </row>
        <row r="52">
          <cell r="R52" t="str">
            <v>nāo</v>
          </cell>
          <cell r="S52" t="str">
            <v>náo</v>
          </cell>
          <cell r="T52" t="str">
            <v>nǎo</v>
          </cell>
          <cell r="U52" t="str">
            <v>nǎoh</v>
          </cell>
          <cell r="V52" t="str">
            <v>nào</v>
          </cell>
          <cell r="W52" t="str">
            <v>nâo</v>
          </cell>
          <cell r="X52" t="str">
            <v>nāo</v>
          </cell>
          <cell r="Y52" t="str">
            <v>náoh</v>
          </cell>
        </row>
        <row r="53">
          <cell r="R53" t="str">
            <v>nō</v>
          </cell>
          <cell r="S53" t="str">
            <v>nó</v>
          </cell>
          <cell r="T53" t="str">
            <v>nǒ</v>
          </cell>
          <cell r="U53" t="str">
            <v>nǒh</v>
          </cell>
          <cell r="V53" t="str">
            <v>nò</v>
          </cell>
          <cell r="W53" t="str">
            <v>nô</v>
          </cell>
          <cell r="X53" t="str">
            <v>nō</v>
          </cell>
          <cell r="Y53" t="str">
            <v>nóh</v>
          </cell>
        </row>
        <row r="54">
          <cell r="R54" t="str">
            <v>niū</v>
          </cell>
          <cell r="S54" t="str">
            <v>niú</v>
          </cell>
          <cell r="T54" t="str">
            <v>niǔ</v>
          </cell>
          <cell r="U54" t="str">
            <v>niǔh</v>
          </cell>
          <cell r="V54" t="str">
            <v>niù</v>
          </cell>
          <cell r="W54" t="str">
            <v>niû</v>
          </cell>
          <cell r="X54" t="str">
            <v>niū</v>
          </cell>
          <cell r="Y54" t="str">
            <v>niúh</v>
          </cell>
        </row>
      </sheetData>
      <sheetData sheetId="30" refreshError="1"/>
      <sheetData sheetId="31" refreshError="1"/>
      <sheetData sheetId="32">
        <row r="5">
          <cell r="R5" t="str">
            <v>un</v>
          </cell>
          <cell r="S5" t="str">
            <v>ún</v>
          </cell>
          <cell r="T5" t="str">
            <v>ùn</v>
          </cell>
          <cell r="U5" t="str">
            <v>ut</v>
          </cell>
          <cell r="V5" t="str">
            <v>ûn</v>
          </cell>
          <cell r="W5" t="str">
            <v>ùn</v>
          </cell>
          <cell r="X5" t="str">
            <v>ūn</v>
          </cell>
          <cell r="Y5" t="str">
            <v>u̍t</v>
          </cell>
        </row>
        <row r="6">
          <cell r="R6" t="str">
            <v>ian</v>
          </cell>
          <cell r="S6" t="str">
            <v>ián</v>
          </cell>
          <cell r="T6" t="str">
            <v>iàn</v>
          </cell>
          <cell r="U6" t="str">
            <v>iat</v>
          </cell>
          <cell r="V6" t="str">
            <v>iân</v>
          </cell>
          <cell r="W6" t="str">
            <v>iàn</v>
          </cell>
          <cell r="X6" t="str">
            <v>iān</v>
          </cell>
          <cell r="Y6" t="str">
            <v>ia̍t</v>
          </cell>
        </row>
        <row r="7">
          <cell r="R7" t="str">
            <v>im</v>
          </cell>
          <cell r="S7" t="str">
            <v>ím</v>
          </cell>
          <cell r="T7" t="str">
            <v>ìm</v>
          </cell>
          <cell r="U7" t="str">
            <v>ip</v>
          </cell>
          <cell r="V7" t="str">
            <v>îm</v>
          </cell>
          <cell r="W7" t="str">
            <v>ìm</v>
          </cell>
          <cell r="X7" t="str">
            <v>īm</v>
          </cell>
          <cell r="Y7" t="str">
            <v>i̍p</v>
          </cell>
        </row>
        <row r="8">
          <cell r="R8" t="str">
            <v>ui</v>
          </cell>
          <cell r="S8" t="str">
            <v>úi</v>
          </cell>
          <cell r="T8" t="str">
            <v>ùi</v>
          </cell>
          <cell r="U8" t="str">
            <v>uih</v>
          </cell>
          <cell r="V8" t="str">
            <v>ûi</v>
          </cell>
          <cell r="W8" t="str">
            <v>ùi</v>
          </cell>
          <cell r="X8" t="str">
            <v>ūi</v>
          </cell>
          <cell r="Y8" t="str">
            <v>u̍ih</v>
          </cell>
        </row>
        <row r="9">
          <cell r="R9" t="str">
            <v>ee</v>
          </cell>
          <cell r="S9" t="str">
            <v>éé</v>
          </cell>
          <cell r="T9" t="str">
            <v>èè</v>
          </cell>
          <cell r="U9" t="str">
            <v>eeh</v>
          </cell>
          <cell r="V9" t="str">
            <v>êê</v>
          </cell>
          <cell r="W9" t="str">
            <v>èè</v>
          </cell>
          <cell r="X9" t="str">
            <v>ēē</v>
          </cell>
          <cell r="Y9" t="str">
            <v>e̍e̍h</v>
          </cell>
        </row>
        <row r="10">
          <cell r="R10" t="str">
            <v>an</v>
          </cell>
          <cell r="S10" t="str">
            <v>án</v>
          </cell>
          <cell r="T10" t="str">
            <v>àn</v>
          </cell>
          <cell r="U10" t="str">
            <v>at</v>
          </cell>
          <cell r="V10" t="str">
            <v>ân</v>
          </cell>
          <cell r="W10" t="str">
            <v>àn</v>
          </cell>
          <cell r="X10" t="str">
            <v>ān</v>
          </cell>
          <cell r="Y10" t="str">
            <v>a̍t</v>
          </cell>
        </row>
        <row r="11">
          <cell r="R11" t="str">
            <v>ong</v>
          </cell>
          <cell r="S11" t="str">
            <v>óng</v>
          </cell>
          <cell r="T11" t="str">
            <v>òng</v>
          </cell>
          <cell r="U11" t="str">
            <v>ok</v>
          </cell>
          <cell r="V11" t="str">
            <v>ông</v>
          </cell>
          <cell r="W11" t="str">
            <v>òng</v>
          </cell>
          <cell r="X11" t="str">
            <v>ōng</v>
          </cell>
          <cell r="Y11" t="str">
            <v>o̍k</v>
          </cell>
        </row>
        <row r="12">
          <cell r="R12" t="str">
            <v>oai</v>
          </cell>
          <cell r="S12" t="str">
            <v>oái</v>
          </cell>
          <cell r="T12" t="str">
            <v>oài</v>
          </cell>
          <cell r="U12" t="str">
            <v>oaih</v>
          </cell>
          <cell r="V12" t="str">
            <v>oâi</v>
          </cell>
          <cell r="W12" t="str">
            <v>oài</v>
          </cell>
          <cell r="X12" t="str">
            <v>oāi</v>
          </cell>
          <cell r="Y12" t="str">
            <v>oa̍ih</v>
          </cell>
        </row>
        <row r="13">
          <cell r="R13" t="str">
            <v>eng</v>
          </cell>
          <cell r="S13" t="str">
            <v>éng</v>
          </cell>
          <cell r="T13" t="str">
            <v>èng</v>
          </cell>
          <cell r="U13" t="str">
            <v>ek</v>
          </cell>
          <cell r="V13" t="str">
            <v>êng</v>
          </cell>
          <cell r="W13" t="str">
            <v>èng</v>
          </cell>
          <cell r="X13" t="str">
            <v>ēng</v>
          </cell>
          <cell r="Y13" t="str">
            <v>e̍k</v>
          </cell>
        </row>
        <row r="14">
          <cell r="R14" t="str">
            <v>oan</v>
          </cell>
          <cell r="S14" t="str">
            <v>oán</v>
          </cell>
          <cell r="T14" t="str">
            <v>oàn</v>
          </cell>
          <cell r="U14" t="str">
            <v>oat</v>
          </cell>
          <cell r="V14" t="str">
            <v>oân</v>
          </cell>
          <cell r="W14" t="str">
            <v>oàn</v>
          </cell>
          <cell r="X14" t="str">
            <v>oān</v>
          </cell>
          <cell r="Y14" t="str">
            <v>oa̍t</v>
          </cell>
        </row>
        <row r="15">
          <cell r="R15" t="str">
            <v>o͘</v>
          </cell>
          <cell r="S15" t="str">
            <v>ó͘</v>
          </cell>
          <cell r="T15" t="str">
            <v>ò͘</v>
          </cell>
          <cell r="U15" t="str">
            <v>o͘h</v>
          </cell>
          <cell r="V15" t="str">
            <v>ô͘</v>
          </cell>
          <cell r="W15" t="str">
            <v xml:space="preserve"> ò͘</v>
          </cell>
          <cell r="X15" t="str">
            <v>ō͘</v>
          </cell>
          <cell r="Y15" t="str">
            <v>o̍͘h</v>
          </cell>
        </row>
        <row r="16">
          <cell r="R16" t="str">
            <v>iau</v>
          </cell>
          <cell r="S16" t="str">
            <v>iáu</v>
          </cell>
          <cell r="T16" t="str">
            <v>iàu</v>
          </cell>
          <cell r="U16" t="str">
            <v>iauh</v>
          </cell>
          <cell r="V16" t="str">
            <v>iâu</v>
          </cell>
          <cell r="W16" t="str">
            <v>iàu</v>
          </cell>
          <cell r="X16" t="str">
            <v>iāu</v>
          </cell>
          <cell r="Y16" t="str">
            <v>ia̍uh</v>
          </cell>
        </row>
        <row r="17">
          <cell r="R17" t="str">
            <v>ei</v>
          </cell>
          <cell r="S17" t="str">
            <v>éi</v>
          </cell>
          <cell r="T17" t="str">
            <v>èi</v>
          </cell>
          <cell r="U17" t="str">
            <v>eih</v>
          </cell>
          <cell r="V17" t="str">
            <v>êi</v>
          </cell>
          <cell r="W17" t="str">
            <v>èi</v>
          </cell>
          <cell r="X17" t="str">
            <v>ēi</v>
          </cell>
          <cell r="Y17" t="str">
            <v>e̍ih</v>
          </cell>
        </row>
        <row r="18">
          <cell r="R18" t="str">
            <v>iong</v>
          </cell>
          <cell r="S18" t="str">
            <v>ióng</v>
          </cell>
          <cell r="T18" t="str">
            <v>iòng</v>
          </cell>
          <cell r="U18" t="str">
            <v>iok</v>
          </cell>
          <cell r="V18" t="str">
            <v>iông</v>
          </cell>
          <cell r="W18" t="str">
            <v>iòng</v>
          </cell>
          <cell r="X18" t="str">
            <v>iōng</v>
          </cell>
          <cell r="Y18" t="str">
            <v>io̍k</v>
          </cell>
        </row>
        <row r="19">
          <cell r="R19" t="str">
            <v>o</v>
          </cell>
          <cell r="S19" t="str">
            <v>ó</v>
          </cell>
          <cell r="T19" t="str">
            <v>ò</v>
          </cell>
          <cell r="U19" t="str">
            <v>oh</v>
          </cell>
          <cell r="V19" t="str">
            <v>ô</v>
          </cell>
          <cell r="W19" t="str">
            <v>ò</v>
          </cell>
          <cell r="X19" t="str">
            <v>ō</v>
          </cell>
          <cell r="Y19" t="str">
            <v>o̍h</v>
          </cell>
        </row>
        <row r="20">
          <cell r="R20" t="str">
            <v>ai</v>
          </cell>
          <cell r="S20" t="str">
            <v>ái</v>
          </cell>
          <cell r="T20" t="str">
            <v>ài</v>
          </cell>
          <cell r="U20" t="str">
            <v>aih</v>
          </cell>
          <cell r="V20" t="str">
            <v>âi</v>
          </cell>
          <cell r="W20" t="str">
            <v>ài</v>
          </cell>
          <cell r="X20" t="str">
            <v>āi</v>
          </cell>
          <cell r="Y20" t="str">
            <v>a̍ih</v>
          </cell>
        </row>
        <row r="21">
          <cell r="R21" t="str">
            <v>in</v>
          </cell>
          <cell r="S21" t="str">
            <v>ín</v>
          </cell>
          <cell r="T21" t="str">
            <v>ìn</v>
          </cell>
          <cell r="U21" t="str">
            <v>it</v>
          </cell>
          <cell r="V21" t="str">
            <v>în</v>
          </cell>
          <cell r="W21" t="str">
            <v>ìn</v>
          </cell>
          <cell r="X21" t="str">
            <v>īn</v>
          </cell>
          <cell r="Y21" t="str">
            <v>i̍t</v>
          </cell>
        </row>
        <row r="22">
          <cell r="R22" t="str">
            <v>iang</v>
          </cell>
          <cell r="S22" t="str">
            <v>iáng</v>
          </cell>
          <cell r="T22" t="str">
            <v>iàng</v>
          </cell>
          <cell r="U22" t="str">
            <v>iak</v>
          </cell>
          <cell r="V22" t="str">
            <v>iâng</v>
          </cell>
          <cell r="W22" t="str">
            <v>iàng</v>
          </cell>
          <cell r="X22" t="str">
            <v>iāng</v>
          </cell>
          <cell r="Y22" t="str">
            <v>ia̍k</v>
          </cell>
        </row>
        <row r="23">
          <cell r="R23" t="str">
            <v>am</v>
          </cell>
          <cell r="S23" t="str">
            <v>ám</v>
          </cell>
          <cell r="T23" t="str">
            <v>àm</v>
          </cell>
          <cell r="U23" t="str">
            <v>ap</v>
          </cell>
          <cell r="V23" t="str">
            <v>âm</v>
          </cell>
          <cell r="W23" t="str">
            <v>àm</v>
          </cell>
          <cell r="X23" t="str">
            <v>ām</v>
          </cell>
          <cell r="Y23" t="str">
            <v>a̍p</v>
          </cell>
        </row>
        <row r="24">
          <cell r="R24" t="str">
            <v>oa</v>
          </cell>
          <cell r="S24" t="str">
            <v>óa</v>
          </cell>
          <cell r="T24" t="str">
            <v>òa</v>
          </cell>
          <cell r="U24" t="str">
            <v>oah</v>
          </cell>
          <cell r="V24" t="str">
            <v>ôa</v>
          </cell>
          <cell r="W24" t="str">
            <v>òa</v>
          </cell>
          <cell r="X24" t="str">
            <v>ōa</v>
          </cell>
          <cell r="Y24" t="str">
            <v>o̍ah</v>
          </cell>
        </row>
        <row r="25">
          <cell r="R25" t="str">
            <v>ang</v>
          </cell>
          <cell r="S25" t="str">
            <v>áng</v>
          </cell>
          <cell r="T25" t="str">
            <v>àng</v>
          </cell>
          <cell r="U25" t="str">
            <v>ak</v>
          </cell>
          <cell r="V25" t="str">
            <v>âng</v>
          </cell>
          <cell r="W25" t="str">
            <v>àng</v>
          </cell>
          <cell r="X25" t="str">
            <v>āng</v>
          </cell>
          <cell r="Y25" t="str">
            <v>a̍k</v>
          </cell>
        </row>
        <row r="26">
          <cell r="R26" t="str">
            <v>iam</v>
          </cell>
          <cell r="S26" t="str">
            <v>iám</v>
          </cell>
          <cell r="T26" t="str">
            <v>iàm</v>
          </cell>
          <cell r="U26" t="str">
            <v>iap</v>
          </cell>
          <cell r="V26" t="str">
            <v>iâm</v>
          </cell>
          <cell r="W26" t="str">
            <v>iàm</v>
          </cell>
          <cell r="X26" t="str">
            <v>iām</v>
          </cell>
          <cell r="Y26" t="str">
            <v>ia̍p</v>
          </cell>
        </row>
        <row r="27">
          <cell r="R27" t="str">
            <v>au</v>
          </cell>
          <cell r="S27" t="str">
            <v>áu</v>
          </cell>
          <cell r="T27" t="str">
            <v>àu</v>
          </cell>
          <cell r="U27" t="str">
            <v>auh</v>
          </cell>
          <cell r="V27" t="str">
            <v>âu</v>
          </cell>
          <cell r="W27" t="str">
            <v>àu</v>
          </cell>
          <cell r="X27" t="str">
            <v>āu</v>
          </cell>
          <cell r="Y27" t="str">
            <v>a̍uh</v>
          </cell>
        </row>
        <row r="28">
          <cell r="R28" t="str">
            <v>ia</v>
          </cell>
          <cell r="S28" t="str">
            <v>iá</v>
          </cell>
          <cell r="T28" t="str">
            <v>ià</v>
          </cell>
          <cell r="U28" t="str">
            <v>iah</v>
          </cell>
          <cell r="V28" t="str">
            <v>iâ</v>
          </cell>
          <cell r="W28" t="str">
            <v>ià</v>
          </cell>
          <cell r="X28" t="str">
            <v>iā</v>
          </cell>
          <cell r="Y28" t="str">
            <v>ia̍h</v>
          </cell>
        </row>
        <row r="29">
          <cell r="R29" t="str">
            <v>oe</v>
          </cell>
          <cell r="S29" t="str">
            <v>óe</v>
          </cell>
          <cell r="T29" t="str">
            <v>òe</v>
          </cell>
          <cell r="U29" t="str">
            <v>oeh</v>
          </cell>
          <cell r="V29" t="str">
            <v>ôe</v>
          </cell>
          <cell r="W29" t="str">
            <v>òe</v>
          </cell>
          <cell r="X29" t="str">
            <v>ōe</v>
          </cell>
          <cell r="Y29" t="str">
            <v>o̍eh</v>
          </cell>
        </row>
        <row r="30">
          <cell r="R30" t="str">
            <v>ann</v>
          </cell>
          <cell r="S30" t="str">
            <v>ánn</v>
          </cell>
          <cell r="T30" t="str">
            <v>ànn</v>
          </cell>
          <cell r="U30" t="str">
            <v>ahnn</v>
          </cell>
          <cell r="V30" t="str">
            <v>ânn</v>
          </cell>
          <cell r="W30" t="str">
            <v>ànn</v>
          </cell>
          <cell r="X30" t="str">
            <v>ānn</v>
          </cell>
          <cell r="Y30" t="str">
            <v>a̍hnn</v>
          </cell>
        </row>
        <row r="31">
          <cell r="R31" t="str">
            <v>u</v>
          </cell>
          <cell r="S31" t="str">
            <v>ú</v>
          </cell>
          <cell r="T31" t="str">
            <v>ù</v>
          </cell>
          <cell r="U31" t="str">
            <v>uh</v>
          </cell>
          <cell r="V31" t="str">
            <v>û</v>
          </cell>
          <cell r="W31" t="str">
            <v>ù</v>
          </cell>
          <cell r="X31" t="str">
            <v>ū</v>
          </cell>
          <cell r="Y31" t="str">
            <v>u̍h</v>
          </cell>
        </row>
        <row r="32">
          <cell r="R32" t="str">
            <v>a</v>
          </cell>
          <cell r="S32" t="str">
            <v>á</v>
          </cell>
          <cell r="T32" t="str">
            <v>à</v>
          </cell>
          <cell r="U32" t="str">
            <v>ah</v>
          </cell>
          <cell r="V32" t="str">
            <v>â</v>
          </cell>
          <cell r="W32" t="str">
            <v>à</v>
          </cell>
          <cell r="X32" t="str">
            <v>ā</v>
          </cell>
          <cell r="Y32" t="str">
            <v>a̍h</v>
          </cell>
        </row>
        <row r="33">
          <cell r="R33" t="str">
            <v>i</v>
          </cell>
          <cell r="S33" t="str">
            <v>í</v>
          </cell>
          <cell r="T33" t="str">
            <v>ì</v>
          </cell>
          <cell r="U33" t="str">
            <v>ih</v>
          </cell>
          <cell r="V33" t="str">
            <v>î</v>
          </cell>
          <cell r="W33" t="str">
            <v>ì</v>
          </cell>
          <cell r="X33" t="str">
            <v>ī</v>
          </cell>
          <cell r="Y33" t="str">
            <v>i̍h</v>
          </cell>
        </row>
        <row r="34">
          <cell r="R34" t="str">
            <v>iu</v>
          </cell>
          <cell r="S34" t="str">
            <v>iú</v>
          </cell>
          <cell r="T34" t="str">
            <v>iù</v>
          </cell>
          <cell r="U34" t="str">
            <v>iuh</v>
          </cell>
          <cell r="V34" t="str">
            <v>iû</v>
          </cell>
          <cell r="W34" t="str">
            <v>iù</v>
          </cell>
          <cell r="X34" t="str">
            <v>iū</v>
          </cell>
          <cell r="Y34" t="str">
            <v>iu̍h</v>
          </cell>
        </row>
        <row r="35">
          <cell r="R35" t="str">
            <v>enn</v>
          </cell>
          <cell r="S35" t="str">
            <v>énn</v>
          </cell>
          <cell r="T35" t="str">
            <v>ènn</v>
          </cell>
          <cell r="U35" t="str">
            <v>ehnn</v>
          </cell>
          <cell r="V35" t="str">
            <v>ênn</v>
          </cell>
          <cell r="W35" t="str">
            <v>ènn</v>
          </cell>
          <cell r="X35" t="str">
            <v>ēnn</v>
          </cell>
          <cell r="Y35" t="str">
            <v>e̍hnn</v>
          </cell>
        </row>
        <row r="36">
          <cell r="R36" t="str">
            <v>uinn</v>
          </cell>
          <cell r="S36" t="str">
            <v>úinn</v>
          </cell>
          <cell r="T36" t="str">
            <v>ùinn</v>
          </cell>
          <cell r="U36" t="str">
            <v>uinnh</v>
          </cell>
          <cell r="V36" t="str">
            <v>ûinn</v>
          </cell>
          <cell r="W36" t="str">
            <v>ùinn</v>
          </cell>
          <cell r="X36" t="str">
            <v>ūinn</v>
          </cell>
          <cell r="Y36" t="str">
            <v>u̍innh</v>
          </cell>
        </row>
        <row r="37">
          <cell r="R37" t="str">
            <v>io</v>
          </cell>
          <cell r="S37" t="str">
            <v>ió</v>
          </cell>
          <cell r="T37" t="str">
            <v>iò</v>
          </cell>
          <cell r="U37" t="str">
            <v>ioh</v>
          </cell>
          <cell r="V37" t="str">
            <v>iô</v>
          </cell>
          <cell r="W37" t="str">
            <v>iò</v>
          </cell>
          <cell r="X37" t="str">
            <v>iō</v>
          </cell>
          <cell r="Y37" t="str">
            <v>io̍h</v>
          </cell>
        </row>
        <row r="38">
          <cell r="R38" t="str">
            <v>inn</v>
          </cell>
          <cell r="S38" t="str">
            <v>ínn</v>
          </cell>
          <cell r="T38" t="str">
            <v>ìnn</v>
          </cell>
          <cell r="U38" t="str">
            <v>ihnn</v>
          </cell>
          <cell r="V38" t="str">
            <v>înn</v>
          </cell>
          <cell r="W38" t="str">
            <v>ìnn</v>
          </cell>
          <cell r="X38" t="str">
            <v>īnn</v>
          </cell>
          <cell r="Y38" t="str">
            <v>i̍hnn</v>
          </cell>
        </row>
        <row r="39">
          <cell r="R39" t="str">
            <v>ionn</v>
          </cell>
          <cell r="S39" t="str">
            <v>iónn</v>
          </cell>
          <cell r="T39" t="str">
            <v>iònn</v>
          </cell>
          <cell r="U39" t="str">
            <v>ionnh</v>
          </cell>
          <cell r="V39" t="str">
            <v>iônn</v>
          </cell>
          <cell r="W39" t="str">
            <v>iònn</v>
          </cell>
          <cell r="X39" t="str">
            <v>iōnn</v>
          </cell>
          <cell r="Y39" t="str">
            <v>io̍nnh</v>
          </cell>
        </row>
        <row r="40">
          <cell r="R40" t="str">
            <v>iann</v>
          </cell>
          <cell r="S40" t="str">
            <v>iánn</v>
          </cell>
          <cell r="T40" t="str">
            <v>iànn</v>
          </cell>
          <cell r="U40" t="str">
            <v>iannh</v>
          </cell>
          <cell r="V40" t="str">
            <v>iânn</v>
          </cell>
          <cell r="W40" t="str">
            <v>iànn</v>
          </cell>
          <cell r="X40" t="str">
            <v>iānn</v>
          </cell>
          <cell r="Y40" t="str">
            <v>ia̍nnh</v>
          </cell>
        </row>
        <row r="41">
          <cell r="R41" t="str">
            <v>oann</v>
          </cell>
          <cell r="S41" t="str">
            <v>óann</v>
          </cell>
          <cell r="T41" t="str">
            <v>òann</v>
          </cell>
          <cell r="U41" t="str">
            <v>oannh</v>
          </cell>
          <cell r="V41" t="str">
            <v>ôann</v>
          </cell>
          <cell r="W41" t="str">
            <v>òann</v>
          </cell>
          <cell r="X41" t="str">
            <v>ōann</v>
          </cell>
          <cell r="Y41" t="str">
            <v>o̍annh</v>
          </cell>
        </row>
        <row r="42">
          <cell r="R42" t="str">
            <v>ng</v>
          </cell>
          <cell r="S42" t="str">
            <v>ńg</v>
          </cell>
          <cell r="T42" t="str">
            <v xml:space="preserve">ǹ </v>
          </cell>
          <cell r="U42" t="str">
            <v>ngh</v>
          </cell>
          <cell r="V42" t="str">
            <v>n̂g</v>
          </cell>
          <cell r="W42" t="str">
            <v>0</v>
          </cell>
          <cell r="X42" t="str">
            <v>n̄g</v>
          </cell>
          <cell r="Y42" t="str">
            <v>n̍gh</v>
          </cell>
        </row>
        <row r="43">
          <cell r="R43" t="str">
            <v>e</v>
          </cell>
          <cell r="S43" t="str">
            <v>é</v>
          </cell>
          <cell r="T43" t="str">
            <v>è</v>
          </cell>
          <cell r="U43" t="str">
            <v>eh</v>
          </cell>
          <cell r="V43" t="str">
            <v>ê</v>
          </cell>
          <cell r="W43" t="str">
            <v>è</v>
          </cell>
          <cell r="X43" t="str">
            <v>ē</v>
          </cell>
          <cell r="Y43" t="str">
            <v>e̍h</v>
          </cell>
        </row>
        <row r="44">
          <cell r="R44" t="str">
            <v>ainn</v>
          </cell>
          <cell r="S44" t="str">
            <v>áinn</v>
          </cell>
          <cell r="T44" t="str">
            <v>àinn</v>
          </cell>
          <cell r="U44" t="str">
            <v>ainnh</v>
          </cell>
          <cell r="V44" t="str">
            <v>âinn</v>
          </cell>
          <cell r="W44" t="str">
            <v>àinn</v>
          </cell>
          <cell r="X44" t="str">
            <v>āinn</v>
          </cell>
          <cell r="Y44" t="str">
            <v>a̍innh</v>
          </cell>
        </row>
        <row r="45">
          <cell r="R45" t="str">
            <v>onn</v>
          </cell>
          <cell r="S45" t="str">
            <v>ónn</v>
          </cell>
          <cell r="T45" t="str">
            <v>ònn</v>
          </cell>
          <cell r="U45" t="str">
            <v>onnh</v>
          </cell>
          <cell r="V45" t="str">
            <v>ônn</v>
          </cell>
          <cell r="W45" t="str">
            <v>ònn</v>
          </cell>
          <cell r="X45" t="str">
            <v>ōnn</v>
          </cell>
          <cell r="Y45" t="str">
            <v>o̍nnh</v>
          </cell>
        </row>
        <row r="46">
          <cell r="R46" t="str">
            <v>m</v>
          </cell>
          <cell r="S46" t="str">
            <v xml:space="preserve"> ḿ</v>
          </cell>
          <cell r="T46" t="str">
            <v>m̀</v>
          </cell>
          <cell r="U46" t="str">
            <v>mh</v>
          </cell>
          <cell r="V46" t="str">
            <v>m̂</v>
          </cell>
          <cell r="W46" t="str">
            <v>m̀</v>
          </cell>
          <cell r="X46" t="str">
            <v>m̄</v>
          </cell>
          <cell r="Y46" t="str">
            <v>m̍hh</v>
          </cell>
        </row>
        <row r="47">
          <cell r="R47" t="str">
            <v>oang</v>
          </cell>
          <cell r="S47" t="str">
            <v>oáng</v>
          </cell>
          <cell r="T47" t="str">
            <v>oàng</v>
          </cell>
          <cell r="U47" t="str">
            <v>oak</v>
          </cell>
          <cell r="V47" t="str">
            <v>oâng</v>
          </cell>
          <cell r="W47" t="str">
            <v>oàng</v>
          </cell>
          <cell r="X47" t="str">
            <v>oāng</v>
          </cell>
          <cell r="Y47" t="str">
            <v>oa̍k</v>
          </cell>
        </row>
        <row r="48">
          <cell r="R48" t="str">
            <v>oainn</v>
          </cell>
          <cell r="S48" t="str">
            <v>oáinn</v>
          </cell>
          <cell r="T48" t="str">
            <v>oàinn</v>
          </cell>
          <cell r="U48" t="str">
            <v>oaihnn</v>
          </cell>
          <cell r="V48" t="str">
            <v>oâinn</v>
          </cell>
          <cell r="W48" t="str">
            <v>oàinn</v>
          </cell>
          <cell r="X48" t="str">
            <v>oāinn</v>
          </cell>
          <cell r="Y48" t="str">
            <v>oa̍ihnn</v>
          </cell>
        </row>
        <row r="49">
          <cell r="R49" t="str">
            <v>oenn</v>
          </cell>
          <cell r="S49" t="str">
            <v>óenn</v>
          </cell>
          <cell r="T49" t="str">
            <v>òenn</v>
          </cell>
          <cell r="U49" t="str">
            <v>oennh</v>
          </cell>
          <cell r="V49" t="str">
            <v>ôenn</v>
          </cell>
          <cell r="W49" t="str">
            <v>òenn</v>
          </cell>
          <cell r="X49" t="str">
            <v>ōenn</v>
          </cell>
          <cell r="Y49" t="str">
            <v>o̍ennh</v>
          </cell>
        </row>
        <row r="50">
          <cell r="R50" t="str">
            <v>iaunn</v>
          </cell>
          <cell r="S50" t="str">
            <v>iáunn</v>
          </cell>
          <cell r="T50" t="str">
            <v>iàunn</v>
          </cell>
          <cell r="U50" t="str">
            <v>iauhnn</v>
          </cell>
          <cell r="V50" t="str">
            <v>iâunn</v>
          </cell>
          <cell r="W50" t="str">
            <v>iàunn</v>
          </cell>
          <cell r="X50" t="str">
            <v>iāunn</v>
          </cell>
          <cell r="Y50" t="str">
            <v>ia̍uhnn</v>
          </cell>
        </row>
        <row r="51">
          <cell r="R51" t="str">
            <v>om</v>
          </cell>
          <cell r="S51" t="str">
            <v>óm</v>
          </cell>
          <cell r="T51" t="str">
            <v>òm</v>
          </cell>
          <cell r="U51" t="str">
            <v>op</v>
          </cell>
          <cell r="V51" t="str">
            <v>ôm</v>
          </cell>
          <cell r="W51" t="str">
            <v>òm</v>
          </cell>
          <cell r="X51" t="str">
            <v>ōm</v>
          </cell>
          <cell r="Y51" t="str">
            <v>o̍p</v>
          </cell>
        </row>
        <row r="52">
          <cell r="R52" t="str">
            <v>aunn</v>
          </cell>
          <cell r="S52" t="str">
            <v>áunn</v>
          </cell>
          <cell r="T52" t="str">
            <v>àunn</v>
          </cell>
          <cell r="U52" t="str">
            <v>aunnh</v>
          </cell>
          <cell r="V52" t="str">
            <v>âunn</v>
          </cell>
          <cell r="W52" t="str">
            <v>àunn</v>
          </cell>
          <cell r="X52" t="str">
            <v>āunn</v>
          </cell>
          <cell r="Y52" t="str">
            <v>a̍unnh</v>
          </cell>
        </row>
        <row r="53">
          <cell r="R53" t="str">
            <v>onn</v>
          </cell>
          <cell r="S53" t="str">
            <v>ónn</v>
          </cell>
          <cell r="T53" t="str">
            <v>ònn</v>
          </cell>
          <cell r="U53" t="str">
            <v>ohnn</v>
          </cell>
          <cell r="V53" t="str">
            <v>ônn</v>
          </cell>
          <cell r="W53" t="str">
            <v>ònn</v>
          </cell>
          <cell r="X53" t="str">
            <v>ōnn</v>
          </cell>
          <cell r="Y53" t="str">
            <v>o̍hnn</v>
          </cell>
        </row>
        <row r="54">
          <cell r="R54" t="str">
            <v>iunn</v>
          </cell>
          <cell r="S54" t="str">
            <v>iúnn</v>
          </cell>
          <cell r="T54" t="str">
            <v>iùnn</v>
          </cell>
          <cell r="U54" t="str">
            <v>iunnh</v>
          </cell>
          <cell r="V54" t="str">
            <v>iûnn</v>
          </cell>
          <cell r="W54" t="str">
            <v>iùnn</v>
          </cell>
          <cell r="X54" t="str">
            <v>iūnn</v>
          </cell>
          <cell r="Y54" t="str">
            <v>iu̍nnh</v>
          </cell>
        </row>
      </sheetData>
      <sheetData sheetId="33" refreshError="1"/>
      <sheetData sheetId="34">
        <row r="5">
          <cell r="R5" t="str">
            <v>un</v>
          </cell>
          <cell r="S5" t="str">
            <v>ún</v>
          </cell>
          <cell r="T5" t="str">
            <v>ùn</v>
          </cell>
          <cell r="U5" t="str">
            <v>ut</v>
          </cell>
          <cell r="V5" t="str">
            <v>ûn</v>
          </cell>
          <cell r="W5" t="str">
            <v>ùn</v>
          </cell>
          <cell r="X5" t="str">
            <v>ūn</v>
          </cell>
          <cell r="Y5" t="str">
            <v>u̍t</v>
          </cell>
        </row>
        <row r="6">
          <cell r="R6" t="str">
            <v>ian</v>
          </cell>
          <cell r="S6" t="str">
            <v>ián</v>
          </cell>
          <cell r="T6" t="str">
            <v>iàn</v>
          </cell>
          <cell r="U6" t="str">
            <v>iat</v>
          </cell>
          <cell r="V6" t="str">
            <v>iân</v>
          </cell>
          <cell r="W6" t="str">
            <v>iàn</v>
          </cell>
          <cell r="X6" t="str">
            <v>iān</v>
          </cell>
          <cell r="Y6" t="str">
            <v>ia̍t</v>
          </cell>
        </row>
        <row r="7">
          <cell r="R7" t="str">
            <v>im</v>
          </cell>
          <cell r="S7" t="str">
            <v>ím</v>
          </cell>
          <cell r="T7" t="str">
            <v>ìm</v>
          </cell>
          <cell r="U7" t="str">
            <v>ip</v>
          </cell>
          <cell r="V7" t="str">
            <v>îm</v>
          </cell>
          <cell r="W7" t="str">
            <v>ìm</v>
          </cell>
          <cell r="X7" t="str">
            <v>īm</v>
          </cell>
          <cell r="Y7" t="str">
            <v>i̍p</v>
          </cell>
        </row>
        <row r="8">
          <cell r="R8" t="str">
            <v>ui</v>
          </cell>
          <cell r="S8" t="str">
            <v>úi</v>
          </cell>
          <cell r="T8" t="str">
            <v>ùi</v>
          </cell>
          <cell r="U8" t="str">
            <v>uih</v>
          </cell>
          <cell r="V8" t="str">
            <v>ûi</v>
          </cell>
          <cell r="W8" t="str">
            <v>ùi</v>
          </cell>
          <cell r="X8" t="str">
            <v>ūi</v>
          </cell>
          <cell r="Y8" t="str">
            <v>u̍ih</v>
          </cell>
        </row>
        <row r="9">
          <cell r="R9" t="str">
            <v>ee</v>
          </cell>
          <cell r="S9" t="str">
            <v>éé</v>
          </cell>
          <cell r="T9" t="str">
            <v>èè</v>
          </cell>
          <cell r="U9" t="str">
            <v>eh</v>
          </cell>
          <cell r="V9" t="str">
            <v>êê</v>
          </cell>
          <cell r="W9" t="str">
            <v>èè</v>
          </cell>
          <cell r="X9" t="str">
            <v>ēē</v>
          </cell>
          <cell r="Y9" t="str">
            <v>e̍h</v>
          </cell>
        </row>
        <row r="10">
          <cell r="R10" t="str">
            <v>an</v>
          </cell>
          <cell r="S10" t="str">
            <v>án</v>
          </cell>
          <cell r="T10" t="str">
            <v>àn</v>
          </cell>
          <cell r="U10" t="str">
            <v>ap</v>
          </cell>
          <cell r="V10" t="str">
            <v>ân</v>
          </cell>
          <cell r="W10" t="str">
            <v>àn</v>
          </cell>
          <cell r="X10" t="str">
            <v>ān</v>
          </cell>
          <cell r="Y10" t="str">
            <v>a̍p</v>
          </cell>
        </row>
        <row r="11">
          <cell r="R11" t="str">
            <v>ong</v>
          </cell>
          <cell r="S11" t="str">
            <v>óng</v>
          </cell>
          <cell r="T11" t="str">
            <v>òng</v>
          </cell>
          <cell r="U11" t="str">
            <v>ok</v>
          </cell>
          <cell r="V11" t="str">
            <v>ông</v>
          </cell>
          <cell r="W11" t="str">
            <v>òng</v>
          </cell>
          <cell r="X11" t="str">
            <v>ōng</v>
          </cell>
          <cell r="Y11" t="str">
            <v>o̍k</v>
          </cell>
        </row>
        <row r="12">
          <cell r="R12" t="str">
            <v>uai</v>
          </cell>
          <cell r="S12" t="str">
            <v>uái</v>
          </cell>
          <cell r="T12" t="str">
            <v>uài</v>
          </cell>
          <cell r="U12" t="str">
            <v>uaih</v>
          </cell>
          <cell r="V12" t="str">
            <v>uâi</v>
          </cell>
          <cell r="W12" t="str">
            <v>uài</v>
          </cell>
          <cell r="X12" t="str">
            <v>uāi</v>
          </cell>
          <cell r="Y12" t="str">
            <v>ua̍ih</v>
          </cell>
        </row>
        <row r="13">
          <cell r="R13" t="str">
            <v>ing</v>
          </cell>
          <cell r="S13" t="str">
            <v>íng</v>
          </cell>
          <cell r="T13" t="str">
            <v>ìng</v>
          </cell>
          <cell r="U13" t="str">
            <v>ik</v>
          </cell>
          <cell r="V13" t="str">
            <v>îng</v>
          </cell>
          <cell r="W13" t="str">
            <v>ìng</v>
          </cell>
          <cell r="X13" t="str">
            <v>īng</v>
          </cell>
          <cell r="Y13" t="str">
            <v>i̍k</v>
          </cell>
        </row>
        <row r="14">
          <cell r="R14" t="str">
            <v>uan</v>
          </cell>
          <cell r="S14" t="str">
            <v>uán</v>
          </cell>
          <cell r="T14" t="str">
            <v>uàn</v>
          </cell>
          <cell r="U14" t="str">
            <v>uat</v>
          </cell>
          <cell r="V14" t="str">
            <v>uân</v>
          </cell>
          <cell r="W14" t="str">
            <v>uàn</v>
          </cell>
          <cell r="X14" t="str">
            <v>uān</v>
          </cell>
          <cell r="Y14" t="str">
            <v>ua̍t</v>
          </cell>
        </row>
        <row r="15">
          <cell r="R15" t="str">
            <v>oo</v>
          </cell>
          <cell r="S15" t="str">
            <v>óo</v>
          </cell>
          <cell r="T15" t="str">
            <v>òo</v>
          </cell>
          <cell r="U15" t="str">
            <v>ooh</v>
          </cell>
          <cell r="V15" t="str">
            <v>ôo</v>
          </cell>
          <cell r="W15" t="str">
            <v>0</v>
          </cell>
          <cell r="X15" t="str">
            <v>ōo</v>
          </cell>
          <cell r="Y15" t="str">
            <v>o̍oh</v>
          </cell>
        </row>
        <row r="16">
          <cell r="R16" t="str">
            <v>iau</v>
          </cell>
          <cell r="S16" t="str">
            <v>iáu</v>
          </cell>
          <cell r="T16" t="str">
            <v>iàu</v>
          </cell>
          <cell r="U16" t="str">
            <v>iauh</v>
          </cell>
          <cell r="V16" t="str">
            <v>iâu</v>
          </cell>
          <cell r="W16" t="str">
            <v>iàu</v>
          </cell>
          <cell r="X16" t="str">
            <v>iāu</v>
          </cell>
          <cell r="Y16" t="str">
            <v>ia̍uh</v>
          </cell>
        </row>
        <row r="17">
          <cell r="R17" t="str">
            <v>e</v>
          </cell>
          <cell r="S17" t="str">
            <v>é</v>
          </cell>
          <cell r="T17" t="str">
            <v>è</v>
          </cell>
          <cell r="U17" t="str">
            <v>eh</v>
          </cell>
          <cell r="V17" t="str">
            <v>ê</v>
          </cell>
          <cell r="W17" t="str">
            <v>è</v>
          </cell>
          <cell r="X17" t="str">
            <v>ē</v>
          </cell>
          <cell r="Y17" t="str">
            <v>e̍h</v>
          </cell>
        </row>
        <row r="18">
          <cell r="R18" t="str">
            <v>iong</v>
          </cell>
          <cell r="S18" t="str">
            <v>ióng</v>
          </cell>
          <cell r="T18" t="str">
            <v>iòng</v>
          </cell>
          <cell r="U18" t="str">
            <v>iok</v>
          </cell>
          <cell r="V18" t="str">
            <v>iông</v>
          </cell>
          <cell r="W18" t="str">
            <v>iòng</v>
          </cell>
          <cell r="X18" t="str">
            <v>iōng</v>
          </cell>
          <cell r="Y18" t="str">
            <v>io̍k</v>
          </cell>
        </row>
        <row r="19">
          <cell r="R19" t="str">
            <v>o</v>
          </cell>
          <cell r="S19" t="str">
            <v>ó</v>
          </cell>
          <cell r="T19" t="str">
            <v>ò</v>
          </cell>
          <cell r="U19" t="str">
            <v>oh</v>
          </cell>
          <cell r="V19" t="str">
            <v>ô</v>
          </cell>
          <cell r="W19" t="str">
            <v>ò</v>
          </cell>
          <cell r="X19" t="str">
            <v>ō</v>
          </cell>
          <cell r="Y19" t="str">
            <v>o̍h</v>
          </cell>
        </row>
        <row r="20">
          <cell r="R20" t="str">
            <v>ai</v>
          </cell>
          <cell r="S20" t="str">
            <v>ái</v>
          </cell>
          <cell r="T20" t="str">
            <v>ài</v>
          </cell>
          <cell r="U20" t="str">
            <v>aih</v>
          </cell>
          <cell r="V20" t="str">
            <v>âi</v>
          </cell>
          <cell r="W20" t="str">
            <v>ài</v>
          </cell>
          <cell r="X20" t="str">
            <v>āi</v>
          </cell>
          <cell r="Y20" t="str">
            <v>a̍ih</v>
          </cell>
        </row>
        <row r="21">
          <cell r="R21" t="str">
            <v>in</v>
          </cell>
          <cell r="S21" t="str">
            <v>ín</v>
          </cell>
          <cell r="T21" t="str">
            <v>ìn</v>
          </cell>
          <cell r="U21" t="str">
            <v>it</v>
          </cell>
          <cell r="V21" t="str">
            <v>în</v>
          </cell>
          <cell r="W21" t="str">
            <v>ìn</v>
          </cell>
          <cell r="X21" t="str">
            <v>īn</v>
          </cell>
          <cell r="Y21" t="str">
            <v>i̍t</v>
          </cell>
        </row>
        <row r="22">
          <cell r="R22" t="str">
            <v>iang</v>
          </cell>
          <cell r="S22" t="str">
            <v>iáng</v>
          </cell>
          <cell r="T22" t="str">
            <v>iàng</v>
          </cell>
          <cell r="U22" t="str">
            <v>iak</v>
          </cell>
          <cell r="V22" t="str">
            <v>iâng</v>
          </cell>
          <cell r="W22" t="str">
            <v>iàng</v>
          </cell>
          <cell r="X22" t="str">
            <v>iāng</v>
          </cell>
          <cell r="Y22" t="str">
            <v>ia̍k</v>
          </cell>
        </row>
        <row r="23">
          <cell r="R23" t="str">
            <v>am</v>
          </cell>
          <cell r="S23" t="str">
            <v>ám</v>
          </cell>
          <cell r="T23" t="str">
            <v>àm</v>
          </cell>
          <cell r="U23" t="str">
            <v>ap</v>
          </cell>
          <cell r="V23" t="str">
            <v>âm</v>
          </cell>
          <cell r="W23" t="str">
            <v>àm</v>
          </cell>
          <cell r="X23" t="str">
            <v>ām</v>
          </cell>
          <cell r="Y23" t="str">
            <v>a̍p</v>
          </cell>
        </row>
        <row r="24">
          <cell r="R24" t="str">
            <v>ua</v>
          </cell>
          <cell r="S24" t="str">
            <v>úa</v>
          </cell>
          <cell r="T24" t="str">
            <v>ùa</v>
          </cell>
          <cell r="U24" t="str">
            <v>uah</v>
          </cell>
          <cell r="V24" t="str">
            <v>ûa</v>
          </cell>
          <cell r="W24" t="str">
            <v>ùa</v>
          </cell>
          <cell r="X24" t="str">
            <v>ūa</v>
          </cell>
          <cell r="Y24" t="str">
            <v>u̍ah</v>
          </cell>
        </row>
        <row r="25">
          <cell r="R25" t="str">
            <v>ang</v>
          </cell>
          <cell r="S25" t="str">
            <v>áng</v>
          </cell>
          <cell r="T25" t="str">
            <v>àng</v>
          </cell>
          <cell r="U25" t="str">
            <v>ak</v>
          </cell>
          <cell r="V25" t="str">
            <v>âng</v>
          </cell>
          <cell r="W25" t="str">
            <v>àng</v>
          </cell>
          <cell r="X25" t="str">
            <v>āng</v>
          </cell>
          <cell r="Y25" t="str">
            <v>a̍k</v>
          </cell>
        </row>
        <row r="26">
          <cell r="R26" t="str">
            <v>iam</v>
          </cell>
          <cell r="S26" t="str">
            <v>iám</v>
          </cell>
          <cell r="T26" t="str">
            <v>iàm</v>
          </cell>
          <cell r="U26" t="str">
            <v>iap</v>
          </cell>
          <cell r="V26" t="str">
            <v>iâm</v>
          </cell>
          <cell r="W26" t="str">
            <v>iàm</v>
          </cell>
          <cell r="X26" t="str">
            <v>iām</v>
          </cell>
          <cell r="Y26" t="str">
            <v>ia̍p</v>
          </cell>
        </row>
        <row r="27">
          <cell r="R27" t="str">
            <v>au</v>
          </cell>
          <cell r="S27" t="str">
            <v>áu</v>
          </cell>
          <cell r="T27" t="str">
            <v>àu</v>
          </cell>
          <cell r="U27" t="str">
            <v>auh</v>
          </cell>
          <cell r="V27" t="str">
            <v>âu</v>
          </cell>
          <cell r="W27" t="str">
            <v>àu</v>
          </cell>
          <cell r="X27" t="str">
            <v>āu</v>
          </cell>
          <cell r="Y27" t="str">
            <v>a̍uh</v>
          </cell>
        </row>
        <row r="28">
          <cell r="R28" t="str">
            <v>ia</v>
          </cell>
          <cell r="S28" t="str">
            <v>iá</v>
          </cell>
          <cell r="T28" t="str">
            <v>ià</v>
          </cell>
          <cell r="U28" t="str">
            <v>iah</v>
          </cell>
          <cell r="V28" t="str">
            <v>iâ</v>
          </cell>
          <cell r="W28" t="str">
            <v>ià</v>
          </cell>
          <cell r="X28" t="str">
            <v>iā</v>
          </cell>
          <cell r="Y28" t="str">
            <v>ia̍h</v>
          </cell>
        </row>
        <row r="29">
          <cell r="R29" t="str">
            <v>ue</v>
          </cell>
          <cell r="S29" t="str">
            <v>úe</v>
          </cell>
          <cell r="T29" t="str">
            <v>ùe</v>
          </cell>
          <cell r="U29" t="str">
            <v>ueh</v>
          </cell>
          <cell r="V29" t="str">
            <v>ûe</v>
          </cell>
          <cell r="W29" t="str">
            <v>ùe</v>
          </cell>
          <cell r="X29" t="str">
            <v>ūe</v>
          </cell>
          <cell r="Y29" t="str">
            <v>u̍eh</v>
          </cell>
        </row>
        <row r="30">
          <cell r="R30" t="str">
            <v>ann</v>
          </cell>
          <cell r="S30" t="str">
            <v>ánn</v>
          </cell>
          <cell r="T30" t="str">
            <v>ànn</v>
          </cell>
          <cell r="U30" t="str">
            <v>annh</v>
          </cell>
          <cell r="V30" t="str">
            <v>ânn</v>
          </cell>
          <cell r="W30" t="str">
            <v>ànn</v>
          </cell>
          <cell r="X30" t="str">
            <v>ānn</v>
          </cell>
          <cell r="Y30" t="str">
            <v>a̍nnh</v>
          </cell>
        </row>
        <row r="31">
          <cell r="R31" t="str">
            <v>u</v>
          </cell>
          <cell r="S31" t="str">
            <v>ú</v>
          </cell>
          <cell r="T31" t="str">
            <v>ù</v>
          </cell>
          <cell r="U31" t="str">
            <v>uh</v>
          </cell>
          <cell r="V31" t="str">
            <v>û</v>
          </cell>
          <cell r="W31" t="str">
            <v>ù</v>
          </cell>
          <cell r="X31" t="str">
            <v>ū</v>
          </cell>
          <cell r="Y31" t="str">
            <v>u̍h</v>
          </cell>
        </row>
        <row r="32">
          <cell r="R32" t="str">
            <v>a</v>
          </cell>
          <cell r="S32" t="str">
            <v>á</v>
          </cell>
          <cell r="T32" t="str">
            <v>à</v>
          </cell>
          <cell r="U32" t="str">
            <v>ah</v>
          </cell>
          <cell r="V32" t="str">
            <v>â</v>
          </cell>
          <cell r="W32" t="str">
            <v>à</v>
          </cell>
          <cell r="X32" t="str">
            <v>ā</v>
          </cell>
          <cell r="Y32" t="str">
            <v>a̍h</v>
          </cell>
        </row>
        <row r="33">
          <cell r="R33" t="str">
            <v>i</v>
          </cell>
          <cell r="S33" t="str">
            <v>í</v>
          </cell>
          <cell r="T33" t="str">
            <v>ì</v>
          </cell>
          <cell r="U33" t="str">
            <v>ih</v>
          </cell>
          <cell r="V33" t="str">
            <v>î</v>
          </cell>
          <cell r="W33" t="str">
            <v>ì</v>
          </cell>
          <cell r="X33" t="str">
            <v>ī</v>
          </cell>
          <cell r="Y33" t="str">
            <v>i̍h</v>
          </cell>
        </row>
        <row r="34">
          <cell r="R34" t="str">
            <v>iu</v>
          </cell>
          <cell r="S34" t="str">
            <v>iú</v>
          </cell>
          <cell r="T34" t="str">
            <v>iù</v>
          </cell>
          <cell r="U34" t="str">
            <v>iuh</v>
          </cell>
          <cell r="V34" t="str">
            <v>iû</v>
          </cell>
          <cell r="W34" t="str">
            <v>iù</v>
          </cell>
          <cell r="X34" t="str">
            <v>iū</v>
          </cell>
          <cell r="Y34" t="str">
            <v>iu̍h</v>
          </cell>
        </row>
        <row r="35">
          <cell r="R35" t="str">
            <v>enn</v>
          </cell>
          <cell r="S35" t="str">
            <v>énn</v>
          </cell>
          <cell r="T35" t="str">
            <v>ènn</v>
          </cell>
          <cell r="U35" t="str">
            <v>ennh</v>
          </cell>
          <cell r="V35" t="str">
            <v>ênn</v>
          </cell>
          <cell r="W35" t="str">
            <v>ènn</v>
          </cell>
          <cell r="X35" t="str">
            <v>ēnn</v>
          </cell>
          <cell r="Y35" t="str">
            <v>e̍nnh</v>
          </cell>
        </row>
        <row r="36">
          <cell r="R36" t="str">
            <v>uinn</v>
          </cell>
          <cell r="S36" t="str">
            <v>úinn</v>
          </cell>
          <cell r="T36" t="str">
            <v>ùinn</v>
          </cell>
          <cell r="U36" t="str">
            <v>uinnh</v>
          </cell>
          <cell r="V36" t="str">
            <v>ûinn</v>
          </cell>
          <cell r="W36" t="str">
            <v>ùinn</v>
          </cell>
          <cell r="X36" t="str">
            <v>ūinn</v>
          </cell>
          <cell r="Y36" t="str">
            <v>u̍innh</v>
          </cell>
        </row>
        <row r="37">
          <cell r="R37" t="str">
            <v>io</v>
          </cell>
          <cell r="S37" t="str">
            <v>ió</v>
          </cell>
          <cell r="T37" t="str">
            <v>iò</v>
          </cell>
          <cell r="U37" t="str">
            <v>ioh</v>
          </cell>
          <cell r="V37" t="str">
            <v>iô</v>
          </cell>
          <cell r="W37" t="str">
            <v>iò</v>
          </cell>
          <cell r="X37" t="str">
            <v>iō</v>
          </cell>
          <cell r="Y37" t="str">
            <v>io̍h</v>
          </cell>
        </row>
        <row r="38">
          <cell r="R38" t="str">
            <v>inn</v>
          </cell>
          <cell r="S38" t="str">
            <v>ínn</v>
          </cell>
          <cell r="T38" t="str">
            <v>ìnn</v>
          </cell>
          <cell r="U38" t="str">
            <v>innh</v>
          </cell>
          <cell r="V38" t="str">
            <v>înn</v>
          </cell>
          <cell r="W38" t="str">
            <v>ìnn</v>
          </cell>
          <cell r="X38" t="str">
            <v>īnn</v>
          </cell>
          <cell r="Y38" t="str">
            <v>i̍nnh</v>
          </cell>
        </row>
        <row r="39">
          <cell r="R39" t="str">
            <v>ionn</v>
          </cell>
          <cell r="S39" t="str">
            <v>iónn</v>
          </cell>
          <cell r="T39" t="str">
            <v>iònn</v>
          </cell>
          <cell r="U39" t="str">
            <v>ionnh</v>
          </cell>
          <cell r="V39" t="str">
            <v>iônn</v>
          </cell>
          <cell r="W39" t="str">
            <v>iònn</v>
          </cell>
          <cell r="X39" t="str">
            <v>iōnn</v>
          </cell>
          <cell r="Y39" t="str">
            <v>io̍nnh</v>
          </cell>
        </row>
        <row r="40">
          <cell r="R40" t="str">
            <v>iann</v>
          </cell>
          <cell r="S40" t="str">
            <v>iánn</v>
          </cell>
          <cell r="T40" t="str">
            <v>iànn</v>
          </cell>
          <cell r="U40" t="str">
            <v>iannh</v>
          </cell>
          <cell r="V40" t="str">
            <v>iânn</v>
          </cell>
          <cell r="W40" t="str">
            <v>iànn</v>
          </cell>
          <cell r="X40" t="str">
            <v>iānn</v>
          </cell>
          <cell r="Y40" t="str">
            <v>ia̍nnh</v>
          </cell>
        </row>
        <row r="41">
          <cell r="R41" t="str">
            <v>uann</v>
          </cell>
          <cell r="S41" t="str">
            <v>úann</v>
          </cell>
          <cell r="T41" t="str">
            <v>ùann</v>
          </cell>
          <cell r="U41" t="str">
            <v>uannh</v>
          </cell>
          <cell r="V41" t="str">
            <v>ûann</v>
          </cell>
          <cell r="W41" t="str">
            <v>ùann</v>
          </cell>
          <cell r="X41" t="str">
            <v>ūann</v>
          </cell>
          <cell r="Y41" t="str">
            <v>u̍annh</v>
          </cell>
        </row>
        <row r="42">
          <cell r="R42" t="str">
            <v>ng</v>
          </cell>
          <cell r="S42" t="str">
            <v>ńg</v>
          </cell>
          <cell r="T42" t="str">
            <v xml:space="preserve">ǹ </v>
          </cell>
          <cell r="U42" t="str">
            <v>ngh</v>
          </cell>
          <cell r="V42" t="str">
            <v>n̂gh</v>
          </cell>
          <cell r="W42" t="str">
            <v>0</v>
          </cell>
          <cell r="X42" t="str">
            <v>n̄g</v>
          </cell>
          <cell r="Y42" t="str">
            <v>n̍gh</v>
          </cell>
        </row>
        <row r="43">
          <cell r="R43" t="str">
            <v>e</v>
          </cell>
          <cell r="S43" t="str">
            <v>é</v>
          </cell>
          <cell r="T43" t="str">
            <v>è</v>
          </cell>
          <cell r="U43" t="str">
            <v>eh</v>
          </cell>
          <cell r="V43" t="str">
            <v>ê</v>
          </cell>
          <cell r="W43" t="str">
            <v>è</v>
          </cell>
          <cell r="X43" t="str">
            <v>ē</v>
          </cell>
          <cell r="Y43" t="str">
            <v>e̍h</v>
          </cell>
        </row>
        <row r="44">
          <cell r="R44" t="str">
            <v>ainn</v>
          </cell>
          <cell r="S44" t="str">
            <v>áinn</v>
          </cell>
          <cell r="T44" t="str">
            <v>àinn</v>
          </cell>
          <cell r="U44" t="str">
            <v>ainnh</v>
          </cell>
          <cell r="V44" t="str">
            <v>âinn</v>
          </cell>
          <cell r="W44" t="str">
            <v>àinn</v>
          </cell>
          <cell r="X44" t="str">
            <v>āinn</v>
          </cell>
          <cell r="Y44" t="str">
            <v>a̍innh</v>
          </cell>
        </row>
        <row r="45">
          <cell r="R45" t="str">
            <v>onn</v>
          </cell>
          <cell r="S45" t="str">
            <v>ónn</v>
          </cell>
          <cell r="T45" t="str">
            <v>ònn</v>
          </cell>
          <cell r="U45" t="str">
            <v>onnh</v>
          </cell>
          <cell r="V45" t="str">
            <v>ônn</v>
          </cell>
          <cell r="W45" t="str">
            <v>ònn</v>
          </cell>
          <cell r="X45" t="str">
            <v>ōnn</v>
          </cell>
          <cell r="Y45" t="str">
            <v>o̍nnh</v>
          </cell>
        </row>
        <row r="46">
          <cell r="R46" t="str">
            <v>m</v>
          </cell>
          <cell r="S46" t="str">
            <v xml:space="preserve"> ḿ</v>
          </cell>
          <cell r="T46" t="str">
            <v>m̀</v>
          </cell>
          <cell r="U46" t="str">
            <v>mh</v>
          </cell>
          <cell r="V46" t="str">
            <v>m̂</v>
          </cell>
          <cell r="W46" t="str">
            <v>m̀</v>
          </cell>
          <cell r="X46" t="str">
            <v>m̄</v>
          </cell>
          <cell r="Y46" t="str">
            <v>m̍h</v>
          </cell>
        </row>
        <row r="47">
          <cell r="R47" t="str">
            <v>uang</v>
          </cell>
          <cell r="S47" t="str">
            <v>uáng</v>
          </cell>
          <cell r="T47" t="str">
            <v>uàng</v>
          </cell>
          <cell r="U47" t="str">
            <v>uak</v>
          </cell>
          <cell r="V47" t="str">
            <v>uâng</v>
          </cell>
          <cell r="W47" t="str">
            <v>uàng</v>
          </cell>
          <cell r="X47" t="str">
            <v>uāng</v>
          </cell>
          <cell r="Y47" t="str">
            <v>ua̍k</v>
          </cell>
        </row>
        <row r="48">
          <cell r="R48" t="str">
            <v>uainn</v>
          </cell>
          <cell r="S48" t="str">
            <v>uáinn</v>
          </cell>
          <cell r="T48" t="str">
            <v>uàinn</v>
          </cell>
          <cell r="U48" t="str">
            <v>uainnh</v>
          </cell>
          <cell r="V48" t="str">
            <v>uâinn</v>
          </cell>
          <cell r="W48" t="str">
            <v>uàinn</v>
          </cell>
          <cell r="X48" t="str">
            <v>uāinn</v>
          </cell>
          <cell r="Y48" t="str">
            <v>ua̍innh</v>
          </cell>
        </row>
        <row r="49">
          <cell r="R49" t="str">
            <v>uenn</v>
          </cell>
          <cell r="S49" t="str">
            <v>úenn</v>
          </cell>
          <cell r="T49" t="str">
            <v>ùenn</v>
          </cell>
          <cell r="U49" t="str">
            <v>uennh</v>
          </cell>
          <cell r="V49" t="str">
            <v>ûenn</v>
          </cell>
          <cell r="W49" t="str">
            <v>ùenn</v>
          </cell>
          <cell r="X49" t="str">
            <v>ūenn</v>
          </cell>
          <cell r="Y49" t="str">
            <v>u̍ennh</v>
          </cell>
        </row>
        <row r="50">
          <cell r="R50" t="str">
            <v>iaunn</v>
          </cell>
          <cell r="S50" t="str">
            <v>iáunn</v>
          </cell>
          <cell r="T50" t="str">
            <v>iàunn</v>
          </cell>
          <cell r="U50" t="str">
            <v>iaunnh</v>
          </cell>
          <cell r="V50" t="str">
            <v>iâunn</v>
          </cell>
          <cell r="W50" t="str">
            <v>iàunn</v>
          </cell>
          <cell r="X50" t="str">
            <v>iāunn</v>
          </cell>
          <cell r="Y50" t="str">
            <v>ia̍unnh</v>
          </cell>
        </row>
        <row r="51">
          <cell r="R51" t="str">
            <v>om</v>
          </cell>
          <cell r="S51" t="str">
            <v>óm</v>
          </cell>
          <cell r="T51" t="str">
            <v>òm</v>
          </cell>
          <cell r="U51" t="str">
            <v>op</v>
          </cell>
          <cell r="V51" t="str">
            <v>ôm</v>
          </cell>
          <cell r="W51" t="str">
            <v>òm</v>
          </cell>
          <cell r="X51" t="str">
            <v>ōm</v>
          </cell>
          <cell r="Y51" t="str">
            <v>o̍p</v>
          </cell>
        </row>
        <row r="52">
          <cell r="R52" t="str">
            <v>aunn</v>
          </cell>
          <cell r="S52" t="str">
            <v>áunn</v>
          </cell>
          <cell r="T52" t="str">
            <v>àunn</v>
          </cell>
          <cell r="U52" t="str">
            <v>aunnh</v>
          </cell>
          <cell r="V52" t="str">
            <v>âunn</v>
          </cell>
          <cell r="W52" t="str">
            <v>àunn</v>
          </cell>
          <cell r="X52" t="str">
            <v>āunn</v>
          </cell>
          <cell r="Y52" t="str">
            <v>a̍unnh</v>
          </cell>
        </row>
        <row r="53">
          <cell r="R53" t="str">
            <v>onn</v>
          </cell>
          <cell r="S53" t="str">
            <v>ónn</v>
          </cell>
          <cell r="T53" t="str">
            <v>ònn</v>
          </cell>
          <cell r="U53" t="str">
            <v>onnh</v>
          </cell>
          <cell r="V53" t="str">
            <v>ônn</v>
          </cell>
          <cell r="W53" t="str">
            <v>ònn</v>
          </cell>
          <cell r="X53" t="str">
            <v>ōnn</v>
          </cell>
          <cell r="Y53" t="str">
            <v>o̍nnh</v>
          </cell>
        </row>
        <row r="54">
          <cell r="R54" t="str">
            <v>iunn</v>
          </cell>
          <cell r="S54" t="str">
            <v>iúnn</v>
          </cell>
          <cell r="T54" t="str">
            <v>iùnn</v>
          </cell>
          <cell r="U54" t="str">
            <v>iunnh</v>
          </cell>
          <cell r="V54" t="str">
            <v>iûnn</v>
          </cell>
          <cell r="W54" t="str">
            <v>iùnn</v>
          </cell>
          <cell r="X54" t="str">
            <v>iūnn</v>
          </cell>
          <cell r="Y54" t="str">
            <v>iu̍nnh</v>
          </cell>
        </row>
      </sheetData>
      <sheetData sheetId="3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nv"/>
      <sheetName val="人工標音字庫"/>
      <sheetName val="漢字注音"/>
      <sheetName val="標音字庫"/>
      <sheetName val="缺字表"/>
      <sheetName val="台羅拼音"/>
      <sheetName val="十五音"/>
      <sheetName val="閩拼方案"/>
      <sheetName val="135拼音-聲調符號"/>
      <sheetName val="135拼音-聲調轉換"/>
      <sheetName val="轉調助記圖"/>
    </sheetNames>
    <sheetDataSet>
      <sheetData sheetId="0">
        <row r="10">
          <cell r="C10" t="b">
            <v>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nv"/>
      <sheetName val="人工標音字庫"/>
      <sheetName val="標音字庫 ( before a210)"/>
      <sheetName val="標音字庫"/>
      <sheetName val="缺字表"/>
      <sheetName val="漢字注音"/>
      <sheetName val="漢字注音 (白話音)"/>
      <sheetName val="漢字注音 (2)"/>
      <sheetName val="人工標音字庫 (2)"/>
      <sheetName val="漢字注音 (範例)"/>
      <sheetName val="缺字表 (範例)"/>
      <sheetName val="標音字庫 (範例)"/>
    </sheetNames>
    <sheetDataSet>
      <sheetData sheetId="0">
        <row r="10">
          <cell r="C10" t="b">
            <v>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454CA-C943-492C-BC45-E2575B08A6AB}">
  <dimension ref="A2:AA37"/>
  <sheetViews>
    <sheetView showGridLines="0" topLeftCell="F14" workbookViewId="0">
      <selection activeCell="Q19" sqref="Q19:Q25"/>
    </sheetView>
  </sheetViews>
  <sheetFormatPr defaultRowHeight="66"/>
  <cols>
    <col min="1" max="1" width="2.75" style="24" customWidth="1"/>
    <col min="2" max="2" width="83.25" style="24" customWidth="1"/>
    <col min="3" max="3" width="3.125" style="24" customWidth="1"/>
    <col min="4" max="4" width="6.5" style="91" customWidth="1"/>
    <col min="5" max="5" width="43.25" style="102" bestFit="1" customWidth="1"/>
    <col min="6" max="6" width="10.875" style="98" customWidth="1"/>
    <col min="7" max="7" width="6.625" style="90" customWidth="1"/>
    <col min="8" max="8" width="11.5" style="98" customWidth="1"/>
    <col min="9" max="9" width="9" style="88"/>
    <col min="10" max="10" width="16.125" style="90" customWidth="1"/>
    <col min="11" max="11" width="6.625" style="90" customWidth="1"/>
    <col min="12" max="12" width="16.125" style="90" customWidth="1"/>
    <col min="13" max="13" width="17.625" style="89" customWidth="1"/>
    <col min="14" max="14" width="5.5" style="89" customWidth="1"/>
    <col min="15" max="15" width="4.125" style="94" customWidth="1"/>
    <col min="16" max="16" width="21.875" style="90" customWidth="1"/>
    <col min="17" max="17" width="5.625" style="127" customWidth="1"/>
    <col min="18" max="19" width="21.875" style="90" customWidth="1"/>
    <col min="20" max="20" width="21.875" style="91" customWidth="1"/>
    <col min="21" max="21" width="9" style="88"/>
    <col min="22" max="22" width="4.125" style="88" customWidth="1"/>
    <col min="23" max="23" width="18.75" style="88" customWidth="1"/>
    <col min="24" max="24" width="5.625" style="129" customWidth="1"/>
    <col min="25" max="27" width="18.75" style="88" customWidth="1"/>
    <col min="28" max="16384" width="9" style="88"/>
  </cols>
  <sheetData>
    <row r="2" spans="2:27">
      <c r="D2" s="91" t="s">
        <v>321</v>
      </c>
    </row>
    <row r="3" spans="2:27" ht="31.5" customHeight="1">
      <c r="N3" s="110">
        <v>1</v>
      </c>
      <c r="P3" s="126" t="s">
        <v>432</v>
      </c>
      <c r="Q3" s="128"/>
      <c r="R3" s="126" t="s">
        <v>433</v>
      </c>
      <c r="S3" s="126" t="s">
        <v>434</v>
      </c>
      <c r="U3" s="110">
        <v>1</v>
      </c>
      <c r="V3" s="94"/>
      <c r="W3" s="126" t="s">
        <v>507</v>
      </c>
      <c r="X3" s="128"/>
      <c r="Y3" s="126"/>
      <c r="Z3" s="126"/>
      <c r="AA3" s="126"/>
    </row>
    <row r="4" spans="2:27">
      <c r="D4" s="91">
        <v>1</v>
      </c>
      <c r="E4" s="102" t="s">
        <v>322</v>
      </c>
      <c r="F4" s="98" t="s">
        <v>405</v>
      </c>
      <c r="G4" s="101" t="s">
        <v>408</v>
      </c>
      <c r="H4" s="98" t="s">
        <v>243</v>
      </c>
      <c r="J4" s="90" t="s">
        <v>323</v>
      </c>
      <c r="K4" s="101" t="s">
        <v>408</v>
      </c>
      <c r="L4" s="90" t="s">
        <v>324</v>
      </c>
      <c r="N4" s="110"/>
      <c r="P4" s="97" t="s">
        <v>325</v>
      </c>
      <c r="Q4" s="129" t="s">
        <v>408</v>
      </c>
      <c r="R4" s="97" t="s">
        <v>325</v>
      </c>
      <c r="S4" s="97" t="s">
        <v>326</v>
      </c>
      <c r="U4" s="110"/>
      <c r="V4" s="94"/>
      <c r="W4" s="97" t="s">
        <v>294</v>
      </c>
      <c r="Y4" s="97"/>
      <c r="Z4" s="97"/>
      <c r="AA4" s="97"/>
    </row>
    <row r="5" spans="2:27" ht="31.5" customHeight="1">
      <c r="F5" s="98" t="s">
        <v>395</v>
      </c>
      <c r="G5" s="100"/>
      <c r="H5" s="98" t="s">
        <v>396</v>
      </c>
      <c r="J5" s="100">
        <v>2</v>
      </c>
      <c r="K5" s="100"/>
      <c r="L5" s="100">
        <v>1</v>
      </c>
      <c r="M5" s="92"/>
      <c r="N5" s="110"/>
      <c r="P5" s="125" t="s">
        <v>327</v>
      </c>
      <c r="Q5" s="130"/>
      <c r="R5" s="125" t="s">
        <v>353</v>
      </c>
      <c r="S5" s="125" t="s">
        <v>352</v>
      </c>
      <c r="U5" s="110"/>
      <c r="V5" s="94"/>
      <c r="W5" s="125" t="s">
        <v>502</v>
      </c>
      <c r="X5" s="130"/>
      <c r="Y5" s="125"/>
      <c r="Z5" s="125"/>
      <c r="AA5" s="125"/>
    </row>
    <row r="6" spans="2:27" ht="31.5" customHeight="1">
      <c r="G6" s="100"/>
      <c r="J6" s="100"/>
      <c r="K6" s="100"/>
      <c r="L6" s="100"/>
      <c r="M6" s="92"/>
      <c r="N6" s="93"/>
      <c r="P6" s="95"/>
      <c r="R6" s="95"/>
      <c r="S6" s="96"/>
      <c r="U6" s="93"/>
      <c r="V6" s="94"/>
      <c r="W6" s="95"/>
      <c r="X6" s="127"/>
      <c r="Y6" s="95"/>
      <c r="Z6" s="96"/>
      <c r="AA6" s="96"/>
    </row>
    <row r="7" spans="2:27" ht="31.5" customHeight="1">
      <c r="N7" s="110">
        <v>2</v>
      </c>
      <c r="P7" s="126" t="s">
        <v>435</v>
      </c>
      <c r="Q7" s="128"/>
      <c r="R7" s="126" t="s">
        <v>436</v>
      </c>
      <c r="S7" s="126" t="s">
        <v>494</v>
      </c>
      <c r="U7" s="110">
        <v>2</v>
      </c>
      <c r="V7" s="94"/>
      <c r="W7" s="126" t="s">
        <v>506</v>
      </c>
      <c r="X7" s="128"/>
      <c r="Y7" s="126" t="s">
        <v>510</v>
      </c>
      <c r="Z7" s="126" t="s">
        <v>511</v>
      </c>
      <c r="AA7" s="126" t="s">
        <v>505</v>
      </c>
    </row>
    <row r="8" spans="2:27">
      <c r="D8" s="91">
        <v>2</v>
      </c>
      <c r="E8" s="102" t="s">
        <v>398</v>
      </c>
      <c r="F8" s="98" t="s">
        <v>406</v>
      </c>
      <c r="G8" s="101" t="s">
        <v>408</v>
      </c>
      <c r="H8" s="98" t="s">
        <v>407</v>
      </c>
      <c r="J8" s="90" t="s">
        <v>328</v>
      </c>
      <c r="K8" s="101" t="s">
        <v>408</v>
      </c>
      <c r="L8" s="90" t="s">
        <v>329</v>
      </c>
      <c r="N8" s="110"/>
      <c r="P8" s="97" t="s">
        <v>330</v>
      </c>
      <c r="Q8" s="129" t="s">
        <v>408</v>
      </c>
      <c r="R8" s="97" t="s">
        <v>330</v>
      </c>
      <c r="S8" s="97" t="s">
        <v>331</v>
      </c>
      <c r="U8" s="110"/>
      <c r="V8" s="94"/>
      <c r="W8" s="97" t="s">
        <v>295</v>
      </c>
      <c r="X8" s="129" t="s">
        <v>408</v>
      </c>
      <c r="Y8" s="97" t="s">
        <v>294</v>
      </c>
      <c r="Z8" s="97" t="s">
        <v>295</v>
      </c>
      <c r="AA8" s="97" t="s">
        <v>296</v>
      </c>
    </row>
    <row r="9" spans="2:27" ht="31.5" customHeight="1">
      <c r="F9" s="98" t="s">
        <v>397</v>
      </c>
      <c r="G9" s="100"/>
      <c r="H9" s="98" t="s">
        <v>399</v>
      </c>
      <c r="J9" s="100">
        <v>5</v>
      </c>
      <c r="K9" s="100"/>
      <c r="L9" s="100">
        <v>7</v>
      </c>
      <c r="M9" s="92"/>
      <c r="N9" s="110"/>
      <c r="P9" s="125" t="s">
        <v>355</v>
      </c>
      <c r="Q9" s="130"/>
      <c r="R9" s="125" t="s">
        <v>354</v>
      </c>
      <c r="S9" s="125" t="s">
        <v>332</v>
      </c>
      <c r="U9" s="110"/>
      <c r="V9" s="94"/>
      <c r="W9" s="125" t="s">
        <v>503</v>
      </c>
      <c r="X9" s="130"/>
      <c r="Y9" s="125" t="s">
        <v>508</v>
      </c>
      <c r="Z9" s="125" t="s">
        <v>509</v>
      </c>
      <c r="AA9" s="125" t="s">
        <v>504</v>
      </c>
    </row>
    <row r="10" spans="2:27" ht="31.5" customHeight="1">
      <c r="N10" s="93"/>
      <c r="P10" s="95"/>
      <c r="R10" s="95"/>
      <c r="S10" s="96"/>
      <c r="U10" s="93"/>
      <c r="V10" s="94"/>
      <c r="W10" s="95"/>
      <c r="X10" s="131"/>
      <c r="Y10" s="95"/>
      <c r="Z10" s="96"/>
      <c r="AA10" s="96"/>
    </row>
    <row r="11" spans="2:27" ht="31.5" customHeight="1">
      <c r="N11" s="110">
        <v>3</v>
      </c>
      <c r="P11" s="126" t="s">
        <v>437</v>
      </c>
      <c r="Q11" s="128"/>
      <c r="R11" s="126" t="s">
        <v>438</v>
      </c>
      <c r="S11" s="126" t="s">
        <v>495</v>
      </c>
      <c r="U11" s="110">
        <v>3</v>
      </c>
      <c r="V11" s="94"/>
      <c r="W11" s="126" t="s">
        <v>505</v>
      </c>
      <c r="X11" s="128"/>
      <c r="Y11" s="126"/>
      <c r="Z11" s="126"/>
      <c r="AA11" s="126"/>
    </row>
    <row r="12" spans="2:27">
      <c r="B12" s="24" t="s">
        <v>333</v>
      </c>
      <c r="D12" s="91">
        <v>3</v>
      </c>
      <c r="E12" s="102" t="s">
        <v>392</v>
      </c>
      <c r="F12" s="98" t="s">
        <v>243</v>
      </c>
      <c r="G12" s="101" t="s">
        <v>408</v>
      </c>
      <c r="H12" s="98" t="s">
        <v>407</v>
      </c>
      <c r="J12" s="90" t="s">
        <v>334</v>
      </c>
      <c r="K12" s="101" t="s">
        <v>408</v>
      </c>
      <c r="L12" s="90" t="s">
        <v>335</v>
      </c>
      <c r="N12" s="110"/>
      <c r="P12" s="97" t="s">
        <v>336</v>
      </c>
      <c r="Q12" s="129" t="s">
        <v>408</v>
      </c>
      <c r="R12" s="97" t="s">
        <v>336</v>
      </c>
      <c r="S12" s="97" t="s">
        <v>337</v>
      </c>
      <c r="U12" s="110"/>
      <c r="V12" s="94"/>
      <c r="W12" s="97" t="s">
        <v>296</v>
      </c>
      <c r="Y12" s="97"/>
      <c r="Z12" s="97"/>
      <c r="AA12" s="97"/>
    </row>
    <row r="13" spans="2:27" ht="31.5" customHeight="1">
      <c r="B13" s="24" t="s">
        <v>338</v>
      </c>
      <c r="F13" s="98" t="s">
        <v>400</v>
      </c>
      <c r="G13" s="100"/>
      <c r="H13" s="98" t="s">
        <v>399</v>
      </c>
      <c r="J13" s="100">
        <v>1</v>
      </c>
      <c r="K13" s="100"/>
      <c r="L13" s="100">
        <v>7</v>
      </c>
      <c r="M13" s="92"/>
      <c r="N13" s="110"/>
      <c r="P13" s="125" t="s">
        <v>357</v>
      </c>
      <c r="Q13" s="130"/>
      <c r="R13" s="125" t="s">
        <v>356</v>
      </c>
      <c r="S13" s="125" t="s">
        <v>339</v>
      </c>
      <c r="U13" s="110"/>
      <c r="V13" s="94"/>
      <c r="W13" s="125" t="s">
        <v>504</v>
      </c>
      <c r="X13" s="130"/>
      <c r="Y13" s="125"/>
      <c r="Z13" s="125"/>
      <c r="AA13" s="125"/>
    </row>
    <row r="14" spans="2:27" ht="31.5" customHeight="1">
      <c r="N14" s="93"/>
      <c r="P14" s="95"/>
      <c r="R14" s="95"/>
      <c r="S14" s="96"/>
    </row>
    <row r="15" spans="2:27" ht="31.5" customHeight="1">
      <c r="N15" s="110">
        <v>4</v>
      </c>
      <c r="P15" s="126" t="s">
        <v>439</v>
      </c>
      <c r="Q15" s="128"/>
      <c r="R15" s="126" t="s">
        <v>440</v>
      </c>
      <c r="S15" s="126" t="s">
        <v>496</v>
      </c>
    </row>
    <row r="16" spans="2:27">
      <c r="D16" s="91">
        <v>4</v>
      </c>
      <c r="E16" s="102" t="s">
        <v>393</v>
      </c>
      <c r="F16" s="98" t="s">
        <v>407</v>
      </c>
      <c r="G16" s="101" t="s">
        <v>408</v>
      </c>
      <c r="H16" s="98" t="s">
        <v>404</v>
      </c>
      <c r="J16" s="90" t="s">
        <v>340</v>
      </c>
      <c r="K16" s="101" t="s">
        <v>408</v>
      </c>
      <c r="L16" s="90" t="s">
        <v>341</v>
      </c>
      <c r="N16" s="110"/>
      <c r="P16" s="97" t="s">
        <v>342</v>
      </c>
      <c r="Q16" s="129" t="s">
        <v>408</v>
      </c>
      <c r="R16" s="97" t="s">
        <v>342</v>
      </c>
      <c r="S16" s="97" t="s">
        <v>343</v>
      </c>
    </row>
    <row r="17" spans="1:24" ht="31.5" customHeight="1">
      <c r="F17" s="98" t="s">
        <v>399</v>
      </c>
      <c r="G17" s="100"/>
      <c r="H17" s="98" t="s">
        <v>401</v>
      </c>
      <c r="J17" s="100">
        <v>7</v>
      </c>
      <c r="K17" s="100"/>
      <c r="L17" s="100">
        <v>3</v>
      </c>
      <c r="M17" s="92"/>
      <c r="N17" s="110"/>
      <c r="P17" s="125" t="s">
        <v>358</v>
      </c>
      <c r="Q17" s="130"/>
      <c r="R17" s="125" t="s">
        <v>359</v>
      </c>
      <c r="S17" s="125" t="s">
        <v>360</v>
      </c>
    </row>
    <row r="18" spans="1:24" ht="31.5" customHeight="1">
      <c r="N18" s="93"/>
      <c r="P18" s="95"/>
      <c r="Q18" s="131"/>
      <c r="R18" s="95"/>
      <c r="S18" s="96"/>
    </row>
    <row r="19" spans="1:24" ht="31.5" customHeight="1">
      <c r="N19" s="110">
        <v>5</v>
      </c>
      <c r="P19" s="126" t="s">
        <v>441</v>
      </c>
      <c r="Q19" s="128"/>
      <c r="R19" s="126" t="s">
        <v>442</v>
      </c>
      <c r="S19" s="126" t="s">
        <v>497</v>
      </c>
    </row>
    <row r="20" spans="1:24">
      <c r="D20" s="91">
        <v>5</v>
      </c>
      <c r="E20" s="102" t="s">
        <v>394</v>
      </c>
      <c r="F20" s="98" t="s">
        <v>404</v>
      </c>
      <c r="G20" s="101" t="s">
        <v>408</v>
      </c>
      <c r="H20" s="98" t="s">
        <v>405</v>
      </c>
      <c r="J20" s="90" t="s">
        <v>344</v>
      </c>
      <c r="K20" s="101" t="s">
        <v>408</v>
      </c>
      <c r="L20" s="90" t="s">
        <v>345</v>
      </c>
      <c r="N20" s="110"/>
      <c r="P20" s="97" t="s">
        <v>346</v>
      </c>
      <c r="Q20" s="129" t="s">
        <v>408</v>
      </c>
      <c r="R20" s="97" t="s">
        <v>346</v>
      </c>
      <c r="S20" s="97" t="s">
        <v>347</v>
      </c>
    </row>
    <row r="21" spans="1:24" ht="31.5" customHeight="1">
      <c r="F21" s="98" t="s">
        <v>401</v>
      </c>
      <c r="G21" s="100"/>
      <c r="H21" s="98" t="s">
        <v>409</v>
      </c>
      <c r="J21" s="100">
        <v>3</v>
      </c>
      <c r="K21" s="100"/>
      <c r="L21" s="100">
        <v>2</v>
      </c>
      <c r="M21" s="92"/>
      <c r="N21" s="110"/>
      <c r="P21" s="125" t="s">
        <v>361</v>
      </c>
      <c r="Q21" s="130"/>
      <c r="R21" s="125" t="s">
        <v>348</v>
      </c>
      <c r="S21" s="125" t="s">
        <v>493</v>
      </c>
    </row>
    <row r="22" spans="1:24">
      <c r="N22" s="93"/>
      <c r="P22" s="95"/>
      <c r="R22" s="95"/>
      <c r="S22" s="96"/>
    </row>
    <row r="23" spans="1:24">
      <c r="N23" s="110">
        <v>6</v>
      </c>
      <c r="P23" s="126" t="s">
        <v>512</v>
      </c>
      <c r="Q23" s="128"/>
      <c r="R23" s="126" t="s">
        <v>443</v>
      </c>
      <c r="S23" s="126" t="s">
        <v>498</v>
      </c>
    </row>
    <row r="24" spans="1:24">
      <c r="D24" s="91">
        <v>6</v>
      </c>
      <c r="E24" s="102" t="s">
        <v>410</v>
      </c>
      <c r="F24" s="98" t="s">
        <v>418</v>
      </c>
      <c r="G24" s="101" t="s">
        <v>408</v>
      </c>
      <c r="H24" s="98" t="s">
        <v>417</v>
      </c>
      <c r="J24" s="90" t="s">
        <v>414</v>
      </c>
      <c r="K24" s="101" t="s">
        <v>408</v>
      </c>
      <c r="L24" s="90" t="s">
        <v>415</v>
      </c>
      <c r="M24" s="90"/>
      <c r="N24" s="110"/>
      <c r="P24" s="97" t="s">
        <v>349</v>
      </c>
      <c r="Q24" s="129" t="s">
        <v>408</v>
      </c>
      <c r="R24" s="97" t="s">
        <v>349</v>
      </c>
      <c r="S24" s="97" t="s">
        <v>350</v>
      </c>
    </row>
    <row r="25" spans="1:24">
      <c r="F25" s="99"/>
      <c r="G25" s="100"/>
      <c r="H25" s="99"/>
      <c r="J25" s="100">
        <v>4</v>
      </c>
      <c r="K25" s="100"/>
      <c r="L25" s="100">
        <v>8</v>
      </c>
      <c r="M25" s="92"/>
      <c r="N25" s="110"/>
      <c r="P25" s="125" t="s">
        <v>362</v>
      </c>
      <c r="Q25" s="130"/>
      <c r="R25" s="125" t="s">
        <v>363</v>
      </c>
      <c r="S25" s="125" t="s">
        <v>351</v>
      </c>
    </row>
    <row r="27" spans="1:24" s="91" customFormat="1">
      <c r="A27" s="24"/>
      <c r="B27" s="24"/>
      <c r="C27" s="24"/>
      <c r="E27" s="102"/>
      <c r="F27" s="98"/>
      <c r="G27" s="90"/>
      <c r="H27" s="98"/>
      <c r="I27" s="88"/>
      <c r="J27" s="90"/>
      <c r="K27" s="90"/>
      <c r="L27" s="90"/>
      <c r="M27" s="89"/>
      <c r="N27" s="110">
        <v>7</v>
      </c>
      <c r="O27" s="94"/>
      <c r="P27" s="126" t="s">
        <v>427</v>
      </c>
      <c r="Q27" s="128"/>
      <c r="R27" s="126" t="s">
        <v>428</v>
      </c>
      <c r="S27" s="126" t="s">
        <v>499</v>
      </c>
      <c r="X27" s="129"/>
    </row>
    <row r="28" spans="1:24" s="91" customFormat="1">
      <c r="A28" s="24"/>
      <c r="B28" s="24"/>
      <c r="C28" s="24"/>
      <c r="D28" s="91">
        <v>7</v>
      </c>
      <c r="E28" s="102" t="s">
        <v>411</v>
      </c>
      <c r="F28" s="98" t="s">
        <v>417</v>
      </c>
      <c r="G28" s="101" t="s">
        <v>408</v>
      </c>
      <c r="H28" s="98" t="s">
        <v>418</v>
      </c>
      <c r="I28" s="88"/>
      <c r="J28" s="90" t="s">
        <v>423</v>
      </c>
      <c r="K28" s="101" t="s">
        <v>408</v>
      </c>
      <c r="L28" s="90" t="s">
        <v>424</v>
      </c>
      <c r="M28" s="90"/>
      <c r="N28" s="110"/>
      <c r="O28" s="94"/>
      <c r="P28" s="97" t="s">
        <v>425</v>
      </c>
      <c r="Q28" s="129" t="s">
        <v>408</v>
      </c>
      <c r="R28" s="97" t="s">
        <v>425</v>
      </c>
      <c r="S28" s="97" t="s">
        <v>426</v>
      </c>
      <c r="X28" s="129"/>
    </row>
    <row r="29" spans="1:24" s="91" customFormat="1">
      <c r="A29" s="24"/>
      <c r="B29" s="24"/>
      <c r="C29" s="24"/>
      <c r="E29" s="102"/>
      <c r="F29" s="99"/>
      <c r="G29" s="100"/>
      <c r="H29" s="99"/>
      <c r="I29" s="88"/>
      <c r="J29" s="100">
        <v>8</v>
      </c>
      <c r="K29" s="100"/>
      <c r="L29" s="100">
        <v>4</v>
      </c>
      <c r="M29" s="92"/>
      <c r="N29" s="110"/>
      <c r="O29" s="94"/>
      <c r="P29" s="125" t="s">
        <v>429</v>
      </c>
      <c r="Q29" s="130"/>
      <c r="R29" s="125" t="s">
        <v>430</v>
      </c>
      <c r="S29" s="125" t="s">
        <v>431</v>
      </c>
      <c r="X29" s="129"/>
    </row>
    <row r="31" spans="1:24">
      <c r="D31" s="91">
        <v>8</v>
      </c>
      <c r="E31" s="102" t="s">
        <v>412</v>
      </c>
      <c r="F31" s="98" t="s">
        <v>403</v>
      </c>
      <c r="G31" s="101" t="s">
        <v>408</v>
      </c>
      <c r="H31" s="98" t="s">
        <v>405</v>
      </c>
      <c r="J31" s="90" t="s">
        <v>416</v>
      </c>
      <c r="K31" s="101" t="s">
        <v>408</v>
      </c>
      <c r="L31" s="90" t="s">
        <v>420</v>
      </c>
      <c r="N31" s="110">
        <v>8</v>
      </c>
      <c r="P31" s="126" t="s">
        <v>481</v>
      </c>
      <c r="Q31" s="128"/>
      <c r="R31" s="126" t="s">
        <v>482</v>
      </c>
      <c r="S31" s="126" t="s">
        <v>500</v>
      </c>
    </row>
    <row r="32" spans="1:24">
      <c r="F32" s="99"/>
      <c r="G32" s="100"/>
      <c r="H32" s="99"/>
      <c r="J32" s="100">
        <v>4</v>
      </c>
      <c r="K32" s="100"/>
      <c r="L32" s="100">
        <v>2</v>
      </c>
      <c r="N32" s="110"/>
      <c r="P32" s="97" t="s">
        <v>479</v>
      </c>
      <c r="Q32" s="129" t="s">
        <v>408</v>
      </c>
      <c r="R32" s="97" t="s">
        <v>479</v>
      </c>
      <c r="S32" s="97" t="s">
        <v>480</v>
      </c>
    </row>
    <row r="33" spans="4:19">
      <c r="N33" s="110"/>
      <c r="P33" s="125" t="s">
        <v>487</v>
      </c>
      <c r="Q33" s="130"/>
      <c r="R33" s="125" t="s">
        <v>488</v>
      </c>
      <c r="S33" s="125" t="s">
        <v>489</v>
      </c>
    </row>
    <row r="35" spans="4:19">
      <c r="D35" s="91">
        <v>9</v>
      </c>
      <c r="E35" s="102" t="s">
        <v>413</v>
      </c>
      <c r="F35" s="98" t="s">
        <v>402</v>
      </c>
      <c r="G35" s="101" t="s">
        <v>408</v>
      </c>
      <c r="H35" s="98" t="s">
        <v>419</v>
      </c>
      <c r="J35" s="90" t="s">
        <v>421</v>
      </c>
      <c r="K35" s="101" t="s">
        <v>408</v>
      </c>
      <c r="L35" s="90" t="s">
        <v>422</v>
      </c>
      <c r="N35" s="110">
        <v>9</v>
      </c>
      <c r="P35" s="126" t="s">
        <v>485</v>
      </c>
      <c r="Q35" s="128"/>
      <c r="R35" s="126" t="s">
        <v>486</v>
      </c>
      <c r="S35" s="126" t="s">
        <v>501</v>
      </c>
    </row>
    <row r="36" spans="4:19">
      <c r="F36" s="99"/>
      <c r="G36" s="100"/>
      <c r="H36" s="99"/>
      <c r="J36" s="100">
        <v>8</v>
      </c>
      <c r="K36" s="100"/>
      <c r="L36" s="100">
        <v>3</v>
      </c>
      <c r="N36" s="110"/>
      <c r="P36" s="97" t="s">
        <v>483</v>
      </c>
      <c r="Q36" s="129" t="s">
        <v>408</v>
      </c>
      <c r="R36" s="97" t="s">
        <v>483</v>
      </c>
      <c r="S36" s="97" t="s">
        <v>484</v>
      </c>
    </row>
    <row r="37" spans="4:19">
      <c r="N37" s="110"/>
      <c r="P37" s="125" t="s">
        <v>491</v>
      </c>
      <c r="Q37" s="130"/>
      <c r="R37" s="125" t="s">
        <v>492</v>
      </c>
      <c r="S37" s="125" t="s">
        <v>490</v>
      </c>
    </row>
  </sheetData>
  <mergeCells count="12">
    <mergeCell ref="N15:N17"/>
    <mergeCell ref="N19:N21"/>
    <mergeCell ref="N23:N25"/>
    <mergeCell ref="N27:N29"/>
    <mergeCell ref="N31:N33"/>
    <mergeCell ref="N35:N37"/>
    <mergeCell ref="N3:N5"/>
    <mergeCell ref="U3:U5"/>
    <mergeCell ref="N7:N9"/>
    <mergeCell ref="U7:U9"/>
    <mergeCell ref="N11:N13"/>
    <mergeCell ref="U11:U13"/>
  </mergeCells>
  <phoneticPr fontId="2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7512E-9623-471B-8642-FB08C07A8D1C}">
  <sheetPr>
    <tabColor rgb="FFFF0000"/>
  </sheetPr>
  <dimension ref="D1:S14"/>
  <sheetViews>
    <sheetView showGridLines="0" topLeftCell="G6" zoomScale="136" zoomScaleNormal="136" workbookViewId="0">
      <selection activeCell="V12" sqref="V12"/>
    </sheetView>
  </sheetViews>
  <sheetFormatPr defaultRowHeight="50.25"/>
  <cols>
    <col min="1" max="6" width="9" style="1"/>
    <col min="7" max="7" width="10" style="1" bestFit="1" customWidth="1"/>
    <col min="8" max="8" width="9" style="1"/>
    <col min="9" max="9" width="2.75" style="1" customWidth="1"/>
    <col min="10" max="15" width="9" style="1"/>
    <col min="16" max="16" width="10.25" style="1" bestFit="1" customWidth="1"/>
    <col min="17" max="16384" width="9" style="1"/>
  </cols>
  <sheetData>
    <row r="1" spans="4:19" ht="10.5" customHeight="1"/>
    <row r="3" spans="4:19" s="12" customFormat="1" ht="57.75">
      <c r="J3" s="7" t="s">
        <v>12</v>
      </c>
      <c r="K3" s="7"/>
      <c r="L3" s="7" t="s">
        <v>11</v>
      </c>
      <c r="M3" s="7"/>
      <c r="N3" s="7" t="s">
        <v>10</v>
      </c>
      <c r="O3" s="7"/>
      <c r="P3" s="7" t="s">
        <v>9</v>
      </c>
    </row>
    <row r="4" spans="4:19" ht="10.5" customHeight="1"/>
    <row r="5" spans="4:19" ht="21" customHeight="1">
      <c r="H5" s="112" t="s">
        <v>8</v>
      </c>
      <c r="J5" s="9" t="str">
        <f>$H5 &amp; J$3</f>
        <v>陰平</v>
      </c>
      <c r="K5" s="10"/>
      <c r="L5" s="9" t="str">
        <f>$H5 &amp; L$3</f>
        <v>陰上</v>
      </c>
      <c r="M5" s="10"/>
      <c r="N5" s="9" t="str">
        <f>$H5 &amp; N$3</f>
        <v>陰去</v>
      </c>
      <c r="O5" s="10"/>
      <c r="P5" s="9" t="str">
        <f>$H5 &amp; P$3</f>
        <v>陰入</v>
      </c>
    </row>
    <row r="6" spans="4:19" s="8" customFormat="1" ht="27">
      <c r="H6" s="111"/>
      <c r="J6" s="8">
        <v>1</v>
      </c>
      <c r="L6" s="8">
        <v>2</v>
      </c>
      <c r="N6" s="8">
        <v>3</v>
      </c>
      <c r="P6" s="8">
        <v>4</v>
      </c>
    </row>
    <row r="7" spans="4:19">
      <c r="H7" s="111"/>
      <c r="J7" s="6" t="s">
        <v>7</v>
      </c>
      <c r="K7" s="6"/>
      <c r="L7" s="6" t="s">
        <v>2</v>
      </c>
      <c r="M7" s="6"/>
      <c r="N7" s="6" t="s">
        <v>6</v>
      </c>
      <c r="O7" s="6"/>
      <c r="P7" s="6" t="s">
        <v>5</v>
      </c>
    </row>
    <row r="8" spans="4:19" s="3" customFormat="1" ht="42" customHeight="1">
      <c r="D8" s="4"/>
      <c r="F8" s="5"/>
      <c r="H8" s="111"/>
      <c r="J8" s="3">
        <v>44</v>
      </c>
      <c r="L8" s="3">
        <v>51</v>
      </c>
      <c r="N8" s="5">
        <v>31</v>
      </c>
      <c r="P8" s="3">
        <v>30</v>
      </c>
      <c r="S8" s="11"/>
    </row>
    <row r="9" spans="4:19">
      <c r="P9" s="2"/>
    </row>
    <row r="10" spans="4:19" ht="21" customHeight="1">
      <c r="H10" s="111" t="s">
        <v>4</v>
      </c>
      <c r="J10" s="9" t="str">
        <f>$H10 &amp; J$3</f>
        <v>陽平</v>
      </c>
      <c r="K10" s="10"/>
      <c r="L10" s="9" t="str">
        <f>$H10 &amp; L$3</f>
        <v>陽上</v>
      </c>
      <c r="M10" s="10"/>
      <c r="N10" s="9" t="str">
        <f>$H10 &amp; N$3</f>
        <v>陽去</v>
      </c>
      <c r="O10" s="10"/>
      <c r="P10" s="9" t="str">
        <f>$H10 &amp; P$3</f>
        <v>陽入</v>
      </c>
    </row>
    <row r="11" spans="4:19" s="8" customFormat="1" ht="27">
      <c r="H11" s="111"/>
      <c r="J11" s="8">
        <v>5</v>
      </c>
      <c r="L11" s="8">
        <v>6</v>
      </c>
      <c r="N11" s="8">
        <v>7</v>
      </c>
      <c r="P11" s="8">
        <v>8</v>
      </c>
    </row>
    <row r="12" spans="4:19">
      <c r="H12" s="111"/>
      <c r="J12" s="6" t="s">
        <v>3</v>
      </c>
      <c r="K12" s="6"/>
      <c r="L12" s="6" t="s">
        <v>2</v>
      </c>
      <c r="M12" s="6"/>
      <c r="N12" s="6" t="s">
        <v>1</v>
      </c>
      <c r="O12" s="6"/>
      <c r="P12" s="6" t="s">
        <v>0</v>
      </c>
    </row>
    <row r="13" spans="4:19" s="3" customFormat="1" ht="42" customHeight="1">
      <c r="D13" s="4"/>
      <c r="F13" s="5"/>
      <c r="H13" s="111"/>
      <c r="J13" s="3">
        <v>24</v>
      </c>
      <c r="L13" s="3">
        <v>51</v>
      </c>
      <c r="N13" s="3">
        <v>33</v>
      </c>
      <c r="P13" s="3">
        <v>50</v>
      </c>
    </row>
    <row r="14" spans="4:19">
      <c r="P14" s="2"/>
    </row>
  </sheetData>
  <mergeCells count="2">
    <mergeCell ref="H10:H13"/>
    <mergeCell ref="H5:H8"/>
  </mergeCells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96427-B883-4AC3-8EAC-E9156309297F}">
  <sheetPr>
    <tabColor rgb="FFFF0000"/>
  </sheetPr>
  <dimension ref="D1:S17"/>
  <sheetViews>
    <sheetView showGridLines="0" zoomScale="120" zoomScaleNormal="120" workbookViewId="0">
      <selection activeCell="D2" sqref="D2"/>
    </sheetView>
  </sheetViews>
  <sheetFormatPr defaultRowHeight="50.25"/>
  <cols>
    <col min="1" max="6" width="9" style="1"/>
    <col min="7" max="7" width="10" style="1" bestFit="1" customWidth="1"/>
    <col min="8" max="8" width="9" style="1"/>
    <col min="9" max="9" width="18.75" style="1" customWidth="1"/>
    <col min="10" max="15" width="9" style="1"/>
    <col min="16" max="16" width="10.25" style="1" bestFit="1" customWidth="1"/>
    <col min="17" max="16384" width="9" style="1"/>
  </cols>
  <sheetData>
    <row r="1" spans="4:19" ht="10.5" customHeight="1"/>
    <row r="3" spans="4:19" s="12" customFormat="1" ht="57.75">
      <c r="J3" s="7" t="s">
        <v>12</v>
      </c>
      <c r="K3" s="7"/>
      <c r="L3" s="7" t="s">
        <v>11</v>
      </c>
      <c r="M3" s="7"/>
      <c r="N3" s="7" t="s">
        <v>10</v>
      </c>
      <c r="O3" s="7"/>
      <c r="P3" s="7" t="s">
        <v>9</v>
      </c>
    </row>
    <row r="4" spans="4:19" ht="10.5" customHeight="1"/>
    <row r="5" spans="4:19" ht="21" customHeight="1">
      <c r="H5" s="111" t="s">
        <v>8</v>
      </c>
      <c r="J5" s="9" t="str">
        <f>$H5 &amp; J$3</f>
        <v>陰平</v>
      </c>
      <c r="K5" s="10"/>
      <c r="L5" s="9" t="str">
        <f>$H5 &amp; L$3</f>
        <v>陰上</v>
      </c>
      <c r="M5" s="10"/>
      <c r="N5" s="9" t="str">
        <f>$H5 &amp; N$3</f>
        <v>陰去</v>
      </c>
      <c r="O5" s="10"/>
      <c r="P5" s="9" t="str">
        <f>$H5 &amp; P$3</f>
        <v>陰入</v>
      </c>
    </row>
    <row r="6" spans="4:19" s="8" customFormat="1" ht="27">
      <c r="H6" s="111"/>
      <c r="J6" s="8">
        <v>1</v>
      </c>
      <c r="L6" s="8">
        <v>2</v>
      </c>
      <c r="N6" s="8">
        <v>3</v>
      </c>
      <c r="P6" s="8">
        <v>4</v>
      </c>
    </row>
    <row r="7" spans="4:19">
      <c r="H7" s="111"/>
      <c r="J7" s="6" t="s">
        <v>7</v>
      </c>
      <c r="K7" s="6"/>
      <c r="L7" s="6" t="s">
        <v>2</v>
      </c>
      <c r="M7" s="6"/>
      <c r="N7" s="6" t="s">
        <v>6</v>
      </c>
      <c r="O7" s="6"/>
      <c r="P7" s="6" t="s">
        <v>5</v>
      </c>
    </row>
    <row r="8" spans="4:19" s="3" customFormat="1" ht="42" customHeight="1">
      <c r="D8" s="4"/>
      <c r="F8" s="5"/>
      <c r="H8" s="111"/>
      <c r="I8" s="103" t="s">
        <v>444</v>
      </c>
      <c r="J8" s="3">
        <v>44</v>
      </c>
      <c r="L8" s="3">
        <v>42</v>
      </c>
      <c r="N8" s="5">
        <v>21</v>
      </c>
      <c r="P8" s="3">
        <v>32</v>
      </c>
      <c r="S8" s="11"/>
    </row>
    <row r="9" spans="4:19" s="3" customFormat="1" ht="42" customHeight="1">
      <c r="D9" s="4"/>
      <c r="F9" s="5"/>
      <c r="H9" s="111"/>
      <c r="I9" s="104" t="s">
        <v>445</v>
      </c>
      <c r="J9" s="105">
        <v>44</v>
      </c>
      <c r="K9" s="105"/>
      <c r="L9" s="105">
        <v>53</v>
      </c>
      <c r="M9" s="105"/>
      <c r="N9" s="106">
        <v>21</v>
      </c>
      <c r="O9" s="105"/>
      <c r="P9" s="105">
        <v>20</v>
      </c>
      <c r="S9" s="11"/>
    </row>
    <row r="10" spans="4:19" s="3" customFormat="1" ht="42" customHeight="1">
      <c r="D10" s="4"/>
      <c r="F10" s="5"/>
      <c r="H10" s="111"/>
      <c r="I10" s="107" t="s">
        <v>446</v>
      </c>
      <c r="J10" s="108">
        <v>33</v>
      </c>
      <c r="K10" s="108"/>
      <c r="L10" s="108">
        <v>55</v>
      </c>
      <c r="M10" s="108"/>
      <c r="N10" s="109">
        <v>31</v>
      </c>
      <c r="O10" s="108"/>
      <c r="P10" s="108">
        <v>4</v>
      </c>
      <c r="S10" s="11"/>
    </row>
    <row r="11" spans="4:19">
      <c r="P11" s="2"/>
    </row>
    <row r="12" spans="4:19" ht="21" customHeight="1">
      <c r="H12" s="111" t="s">
        <v>4</v>
      </c>
      <c r="J12" s="9" t="str">
        <f>$H12 &amp; J$3</f>
        <v>陽平</v>
      </c>
      <c r="K12" s="10"/>
      <c r="L12" s="9" t="str">
        <f>$H12 &amp; L$3</f>
        <v>陽上</v>
      </c>
      <c r="M12" s="10"/>
      <c r="N12" s="9" t="str">
        <f>$H12 &amp; N$3</f>
        <v>陽去</v>
      </c>
      <c r="O12" s="10"/>
      <c r="P12" s="9" t="str">
        <f>$H12 &amp; P$3</f>
        <v>陽入</v>
      </c>
    </row>
    <row r="13" spans="4:19" s="8" customFormat="1" ht="27">
      <c r="H13" s="111"/>
      <c r="J13" s="8">
        <v>5</v>
      </c>
      <c r="L13" s="8">
        <v>6</v>
      </c>
      <c r="N13" s="8">
        <v>7</v>
      </c>
      <c r="P13" s="8">
        <v>8</v>
      </c>
    </row>
    <row r="14" spans="4:19">
      <c r="H14" s="111"/>
      <c r="J14" s="6" t="s">
        <v>3</v>
      </c>
      <c r="K14" s="6"/>
      <c r="L14" s="6" t="s">
        <v>2</v>
      </c>
      <c r="M14" s="6"/>
      <c r="N14" s="6" t="s">
        <v>1</v>
      </c>
      <c r="O14" s="6"/>
      <c r="P14" s="6" t="s">
        <v>0</v>
      </c>
    </row>
    <row r="15" spans="4:19" s="3" customFormat="1" ht="42" customHeight="1">
      <c r="D15" s="4"/>
      <c r="F15" s="5"/>
      <c r="H15" s="111"/>
      <c r="I15" s="103" t="s">
        <v>444</v>
      </c>
      <c r="J15" s="3">
        <v>24</v>
      </c>
      <c r="L15" s="3">
        <v>42</v>
      </c>
      <c r="N15" s="3">
        <v>22</v>
      </c>
      <c r="P15" s="3">
        <v>4</v>
      </c>
    </row>
    <row r="16" spans="4:19">
      <c r="H16" s="111"/>
      <c r="I16" s="104" t="s">
        <v>445</v>
      </c>
      <c r="J16" s="105">
        <v>13</v>
      </c>
      <c r="K16" s="105"/>
      <c r="L16" s="105">
        <v>53</v>
      </c>
      <c r="M16" s="105"/>
      <c r="N16" s="106">
        <v>22</v>
      </c>
      <c r="O16" s="105"/>
      <c r="P16" s="105">
        <v>12</v>
      </c>
    </row>
    <row r="17" spans="8:16">
      <c r="H17" s="111"/>
      <c r="I17" s="107" t="s">
        <v>446</v>
      </c>
      <c r="J17" s="108">
        <v>24</v>
      </c>
      <c r="K17" s="108"/>
      <c r="L17" s="108">
        <v>22</v>
      </c>
      <c r="M17" s="108"/>
      <c r="N17" s="109">
        <v>31</v>
      </c>
      <c r="O17" s="108"/>
      <c r="P17" s="108">
        <v>23</v>
      </c>
    </row>
  </sheetData>
  <mergeCells count="2">
    <mergeCell ref="H5:H10"/>
    <mergeCell ref="H12:H17"/>
  </mergeCells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8DD01-3A76-43EF-988C-2E96671CBECF}">
  <sheetPr>
    <tabColor rgb="FFFF0000"/>
  </sheetPr>
  <dimension ref="D1:P14"/>
  <sheetViews>
    <sheetView showGridLines="0" topLeftCell="G1" zoomScale="136" zoomScaleNormal="136" workbookViewId="0">
      <selection activeCell="Q12" sqref="Q12"/>
    </sheetView>
  </sheetViews>
  <sheetFormatPr defaultRowHeight="50.25"/>
  <cols>
    <col min="1" max="6" width="9" style="1"/>
    <col min="7" max="7" width="10" style="1" bestFit="1" customWidth="1"/>
    <col min="8" max="15" width="9" style="1"/>
    <col min="16" max="16" width="10.25" style="1" bestFit="1" customWidth="1"/>
    <col min="17" max="16384" width="9" style="1"/>
  </cols>
  <sheetData>
    <row r="1" spans="4:16" ht="10.5" customHeight="1"/>
    <row r="3" spans="4:16" s="12" customFormat="1" ht="57.75">
      <c r="J3" s="7" t="s">
        <v>12</v>
      </c>
      <c r="K3" s="7"/>
      <c r="L3" s="7" t="s">
        <v>11</v>
      </c>
      <c r="M3" s="7"/>
      <c r="N3" s="7" t="s">
        <v>10</v>
      </c>
      <c r="O3" s="7"/>
      <c r="P3" s="7" t="s">
        <v>9</v>
      </c>
    </row>
    <row r="4" spans="4:16" ht="10.5" customHeight="1"/>
    <row r="5" spans="4:16" ht="21" customHeight="1">
      <c r="J5" s="9" t="str">
        <f>$H7 &amp; J$3</f>
        <v>陰平</v>
      </c>
      <c r="K5" s="10"/>
      <c r="L5" s="9" t="str">
        <f>$H7 &amp; L$3</f>
        <v>陰上</v>
      </c>
      <c r="M5" s="10"/>
      <c r="N5" s="9" t="str">
        <f>$H7 &amp; N$3</f>
        <v>陰去</v>
      </c>
      <c r="O5" s="10"/>
      <c r="P5" s="9" t="str">
        <f>$H7 &amp; P$3</f>
        <v>陰入</v>
      </c>
    </row>
    <row r="6" spans="4:16" s="8" customFormat="1" ht="27">
      <c r="J6" s="8">
        <v>1</v>
      </c>
      <c r="L6" s="8">
        <v>2</v>
      </c>
      <c r="N6" s="8">
        <v>3</v>
      </c>
      <c r="P6" s="8">
        <v>4</v>
      </c>
    </row>
    <row r="7" spans="4:16" ht="57.75">
      <c r="H7" s="7" t="s">
        <v>8</v>
      </c>
      <c r="J7" s="1" t="s">
        <v>21</v>
      </c>
      <c r="L7" s="1" t="s">
        <v>20</v>
      </c>
      <c r="N7" s="1" t="s">
        <v>19</v>
      </c>
      <c r="P7" s="1" t="s">
        <v>18</v>
      </c>
    </row>
    <row r="8" spans="4:16" s="3" customFormat="1" ht="42" customHeight="1">
      <c r="D8" s="4"/>
      <c r="F8" s="5"/>
      <c r="J8" s="3" t="s">
        <v>17</v>
      </c>
      <c r="L8" s="3">
        <v>320</v>
      </c>
      <c r="N8" s="5">
        <v>50</v>
      </c>
      <c r="P8" s="3">
        <v>200</v>
      </c>
    </row>
    <row r="9" spans="4:16">
      <c r="P9" s="2"/>
    </row>
    <row r="10" spans="4:16" ht="21" customHeight="1">
      <c r="J10" s="9" t="str">
        <f>$H12 &amp; J$3</f>
        <v>陽平</v>
      </c>
      <c r="K10" s="10"/>
      <c r="L10" s="9" t="str">
        <f>$H12 &amp; L$3</f>
        <v>陽上</v>
      </c>
      <c r="M10" s="10"/>
      <c r="N10" s="9" t="str">
        <f>$H12 &amp; N$3</f>
        <v>陽去</v>
      </c>
      <c r="O10" s="10"/>
      <c r="P10" s="9" t="str">
        <f>$H12 &amp; P$3</f>
        <v>陽入</v>
      </c>
    </row>
    <row r="11" spans="4:16" s="8" customFormat="1" ht="27">
      <c r="J11" s="8">
        <v>5</v>
      </c>
      <c r="L11" s="8">
        <v>6</v>
      </c>
      <c r="N11" s="8">
        <v>7</v>
      </c>
      <c r="P11" s="8">
        <v>8</v>
      </c>
    </row>
    <row r="12" spans="4:16" ht="57.75">
      <c r="H12" s="7" t="s">
        <v>4</v>
      </c>
      <c r="J12" s="1" t="s">
        <v>16</v>
      </c>
      <c r="L12" s="1" t="s">
        <v>15</v>
      </c>
      <c r="N12" s="1" t="s">
        <v>14</v>
      </c>
      <c r="P12" s="1" t="s">
        <v>13</v>
      </c>
    </row>
    <row r="13" spans="4:16" s="3" customFormat="1" ht="42" customHeight="1">
      <c r="D13" s="4"/>
      <c r="F13" s="5"/>
      <c r="H13" s="4"/>
      <c r="J13" s="3">
        <v>61</v>
      </c>
      <c r="L13" s="3">
        <v>320</v>
      </c>
      <c r="N13" s="3">
        <v>20</v>
      </c>
      <c r="P13" s="3">
        <v>320</v>
      </c>
    </row>
    <row r="14" spans="4:16">
      <c r="P14" s="2"/>
    </row>
  </sheetData>
  <phoneticPr fontId="2" type="noConversion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51E7D-EC2D-4714-B54F-91058AEA2361}">
  <sheetPr>
    <tabColor rgb="FFFF0000"/>
  </sheetPr>
  <dimension ref="B1:V10"/>
  <sheetViews>
    <sheetView showGridLines="0" showRowColHeaders="0" zoomScale="110" zoomScaleNormal="110" workbookViewId="0">
      <selection activeCell="Q12" sqref="Q12"/>
    </sheetView>
  </sheetViews>
  <sheetFormatPr defaultRowHeight="50.25"/>
  <cols>
    <col min="1" max="6" width="9" style="1"/>
    <col min="7" max="7" width="10" style="1" bestFit="1" customWidth="1"/>
    <col min="8" max="15" width="9" style="1"/>
    <col min="16" max="16" width="10.25" style="1" bestFit="1" customWidth="1"/>
    <col min="17" max="16384" width="9" style="1"/>
  </cols>
  <sheetData>
    <row r="1" spans="2:22" ht="10.5" customHeight="1"/>
    <row r="2" spans="2:22" s="8" customFormat="1" ht="27">
      <c r="B2" s="8">
        <v>1</v>
      </c>
      <c r="D2" s="8">
        <v>2</v>
      </c>
      <c r="F2" s="8">
        <v>3</v>
      </c>
      <c r="H2" s="8">
        <v>4</v>
      </c>
      <c r="J2" s="8">
        <v>5</v>
      </c>
      <c r="L2" s="8">
        <v>6</v>
      </c>
      <c r="N2" s="8">
        <v>7</v>
      </c>
      <c r="P2" s="8">
        <v>8</v>
      </c>
    </row>
    <row r="3" spans="2:22">
      <c r="B3" s="1" t="s">
        <v>23</v>
      </c>
      <c r="D3" s="1" t="s">
        <v>24</v>
      </c>
      <c r="F3" s="1" t="s">
        <v>22</v>
      </c>
      <c r="H3" s="1" t="s">
        <v>25</v>
      </c>
      <c r="J3" s="1" t="s">
        <v>16</v>
      </c>
      <c r="L3" s="1" t="s">
        <v>15</v>
      </c>
      <c r="N3" s="1" t="s">
        <v>14</v>
      </c>
      <c r="P3" s="1" t="s">
        <v>13</v>
      </c>
    </row>
    <row r="4" spans="2:22" s="3" customFormat="1" ht="42" customHeight="1">
      <c r="B4" s="3">
        <v>3</v>
      </c>
      <c r="D4" s="4">
        <v>32</v>
      </c>
      <c r="F4" s="5">
        <v>5</v>
      </c>
      <c r="H4" s="4">
        <v>20</v>
      </c>
      <c r="J4" s="4">
        <v>61</v>
      </c>
      <c r="L4" s="4">
        <v>32</v>
      </c>
      <c r="N4" s="3">
        <v>2</v>
      </c>
      <c r="P4" s="4">
        <v>320</v>
      </c>
    </row>
    <row r="5" spans="2:22">
      <c r="P5" s="2"/>
    </row>
    <row r="6" spans="2:22">
      <c r="B6" s="1" t="s">
        <v>22</v>
      </c>
      <c r="D6" s="1" t="s">
        <v>22</v>
      </c>
      <c r="F6" s="1" t="s">
        <v>23</v>
      </c>
      <c r="H6" s="1" t="s">
        <v>14</v>
      </c>
      <c r="J6" s="1" t="s">
        <v>24</v>
      </c>
      <c r="L6" s="1" t="s">
        <v>23</v>
      </c>
      <c r="N6" s="1" t="s">
        <v>14</v>
      </c>
      <c r="P6" s="1" t="s">
        <v>23</v>
      </c>
      <c r="R6" s="1" t="s">
        <v>14</v>
      </c>
      <c r="T6" s="1" t="s">
        <v>24</v>
      </c>
      <c r="V6" s="1" t="s">
        <v>16</v>
      </c>
    </row>
    <row r="7" spans="2:22" s="3" customFormat="1" ht="42" customHeight="1">
      <c r="B7" s="3">
        <v>5</v>
      </c>
      <c r="D7" s="4">
        <v>5</v>
      </c>
      <c r="F7" s="5">
        <v>3</v>
      </c>
      <c r="H7" s="4">
        <v>2</v>
      </c>
      <c r="J7" s="4">
        <v>32</v>
      </c>
      <c r="L7" s="4">
        <v>3</v>
      </c>
      <c r="N7" s="3">
        <v>2</v>
      </c>
      <c r="P7" s="4">
        <v>3</v>
      </c>
      <c r="R7" s="3">
        <v>2</v>
      </c>
      <c r="T7" s="4">
        <v>32</v>
      </c>
      <c r="V7" s="4">
        <v>61</v>
      </c>
    </row>
    <row r="9" spans="2:22">
      <c r="B9" s="1" t="s">
        <v>23</v>
      </c>
      <c r="D9" s="1" t="s">
        <v>14</v>
      </c>
      <c r="F9" s="1" t="s">
        <v>23</v>
      </c>
      <c r="H9" s="1" t="s">
        <v>23</v>
      </c>
      <c r="J9" s="1" t="s">
        <v>22</v>
      </c>
      <c r="L9" s="1" t="s">
        <v>16</v>
      </c>
    </row>
    <row r="10" spans="2:22" s="3" customFormat="1" ht="42" customHeight="1">
      <c r="B10" s="3">
        <v>3</v>
      </c>
      <c r="D10" s="4">
        <v>2</v>
      </c>
      <c r="F10" s="5">
        <v>3</v>
      </c>
      <c r="H10" s="4">
        <v>3</v>
      </c>
      <c r="J10" s="4">
        <v>5</v>
      </c>
      <c r="L10" s="4">
        <v>61</v>
      </c>
      <c r="P10" s="4"/>
    </row>
  </sheetData>
  <phoneticPr fontId="2" type="noConversion"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A9724-6DAD-4547-A9DF-F33414FBA47D}">
  <dimension ref="B1:V242"/>
  <sheetViews>
    <sheetView showGridLines="0" topLeftCell="A92" zoomScale="50" zoomScaleNormal="50" workbookViewId="0">
      <selection activeCell="A129" sqref="A129"/>
    </sheetView>
  </sheetViews>
  <sheetFormatPr defaultRowHeight="39"/>
  <cols>
    <col min="1" max="1" width="0.875" style="24" customWidth="1"/>
    <col min="2" max="2" width="5.625" style="24" customWidth="1"/>
    <col min="3" max="3" width="4.625" style="24" customWidth="1"/>
    <col min="4" max="18" width="28.5" style="67" customWidth="1"/>
    <col min="19" max="19" width="4.625" style="26" customWidth="1"/>
    <col min="20" max="20" width="3.5" style="24" customWidth="1"/>
    <col min="21" max="21" width="7.75" style="24" customWidth="1"/>
    <col min="22" max="22" width="89.625" style="27" customWidth="1"/>
    <col min="23" max="23" width="12.75" style="24" bestFit="1" customWidth="1"/>
    <col min="24" max="16384" width="9" style="24"/>
  </cols>
  <sheetData>
    <row r="1" spans="2:22">
      <c r="D1" s="25">
        <f>COLUMN()</f>
        <v>4</v>
      </c>
      <c r="E1" s="25">
        <f>COLUMN()</f>
        <v>5</v>
      </c>
      <c r="F1" s="25">
        <f>COLUMN()</f>
        <v>6</v>
      </c>
      <c r="G1" s="25">
        <f>COLUMN()</f>
        <v>7</v>
      </c>
      <c r="H1" s="25">
        <f>COLUMN()</f>
        <v>8</v>
      </c>
      <c r="I1" s="25">
        <f>COLUMN()</f>
        <v>9</v>
      </c>
      <c r="J1" s="25">
        <f>COLUMN()</f>
        <v>10</v>
      </c>
      <c r="K1" s="25">
        <f>COLUMN()</f>
        <v>11</v>
      </c>
      <c r="L1" s="25">
        <f>COLUMN()</f>
        <v>12</v>
      </c>
      <c r="M1" s="25">
        <f>COLUMN()</f>
        <v>13</v>
      </c>
      <c r="N1" s="25">
        <f>COLUMN()</f>
        <v>14</v>
      </c>
      <c r="O1" s="25">
        <f>COLUMN()</f>
        <v>15</v>
      </c>
      <c r="P1" s="25">
        <f>COLUMN()</f>
        <v>16</v>
      </c>
      <c r="Q1" s="25">
        <f>COLUMN()</f>
        <v>17</v>
      </c>
      <c r="R1" s="25">
        <f>COLUMN()</f>
        <v>18</v>
      </c>
    </row>
    <row r="2" spans="2:22" s="28" customFormat="1" ht="36" customHeight="1"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30"/>
      <c r="V2" s="31">
        <f xml:space="preserve"> LEN(V3)</f>
        <v>329</v>
      </c>
    </row>
    <row r="3" spans="2:22" s="35" customFormat="1" ht="60" customHeight="1">
      <c r="B3" s="32"/>
      <c r="C3" s="33"/>
      <c r="D3" s="34"/>
      <c r="E3" s="34"/>
      <c r="F3" s="34"/>
      <c r="G3" s="34"/>
      <c r="H3" s="34"/>
      <c r="I3" s="34"/>
      <c r="J3" s="34" t="s">
        <v>50</v>
      </c>
      <c r="K3" s="34"/>
      <c r="L3" s="34"/>
      <c r="M3" s="34"/>
      <c r="N3" s="34"/>
      <c r="O3" s="34"/>
      <c r="P3" s="34"/>
      <c r="Q3" s="34"/>
      <c r="R3" s="34"/>
      <c r="T3" s="36"/>
      <c r="V3" s="113" t="s">
        <v>51</v>
      </c>
    </row>
    <row r="4" spans="2:22" s="26" customFormat="1" ht="36" customHeight="1">
      <c r="B4" s="37"/>
      <c r="D4" s="38" t="s">
        <v>52</v>
      </c>
      <c r="E4" s="38" t="s">
        <v>53</v>
      </c>
      <c r="F4" s="38" t="s">
        <v>54</v>
      </c>
      <c r="G4" s="38" t="s">
        <v>55</v>
      </c>
      <c r="H4" s="38" t="s">
        <v>56</v>
      </c>
      <c r="I4" s="38"/>
      <c r="J4" s="38" t="s">
        <v>50</v>
      </c>
      <c r="K4" s="38" t="s">
        <v>57</v>
      </c>
      <c r="L4" s="38" t="s">
        <v>58</v>
      </c>
      <c r="M4" s="38" t="s">
        <v>59</v>
      </c>
      <c r="N4" s="38" t="s">
        <v>60</v>
      </c>
      <c r="O4" s="38" t="s">
        <v>61</v>
      </c>
      <c r="P4" s="38" t="s">
        <v>62</v>
      </c>
      <c r="Q4" s="38" t="s">
        <v>63</v>
      </c>
      <c r="R4" s="38" t="s">
        <v>64</v>
      </c>
      <c r="S4" s="39"/>
      <c r="V4" s="114"/>
    </row>
    <row r="5" spans="2:22" s="26" customFormat="1" ht="80.099999999999994" customHeight="1">
      <c r="B5" s="40">
        <v>1</v>
      </c>
      <c r="D5" s="41" t="s">
        <v>65</v>
      </c>
      <c r="E5" s="41" t="s">
        <v>66</v>
      </c>
      <c r="F5" s="41" t="s">
        <v>67</v>
      </c>
      <c r="G5" s="41" t="s">
        <v>68</v>
      </c>
      <c r="H5" s="41" t="s">
        <v>69</v>
      </c>
      <c r="I5" s="41" t="s">
        <v>70</v>
      </c>
      <c r="J5" s="42" t="s">
        <v>71</v>
      </c>
      <c r="K5" s="41" t="s">
        <v>72</v>
      </c>
      <c r="L5" s="41" t="s">
        <v>73</v>
      </c>
      <c r="M5" s="41" t="s">
        <v>74</v>
      </c>
      <c r="N5" s="41" t="s">
        <v>75</v>
      </c>
      <c r="O5" s="41" t="s">
        <v>76</v>
      </c>
      <c r="P5" s="41" t="s">
        <v>77</v>
      </c>
      <c r="Q5" s="41" t="s">
        <v>78</v>
      </c>
      <c r="R5" s="41" t="s">
        <v>79</v>
      </c>
      <c r="S5" s="43"/>
      <c r="V5" s="114"/>
    </row>
    <row r="6" spans="2:22" s="48" customFormat="1" ht="36" customHeight="1">
      <c r="B6" s="44"/>
      <c r="C6" s="45"/>
      <c r="D6" s="46" t="s">
        <v>52</v>
      </c>
      <c r="E6" s="46" t="s">
        <v>53</v>
      </c>
      <c r="F6" s="46" t="s">
        <v>54</v>
      </c>
      <c r="G6" s="46" t="s">
        <v>55</v>
      </c>
      <c r="H6" s="46" t="s">
        <v>56</v>
      </c>
      <c r="I6" s="46"/>
      <c r="J6" s="46" t="s">
        <v>50</v>
      </c>
      <c r="K6" s="46" t="s">
        <v>57</v>
      </c>
      <c r="L6" s="46" t="s">
        <v>58</v>
      </c>
      <c r="M6" s="46" t="s">
        <v>59</v>
      </c>
      <c r="N6" s="46" t="s">
        <v>60</v>
      </c>
      <c r="O6" s="46" t="s">
        <v>61</v>
      </c>
      <c r="P6" s="46" t="s">
        <v>62</v>
      </c>
      <c r="Q6" s="46" t="s">
        <v>63</v>
      </c>
      <c r="R6" s="46" t="s">
        <v>64</v>
      </c>
      <c r="S6" s="47"/>
      <c r="V6" s="114"/>
    </row>
    <row r="7" spans="2:22" s="52" customFormat="1" ht="60" customHeight="1">
      <c r="B7" s="49"/>
      <c r="C7" s="50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 t="s">
        <v>80</v>
      </c>
      <c r="Q7" s="34"/>
      <c r="R7" s="34"/>
      <c r="S7" s="51"/>
      <c r="V7" s="114"/>
    </row>
    <row r="8" spans="2:22" s="26" customFormat="1" ht="36" customHeight="1">
      <c r="B8" s="37"/>
      <c r="D8" s="38"/>
      <c r="E8" s="38" t="s">
        <v>81</v>
      </c>
      <c r="F8" s="38" t="s">
        <v>82</v>
      </c>
      <c r="G8" s="38" t="s">
        <v>83</v>
      </c>
      <c r="H8" s="38" t="s">
        <v>84</v>
      </c>
      <c r="I8" s="38" t="s">
        <v>85</v>
      </c>
      <c r="J8" s="38" t="s">
        <v>86</v>
      </c>
      <c r="K8" s="38"/>
      <c r="L8" s="38" t="s">
        <v>87</v>
      </c>
      <c r="M8" s="38" t="s">
        <v>88</v>
      </c>
      <c r="N8" s="38" t="s">
        <v>89</v>
      </c>
      <c r="O8" s="38" t="s">
        <v>90</v>
      </c>
      <c r="P8" s="38" t="s">
        <v>80</v>
      </c>
      <c r="Q8" s="38"/>
      <c r="R8" s="38"/>
      <c r="S8" s="39"/>
      <c r="V8" s="114"/>
    </row>
    <row r="9" spans="2:22" s="26" customFormat="1" ht="80.099999999999994" customHeight="1">
      <c r="B9" s="40">
        <f>B5+1</f>
        <v>2</v>
      </c>
      <c r="D9" s="41" t="s">
        <v>70</v>
      </c>
      <c r="E9" s="41" t="s">
        <v>91</v>
      </c>
      <c r="F9" s="41" t="s">
        <v>92</v>
      </c>
      <c r="G9" s="41" t="s">
        <v>93</v>
      </c>
      <c r="H9" s="41" t="s">
        <v>94</v>
      </c>
      <c r="I9" s="41" t="s">
        <v>95</v>
      </c>
      <c r="J9" s="41" t="s">
        <v>96</v>
      </c>
      <c r="K9" s="41" t="s">
        <v>70</v>
      </c>
      <c r="L9" s="41" t="s">
        <v>97</v>
      </c>
      <c r="M9" s="41" t="s">
        <v>98</v>
      </c>
      <c r="N9" s="41" t="s">
        <v>99</v>
      </c>
      <c r="O9" s="41" t="s">
        <v>100</v>
      </c>
      <c r="P9" s="42" t="s">
        <v>101</v>
      </c>
      <c r="Q9" s="41" t="s">
        <v>102</v>
      </c>
      <c r="R9" s="41" t="str">
        <f>CHAR(10)</f>
        <v xml:space="preserve">
</v>
      </c>
      <c r="S9" s="43"/>
      <c r="T9" s="36"/>
      <c r="V9" s="114"/>
    </row>
    <row r="10" spans="2:22" s="26" customFormat="1" ht="36" customHeight="1">
      <c r="B10" s="44"/>
      <c r="D10" s="46"/>
      <c r="E10" s="46" t="s">
        <v>81</v>
      </c>
      <c r="F10" s="46" t="s">
        <v>82</v>
      </c>
      <c r="G10" s="46" t="s">
        <v>83</v>
      </c>
      <c r="H10" s="46" t="s">
        <v>84</v>
      </c>
      <c r="I10" s="46" t="s">
        <v>85</v>
      </c>
      <c r="J10" s="46" t="s">
        <v>86</v>
      </c>
      <c r="K10" s="46"/>
      <c r="L10" s="46" t="s">
        <v>87</v>
      </c>
      <c r="M10" s="46" t="s">
        <v>88</v>
      </c>
      <c r="N10" s="53" t="s">
        <v>89</v>
      </c>
      <c r="O10" s="46" t="s">
        <v>90</v>
      </c>
      <c r="P10" s="46" t="s">
        <v>103</v>
      </c>
      <c r="Q10" s="46"/>
      <c r="R10" s="46"/>
      <c r="S10" s="54"/>
      <c r="V10" s="114"/>
    </row>
    <row r="11" spans="2:22" s="51" customFormat="1" ht="60" customHeight="1">
      <c r="B11" s="55"/>
      <c r="C11" s="56"/>
      <c r="D11" s="34"/>
      <c r="E11" s="57"/>
      <c r="F11" s="57"/>
      <c r="G11" s="57"/>
      <c r="H11" s="57"/>
      <c r="I11" s="57"/>
      <c r="J11" s="57"/>
      <c r="K11" s="57"/>
      <c r="L11" s="57"/>
      <c r="M11" s="57"/>
      <c r="N11" s="57"/>
      <c r="O11" s="57"/>
      <c r="P11" s="57"/>
      <c r="Q11" s="57"/>
      <c r="R11" s="57"/>
      <c r="V11" s="114"/>
    </row>
    <row r="12" spans="2:22" s="26" customFormat="1" ht="36" customHeight="1">
      <c r="B12" s="37"/>
      <c r="D12" s="38"/>
      <c r="E12" s="58"/>
      <c r="F12" s="58"/>
      <c r="G12" s="58"/>
      <c r="H12" s="58"/>
      <c r="I12" s="58"/>
      <c r="J12" s="58"/>
      <c r="K12" s="58"/>
      <c r="L12" s="58"/>
      <c r="M12" s="58"/>
      <c r="N12" s="58"/>
      <c r="O12" s="58"/>
      <c r="P12" s="58"/>
      <c r="Q12" s="58"/>
      <c r="R12" s="58"/>
      <c r="S12" s="39"/>
      <c r="V12" s="114"/>
    </row>
    <row r="13" spans="2:22" s="26" customFormat="1" ht="80.099999999999994" customHeight="1">
      <c r="B13" s="40">
        <f>B9+1</f>
        <v>3</v>
      </c>
      <c r="D13" s="41" t="str">
        <f>CHAR(10)</f>
        <v xml:space="preserve">
</v>
      </c>
      <c r="E13" s="59"/>
      <c r="F13" s="59"/>
      <c r="G13" s="59"/>
      <c r="H13" s="59"/>
      <c r="I13" s="59"/>
      <c r="J13" s="59"/>
      <c r="K13" s="59"/>
      <c r="L13" s="59"/>
      <c r="M13" s="59"/>
      <c r="N13" s="59"/>
      <c r="O13" s="59"/>
      <c r="P13" s="59"/>
      <c r="Q13" s="59"/>
      <c r="R13" s="59"/>
      <c r="S13" s="43"/>
      <c r="V13" s="114"/>
    </row>
    <row r="14" spans="2:22" s="26" customFormat="1" ht="36" customHeight="1">
      <c r="B14" s="44"/>
      <c r="D14" s="46"/>
      <c r="E14" s="46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54"/>
      <c r="V14" s="114"/>
    </row>
    <row r="15" spans="2:22" s="61" customFormat="1" ht="60" customHeight="1">
      <c r="B15" s="32"/>
      <c r="C15" s="60"/>
      <c r="D15" s="34"/>
      <c r="E15" s="34" t="s">
        <v>104</v>
      </c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V15" s="114"/>
    </row>
    <row r="16" spans="2:22" s="26" customFormat="1" ht="36" customHeight="1">
      <c r="B16" s="37"/>
      <c r="D16" s="38" t="s">
        <v>105</v>
      </c>
      <c r="E16" s="38" t="s">
        <v>104</v>
      </c>
      <c r="F16" s="38" t="s">
        <v>106</v>
      </c>
      <c r="G16" s="38"/>
      <c r="H16" s="38" t="s">
        <v>107</v>
      </c>
      <c r="I16" s="38" t="s">
        <v>108</v>
      </c>
      <c r="J16" s="38" t="s">
        <v>109</v>
      </c>
      <c r="K16" s="38" t="s">
        <v>86</v>
      </c>
      <c r="L16" s="38"/>
      <c r="M16" s="38" t="s">
        <v>86</v>
      </c>
      <c r="N16" s="38" t="s">
        <v>108</v>
      </c>
      <c r="O16" s="38" t="s">
        <v>109</v>
      </c>
      <c r="P16" s="38" t="s">
        <v>107</v>
      </c>
      <c r="Q16" s="38"/>
      <c r="R16" s="38" t="s">
        <v>107</v>
      </c>
      <c r="S16" s="39"/>
      <c r="V16" s="114"/>
    </row>
    <row r="17" spans="2:22" s="26" customFormat="1" ht="80.099999999999994" customHeight="1">
      <c r="B17" s="40">
        <f>B13+1</f>
        <v>4</v>
      </c>
      <c r="D17" s="41" t="s">
        <v>110</v>
      </c>
      <c r="E17" s="42" t="s">
        <v>111</v>
      </c>
      <c r="F17" s="41" t="s">
        <v>112</v>
      </c>
      <c r="G17" s="41" t="s">
        <v>113</v>
      </c>
      <c r="H17" s="41" t="s">
        <v>114</v>
      </c>
      <c r="I17" s="41" t="s">
        <v>115</v>
      </c>
      <c r="J17" s="41" t="s">
        <v>116</v>
      </c>
      <c r="K17" s="41" t="s">
        <v>96</v>
      </c>
      <c r="L17" s="41" t="s">
        <v>70</v>
      </c>
      <c r="M17" s="41" t="s">
        <v>96</v>
      </c>
      <c r="N17" s="41" t="s">
        <v>115</v>
      </c>
      <c r="O17" s="41" t="s">
        <v>116</v>
      </c>
      <c r="P17" s="41" t="s">
        <v>114</v>
      </c>
      <c r="Q17" s="41" t="s">
        <v>70</v>
      </c>
      <c r="R17" s="41" t="s">
        <v>114</v>
      </c>
      <c r="S17" s="43"/>
      <c r="V17" s="114"/>
    </row>
    <row r="18" spans="2:22" s="26" customFormat="1" ht="36" customHeight="1">
      <c r="B18" s="44"/>
      <c r="D18" s="46" t="s">
        <v>105</v>
      </c>
      <c r="E18" s="46" t="s">
        <v>104</v>
      </c>
      <c r="F18" s="46" t="s">
        <v>106</v>
      </c>
      <c r="G18" s="46"/>
      <c r="H18" s="46" t="s">
        <v>107</v>
      </c>
      <c r="I18" s="46" t="s">
        <v>108</v>
      </c>
      <c r="J18" s="46" t="s">
        <v>109</v>
      </c>
      <c r="K18" s="46" t="s">
        <v>86</v>
      </c>
      <c r="L18" s="46"/>
      <c r="M18" s="46" t="s">
        <v>86</v>
      </c>
      <c r="N18" s="46" t="s">
        <v>108</v>
      </c>
      <c r="O18" s="46" t="s">
        <v>109</v>
      </c>
      <c r="P18" s="46" t="s">
        <v>107</v>
      </c>
      <c r="Q18" s="46"/>
      <c r="R18" s="46" t="s">
        <v>107</v>
      </c>
      <c r="S18" s="54"/>
      <c r="V18" s="114"/>
    </row>
    <row r="19" spans="2:22" s="61" customFormat="1" ht="60" customHeight="1">
      <c r="B19" s="32"/>
      <c r="C19" s="60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V19" s="114"/>
    </row>
    <row r="20" spans="2:22" s="26" customFormat="1" ht="36" customHeight="1">
      <c r="B20" s="37"/>
      <c r="D20" s="38" t="s">
        <v>117</v>
      </c>
      <c r="E20" s="38" t="s">
        <v>118</v>
      </c>
      <c r="F20" s="38" t="s">
        <v>86</v>
      </c>
      <c r="G20" s="38"/>
      <c r="H20" s="38" t="s">
        <v>86</v>
      </c>
      <c r="I20" s="38" t="s">
        <v>117</v>
      </c>
      <c r="J20" s="38" t="s">
        <v>118</v>
      </c>
      <c r="K20" s="38" t="s">
        <v>107</v>
      </c>
      <c r="L20" s="38"/>
      <c r="M20" s="38" t="s">
        <v>119</v>
      </c>
      <c r="N20" s="38" t="s">
        <v>120</v>
      </c>
      <c r="O20" s="38" t="s">
        <v>50</v>
      </c>
      <c r="P20" s="38" t="s">
        <v>107</v>
      </c>
      <c r="Q20" s="38"/>
      <c r="R20" s="38" t="s">
        <v>121</v>
      </c>
      <c r="S20" s="39"/>
      <c r="V20" s="114"/>
    </row>
    <row r="21" spans="2:22" s="26" customFormat="1" ht="80.099999999999994" customHeight="1">
      <c r="B21" s="40">
        <f>B17+1</f>
        <v>5</v>
      </c>
      <c r="D21" s="41" t="s">
        <v>122</v>
      </c>
      <c r="E21" s="41" t="s">
        <v>123</v>
      </c>
      <c r="F21" s="41" t="s">
        <v>96</v>
      </c>
      <c r="G21" s="41" t="s">
        <v>70</v>
      </c>
      <c r="H21" s="41" t="s">
        <v>96</v>
      </c>
      <c r="I21" s="41" t="s">
        <v>122</v>
      </c>
      <c r="J21" s="41" t="s">
        <v>123</v>
      </c>
      <c r="K21" s="41" t="s">
        <v>114</v>
      </c>
      <c r="L21" s="41" t="s">
        <v>70</v>
      </c>
      <c r="M21" s="62" t="s">
        <v>124</v>
      </c>
      <c r="N21" s="41" t="s">
        <v>125</v>
      </c>
      <c r="O21" s="42" t="s">
        <v>71</v>
      </c>
      <c r="P21" s="41" t="s">
        <v>126</v>
      </c>
      <c r="Q21" s="41" t="s">
        <v>70</v>
      </c>
      <c r="R21" s="41" t="s">
        <v>127</v>
      </c>
      <c r="S21" s="43"/>
      <c r="V21" s="114"/>
    </row>
    <row r="22" spans="2:22" s="26" customFormat="1" ht="36" customHeight="1">
      <c r="B22" s="44"/>
      <c r="D22" s="46" t="s">
        <v>117</v>
      </c>
      <c r="E22" s="46" t="s">
        <v>118</v>
      </c>
      <c r="F22" s="46" t="s">
        <v>86</v>
      </c>
      <c r="G22" s="46"/>
      <c r="H22" s="46" t="s">
        <v>86</v>
      </c>
      <c r="I22" s="46" t="s">
        <v>117</v>
      </c>
      <c r="J22" s="46" t="s">
        <v>118</v>
      </c>
      <c r="K22" s="46" t="s">
        <v>107</v>
      </c>
      <c r="L22" s="46"/>
      <c r="M22" s="46" t="s">
        <v>119</v>
      </c>
      <c r="N22" s="46" t="s">
        <v>120</v>
      </c>
      <c r="O22" s="46" t="s">
        <v>50</v>
      </c>
      <c r="P22" s="46" t="s">
        <v>107</v>
      </c>
      <c r="Q22" s="46"/>
      <c r="R22" s="46" t="s">
        <v>121</v>
      </c>
      <c r="S22" s="54"/>
      <c r="V22" s="115"/>
    </row>
    <row r="23" spans="2:22" s="61" customFormat="1" ht="60" customHeight="1">
      <c r="B23" s="32"/>
      <c r="C23" s="60"/>
      <c r="D23" s="34"/>
      <c r="E23" s="34"/>
      <c r="F23" s="34"/>
      <c r="G23" s="34"/>
      <c r="H23" s="34"/>
      <c r="I23" s="57"/>
      <c r="J23" s="57"/>
      <c r="K23" s="57"/>
      <c r="L23" s="57"/>
      <c r="M23" s="57"/>
      <c r="N23" s="57"/>
      <c r="O23" s="57"/>
      <c r="P23" s="57"/>
      <c r="Q23" s="57"/>
      <c r="R23" s="57"/>
      <c r="V23" s="63"/>
    </row>
    <row r="24" spans="2:22" s="26" customFormat="1" ht="36" customHeight="1">
      <c r="B24" s="37"/>
      <c r="D24" s="38" t="s">
        <v>128</v>
      </c>
      <c r="E24" s="38" t="s">
        <v>129</v>
      </c>
      <c r="F24" s="38" t="s">
        <v>118</v>
      </c>
      <c r="G24" s="38"/>
      <c r="H24" s="38"/>
      <c r="I24" s="58"/>
      <c r="J24" s="58"/>
      <c r="K24" s="58"/>
      <c r="L24" s="58"/>
      <c r="M24" s="58"/>
      <c r="N24" s="58"/>
      <c r="O24" s="58"/>
      <c r="P24" s="58"/>
      <c r="Q24" s="58"/>
      <c r="R24" s="58"/>
      <c r="S24" s="39"/>
      <c r="V24" s="27"/>
    </row>
    <row r="25" spans="2:22" s="26" customFormat="1" ht="80.099999999999994" customHeight="1">
      <c r="B25" s="40">
        <f>B21+1</f>
        <v>6</v>
      </c>
      <c r="D25" s="41" t="s">
        <v>130</v>
      </c>
      <c r="E25" s="41" t="s">
        <v>131</v>
      </c>
      <c r="F25" s="41" t="s">
        <v>123</v>
      </c>
      <c r="G25" s="41" t="s">
        <v>102</v>
      </c>
      <c r="H25" s="41" t="str">
        <f>CHAR(10)</f>
        <v xml:space="preserve">
</v>
      </c>
      <c r="I25" s="59"/>
      <c r="J25" s="59"/>
      <c r="K25" s="59"/>
      <c r="L25" s="59"/>
      <c r="M25" s="59"/>
      <c r="N25" s="59"/>
      <c r="O25" s="59"/>
      <c r="P25" s="59"/>
      <c r="Q25" s="59"/>
      <c r="R25" s="59"/>
      <c r="S25" s="43"/>
      <c r="V25" s="27"/>
    </row>
    <row r="26" spans="2:22" s="26" customFormat="1" ht="36" customHeight="1">
      <c r="B26" s="44"/>
      <c r="D26" s="46" t="s">
        <v>128</v>
      </c>
      <c r="E26" s="46" t="s">
        <v>129</v>
      </c>
      <c r="F26" s="46" t="s">
        <v>118</v>
      </c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54"/>
      <c r="U26" s="26" t="str">
        <f xml:space="preserve"> MID($N$26,3,1)</f>
        <v/>
      </c>
      <c r="V26" s="27"/>
    </row>
    <row r="27" spans="2:22" s="61" customFormat="1" ht="60" customHeight="1">
      <c r="B27" s="32"/>
      <c r="C27" s="60"/>
      <c r="D27" s="34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  <c r="Q27" s="57"/>
      <c r="R27" s="57"/>
      <c r="U27" s="61" t="str">
        <f t="shared" ref="U27:U32" si="0" xml:space="preserve"> MID($N$26,4,1)</f>
        <v/>
      </c>
      <c r="V27" s="63"/>
    </row>
    <row r="28" spans="2:22" s="26" customFormat="1" ht="36" customHeight="1">
      <c r="B28" s="37"/>
      <c r="D28" s="38"/>
      <c r="E28" s="58"/>
      <c r="F28" s="58"/>
      <c r="G28" s="58"/>
      <c r="H28" s="58"/>
      <c r="I28" s="58"/>
      <c r="J28" s="58"/>
      <c r="K28" s="58"/>
      <c r="L28" s="58"/>
      <c r="M28" s="58"/>
      <c r="N28" s="58"/>
      <c r="O28" s="58"/>
      <c r="P28" s="58"/>
      <c r="Q28" s="58"/>
      <c r="R28" s="58"/>
      <c r="S28" s="39"/>
      <c r="U28" s="61" t="str">
        <f t="shared" si="0"/>
        <v/>
      </c>
      <c r="V28" s="27"/>
    </row>
    <row r="29" spans="2:22" s="26" customFormat="1" ht="80.099999999999994" customHeight="1">
      <c r="B29" s="40">
        <f>B25+1</f>
        <v>7</v>
      </c>
      <c r="D29" s="41" t="str">
        <f>CHAR(10)</f>
        <v xml:space="preserve">
</v>
      </c>
      <c r="E29" s="59"/>
      <c r="F29" s="59"/>
      <c r="G29" s="59"/>
      <c r="H29" s="59"/>
      <c r="I29" s="59"/>
      <c r="J29" s="59"/>
      <c r="K29" s="59"/>
      <c r="L29" s="59"/>
      <c r="M29" s="59"/>
      <c r="N29" s="59"/>
      <c r="O29" s="59"/>
      <c r="P29" s="59"/>
      <c r="Q29" s="59"/>
      <c r="R29" s="59"/>
      <c r="S29" s="43"/>
      <c r="U29" s="61" t="str">
        <f t="shared" si="0"/>
        <v/>
      </c>
      <c r="V29" s="27"/>
    </row>
    <row r="30" spans="2:22" s="26" customFormat="1" ht="36" customHeight="1">
      <c r="B30" s="44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54"/>
      <c r="U30" s="61" t="str">
        <f t="shared" si="0"/>
        <v/>
      </c>
      <c r="V30" s="27"/>
    </row>
    <row r="31" spans="2:22" s="61" customFormat="1" ht="60" customHeight="1">
      <c r="B31" s="32"/>
      <c r="C31" s="60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U31" s="61" t="str">
        <f t="shared" si="0"/>
        <v/>
      </c>
      <c r="V31" s="63"/>
    </row>
    <row r="32" spans="2:22" s="26" customFormat="1" ht="36" customHeight="1">
      <c r="B32" s="37"/>
      <c r="D32" s="38" t="s">
        <v>105</v>
      </c>
      <c r="E32" s="38" t="s">
        <v>104</v>
      </c>
      <c r="F32" s="38" t="s">
        <v>106</v>
      </c>
      <c r="G32" s="38"/>
      <c r="H32" s="38" t="s">
        <v>118</v>
      </c>
      <c r="I32" s="38" t="s">
        <v>132</v>
      </c>
      <c r="J32" s="38" t="s">
        <v>133</v>
      </c>
      <c r="K32" s="38" t="s">
        <v>86</v>
      </c>
      <c r="L32" s="38" t="s">
        <v>134</v>
      </c>
      <c r="M32" s="38"/>
      <c r="N32" s="38" t="s">
        <v>108</v>
      </c>
      <c r="O32" s="38" t="s">
        <v>135</v>
      </c>
      <c r="P32" s="38" t="s">
        <v>108</v>
      </c>
      <c r="Q32" s="38" t="s">
        <v>136</v>
      </c>
      <c r="R32" s="38"/>
      <c r="S32" s="39"/>
      <c r="U32" s="61" t="str">
        <f t="shared" si="0"/>
        <v/>
      </c>
      <c r="V32" s="27"/>
    </row>
    <row r="33" spans="2:22" s="26" customFormat="1" ht="80.099999999999994" customHeight="1">
      <c r="B33" s="40">
        <f>B29+1</f>
        <v>8</v>
      </c>
      <c r="D33" s="41" t="s">
        <v>110</v>
      </c>
      <c r="E33" s="42" t="s">
        <v>111</v>
      </c>
      <c r="F33" s="41" t="s">
        <v>112</v>
      </c>
      <c r="G33" s="41" t="s">
        <v>113</v>
      </c>
      <c r="H33" s="41" t="s">
        <v>123</v>
      </c>
      <c r="I33" s="41" t="s">
        <v>137</v>
      </c>
      <c r="J33" s="41" t="s">
        <v>138</v>
      </c>
      <c r="K33" s="41" t="s">
        <v>96</v>
      </c>
      <c r="L33" s="41" t="s">
        <v>139</v>
      </c>
      <c r="M33" s="41" t="s">
        <v>70</v>
      </c>
      <c r="N33" s="41" t="s">
        <v>115</v>
      </c>
      <c r="O33" s="41" t="s">
        <v>140</v>
      </c>
      <c r="P33" s="41" t="s">
        <v>115</v>
      </c>
      <c r="Q33" s="41" t="s">
        <v>141</v>
      </c>
      <c r="R33" s="41" t="s">
        <v>70</v>
      </c>
      <c r="S33" s="43"/>
      <c r="V33" s="27"/>
    </row>
    <row r="34" spans="2:22" s="26" customFormat="1" ht="36" customHeight="1">
      <c r="B34" s="44"/>
      <c r="D34" s="46" t="s">
        <v>105</v>
      </c>
      <c r="E34" s="46" t="s">
        <v>104</v>
      </c>
      <c r="F34" s="46" t="s">
        <v>106</v>
      </c>
      <c r="G34" s="46"/>
      <c r="H34" s="46" t="s">
        <v>118</v>
      </c>
      <c r="I34" s="46" t="s">
        <v>132</v>
      </c>
      <c r="J34" s="46" t="s">
        <v>133</v>
      </c>
      <c r="K34" s="46" t="s">
        <v>86</v>
      </c>
      <c r="L34" s="46" t="s">
        <v>134</v>
      </c>
      <c r="M34" s="46"/>
      <c r="N34" s="46" t="s">
        <v>108</v>
      </c>
      <c r="O34" s="46" t="s">
        <v>135</v>
      </c>
      <c r="P34" s="46" t="s">
        <v>108</v>
      </c>
      <c r="Q34" s="46" t="s">
        <v>136</v>
      </c>
      <c r="R34" s="46"/>
      <c r="S34" s="54"/>
      <c r="V34" s="27"/>
    </row>
    <row r="35" spans="2:22" s="61" customFormat="1" ht="60" customHeight="1">
      <c r="B35" s="32"/>
      <c r="C35" s="60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V35" s="63"/>
    </row>
    <row r="36" spans="2:22" s="26" customFormat="1" ht="36" customHeight="1">
      <c r="B36" s="37"/>
      <c r="D36" s="38" t="s">
        <v>108</v>
      </c>
      <c r="E36" s="38" t="s">
        <v>142</v>
      </c>
      <c r="F36" s="38" t="s">
        <v>108</v>
      </c>
      <c r="G36" s="38" t="s">
        <v>143</v>
      </c>
      <c r="H36" s="38"/>
      <c r="I36" s="38" t="s">
        <v>108</v>
      </c>
      <c r="J36" s="38" t="s">
        <v>144</v>
      </c>
      <c r="K36" s="38" t="s">
        <v>108</v>
      </c>
      <c r="L36" s="38" t="s">
        <v>145</v>
      </c>
      <c r="M36" s="38"/>
      <c r="N36" s="38" t="s">
        <v>118</v>
      </c>
      <c r="O36" s="38" t="s">
        <v>146</v>
      </c>
      <c r="P36" s="38" t="s">
        <v>86</v>
      </c>
      <c r="Q36" s="38" t="s">
        <v>147</v>
      </c>
      <c r="R36" s="38" t="s">
        <v>148</v>
      </c>
      <c r="S36" s="39"/>
      <c r="V36" s="27"/>
    </row>
    <row r="37" spans="2:22" s="26" customFormat="1" ht="80.099999999999994" customHeight="1">
      <c r="B37" s="40">
        <f>B33+1</f>
        <v>9</v>
      </c>
      <c r="D37" s="41" t="s">
        <v>115</v>
      </c>
      <c r="E37" s="41" t="s">
        <v>149</v>
      </c>
      <c r="F37" s="41" t="s">
        <v>115</v>
      </c>
      <c r="G37" s="41" t="s">
        <v>150</v>
      </c>
      <c r="H37" s="41" t="s">
        <v>70</v>
      </c>
      <c r="I37" s="41" t="s">
        <v>115</v>
      </c>
      <c r="J37" s="41" t="s">
        <v>151</v>
      </c>
      <c r="K37" s="41" t="s">
        <v>115</v>
      </c>
      <c r="L37" s="41" t="s">
        <v>152</v>
      </c>
      <c r="M37" s="41" t="s">
        <v>102</v>
      </c>
      <c r="N37" s="41" t="s">
        <v>123</v>
      </c>
      <c r="O37" s="41" t="s">
        <v>153</v>
      </c>
      <c r="P37" s="41" t="s">
        <v>96</v>
      </c>
      <c r="Q37" s="41" t="s">
        <v>154</v>
      </c>
      <c r="R37" s="41" t="s">
        <v>155</v>
      </c>
      <c r="S37" s="43"/>
      <c r="V37" s="27"/>
    </row>
    <row r="38" spans="2:22" s="26" customFormat="1" ht="36" customHeight="1">
      <c r="B38" s="44"/>
      <c r="D38" s="46" t="s">
        <v>108</v>
      </c>
      <c r="E38" s="46" t="s">
        <v>142</v>
      </c>
      <c r="F38" s="46" t="s">
        <v>108</v>
      </c>
      <c r="G38" s="46" t="s">
        <v>143</v>
      </c>
      <c r="H38" s="46"/>
      <c r="I38" s="46" t="s">
        <v>108</v>
      </c>
      <c r="J38" s="46" t="s">
        <v>144</v>
      </c>
      <c r="K38" s="46" t="s">
        <v>108</v>
      </c>
      <c r="L38" s="46" t="s">
        <v>145</v>
      </c>
      <c r="M38" s="46"/>
      <c r="N38" s="46" t="s">
        <v>118</v>
      </c>
      <c r="O38" s="46" t="s">
        <v>146</v>
      </c>
      <c r="P38" s="46" t="s">
        <v>86</v>
      </c>
      <c r="Q38" s="46" t="s">
        <v>147</v>
      </c>
      <c r="R38" s="46" t="s">
        <v>148</v>
      </c>
      <c r="S38" s="54"/>
      <c r="V38" s="27"/>
    </row>
    <row r="39" spans="2:22" s="61" customFormat="1" ht="60" customHeight="1">
      <c r="B39" s="32"/>
      <c r="C39" s="60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V39" s="63"/>
    </row>
    <row r="40" spans="2:22" s="26" customFormat="1" ht="36" customHeight="1">
      <c r="B40" s="37"/>
      <c r="D40" s="38" t="s">
        <v>107</v>
      </c>
      <c r="E40" s="38"/>
      <c r="F40" s="38" t="s">
        <v>148</v>
      </c>
      <c r="G40" s="38" t="s">
        <v>119</v>
      </c>
      <c r="H40" s="38" t="s">
        <v>120</v>
      </c>
      <c r="I40" s="38" t="s">
        <v>50</v>
      </c>
      <c r="J40" s="38" t="s">
        <v>107</v>
      </c>
      <c r="K40" s="38"/>
      <c r="L40" s="38" t="s">
        <v>148</v>
      </c>
      <c r="M40" s="38" t="s">
        <v>156</v>
      </c>
      <c r="N40" s="38" t="s">
        <v>157</v>
      </c>
      <c r="O40" s="38" t="s">
        <v>158</v>
      </c>
      <c r="P40" s="38" t="s">
        <v>159</v>
      </c>
      <c r="Q40" s="38" t="s">
        <v>160</v>
      </c>
      <c r="R40" s="38" t="s">
        <v>161</v>
      </c>
      <c r="S40" s="39"/>
      <c r="V40" s="27"/>
    </row>
    <row r="41" spans="2:22" s="26" customFormat="1" ht="80.099999999999994" customHeight="1">
      <c r="B41" s="40">
        <f>B37+1</f>
        <v>10</v>
      </c>
      <c r="D41" s="41" t="s">
        <v>114</v>
      </c>
      <c r="E41" s="41" t="s">
        <v>70</v>
      </c>
      <c r="F41" s="41" t="s">
        <v>155</v>
      </c>
      <c r="G41" s="41" t="s">
        <v>124</v>
      </c>
      <c r="H41" s="41" t="s">
        <v>125</v>
      </c>
      <c r="I41" s="42" t="s">
        <v>71</v>
      </c>
      <c r="J41" s="41" t="s">
        <v>126</v>
      </c>
      <c r="K41" s="41" t="s">
        <v>102</v>
      </c>
      <c r="L41" s="41" t="s">
        <v>155</v>
      </c>
      <c r="M41" s="41" t="s">
        <v>162</v>
      </c>
      <c r="N41" s="41" t="s">
        <v>163</v>
      </c>
      <c r="O41" s="41" t="s">
        <v>164</v>
      </c>
      <c r="P41" s="41" t="s">
        <v>165</v>
      </c>
      <c r="Q41" s="41" t="s">
        <v>166</v>
      </c>
      <c r="R41" s="41" t="s">
        <v>167</v>
      </c>
      <c r="S41" s="43"/>
      <c r="V41" s="27"/>
    </row>
    <row r="42" spans="2:22" s="26" customFormat="1" ht="36" customHeight="1">
      <c r="B42" s="44"/>
      <c r="D42" s="46" t="s">
        <v>107</v>
      </c>
      <c r="E42" s="46"/>
      <c r="F42" s="46" t="s">
        <v>148</v>
      </c>
      <c r="G42" s="46" t="s">
        <v>119</v>
      </c>
      <c r="H42" s="46" t="s">
        <v>120</v>
      </c>
      <c r="I42" s="46" t="s">
        <v>50</v>
      </c>
      <c r="J42" s="46" t="s">
        <v>107</v>
      </c>
      <c r="K42" s="46"/>
      <c r="L42" s="46" t="s">
        <v>148</v>
      </c>
      <c r="M42" s="46" t="s">
        <v>156</v>
      </c>
      <c r="N42" s="46" t="s">
        <v>157</v>
      </c>
      <c r="O42" s="46" t="s">
        <v>158</v>
      </c>
      <c r="P42" s="46" t="s">
        <v>159</v>
      </c>
      <c r="Q42" s="46" t="s">
        <v>160</v>
      </c>
      <c r="R42" s="46" t="s">
        <v>161</v>
      </c>
      <c r="S42" s="54"/>
      <c r="V42" s="27"/>
    </row>
    <row r="43" spans="2:22" s="61" customFormat="1" ht="60" customHeight="1">
      <c r="B43" s="32"/>
      <c r="C43" s="60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57"/>
      <c r="O43" s="57"/>
      <c r="P43" s="57"/>
      <c r="Q43" s="57"/>
      <c r="R43" s="57"/>
      <c r="V43" s="63"/>
    </row>
    <row r="44" spans="2:22" s="26" customFormat="1" ht="36" customHeight="1">
      <c r="B44" s="37"/>
      <c r="D44" s="38"/>
      <c r="E44" s="38" t="s">
        <v>148</v>
      </c>
      <c r="F44" s="38" t="s">
        <v>107</v>
      </c>
      <c r="G44" s="38" t="s">
        <v>135</v>
      </c>
      <c r="H44" s="38" t="s">
        <v>168</v>
      </c>
      <c r="I44" s="38" t="s">
        <v>169</v>
      </c>
      <c r="J44" s="38" t="s">
        <v>170</v>
      </c>
      <c r="K44" s="38" t="s">
        <v>133</v>
      </c>
      <c r="L44" s="38"/>
      <c r="M44" s="38"/>
      <c r="N44" s="58"/>
      <c r="O44" s="58"/>
      <c r="P44" s="58"/>
      <c r="Q44" s="58"/>
      <c r="R44" s="58"/>
      <c r="S44" s="39"/>
      <c r="V44" s="27"/>
    </row>
    <row r="45" spans="2:22" s="26" customFormat="1" ht="80.099999999999994" customHeight="1">
      <c r="B45" s="40">
        <f>B41+1</f>
        <v>11</v>
      </c>
      <c r="D45" s="41" t="s">
        <v>171</v>
      </c>
      <c r="E45" s="41" t="s">
        <v>155</v>
      </c>
      <c r="F45" s="41" t="s">
        <v>114</v>
      </c>
      <c r="G45" s="41" t="s">
        <v>172</v>
      </c>
      <c r="H45" s="41" t="s">
        <v>173</v>
      </c>
      <c r="I45" s="41" t="s">
        <v>174</v>
      </c>
      <c r="J45" s="41" t="s">
        <v>175</v>
      </c>
      <c r="K45" s="41" t="s">
        <v>138</v>
      </c>
      <c r="L45" s="41" t="s">
        <v>102</v>
      </c>
      <c r="M45" s="41" t="str">
        <f>CHAR(10)</f>
        <v xml:space="preserve">
</v>
      </c>
      <c r="N45" s="59"/>
      <c r="O45" s="59"/>
      <c r="P45" s="59"/>
      <c r="Q45" s="59"/>
      <c r="R45" s="59"/>
      <c r="S45" s="43"/>
      <c r="V45" s="27"/>
    </row>
    <row r="46" spans="2:22" s="26" customFormat="1" ht="36" customHeight="1">
      <c r="B46" s="44"/>
      <c r="D46" s="46"/>
      <c r="E46" s="46" t="s">
        <v>148</v>
      </c>
      <c r="F46" s="46" t="s">
        <v>107</v>
      </c>
      <c r="G46" s="46" t="s">
        <v>135</v>
      </c>
      <c r="H46" s="46" t="s">
        <v>168</v>
      </c>
      <c r="I46" s="46" t="s">
        <v>169</v>
      </c>
      <c r="J46" s="46" t="s">
        <v>170</v>
      </c>
      <c r="K46" s="46" t="s">
        <v>133</v>
      </c>
      <c r="L46" s="46"/>
      <c r="M46" s="46"/>
      <c r="N46" s="46"/>
      <c r="O46" s="46"/>
      <c r="P46" s="46"/>
      <c r="Q46" s="46"/>
      <c r="R46" s="46"/>
      <c r="S46" s="54"/>
      <c r="V46" s="27"/>
    </row>
    <row r="47" spans="2:22" s="61" customFormat="1" ht="60" customHeight="1">
      <c r="B47" s="32"/>
      <c r="C47" s="60"/>
      <c r="D47" s="34"/>
      <c r="E47" s="57"/>
      <c r="F47" s="57"/>
      <c r="G47" s="57"/>
      <c r="H47" s="57"/>
      <c r="I47" s="57"/>
      <c r="J47" s="57"/>
      <c r="K47" s="57"/>
      <c r="L47" s="57"/>
      <c r="M47" s="57"/>
      <c r="N47" s="57"/>
      <c r="O47" s="57"/>
      <c r="P47" s="57"/>
      <c r="Q47" s="57"/>
      <c r="R47" s="57"/>
      <c r="V47" s="63"/>
    </row>
    <row r="48" spans="2:22" s="26" customFormat="1" ht="36" customHeight="1">
      <c r="B48" s="37"/>
      <c r="D48" s="38"/>
      <c r="E48" s="58"/>
      <c r="F48" s="58"/>
      <c r="G48" s="58"/>
      <c r="H48" s="58"/>
      <c r="I48" s="58"/>
      <c r="J48" s="58"/>
      <c r="K48" s="58"/>
      <c r="L48" s="58"/>
      <c r="M48" s="58"/>
      <c r="N48" s="58"/>
      <c r="O48" s="58"/>
      <c r="P48" s="58"/>
      <c r="Q48" s="58"/>
      <c r="R48" s="58"/>
      <c r="S48" s="39"/>
      <c r="V48" s="27"/>
    </row>
    <row r="49" spans="2:22" s="26" customFormat="1" ht="80.099999999999994" customHeight="1">
      <c r="B49" s="40">
        <f>B45+1</f>
        <v>12</v>
      </c>
      <c r="D49" s="41" t="str">
        <f>CHAR(10)</f>
        <v xml:space="preserve">
</v>
      </c>
      <c r="E49" s="59"/>
      <c r="F49" s="59"/>
      <c r="G49" s="59"/>
      <c r="H49" s="59"/>
      <c r="I49" s="59"/>
      <c r="J49" s="59"/>
      <c r="K49" s="59"/>
      <c r="L49" s="59"/>
      <c r="M49" s="59"/>
      <c r="N49" s="59"/>
      <c r="O49" s="59"/>
      <c r="P49" s="59"/>
      <c r="Q49" s="59"/>
      <c r="R49" s="59"/>
      <c r="S49" s="43"/>
      <c r="V49" s="27"/>
    </row>
    <row r="50" spans="2:22" s="26" customFormat="1" ht="36" customHeight="1">
      <c r="B50" s="44"/>
      <c r="D50" s="46"/>
      <c r="E50" s="46"/>
      <c r="F50" s="46"/>
      <c r="G50" s="46"/>
      <c r="H50" s="46"/>
      <c r="I50" s="46"/>
      <c r="J50" s="46"/>
      <c r="K50" s="46"/>
      <c r="L50" s="46"/>
      <c r="M50" s="46"/>
      <c r="N50" s="46"/>
      <c r="O50" s="46"/>
      <c r="P50" s="53"/>
      <c r="Q50" s="46"/>
      <c r="R50" s="46"/>
      <c r="S50" s="54"/>
      <c r="V50" s="27"/>
    </row>
    <row r="51" spans="2:22" s="61" customFormat="1" ht="60" customHeight="1">
      <c r="B51" s="32"/>
      <c r="C51" s="60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V51" s="63"/>
    </row>
    <row r="52" spans="2:22" s="26" customFormat="1" ht="36" customHeight="1">
      <c r="B52" s="37"/>
      <c r="D52" s="38" t="s">
        <v>148</v>
      </c>
      <c r="E52" s="38" t="s">
        <v>156</v>
      </c>
      <c r="F52" s="38" t="s">
        <v>176</v>
      </c>
      <c r="G52" s="38"/>
      <c r="H52" s="38" t="s">
        <v>177</v>
      </c>
      <c r="I52" s="38" t="s">
        <v>178</v>
      </c>
      <c r="J52" s="38" t="s">
        <v>148</v>
      </c>
      <c r="K52" s="38" t="s">
        <v>161</v>
      </c>
      <c r="L52" s="38" t="s">
        <v>107</v>
      </c>
      <c r="M52" s="38" t="s">
        <v>176</v>
      </c>
      <c r="N52" s="38"/>
      <c r="O52" s="38" t="s">
        <v>148</v>
      </c>
      <c r="P52" s="38" t="s">
        <v>148</v>
      </c>
      <c r="Q52" s="38" t="s">
        <v>179</v>
      </c>
      <c r="R52" s="38"/>
      <c r="S52" s="39"/>
      <c r="V52" s="27"/>
    </row>
    <row r="53" spans="2:22" s="26" customFormat="1" ht="80.099999999999994" customHeight="1">
      <c r="B53" s="40">
        <f>B49+1</f>
        <v>13</v>
      </c>
      <c r="D53" s="41" t="s">
        <v>155</v>
      </c>
      <c r="E53" s="41" t="s">
        <v>162</v>
      </c>
      <c r="F53" s="41" t="s">
        <v>180</v>
      </c>
      <c r="G53" s="41" t="s">
        <v>70</v>
      </c>
      <c r="H53" s="41" t="s">
        <v>181</v>
      </c>
      <c r="I53" s="41" t="s">
        <v>182</v>
      </c>
      <c r="J53" s="41" t="s">
        <v>155</v>
      </c>
      <c r="K53" s="41" t="s">
        <v>167</v>
      </c>
      <c r="L53" s="41" t="s">
        <v>126</v>
      </c>
      <c r="M53" s="41" t="s">
        <v>180</v>
      </c>
      <c r="N53" s="41" t="s">
        <v>102</v>
      </c>
      <c r="O53" s="41" t="s">
        <v>155</v>
      </c>
      <c r="P53" s="41" t="s">
        <v>155</v>
      </c>
      <c r="Q53" s="41" t="s">
        <v>183</v>
      </c>
      <c r="R53" s="41" t="s">
        <v>70</v>
      </c>
      <c r="S53" s="43"/>
      <c r="V53" s="27"/>
    </row>
    <row r="54" spans="2:22" s="26" customFormat="1" ht="36" customHeight="1">
      <c r="B54" s="44"/>
      <c r="D54" s="46" t="s">
        <v>148</v>
      </c>
      <c r="E54" s="46" t="s">
        <v>156</v>
      </c>
      <c r="F54" s="46" t="s">
        <v>176</v>
      </c>
      <c r="G54" s="46"/>
      <c r="H54" s="46" t="s">
        <v>177</v>
      </c>
      <c r="I54" s="46" t="s">
        <v>178</v>
      </c>
      <c r="J54" s="46" t="s">
        <v>148</v>
      </c>
      <c r="K54" s="46" t="s">
        <v>161</v>
      </c>
      <c r="L54" s="46" t="s">
        <v>107</v>
      </c>
      <c r="M54" s="46" t="s">
        <v>176</v>
      </c>
      <c r="N54" s="46"/>
      <c r="O54" s="46" t="s">
        <v>148</v>
      </c>
      <c r="P54" s="46" t="s">
        <v>148</v>
      </c>
      <c r="Q54" s="46" t="s">
        <v>179</v>
      </c>
      <c r="R54" s="46"/>
      <c r="S54" s="54"/>
      <c r="V54" s="27"/>
    </row>
    <row r="55" spans="2:22" s="61" customFormat="1" ht="60" customHeight="1">
      <c r="B55" s="32"/>
      <c r="C55" s="60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V55" s="63"/>
    </row>
    <row r="56" spans="2:22" s="26" customFormat="1" ht="36" customHeight="1">
      <c r="B56" s="37"/>
      <c r="D56" s="38" t="s">
        <v>121</v>
      </c>
      <c r="E56" s="38" t="s">
        <v>148</v>
      </c>
      <c r="F56" s="38" t="s">
        <v>148</v>
      </c>
      <c r="G56" s="38" t="s">
        <v>179</v>
      </c>
      <c r="H56" s="38" t="s">
        <v>184</v>
      </c>
      <c r="I56" s="38"/>
      <c r="J56" s="38" t="s">
        <v>177</v>
      </c>
      <c r="K56" s="38" t="s">
        <v>178</v>
      </c>
      <c r="L56" s="38" t="s">
        <v>148</v>
      </c>
      <c r="M56" s="38" t="s">
        <v>185</v>
      </c>
      <c r="N56" s="38" t="s">
        <v>186</v>
      </c>
      <c r="O56" s="38"/>
      <c r="P56" s="38" t="s">
        <v>121</v>
      </c>
      <c r="Q56" s="38" t="s">
        <v>148</v>
      </c>
      <c r="R56" s="38" t="s">
        <v>185</v>
      </c>
      <c r="S56" s="39"/>
      <c r="V56" s="27"/>
    </row>
    <row r="57" spans="2:22" s="26" customFormat="1" ht="80.099999999999994" customHeight="1">
      <c r="B57" s="40">
        <f>B53+1</f>
        <v>14</v>
      </c>
      <c r="D57" s="41" t="s">
        <v>127</v>
      </c>
      <c r="E57" s="41" t="s">
        <v>155</v>
      </c>
      <c r="F57" s="41" t="s">
        <v>155</v>
      </c>
      <c r="G57" s="64" t="s">
        <v>183</v>
      </c>
      <c r="H57" s="41" t="s">
        <v>187</v>
      </c>
      <c r="I57" s="41" t="s">
        <v>171</v>
      </c>
      <c r="J57" s="41" t="s">
        <v>181</v>
      </c>
      <c r="K57" s="41" t="s">
        <v>182</v>
      </c>
      <c r="L57" s="41" t="s">
        <v>155</v>
      </c>
      <c r="M57" s="41" t="s">
        <v>188</v>
      </c>
      <c r="N57" s="41" t="s">
        <v>189</v>
      </c>
      <c r="O57" s="41" t="s">
        <v>70</v>
      </c>
      <c r="P57" s="41" t="s">
        <v>127</v>
      </c>
      <c r="Q57" s="41" t="s">
        <v>155</v>
      </c>
      <c r="R57" s="41" t="s">
        <v>188</v>
      </c>
      <c r="S57" s="43"/>
      <c r="V57" s="27"/>
    </row>
    <row r="58" spans="2:22" s="26" customFormat="1" ht="36" customHeight="1">
      <c r="B58" s="44"/>
      <c r="D58" s="46" t="s">
        <v>121</v>
      </c>
      <c r="E58" s="46" t="s">
        <v>148</v>
      </c>
      <c r="F58" s="46" t="s">
        <v>148</v>
      </c>
      <c r="G58" s="46" t="s">
        <v>179</v>
      </c>
      <c r="H58" s="46" t="s">
        <v>184</v>
      </c>
      <c r="I58" s="46"/>
      <c r="J58" s="46" t="s">
        <v>177</v>
      </c>
      <c r="K58" s="46" t="s">
        <v>178</v>
      </c>
      <c r="L58" s="46" t="s">
        <v>148</v>
      </c>
      <c r="M58" s="46" t="s">
        <v>185</v>
      </c>
      <c r="N58" s="46" t="s">
        <v>186</v>
      </c>
      <c r="O58" s="46"/>
      <c r="P58" s="46" t="s">
        <v>121</v>
      </c>
      <c r="Q58" s="46" t="s">
        <v>148</v>
      </c>
      <c r="R58" s="46" t="s">
        <v>185</v>
      </c>
      <c r="S58" s="54"/>
      <c r="V58" s="27"/>
    </row>
    <row r="59" spans="2:22" s="61" customFormat="1" ht="60" customHeight="1">
      <c r="B59" s="32"/>
      <c r="C59" s="60"/>
      <c r="D59" s="34"/>
      <c r="E59" s="34"/>
      <c r="F59" s="34"/>
      <c r="G59" s="34"/>
      <c r="H59" s="57"/>
      <c r="I59" s="57"/>
      <c r="J59" s="57"/>
      <c r="K59" s="57"/>
      <c r="L59" s="57"/>
      <c r="M59" s="57"/>
      <c r="N59" s="57"/>
      <c r="O59" s="57"/>
      <c r="P59" s="57"/>
      <c r="Q59" s="57"/>
      <c r="R59" s="57"/>
      <c r="V59" s="63"/>
    </row>
    <row r="60" spans="2:22" s="26" customFormat="1" ht="36" customHeight="1">
      <c r="B60" s="37"/>
      <c r="D60" s="38" t="s">
        <v>186</v>
      </c>
      <c r="E60" s="38" t="s">
        <v>184</v>
      </c>
      <c r="F60" s="38"/>
      <c r="G60" s="38"/>
      <c r="H60" s="58"/>
      <c r="I60" s="58"/>
      <c r="J60" s="58"/>
      <c r="K60" s="58"/>
      <c r="L60" s="58"/>
      <c r="M60" s="58"/>
      <c r="N60" s="58"/>
      <c r="O60" s="58"/>
      <c r="P60" s="58"/>
      <c r="Q60" s="58"/>
      <c r="R60" s="58"/>
      <c r="S60" s="39"/>
      <c r="V60" s="27"/>
    </row>
    <row r="61" spans="2:22" s="26" customFormat="1" ht="80.099999999999994" customHeight="1">
      <c r="B61" s="40">
        <f>B57+1</f>
        <v>15</v>
      </c>
      <c r="D61" s="41" t="s">
        <v>189</v>
      </c>
      <c r="E61" s="41" t="s">
        <v>187</v>
      </c>
      <c r="F61" s="41" t="s">
        <v>102</v>
      </c>
      <c r="G61" s="64" t="str">
        <f>CHAR(10)</f>
        <v xml:space="preserve">
</v>
      </c>
      <c r="H61" s="59"/>
      <c r="I61" s="59"/>
      <c r="J61" s="59"/>
      <c r="K61" s="59"/>
      <c r="L61" s="59"/>
      <c r="M61" s="59"/>
      <c r="N61" s="59"/>
      <c r="O61" s="59"/>
      <c r="P61" s="59"/>
      <c r="Q61" s="59"/>
      <c r="R61" s="59"/>
      <c r="S61" s="43"/>
      <c r="V61" s="27"/>
    </row>
    <row r="62" spans="2:22" s="26" customFormat="1" ht="36" customHeight="1">
      <c r="B62" s="44"/>
      <c r="D62" s="46" t="s">
        <v>186</v>
      </c>
      <c r="E62" s="46" t="s">
        <v>184</v>
      </c>
      <c r="F62" s="46"/>
      <c r="G62" s="46"/>
      <c r="H62" s="46"/>
      <c r="I62" s="46"/>
      <c r="J62" s="46"/>
      <c r="K62" s="46"/>
      <c r="L62" s="46"/>
      <c r="M62" s="46"/>
      <c r="N62" s="46"/>
      <c r="O62" s="46"/>
      <c r="P62" s="46"/>
      <c r="Q62" s="46"/>
      <c r="R62" s="46"/>
      <c r="S62" s="54"/>
      <c r="V62" s="27"/>
    </row>
    <row r="63" spans="2:22" s="61" customFormat="1" ht="60" customHeight="1">
      <c r="B63" s="32"/>
      <c r="C63" s="60"/>
      <c r="D63" s="34"/>
      <c r="E63" s="57"/>
      <c r="F63" s="57"/>
      <c r="G63" s="57"/>
      <c r="H63" s="57"/>
      <c r="I63" s="57"/>
      <c r="J63" s="57"/>
      <c r="K63" s="57"/>
      <c r="L63" s="57"/>
      <c r="M63" s="57"/>
      <c r="N63" s="57"/>
      <c r="O63" s="57"/>
      <c r="P63" s="57"/>
      <c r="Q63" s="57"/>
      <c r="R63" s="57"/>
      <c r="V63" s="63"/>
    </row>
    <row r="64" spans="2:22" s="26" customFormat="1" ht="36" customHeight="1">
      <c r="B64" s="37"/>
      <c r="D64" s="38"/>
      <c r="E64" s="58"/>
      <c r="F64" s="58"/>
      <c r="G64" s="58"/>
      <c r="H64" s="58"/>
      <c r="I64" s="58"/>
      <c r="J64" s="58"/>
      <c r="K64" s="58"/>
      <c r="L64" s="58"/>
      <c r="M64" s="58"/>
      <c r="N64" s="58"/>
      <c r="O64" s="58"/>
      <c r="P64" s="58"/>
      <c r="Q64" s="58"/>
      <c r="R64" s="58"/>
      <c r="S64" s="39"/>
      <c r="V64" s="27"/>
    </row>
    <row r="65" spans="2:22" s="26" customFormat="1" ht="80.099999999999994" customHeight="1">
      <c r="B65" s="40">
        <f>B61+1</f>
        <v>16</v>
      </c>
      <c r="D65" s="41" t="str">
        <f>CHAR(10)</f>
        <v xml:space="preserve">
</v>
      </c>
      <c r="E65" s="59"/>
      <c r="F65" s="59"/>
      <c r="G65" s="65"/>
      <c r="H65" s="59"/>
      <c r="I65" s="59"/>
      <c r="J65" s="59"/>
      <c r="K65" s="59"/>
      <c r="L65" s="59"/>
      <c r="M65" s="59"/>
      <c r="N65" s="59"/>
      <c r="O65" s="59"/>
      <c r="P65" s="59"/>
      <c r="Q65" s="59"/>
      <c r="R65" s="59"/>
      <c r="S65" s="43"/>
      <c r="V65" s="27"/>
    </row>
    <row r="66" spans="2:22" s="26" customFormat="1" ht="36" customHeight="1">
      <c r="B66" s="44"/>
      <c r="D66" s="46"/>
      <c r="E66" s="46"/>
      <c r="F66" s="46"/>
      <c r="G66" s="46"/>
      <c r="H66" s="46"/>
      <c r="I66" s="46"/>
      <c r="J66" s="46"/>
      <c r="K66" s="46"/>
      <c r="L66" s="46"/>
      <c r="M66" s="46"/>
      <c r="N66" s="46"/>
      <c r="O66" s="46"/>
      <c r="P66" s="46"/>
      <c r="Q66" s="46"/>
      <c r="R66" s="46"/>
      <c r="S66" s="54"/>
      <c r="V66" s="27"/>
    </row>
    <row r="67" spans="2:22" s="61" customFormat="1" ht="60" customHeight="1">
      <c r="B67" s="32"/>
      <c r="C67" s="60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V67" s="63"/>
    </row>
    <row r="68" spans="2:22" s="26" customFormat="1" ht="36" customHeight="1">
      <c r="B68" s="37"/>
      <c r="D68" s="38" t="s">
        <v>148</v>
      </c>
      <c r="E68" s="38" t="s">
        <v>90</v>
      </c>
      <c r="F68" s="38" t="s">
        <v>190</v>
      </c>
      <c r="G68" s="38" t="s">
        <v>136</v>
      </c>
      <c r="H68" s="38" t="s">
        <v>191</v>
      </c>
      <c r="I68" s="38"/>
      <c r="J68" s="38" t="s">
        <v>148</v>
      </c>
      <c r="K68" s="38" t="s">
        <v>192</v>
      </c>
      <c r="L68" s="38"/>
      <c r="M68" s="38" t="s">
        <v>121</v>
      </c>
      <c r="N68" s="38" t="s">
        <v>148</v>
      </c>
      <c r="O68" s="38" t="s">
        <v>193</v>
      </c>
      <c r="P68" s="38"/>
      <c r="Q68" s="38" t="s">
        <v>194</v>
      </c>
      <c r="R68" s="38" t="s">
        <v>148</v>
      </c>
      <c r="S68" s="39"/>
      <c r="V68" s="27"/>
    </row>
    <row r="69" spans="2:22" s="26" customFormat="1" ht="80.099999999999994" customHeight="1">
      <c r="B69" s="40">
        <f>B65+1</f>
        <v>17</v>
      </c>
      <c r="D69" s="41" t="s">
        <v>155</v>
      </c>
      <c r="E69" s="41" t="s">
        <v>100</v>
      </c>
      <c r="F69" s="41" t="s">
        <v>195</v>
      </c>
      <c r="G69" s="64" t="s">
        <v>141</v>
      </c>
      <c r="H69" s="41" t="s">
        <v>196</v>
      </c>
      <c r="I69" s="41" t="s">
        <v>102</v>
      </c>
      <c r="J69" s="41" t="s">
        <v>155</v>
      </c>
      <c r="K69" s="41" t="s">
        <v>197</v>
      </c>
      <c r="L69" s="41" t="s">
        <v>70</v>
      </c>
      <c r="M69" s="41" t="s">
        <v>127</v>
      </c>
      <c r="N69" s="41" t="s">
        <v>155</v>
      </c>
      <c r="O69" s="41" t="s">
        <v>198</v>
      </c>
      <c r="P69" s="41" t="s">
        <v>102</v>
      </c>
      <c r="Q69" s="41" t="s">
        <v>199</v>
      </c>
      <c r="R69" s="41" t="s">
        <v>155</v>
      </c>
      <c r="S69" s="43"/>
      <c r="V69" s="27"/>
    </row>
    <row r="70" spans="2:22" s="26" customFormat="1" ht="36" customHeight="1">
      <c r="B70" s="44"/>
      <c r="D70" s="46" t="s">
        <v>148</v>
      </c>
      <c r="E70" s="46" t="s">
        <v>90</v>
      </c>
      <c r="F70" s="46" t="s">
        <v>190</v>
      </c>
      <c r="G70" s="46" t="s">
        <v>136</v>
      </c>
      <c r="H70" s="46" t="s">
        <v>191</v>
      </c>
      <c r="I70" s="46"/>
      <c r="J70" s="46" t="s">
        <v>148</v>
      </c>
      <c r="K70" s="46" t="s">
        <v>192</v>
      </c>
      <c r="L70" s="46"/>
      <c r="M70" s="46" t="s">
        <v>121</v>
      </c>
      <c r="N70" s="46" t="s">
        <v>148</v>
      </c>
      <c r="O70" s="46" t="s">
        <v>193</v>
      </c>
      <c r="P70" s="46"/>
      <c r="Q70" s="46" t="s">
        <v>194</v>
      </c>
      <c r="R70" s="46" t="s">
        <v>148</v>
      </c>
      <c r="S70" s="54"/>
      <c r="V70" s="27"/>
    </row>
    <row r="71" spans="2:22" s="61" customFormat="1" ht="60" customHeight="1">
      <c r="B71" s="32"/>
      <c r="C71" s="60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V71" s="63"/>
    </row>
    <row r="72" spans="2:22" s="26" customFormat="1" ht="36" customHeight="1">
      <c r="B72" s="37"/>
      <c r="D72" s="38" t="s">
        <v>200</v>
      </c>
      <c r="E72" s="38" t="s">
        <v>193</v>
      </c>
      <c r="F72" s="38" t="s">
        <v>146</v>
      </c>
      <c r="G72" s="38"/>
      <c r="H72" s="38" t="s">
        <v>55</v>
      </c>
      <c r="I72" s="38" t="s">
        <v>201</v>
      </c>
      <c r="J72" s="38" t="s">
        <v>56</v>
      </c>
      <c r="K72" s="38" t="s">
        <v>63</v>
      </c>
      <c r="L72" s="38"/>
      <c r="M72" s="38" t="s">
        <v>202</v>
      </c>
      <c r="N72" s="38" t="s">
        <v>58</v>
      </c>
      <c r="O72" s="38" t="s">
        <v>59</v>
      </c>
      <c r="P72" s="38" t="s">
        <v>60</v>
      </c>
      <c r="Q72" s="38" t="s">
        <v>61</v>
      </c>
      <c r="R72" s="38" t="s">
        <v>62</v>
      </c>
      <c r="S72" s="39"/>
      <c r="V72" s="27"/>
    </row>
    <row r="73" spans="2:22" s="26" customFormat="1" ht="80.099999999999994" customHeight="1">
      <c r="B73" s="40">
        <f>B69+1</f>
        <v>18</v>
      </c>
      <c r="D73" s="41" t="s">
        <v>203</v>
      </c>
      <c r="E73" s="41" t="s">
        <v>198</v>
      </c>
      <c r="F73" s="41" t="s">
        <v>153</v>
      </c>
      <c r="G73" s="41" t="s">
        <v>113</v>
      </c>
      <c r="H73" s="41" t="s">
        <v>68</v>
      </c>
      <c r="I73" s="41" t="s">
        <v>204</v>
      </c>
      <c r="J73" s="41" t="s">
        <v>69</v>
      </c>
      <c r="K73" s="41" t="s">
        <v>205</v>
      </c>
      <c r="L73" s="41" t="s">
        <v>70</v>
      </c>
      <c r="M73" s="41" t="s">
        <v>206</v>
      </c>
      <c r="N73" s="41" t="s">
        <v>73</v>
      </c>
      <c r="O73" s="41" t="s">
        <v>74</v>
      </c>
      <c r="P73" s="41" t="s">
        <v>75</v>
      </c>
      <c r="Q73" s="41" t="s">
        <v>76</v>
      </c>
      <c r="R73" s="41" t="s">
        <v>77</v>
      </c>
      <c r="S73" s="43"/>
      <c r="V73" s="27"/>
    </row>
    <row r="74" spans="2:22" s="26" customFormat="1" ht="36" customHeight="1">
      <c r="B74" s="44"/>
      <c r="D74" s="46" t="s">
        <v>200</v>
      </c>
      <c r="E74" s="46" t="s">
        <v>193</v>
      </c>
      <c r="F74" s="46" t="s">
        <v>146</v>
      </c>
      <c r="G74" s="46"/>
      <c r="H74" s="46" t="s">
        <v>55</v>
      </c>
      <c r="I74" s="46" t="s">
        <v>201</v>
      </c>
      <c r="J74" s="46" t="s">
        <v>56</v>
      </c>
      <c r="K74" s="46" t="s">
        <v>63</v>
      </c>
      <c r="L74" s="46"/>
      <c r="M74" s="46" t="s">
        <v>202</v>
      </c>
      <c r="N74" s="46" t="s">
        <v>58</v>
      </c>
      <c r="O74" s="46" t="s">
        <v>59</v>
      </c>
      <c r="P74" s="46" t="s">
        <v>60</v>
      </c>
      <c r="Q74" s="46" t="s">
        <v>61</v>
      </c>
      <c r="R74" s="46" t="s">
        <v>62</v>
      </c>
      <c r="S74" s="54"/>
      <c r="V74" s="27"/>
    </row>
    <row r="75" spans="2:22" s="61" customFormat="1" ht="60" customHeight="1">
      <c r="B75" s="32"/>
      <c r="C75" s="60"/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V75" s="63"/>
    </row>
    <row r="76" spans="2:22" s="26" customFormat="1" ht="36" customHeight="1">
      <c r="B76" s="37"/>
      <c r="D76" s="38" t="s">
        <v>63</v>
      </c>
      <c r="E76" s="38" t="s">
        <v>146</v>
      </c>
      <c r="F76" s="38"/>
      <c r="G76" s="38" t="s">
        <v>207</v>
      </c>
      <c r="H76" s="38" t="s">
        <v>148</v>
      </c>
      <c r="I76" s="38" t="s">
        <v>208</v>
      </c>
      <c r="J76" s="38" t="s">
        <v>209</v>
      </c>
      <c r="K76" s="38"/>
      <c r="L76" s="38" t="s">
        <v>148</v>
      </c>
      <c r="M76" s="38" t="s">
        <v>208</v>
      </c>
      <c r="N76" s="38" t="s">
        <v>209</v>
      </c>
      <c r="O76" s="38" t="s">
        <v>146</v>
      </c>
      <c r="P76" s="38"/>
      <c r="Q76" s="38" t="s">
        <v>148</v>
      </c>
      <c r="R76" s="38" t="s">
        <v>210</v>
      </c>
      <c r="S76" s="39"/>
      <c r="V76" s="27"/>
    </row>
    <row r="77" spans="2:22" s="26" customFormat="1" ht="80.099999999999994" customHeight="1">
      <c r="B77" s="40">
        <f>B73+1</f>
        <v>19</v>
      </c>
      <c r="D77" s="41" t="s">
        <v>78</v>
      </c>
      <c r="E77" s="41" t="s">
        <v>153</v>
      </c>
      <c r="F77" s="41" t="s">
        <v>70</v>
      </c>
      <c r="G77" s="64" t="s">
        <v>211</v>
      </c>
      <c r="H77" s="41" t="s">
        <v>155</v>
      </c>
      <c r="I77" s="41" t="s">
        <v>212</v>
      </c>
      <c r="J77" s="41" t="s">
        <v>213</v>
      </c>
      <c r="K77" s="41" t="s">
        <v>70</v>
      </c>
      <c r="L77" s="41" t="s">
        <v>155</v>
      </c>
      <c r="M77" s="41" t="s">
        <v>212</v>
      </c>
      <c r="N77" s="41" t="s">
        <v>213</v>
      </c>
      <c r="O77" s="41" t="s">
        <v>153</v>
      </c>
      <c r="P77" s="41" t="s">
        <v>70</v>
      </c>
      <c r="Q77" s="41" t="s">
        <v>155</v>
      </c>
      <c r="R77" s="41" t="s">
        <v>214</v>
      </c>
      <c r="S77" s="43"/>
      <c r="V77" s="27"/>
    </row>
    <row r="78" spans="2:22" s="26" customFormat="1" ht="36" customHeight="1">
      <c r="B78" s="44"/>
      <c r="D78" s="46" t="s">
        <v>63</v>
      </c>
      <c r="E78" s="46" t="s">
        <v>146</v>
      </c>
      <c r="F78" s="46"/>
      <c r="G78" s="46" t="s">
        <v>207</v>
      </c>
      <c r="H78" s="46" t="s">
        <v>148</v>
      </c>
      <c r="I78" s="46" t="s">
        <v>208</v>
      </c>
      <c r="J78" s="46" t="s">
        <v>209</v>
      </c>
      <c r="K78" s="46"/>
      <c r="L78" s="46" t="s">
        <v>148</v>
      </c>
      <c r="M78" s="46" t="s">
        <v>208</v>
      </c>
      <c r="N78" s="46" t="s">
        <v>209</v>
      </c>
      <c r="O78" s="46" t="s">
        <v>146</v>
      </c>
      <c r="P78" s="46"/>
      <c r="Q78" s="46" t="s">
        <v>148</v>
      </c>
      <c r="R78" s="46" t="s">
        <v>210</v>
      </c>
      <c r="S78" s="54"/>
      <c r="V78" s="27"/>
    </row>
    <row r="79" spans="2:22" s="61" customFormat="1" ht="60" customHeight="1">
      <c r="B79" s="32"/>
      <c r="C79" s="60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V79" s="63"/>
    </row>
    <row r="80" spans="2:22" s="26" customFormat="1" ht="36" customHeight="1">
      <c r="B80" s="37"/>
      <c r="D80" s="38" t="s">
        <v>215</v>
      </c>
      <c r="E80" s="38" t="s">
        <v>216</v>
      </c>
      <c r="F80" s="38"/>
      <c r="G80" s="38" t="s">
        <v>217</v>
      </c>
      <c r="H80" s="38" t="s">
        <v>104</v>
      </c>
      <c r="I80" s="38" t="s">
        <v>218</v>
      </c>
      <c r="J80" s="38" t="s">
        <v>219</v>
      </c>
      <c r="K80" s="38"/>
      <c r="L80" s="38" t="s">
        <v>220</v>
      </c>
      <c r="M80" s="38" t="s">
        <v>120</v>
      </c>
      <c r="N80" s="38"/>
      <c r="O80" s="38" t="s">
        <v>221</v>
      </c>
      <c r="P80" s="38" t="s">
        <v>222</v>
      </c>
      <c r="Q80" s="38" t="s">
        <v>223</v>
      </c>
      <c r="R80" s="38" t="s">
        <v>224</v>
      </c>
      <c r="S80" s="39"/>
      <c r="V80" s="27"/>
    </row>
    <row r="81" spans="2:22" s="26" customFormat="1" ht="80.099999999999994" customHeight="1">
      <c r="B81" s="40">
        <f>B77+1</f>
        <v>20</v>
      </c>
      <c r="D81" s="41" t="s">
        <v>225</v>
      </c>
      <c r="E81" s="41" t="s">
        <v>226</v>
      </c>
      <c r="F81" s="41" t="s">
        <v>70</v>
      </c>
      <c r="G81" s="41" t="s">
        <v>227</v>
      </c>
      <c r="H81" s="41" t="s">
        <v>228</v>
      </c>
      <c r="I81" s="41" t="s">
        <v>229</v>
      </c>
      <c r="J81" s="41" t="s">
        <v>230</v>
      </c>
      <c r="K81" s="41" t="s">
        <v>231</v>
      </c>
      <c r="L81" s="41" t="s">
        <v>232</v>
      </c>
      <c r="M81" s="41" t="s">
        <v>125</v>
      </c>
      <c r="N81" s="41" t="s">
        <v>70</v>
      </c>
      <c r="O81" s="41" t="s">
        <v>233</v>
      </c>
      <c r="P81" s="41" t="s">
        <v>234</v>
      </c>
      <c r="Q81" s="41" t="s">
        <v>235</v>
      </c>
      <c r="R81" s="41" t="s">
        <v>236</v>
      </c>
      <c r="S81" s="43"/>
      <c r="V81" s="27"/>
    </row>
    <row r="82" spans="2:22" s="26" customFormat="1" ht="36" customHeight="1">
      <c r="B82" s="44"/>
      <c r="D82" s="46" t="s">
        <v>215</v>
      </c>
      <c r="E82" s="46" t="s">
        <v>216</v>
      </c>
      <c r="F82" s="46"/>
      <c r="G82" s="46" t="s">
        <v>217</v>
      </c>
      <c r="H82" s="46" t="s">
        <v>104</v>
      </c>
      <c r="I82" s="46" t="s">
        <v>218</v>
      </c>
      <c r="J82" s="46" t="s">
        <v>219</v>
      </c>
      <c r="K82" s="46"/>
      <c r="L82" s="46" t="s">
        <v>220</v>
      </c>
      <c r="M82" s="46" t="s">
        <v>120</v>
      </c>
      <c r="N82" s="46"/>
      <c r="O82" s="46" t="s">
        <v>221</v>
      </c>
      <c r="P82" s="46" t="s">
        <v>222</v>
      </c>
      <c r="Q82" s="46" t="s">
        <v>223</v>
      </c>
      <c r="R82" s="46" t="s">
        <v>224</v>
      </c>
      <c r="S82" s="54"/>
      <c r="V82" s="27"/>
    </row>
    <row r="83" spans="2:22" s="61" customFormat="1" ht="60" customHeight="1">
      <c r="B83" s="32"/>
      <c r="C83" s="60"/>
      <c r="D83" s="34"/>
      <c r="E83" s="34"/>
      <c r="F83" s="57"/>
      <c r="G83" s="57"/>
      <c r="H83" s="57"/>
      <c r="I83" s="57"/>
      <c r="J83" s="57"/>
      <c r="K83" s="57"/>
      <c r="L83" s="57"/>
      <c r="M83" s="57"/>
      <c r="N83" s="57"/>
      <c r="O83" s="57"/>
      <c r="P83" s="57"/>
      <c r="Q83" s="57"/>
      <c r="R83" s="57"/>
      <c r="V83" s="63"/>
    </row>
    <row r="84" spans="2:22" s="26" customFormat="1" ht="36" customHeight="1">
      <c r="B84" s="37"/>
      <c r="D84" s="38"/>
      <c r="E84" s="38"/>
      <c r="F84" s="58"/>
      <c r="G84" s="58"/>
      <c r="H84" s="58"/>
      <c r="I84" s="58"/>
      <c r="J84" s="58"/>
      <c r="K84" s="58"/>
      <c r="L84" s="58"/>
      <c r="M84" s="58"/>
      <c r="N84" s="58"/>
      <c r="O84" s="58"/>
      <c r="P84" s="58"/>
      <c r="Q84" s="58"/>
      <c r="R84" s="58"/>
      <c r="S84" s="39"/>
      <c r="V84" s="27"/>
    </row>
    <row r="85" spans="2:22" s="26" customFormat="1" ht="80.099999999999994" customHeight="1">
      <c r="B85" s="40">
        <f>B81+1</f>
        <v>21</v>
      </c>
      <c r="D85" s="41" t="s">
        <v>102</v>
      </c>
      <c r="E85" s="41" t="str">
        <f>CHAR(10)</f>
        <v xml:space="preserve">
</v>
      </c>
      <c r="F85" s="59"/>
      <c r="G85" s="65"/>
      <c r="H85" s="59"/>
      <c r="I85" s="59"/>
      <c r="J85" s="59"/>
      <c r="K85" s="59"/>
      <c r="L85" s="59"/>
      <c r="M85" s="59"/>
      <c r="N85" s="59"/>
      <c r="O85" s="59"/>
      <c r="P85" s="59"/>
      <c r="Q85" s="59"/>
      <c r="R85" s="59"/>
      <c r="S85" s="43"/>
      <c r="V85" s="27"/>
    </row>
    <row r="86" spans="2:22" s="26" customFormat="1" ht="36" customHeight="1">
      <c r="B86" s="44"/>
      <c r="D86" s="46"/>
      <c r="E86" s="46"/>
      <c r="F86" s="46"/>
      <c r="G86" s="46"/>
      <c r="H86" s="46"/>
      <c r="I86" s="46"/>
      <c r="J86" s="46"/>
      <c r="K86" s="46"/>
      <c r="L86" s="46"/>
      <c r="M86" s="46"/>
      <c r="N86" s="46"/>
      <c r="O86" s="46"/>
      <c r="P86" s="46"/>
      <c r="Q86" s="46"/>
      <c r="R86" s="46"/>
      <c r="S86" s="54"/>
      <c r="V86" s="27"/>
    </row>
    <row r="87" spans="2:22" s="61" customFormat="1" ht="60" customHeight="1">
      <c r="B87" s="32"/>
      <c r="C87" s="60"/>
      <c r="D87" s="34"/>
      <c r="E87" s="57"/>
      <c r="F87" s="57"/>
      <c r="G87" s="57"/>
      <c r="H87" s="57"/>
      <c r="I87" s="57"/>
      <c r="J87" s="57"/>
      <c r="K87" s="57"/>
      <c r="L87" s="57"/>
      <c r="M87" s="57"/>
      <c r="N87" s="57"/>
      <c r="O87" s="57"/>
      <c r="P87" s="57"/>
      <c r="Q87" s="57"/>
      <c r="R87" s="57"/>
      <c r="V87" s="63"/>
    </row>
    <row r="88" spans="2:22" s="26" customFormat="1" ht="36" customHeight="1">
      <c r="B88" s="37"/>
      <c r="D88" s="38"/>
      <c r="E88" s="58"/>
      <c r="F88" s="58"/>
      <c r="G88" s="58"/>
      <c r="H88" s="58"/>
      <c r="I88" s="58"/>
      <c r="J88" s="58"/>
      <c r="K88" s="58"/>
      <c r="L88" s="58"/>
      <c r="M88" s="58"/>
      <c r="N88" s="58"/>
      <c r="O88" s="58"/>
      <c r="P88" s="58"/>
      <c r="Q88" s="58"/>
      <c r="R88" s="58"/>
      <c r="S88" s="39"/>
      <c r="V88" s="27"/>
    </row>
    <row r="89" spans="2:22" s="26" customFormat="1" ht="80.099999999999994" customHeight="1">
      <c r="B89" s="40">
        <f>B85+1</f>
        <v>22</v>
      </c>
      <c r="D89" s="41" t="str">
        <f>CHAR(10)</f>
        <v xml:space="preserve">
</v>
      </c>
      <c r="E89" s="59"/>
      <c r="F89" s="59"/>
      <c r="G89" s="59"/>
      <c r="H89" s="59"/>
      <c r="I89" s="59"/>
      <c r="J89" s="59"/>
      <c r="K89" s="59"/>
      <c r="L89" s="59"/>
      <c r="M89" s="59"/>
      <c r="N89" s="59"/>
      <c r="O89" s="59"/>
      <c r="P89" s="59"/>
      <c r="Q89" s="59"/>
      <c r="R89" s="59"/>
      <c r="S89" s="43"/>
      <c r="V89" s="27"/>
    </row>
    <row r="90" spans="2:22" s="26" customFormat="1" ht="36" customHeight="1">
      <c r="B90" s="44"/>
      <c r="D90" s="46"/>
      <c r="E90" s="46"/>
      <c r="F90" s="46"/>
      <c r="G90" s="46"/>
      <c r="H90" s="46"/>
      <c r="I90" s="46"/>
      <c r="J90" s="46"/>
      <c r="K90" s="46"/>
      <c r="L90" s="46"/>
      <c r="M90" s="46"/>
      <c r="N90" s="46"/>
      <c r="O90" s="46"/>
      <c r="P90" s="46"/>
      <c r="Q90" s="46"/>
      <c r="R90" s="46"/>
      <c r="S90" s="54"/>
      <c r="V90" s="27"/>
    </row>
    <row r="91" spans="2:22" s="61" customFormat="1" ht="60" customHeight="1">
      <c r="B91" s="32"/>
      <c r="C91" s="60"/>
      <c r="D91" s="34"/>
      <c r="E91" s="34"/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V91" s="63"/>
    </row>
    <row r="92" spans="2:22" s="26" customFormat="1" ht="36" customHeight="1">
      <c r="B92" s="37"/>
      <c r="D92" s="38" t="s">
        <v>237</v>
      </c>
      <c r="E92" s="38" t="s">
        <v>238</v>
      </c>
      <c r="F92" s="38" t="s">
        <v>132</v>
      </c>
      <c r="G92" s="38" t="s">
        <v>239</v>
      </c>
      <c r="H92" s="38"/>
      <c r="I92" s="38" t="s">
        <v>202</v>
      </c>
      <c r="J92" s="38" t="s">
        <v>58</v>
      </c>
      <c r="K92" s="38" t="s">
        <v>59</v>
      </c>
      <c r="L92" s="38" t="s">
        <v>60</v>
      </c>
      <c r="M92" s="38" t="s">
        <v>61</v>
      </c>
      <c r="N92" s="38" t="s">
        <v>62</v>
      </c>
      <c r="O92" s="38" t="s">
        <v>63</v>
      </c>
      <c r="P92" s="38" t="s">
        <v>146</v>
      </c>
      <c r="Q92" s="38"/>
      <c r="R92" s="38" t="s">
        <v>193</v>
      </c>
      <c r="S92" s="39"/>
      <c r="V92" s="27"/>
    </row>
    <row r="93" spans="2:22" s="26" customFormat="1" ht="80.099999999999994" customHeight="1">
      <c r="B93" s="40">
        <f>B89+1</f>
        <v>23</v>
      </c>
      <c r="D93" s="41" t="s">
        <v>240</v>
      </c>
      <c r="E93" s="41" t="s">
        <v>241</v>
      </c>
      <c r="F93" s="41" t="s">
        <v>137</v>
      </c>
      <c r="G93" s="41" t="s">
        <v>242</v>
      </c>
      <c r="H93" s="41" t="s">
        <v>70</v>
      </c>
      <c r="I93" s="41" t="s">
        <v>206</v>
      </c>
      <c r="J93" s="41" t="s">
        <v>73</v>
      </c>
      <c r="K93" s="41" t="s">
        <v>74</v>
      </c>
      <c r="L93" s="41" t="s">
        <v>75</v>
      </c>
      <c r="M93" s="41" t="s">
        <v>76</v>
      </c>
      <c r="N93" s="41" t="s">
        <v>77</v>
      </c>
      <c r="O93" s="41" t="s">
        <v>78</v>
      </c>
      <c r="P93" s="41" t="s">
        <v>153</v>
      </c>
      <c r="Q93" s="41" t="s">
        <v>70</v>
      </c>
      <c r="R93" s="41" t="s">
        <v>198</v>
      </c>
      <c r="S93" s="43"/>
      <c r="V93" s="27"/>
    </row>
    <row r="94" spans="2:22" s="26" customFormat="1" ht="36" customHeight="1">
      <c r="B94" s="44"/>
      <c r="D94" s="46" t="s">
        <v>237</v>
      </c>
      <c r="E94" s="46" t="s">
        <v>238</v>
      </c>
      <c r="F94" s="46" t="s">
        <v>132</v>
      </c>
      <c r="G94" s="46" t="s">
        <v>239</v>
      </c>
      <c r="H94" s="46"/>
      <c r="I94" s="46" t="s">
        <v>202</v>
      </c>
      <c r="J94" s="46" t="s">
        <v>58</v>
      </c>
      <c r="K94" s="46" t="s">
        <v>59</v>
      </c>
      <c r="L94" s="46" t="s">
        <v>60</v>
      </c>
      <c r="M94" s="46" t="s">
        <v>61</v>
      </c>
      <c r="N94" s="46" t="s">
        <v>62</v>
      </c>
      <c r="O94" s="46" t="s">
        <v>63</v>
      </c>
      <c r="P94" s="46" t="s">
        <v>146</v>
      </c>
      <c r="Q94" s="46"/>
      <c r="R94" s="46" t="s">
        <v>193</v>
      </c>
      <c r="S94" s="54"/>
      <c r="V94" s="27"/>
    </row>
    <row r="95" spans="2:22" s="61" customFormat="1" ht="60" customHeight="1">
      <c r="B95" s="32"/>
      <c r="C95" s="60"/>
      <c r="D95" s="34"/>
      <c r="E95" s="34"/>
      <c r="F95" s="34"/>
      <c r="G95" s="34"/>
      <c r="H95" s="34"/>
      <c r="I95" s="34"/>
      <c r="J95" s="34"/>
      <c r="K95" s="34"/>
      <c r="L95" s="34"/>
      <c r="M95" s="34"/>
      <c r="N95" s="34"/>
      <c r="O95" s="57"/>
      <c r="P95" s="57"/>
      <c r="Q95" s="57"/>
      <c r="R95" s="57"/>
      <c r="V95" s="63"/>
    </row>
    <row r="96" spans="2:22" s="26" customFormat="1" ht="36" customHeight="1">
      <c r="B96" s="37"/>
      <c r="D96" s="38" t="s">
        <v>243</v>
      </c>
      <c r="E96" s="38" t="s">
        <v>244</v>
      </c>
      <c r="F96" s="38" t="s">
        <v>63</v>
      </c>
      <c r="G96" s="38" t="s">
        <v>61</v>
      </c>
      <c r="H96" s="38" t="s">
        <v>237</v>
      </c>
      <c r="I96" s="38" t="s">
        <v>245</v>
      </c>
      <c r="J96" s="38" t="s">
        <v>237</v>
      </c>
      <c r="K96" s="38" t="s">
        <v>55</v>
      </c>
      <c r="L96" s="38" t="s">
        <v>201</v>
      </c>
      <c r="M96" s="38"/>
      <c r="N96" s="38"/>
      <c r="O96" s="58"/>
      <c r="P96" s="58"/>
      <c r="Q96" s="58"/>
      <c r="R96" s="58"/>
      <c r="S96" s="39"/>
      <c r="V96" s="27"/>
    </row>
    <row r="97" spans="2:22" s="26" customFormat="1" ht="80.099999999999994" customHeight="1">
      <c r="B97" s="40">
        <f>B93+1</f>
        <v>24</v>
      </c>
      <c r="D97" s="41" t="s">
        <v>246</v>
      </c>
      <c r="E97" s="41" t="s">
        <v>247</v>
      </c>
      <c r="F97" s="41" t="s">
        <v>78</v>
      </c>
      <c r="G97" s="64" t="s">
        <v>76</v>
      </c>
      <c r="H97" s="41" t="s">
        <v>240</v>
      </c>
      <c r="I97" s="41" t="s">
        <v>248</v>
      </c>
      <c r="J97" s="41" t="s">
        <v>240</v>
      </c>
      <c r="K97" s="41" t="s">
        <v>68</v>
      </c>
      <c r="L97" s="41" t="s">
        <v>204</v>
      </c>
      <c r="M97" s="41" t="s">
        <v>113</v>
      </c>
      <c r="N97" s="41" t="str">
        <f>CHAR(10)</f>
        <v xml:space="preserve">
</v>
      </c>
      <c r="O97" s="59"/>
      <c r="P97" s="59"/>
      <c r="Q97" s="59"/>
      <c r="R97" s="59"/>
      <c r="S97" s="43"/>
      <c r="V97" s="27"/>
    </row>
    <row r="98" spans="2:22" s="26" customFormat="1" ht="36" customHeight="1">
      <c r="B98" s="44"/>
      <c r="D98" s="46" t="s">
        <v>243</v>
      </c>
      <c r="E98" s="46" t="s">
        <v>244</v>
      </c>
      <c r="F98" s="46" t="s">
        <v>63</v>
      </c>
      <c r="G98" s="46" t="s">
        <v>61</v>
      </c>
      <c r="H98" s="46" t="s">
        <v>237</v>
      </c>
      <c r="I98" s="46" t="s">
        <v>245</v>
      </c>
      <c r="J98" s="46" t="s">
        <v>237</v>
      </c>
      <c r="K98" s="46" t="s">
        <v>55</v>
      </c>
      <c r="L98" s="46" t="s">
        <v>201</v>
      </c>
      <c r="M98" s="46"/>
      <c r="N98" s="46"/>
      <c r="O98" s="46"/>
      <c r="P98" s="46"/>
      <c r="Q98" s="46"/>
      <c r="R98" s="46"/>
      <c r="S98" s="54"/>
      <c r="V98" s="27"/>
    </row>
    <row r="99" spans="2:22" s="61" customFormat="1" ht="60" customHeight="1">
      <c r="B99" s="32"/>
      <c r="C99" s="60"/>
      <c r="D99" s="34"/>
      <c r="E99" s="57"/>
      <c r="F99" s="57"/>
      <c r="G99" s="57"/>
      <c r="H99" s="57"/>
      <c r="I99" s="57"/>
      <c r="J99" s="57"/>
      <c r="K99" s="57"/>
      <c r="L99" s="57"/>
      <c r="M99" s="57"/>
      <c r="N99" s="57"/>
      <c r="O99" s="57"/>
      <c r="P99" s="57"/>
      <c r="Q99" s="57"/>
      <c r="R99" s="57"/>
      <c r="V99" s="63"/>
    </row>
    <row r="100" spans="2:22" s="26" customFormat="1" ht="36" customHeight="1">
      <c r="B100" s="37"/>
      <c r="D100" s="38"/>
      <c r="E100" s="58"/>
      <c r="F100" s="58"/>
      <c r="G100" s="58"/>
      <c r="H100" s="58"/>
      <c r="I100" s="58"/>
      <c r="J100" s="58"/>
      <c r="K100" s="58"/>
      <c r="L100" s="58"/>
      <c r="M100" s="58"/>
      <c r="N100" s="58"/>
      <c r="O100" s="58"/>
      <c r="P100" s="58"/>
      <c r="Q100" s="58"/>
      <c r="R100" s="58"/>
      <c r="S100" s="39"/>
      <c r="V100" s="27"/>
    </row>
    <row r="101" spans="2:22" s="26" customFormat="1" ht="80.099999999999994" customHeight="1">
      <c r="B101" s="40">
        <f>B97+1</f>
        <v>25</v>
      </c>
      <c r="D101" s="41" t="str">
        <f>CHAR(10)</f>
        <v xml:space="preserve">
</v>
      </c>
      <c r="E101" s="59"/>
      <c r="F101" s="59"/>
      <c r="G101" s="59"/>
      <c r="H101" s="59"/>
      <c r="I101" s="59"/>
      <c r="J101" s="59"/>
      <c r="K101" s="59"/>
      <c r="L101" s="59"/>
      <c r="M101" s="59"/>
      <c r="N101" s="59"/>
      <c r="O101" s="59"/>
      <c r="P101" s="59"/>
      <c r="Q101" s="59"/>
      <c r="R101" s="59"/>
      <c r="S101" s="43"/>
      <c r="V101" s="27"/>
    </row>
    <row r="102" spans="2:22" s="26" customFormat="1" ht="36" customHeight="1">
      <c r="B102" s="44"/>
      <c r="D102" s="46"/>
      <c r="E102" s="46"/>
      <c r="F102" s="46"/>
      <c r="G102" s="46"/>
      <c r="H102" s="46"/>
      <c r="I102" s="46"/>
      <c r="J102" s="46"/>
      <c r="K102" s="46"/>
      <c r="L102" s="46"/>
      <c r="M102" s="46"/>
      <c r="N102" s="46"/>
      <c r="O102" s="46"/>
      <c r="P102" s="46"/>
      <c r="Q102" s="46"/>
      <c r="R102" s="46"/>
      <c r="S102" s="54"/>
      <c r="V102" s="27"/>
    </row>
    <row r="103" spans="2:22" s="61" customFormat="1" ht="60" customHeight="1">
      <c r="B103" s="32"/>
      <c r="C103" s="60"/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V103" s="63"/>
    </row>
    <row r="104" spans="2:22" s="26" customFormat="1" ht="36" customHeight="1">
      <c r="B104" s="37"/>
      <c r="D104" s="38" t="s">
        <v>146</v>
      </c>
      <c r="E104" s="38" t="s">
        <v>249</v>
      </c>
      <c r="F104" s="38" t="s">
        <v>58</v>
      </c>
      <c r="G104" s="38" t="s">
        <v>59</v>
      </c>
      <c r="H104" s="38" t="s">
        <v>60</v>
      </c>
      <c r="I104" s="38" t="s">
        <v>61</v>
      </c>
      <c r="J104" s="38" t="s">
        <v>62</v>
      </c>
      <c r="K104" s="38" t="s">
        <v>63</v>
      </c>
      <c r="L104" s="38"/>
      <c r="M104" s="38" t="s">
        <v>118</v>
      </c>
      <c r="N104" s="38" t="s">
        <v>250</v>
      </c>
      <c r="O104" s="38" t="s">
        <v>251</v>
      </c>
      <c r="P104" s="38" t="s">
        <v>252</v>
      </c>
      <c r="Q104" s="38"/>
      <c r="R104" s="38" t="s">
        <v>118</v>
      </c>
      <c r="S104" s="39"/>
      <c r="V104" s="27"/>
    </row>
    <row r="105" spans="2:22" s="26" customFormat="1" ht="80.099999999999994" customHeight="1">
      <c r="B105" s="40">
        <f>B101+1</f>
        <v>26</v>
      </c>
      <c r="D105" s="41" t="s">
        <v>153</v>
      </c>
      <c r="E105" s="41" t="s">
        <v>253</v>
      </c>
      <c r="F105" s="41" t="s">
        <v>73</v>
      </c>
      <c r="G105" s="64" t="s">
        <v>74</v>
      </c>
      <c r="H105" s="41" t="s">
        <v>75</v>
      </c>
      <c r="I105" s="41" t="s">
        <v>76</v>
      </c>
      <c r="J105" s="41" t="s">
        <v>77</v>
      </c>
      <c r="K105" s="41" t="s">
        <v>78</v>
      </c>
      <c r="L105" s="41" t="s">
        <v>70</v>
      </c>
      <c r="M105" s="41" t="s">
        <v>123</v>
      </c>
      <c r="N105" s="41" t="s">
        <v>254</v>
      </c>
      <c r="O105" s="66" t="s">
        <v>255</v>
      </c>
      <c r="P105" s="41" t="s">
        <v>256</v>
      </c>
      <c r="Q105" s="41" t="s">
        <v>70</v>
      </c>
      <c r="R105" s="41" t="s">
        <v>123</v>
      </c>
      <c r="S105" s="43"/>
      <c r="V105" s="27"/>
    </row>
    <row r="106" spans="2:22" s="26" customFormat="1" ht="36" customHeight="1">
      <c r="B106" s="44"/>
      <c r="D106" s="46" t="s">
        <v>146</v>
      </c>
      <c r="E106" s="46" t="s">
        <v>249</v>
      </c>
      <c r="F106" s="46" t="s">
        <v>58</v>
      </c>
      <c r="G106" s="46" t="s">
        <v>59</v>
      </c>
      <c r="H106" s="46" t="s">
        <v>60</v>
      </c>
      <c r="I106" s="46" t="s">
        <v>61</v>
      </c>
      <c r="J106" s="46" t="s">
        <v>62</v>
      </c>
      <c r="K106" s="46" t="s">
        <v>63</v>
      </c>
      <c r="L106" s="46"/>
      <c r="M106" s="46" t="s">
        <v>118</v>
      </c>
      <c r="N106" s="46" t="s">
        <v>250</v>
      </c>
      <c r="O106" s="46" t="s">
        <v>251</v>
      </c>
      <c r="P106" s="46" t="s">
        <v>252</v>
      </c>
      <c r="Q106" s="46"/>
      <c r="R106" s="46" t="s">
        <v>118</v>
      </c>
      <c r="S106" s="54"/>
      <c r="V106" s="27"/>
    </row>
    <row r="107" spans="2:22" s="61" customFormat="1" ht="60" customHeight="1">
      <c r="B107" s="32"/>
      <c r="C107" s="60"/>
      <c r="D107" s="34"/>
      <c r="E107" s="34"/>
      <c r="F107" s="34"/>
      <c r="G107" s="34"/>
      <c r="H107" s="34"/>
      <c r="I107" s="34"/>
      <c r="J107" s="34"/>
      <c r="K107" s="34"/>
      <c r="L107" s="34"/>
      <c r="M107" s="34"/>
      <c r="N107" s="34"/>
      <c r="O107" s="34"/>
      <c r="P107" s="34"/>
      <c r="Q107" s="34"/>
      <c r="R107" s="34"/>
      <c r="V107" s="63"/>
    </row>
    <row r="108" spans="2:22" s="26" customFormat="1" ht="36" customHeight="1">
      <c r="B108" s="37"/>
      <c r="D108" s="38" t="s">
        <v>250</v>
      </c>
      <c r="E108" s="38" t="s">
        <v>179</v>
      </c>
      <c r="F108" s="38" t="s">
        <v>252</v>
      </c>
      <c r="G108" s="38"/>
      <c r="H108" s="38" t="s">
        <v>118</v>
      </c>
      <c r="I108" s="38" t="s">
        <v>148</v>
      </c>
      <c r="J108" s="38" t="s">
        <v>120</v>
      </c>
      <c r="K108" s="38" t="s">
        <v>252</v>
      </c>
      <c r="L108" s="38"/>
      <c r="M108" s="38" t="s">
        <v>118</v>
      </c>
      <c r="N108" s="38" t="s">
        <v>148</v>
      </c>
      <c r="O108" s="38" t="s">
        <v>257</v>
      </c>
      <c r="P108" s="38" t="s">
        <v>257</v>
      </c>
      <c r="Q108" s="38" t="s">
        <v>252</v>
      </c>
      <c r="R108" s="38"/>
      <c r="S108" s="39"/>
      <c r="V108" s="27"/>
    </row>
    <row r="109" spans="2:22" s="26" customFormat="1" ht="80.099999999999994" customHeight="1">
      <c r="B109" s="40">
        <f>B105+1</f>
        <v>27</v>
      </c>
      <c r="D109" s="41" t="s">
        <v>254</v>
      </c>
      <c r="E109" s="41" t="s">
        <v>183</v>
      </c>
      <c r="F109" s="41" t="s">
        <v>256</v>
      </c>
      <c r="G109" s="41" t="s">
        <v>70</v>
      </c>
      <c r="H109" s="41" t="s">
        <v>123</v>
      </c>
      <c r="I109" s="41" t="s">
        <v>155</v>
      </c>
      <c r="J109" s="41" t="s">
        <v>258</v>
      </c>
      <c r="K109" s="41" t="s">
        <v>256</v>
      </c>
      <c r="L109" s="41" t="s">
        <v>70</v>
      </c>
      <c r="M109" s="41" t="s">
        <v>123</v>
      </c>
      <c r="N109" s="41" t="s">
        <v>155</v>
      </c>
      <c r="O109" s="41" t="s">
        <v>259</v>
      </c>
      <c r="P109" s="41" t="s">
        <v>259</v>
      </c>
      <c r="Q109" s="41" t="s">
        <v>256</v>
      </c>
      <c r="R109" s="41" t="s">
        <v>102</v>
      </c>
      <c r="S109" s="43"/>
      <c r="V109" s="27"/>
    </row>
    <row r="110" spans="2:22" s="26" customFormat="1" ht="36" customHeight="1">
      <c r="B110" s="44"/>
      <c r="D110" s="46" t="s">
        <v>250</v>
      </c>
      <c r="E110" s="46" t="s">
        <v>179</v>
      </c>
      <c r="F110" s="46" t="s">
        <v>252</v>
      </c>
      <c r="G110" s="46"/>
      <c r="H110" s="46" t="s">
        <v>118</v>
      </c>
      <c r="I110" s="46" t="s">
        <v>148</v>
      </c>
      <c r="J110" s="46" t="s">
        <v>120</v>
      </c>
      <c r="K110" s="46" t="s">
        <v>252</v>
      </c>
      <c r="L110" s="46"/>
      <c r="M110" s="46" t="s">
        <v>118</v>
      </c>
      <c r="N110" s="46" t="s">
        <v>148</v>
      </c>
      <c r="O110" s="46" t="s">
        <v>257</v>
      </c>
      <c r="P110" s="46" t="s">
        <v>257</v>
      </c>
      <c r="Q110" s="46" t="s">
        <v>252</v>
      </c>
      <c r="R110" s="46"/>
      <c r="S110" s="54"/>
      <c r="V110" s="27"/>
    </row>
    <row r="111" spans="2:22" s="61" customFormat="1" ht="60" customHeight="1">
      <c r="B111" s="32"/>
      <c r="C111" s="60"/>
      <c r="D111" s="34"/>
      <c r="E111" s="34"/>
      <c r="F111" s="34"/>
      <c r="G111" s="34"/>
      <c r="H111" s="34"/>
      <c r="I111" s="34"/>
      <c r="J111" s="34"/>
      <c r="K111" s="34"/>
      <c r="L111" s="34"/>
      <c r="M111" s="34"/>
      <c r="N111" s="34"/>
      <c r="O111" s="34"/>
      <c r="P111" s="57"/>
      <c r="Q111" s="57"/>
      <c r="R111" s="57"/>
      <c r="V111" s="63"/>
    </row>
    <row r="112" spans="2:22" s="26" customFormat="1" ht="36" customHeight="1">
      <c r="B112" s="37"/>
      <c r="D112" s="38" t="s">
        <v>260</v>
      </c>
      <c r="E112" s="38" t="s">
        <v>261</v>
      </c>
      <c r="F112" s="38" t="s">
        <v>88</v>
      </c>
      <c r="G112" s="38" t="s">
        <v>89</v>
      </c>
      <c r="H112" s="38" t="s">
        <v>90</v>
      </c>
      <c r="I112" s="38"/>
      <c r="J112" s="38" t="s">
        <v>262</v>
      </c>
      <c r="K112" s="38" t="s">
        <v>263</v>
      </c>
      <c r="L112" s="38" t="s">
        <v>108</v>
      </c>
      <c r="M112" s="38" t="s">
        <v>264</v>
      </c>
      <c r="N112" s="38"/>
      <c r="O112" s="38"/>
      <c r="P112" s="58"/>
      <c r="Q112" s="58"/>
      <c r="R112" s="58"/>
      <c r="S112" s="39"/>
      <c r="V112" s="27"/>
    </row>
    <row r="113" spans="2:22" s="26" customFormat="1" ht="80.099999999999994" customHeight="1">
      <c r="B113" s="40">
        <f>B109+1</f>
        <v>28</v>
      </c>
      <c r="D113" s="41" t="s">
        <v>265</v>
      </c>
      <c r="E113" s="41" t="s">
        <v>266</v>
      </c>
      <c r="F113" s="41" t="s">
        <v>98</v>
      </c>
      <c r="G113" s="41" t="s">
        <v>99</v>
      </c>
      <c r="H113" s="41" t="s">
        <v>100</v>
      </c>
      <c r="I113" s="41" t="s">
        <v>113</v>
      </c>
      <c r="J113" s="41" t="s">
        <v>267</v>
      </c>
      <c r="K113" s="41" t="s">
        <v>268</v>
      </c>
      <c r="L113" s="41" t="s">
        <v>115</v>
      </c>
      <c r="M113" s="41" t="s">
        <v>269</v>
      </c>
      <c r="N113" s="41" t="s">
        <v>113</v>
      </c>
      <c r="O113" s="66" t="str">
        <f>CHAR(10)</f>
        <v xml:space="preserve">
</v>
      </c>
      <c r="P113" s="59"/>
      <c r="Q113" s="59"/>
      <c r="R113" s="59"/>
      <c r="S113" s="43"/>
      <c r="V113" s="27"/>
    </row>
    <row r="114" spans="2:22" s="26" customFormat="1" ht="36" customHeight="1">
      <c r="B114" s="44"/>
      <c r="D114" s="46" t="s">
        <v>260</v>
      </c>
      <c r="E114" s="46" t="s">
        <v>261</v>
      </c>
      <c r="F114" s="46" t="s">
        <v>88</v>
      </c>
      <c r="G114" s="46" t="s">
        <v>89</v>
      </c>
      <c r="H114" s="46" t="s">
        <v>90</v>
      </c>
      <c r="I114" s="46"/>
      <c r="J114" s="46" t="s">
        <v>262</v>
      </c>
      <c r="K114" s="46" t="s">
        <v>263</v>
      </c>
      <c r="L114" s="46" t="s">
        <v>108</v>
      </c>
      <c r="M114" s="46" t="s">
        <v>264</v>
      </c>
      <c r="N114" s="46"/>
      <c r="O114" s="46"/>
      <c r="P114" s="46"/>
      <c r="Q114" s="46"/>
      <c r="R114" s="46"/>
      <c r="S114" s="54"/>
      <c r="V114" s="27"/>
    </row>
    <row r="115" spans="2:22" s="61" customFormat="1" ht="60" customHeight="1">
      <c r="B115" s="32"/>
      <c r="C115" s="60"/>
      <c r="D115" s="34"/>
      <c r="E115" s="57"/>
      <c r="F115" s="57"/>
      <c r="G115" s="57"/>
      <c r="H115" s="57"/>
      <c r="I115" s="57"/>
      <c r="J115" s="57"/>
      <c r="K115" s="57"/>
      <c r="L115" s="57"/>
      <c r="M115" s="57"/>
      <c r="N115" s="57"/>
      <c r="O115" s="57"/>
      <c r="P115" s="57"/>
      <c r="Q115" s="57"/>
      <c r="R115" s="57"/>
      <c r="V115" s="63"/>
    </row>
    <row r="116" spans="2:22" s="26" customFormat="1" ht="36" customHeight="1">
      <c r="B116" s="37"/>
      <c r="D116" s="38"/>
      <c r="E116" s="58"/>
      <c r="F116" s="58"/>
      <c r="G116" s="58"/>
      <c r="H116" s="58"/>
      <c r="I116" s="58"/>
      <c r="J116" s="58"/>
      <c r="K116" s="58"/>
      <c r="L116" s="58"/>
      <c r="M116" s="58"/>
      <c r="N116" s="58"/>
      <c r="O116" s="58"/>
      <c r="P116" s="58"/>
      <c r="Q116" s="58"/>
      <c r="R116" s="58"/>
      <c r="S116" s="39"/>
      <c r="V116" s="27"/>
    </row>
    <row r="117" spans="2:22" s="26" customFormat="1" ht="80.099999999999994" customHeight="1">
      <c r="B117" s="40">
        <f>B113+1</f>
        <v>29</v>
      </c>
      <c r="D117" s="41" t="str">
        <f>CHAR(10)</f>
        <v xml:space="preserve">
</v>
      </c>
      <c r="E117" s="59"/>
      <c r="F117" s="65"/>
      <c r="G117" s="65"/>
      <c r="H117" s="59"/>
      <c r="I117" s="59"/>
      <c r="J117" s="59"/>
      <c r="K117" s="59"/>
      <c r="L117" s="59"/>
      <c r="M117" s="59"/>
      <c r="N117" s="59"/>
      <c r="O117" s="59"/>
      <c r="P117" s="59"/>
      <c r="Q117" s="59"/>
      <c r="R117" s="59"/>
      <c r="S117" s="43"/>
      <c r="V117" s="27"/>
    </row>
    <row r="118" spans="2:22" s="26" customFormat="1" ht="36" customHeight="1">
      <c r="B118" s="44"/>
      <c r="D118" s="46"/>
      <c r="E118" s="46"/>
      <c r="F118" s="46"/>
      <c r="G118" s="46"/>
      <c r="H118" s="46"/>
      <c r="I118" s="46"/>
      <c r="J118" s="46"/>
      <c r="K118" s="46"/>
      <c r="L118" s="46"/>
      <c r="M118" s="46"/>
      <c r="N118" s="46"/>
      <c r="O118" s="46"/>
      <c r="P118" s="46"/>
      <c r="Q118" s="46"/>
      <c r="R118" s="46"/>
      <c r="S118" s="54"/>
      <c r="V118" s="27"/>
    </row>
    <row r="119" spans="2:22" s="61" customFormat="1" ht="60" customHeight="1">
      <c r="B119" s="32"/>
      <c r="C119" s="60"/>
      <c r="D119" s="34"/>
      <c r="E119" s="34"/>
      <c r="F119" s="34"/>
      <c r="G119" s="34"/>
      <c r="H119" s="34"/>
      <c r="I119" s="34"/>
      <c r="J119" s="34"/>
      <c r="K119" s="34"/>
      <c r="L119" s="34"/>
      <c r="M119" s="34"/>
      <c r="N119" s="34"/>
      <c r="O119" s="34"/>
      <c r="P119" s="34"/>
      <c r="Q119" s="34"/>
      <c r="R119" s="34"/>
      <c r="V119" s="63"/>
    </row>
    <row r="120" spans="2:22" s="26" customFormat="1" ht="36" customHeight="1">
      <c r="B120" s="37"/>
      <c r="D120" s="38" t="s">
        <v>146</v>
      </c>
      <c r="E120" s="38" t="s">
        <v>270</v>
      </c>
      <c r="F120" s="38" t="s">
        <v>58</v>
      </c>
      <c r="G120" s="38" t="s">
        <v>59</v>
      </c>
      <c r="H120" s="38" t="s">
        <v>60</v>
      </c>
      <c r="I120" s="38" t="s">
        <v>61</v>
      </c>
      <c r="J120" s="38" t="s">
        <v>62</v>
      </c>
      <c r="K120" s="38" t="s">
        <v>63</v>
      </c>
      <c r="L120" s="38" t="s">
        <v>252</v>
      </c>
      <c r="M120" s="38"/>
      <c r="N120" s="38" t="s">
        <v>117</v>
      </c>
      <c r="O120" s="38" t="s">
        <v>270</v>
      </c>
      <c r="P120" s="38" t="s">
        <v>252</v>
      </c>
      <c r="Q120" s="38" t="s">
        <v>271</v>
      </c>
      <c r="R120" s="38"/>
      <c r="S120" s="39"/>
      <c r="V120" s="27"/>
    </row>
    <row r="121" spans="2:22" s="26" customFormat="1" ht="80.099999999999994" customHeight="1">
      <c r="B121" s="40">
        <f>B117+1</f>
        <v>30</v>
      </c>
      <c r="D121" s="41" t="s">
        <v>153</v>
      </c>
      <c r="E121" s="41" t="s">
        <v>272</v>
      </c>
      <c r="F121" s="41" t="s">
        <v>73</v>
      </c>
      <c r="G121" s="64" t="s">
        <v>74</v>
      </c>
      <c r="H121" s="41" t="s">
        <v>75</v>
      </c>
      <c r="I121" s="41" t="s">
        <v>76</v>
      </c>
      <c r="J121" s="41" t="s">
        <v>77</v>
      </c>
      <c r="K121" s="41" t="s">
        <v>78</v>
      </c>
      <c r="L121" s="41" t="s">
        <v>256</v>
      </c>
      <c r="M121" s="41" t="s">
        <v>70</v>
      </c>
      <c r="N121" s="41" t="s">
        <v>122</v>
      </c>
      <c r="O121" s="41" t="s">
        <v>272</v>
      </c>
      <c r="P121" s="41" t="s">
        <v>256</v>
      </c>
      <c r="Q121" s="41" t="s">
        <v>273</v>
      </c>
      <c r="R121" s="41" t="s">
        <v>274</v>
      </c>
      <c r="S121" s="43"/>
      <c r="V121" s="27"/>
    </row>
    <row r="122" spans="2:22" s="26" customFormat="1" ht="36" customHeight="1">
      <c r="B122" s="44"/>
      <c r="D122" s="46" t="s">
        <v>146</v>
      </c>
      <c r="E122" s="46" t="s">
        <v>270</v>
      </c>
      <c r="F122" s="46" t="s">
        <v>58</v>
      </c>
      <c r="G122" s="46" t="s">
        <v>59</v>
      </c>
      <c r="H122" s="46" t="s">
        <v>60</v>
      </c>
      <c r="I122" s="46" t="s">
        <v>61</v>
      </c>
      <c r="J122" s="46" t="s">
        <v>62</v>
      </c>
      <c r="K122" s="46" t="s">
        <v>63</v>
      </c>
      <c r="L122" s="46" t="s">
        <v>252</v>
      </c>
      <c r="M122" s="46"/>
      <c r="N122" s="46" t="s">
        <v>117</v>
      </c>
      <c r="O122" s="46" t="s">
        <v>270</v>
      </c>
      <c r="P122" s="46" t="s">
        <v>252</v>
      </c>
      <c r="Q122" s="46" t="s">
        <v>271</v>
      </c>
      <c r="R122" s="46"/>
      <c r="S122" s="54"/>
      <c r="V122" s="27"/>
    </row>
    <row r="123" spans="2:22" s="61" customFormat="1" ht="60" customHeight="1">
      <c r="B123" s="32"/>
      <c r="C123" s="60"/>
      <c r="D123" s="34"/>
      <c r="E123" s="34"/>
      <c r="F123" s="34"/>
      <c r="G123" s="34"/>
      <c r="H123" s="34"/>
      <c r="I123" s="34"/>
      <c r="J123" s="34"/>
      <c r="K123" s="34"/>
      <c r="L123" s="34"/>
      <c r="M123" s="34"/>
      <c r="N123" s="34"/>
      <c r="O123" s="34"/>
      <c r="P123" s="34"/>
      <c r="Q123" s="34"/>
      <c r="R123" s="34"/>
      <c r="V123" s="63"/>
    </row>
    <row r="124" spans="2:22" s="26" customFormat="1" ht="36" customHeight="1">
      <c r="B124" s="37"/>
      <c r="D124" s="38" t="s">
        <v>275</v>
      </c>
      <c r="E124" s="38" t="s">
        <v>276</v>
      </c>
      <c r="F124" s="38"/>
      <c r="G124" s="38" t="s">
        <v>275</v>
      </c>
      <c r="H124" s="38" t="s">
        <v>276</v>
      </c>
      <c r="I124" s="38"/>
      <c r="J124" s="38" t="s">
        <v>60</v>
      </c>
      <c r="K124" s="38" t="s">
        <v>61</v>
      </c>
      <c r="L124" s="38" t="s">
        <v>275</v>
      </c>
      <c r="M124" s="38" t="s">
        <v>276</v>
      </c>
      <c r="N124" s="38"/>
      <c r="O124" s="38" t="s">
        <v>60</v>
      </c>
      <c r="P124" s="38" t="s">
        <v>61</v>
      </c>
      <c r="Q124" s="38" t="s">
        <v>144</v>
      </c>
      <c r="R124" s="38" t="s">
        <v>275</v>
      </c>
      <c r="S124" s="39"/>
      <c r="V124" s="27"/>
    </row>
    <row r="125" spans="2:22" s="26" customFormat="1" ht="80.099999999999994" customHeight="1">
      <c r="B125" s="40">
        <f>B121+1</f>
        <v>31</v>
      </c>
      <c r="D125" s="41" t="s">
        <v>277</v>
      </c>
      <c r="E125" s="41" t="s">
        <v>278</v>
      </c>
      <c r="F125" s="41" t="s">
        <v>70</v>
      </c>
      <c r="G125" s="64" t="s">
        <v>277</v>
      </c>
      <c r="H125" s="41" t="s">
        <v>278</v>
      </c>
      <c r="I125" s="41" t="s">
        <v>70</v>
      </c>
      <c r="J125" s="41" t="s">
        <v>75</v>
      </c>
      <c r="K125" s="41" t="s">
        <v>76</v>
      </c>
      <c r="L125" s="41" t="s">
        <v>277</v>
      </c>
      <c r="M125" s="41" t="s">
        <v>278</v>
      </c>
      <c r="N125" s="41" t="s">
        <v>70</v>
      </c>
      <c r="O125" s="41" t="s">
        <v>75</v>
      </c>
      <c r="P125" s="41" t="s">
        <v>76</v>
      </c>
      <c r="Q125" s="41" t="s">
        <v>279</v>
      </c>
      <c r="R125" s="41" t="s">
        <v>277</v>
      </c>
      <c r="S125" s="43"/>
      <c r="V125" s="27"/>
    </row>
    <row r="126" spans="2:22" s="26" customFormat="1" ht="36" customHeight="1">
      <c r="B126" s="44"/>
      <c r="D126" s="46" t="s">
        <v>275</v>
      </c>
      <c r="E126" s="46" t="s">
        <v>276</v>
      </c>
      <c r="F126" s="46"/>
      <c r="G126" s="46" t="s">
        <v>275</v>
      </c>
      <c r="H126" s="46" t="s">
        <v>276</v>
      </c>
      <c r="I126" s="46"/>
      <c r="J126" s="46" t="s">
        <v>60</v>
      </c>
      <c r="K126" s="46" t="s">
        <v>61</v>
      </c>
      <c r="L126" s="46" t="s">
        <v>275</v>
      </c>
      <c r="M126" s="46" t="s">
        <v>276</v>
      </c>
      <c r="N126" s="46"/>
      <c r="O126" s="46" t="s">
        <v>60</v>
      </c>
      <c r="P126" s="46" t="s">
        <v>61</v>
      </c>
      <c r="Q126" s="46" t="s">
        <v>144</v>
      </c>
      <c r="R126" s="46" t="s">
        <v>275</v>
      </c>
      <c r="S126" s="54"/>
      <c r="V126" s="27"/>
    </row>
    <row r="127" spans="2:22" s="61" customFormat="1" ht="60" customHeight="1">
      <c r="B127" s="32"/>
      <c r="C127" s="60"/>
      <c r="D127" s="34"/>
      <c r="E127" s="34"/>
      <c r="F127" s="34"/>
      <c r="G127" s="34"/>
      <c r="H127" s="34"/>
      <c r="I127" s="34"/>
      <c r="J127" s="34"/>
      <c r="K127" s="34"/>
      <c r="L127" s="34"/>
      <c r="M127" s="34"/>
      <c r="N127" s="57"/>
      <c r="O127" s="57"/>
      <c r="P127" s="57"/>
      <c r="Q127" s="57"/>
      <c r="R127" s="57"/>
      <c r="V127" s="63"/>
    </row>
    <row r="128" spans="2:22" s="26" customFormat="1" ht="36" customHeight="1">
      <c r="B128" s="37"/>
      <c r="D128" s="38" t="s">
        <v>276</v>
      </c>
      <c r="E128" s="38"/>
      <c r="F128" s="38" t="s">
        <v>55</v>
      </c>
      <c r="G128" s="38" t="s">
        <v>201</v>
      </c>
      <c r="H128" s="38" t="s">
        <v>56</v>
      </c>
      <c r="I128" s="38" t="s">
        <v>280</v>
      </c>
      <c r="J128" s="38" t="s">
        <v>281</v>
      </c>
      <c r="K128" s="38"/>
      <c r="L128" s="38"/>
      <c r="M128" s="38"/>
      <c r="N128" s="58"/>
      <c r="O128" s="58"/>
      <c r="P128" s="58"/>
      <c r="Q128" s="58"/>
      <c r="R128" s="58"/>
      <c r="S128" s="39"/>
      <c r="V128" s="27"/>
    </row>
    <row r="129" spans="2:22" s="26" customFormat="1" ht="80.099999999999994" customHeight="1">
      <c r="B129" s="40">
        <f>B125+1</f>
        <v>32</v>
      </c>
      <c r="D129" s="41" t="s">
        <v>278</v>
      </c>
      <c r="E129" s="41" t="s">
        <v>70</v>
      </c>
      <c r="F129" s="41" t="s">
        <v>68</v>
      </c>
      <c r="G129" s="41" t="s">
        <v>204</v>
      </c>
      <c r="H129" s="41" t="s">
        <v>69</v>
      </c>
      <c r="I129" s="41" t="s">
        <v>282</v>
      </c>
      <c r="J129" s="41" t="s">
        <v>283</v>
      </c>
      <c r="K129" s="41" t="s">
        <v>113</v>
      </c>
      <c r="L129" s="41" t="s">
        <v>284</v>
      </c>
      <c r="M129" s="41"/>
      <c r="N129" s="59"/>
      <c r="O129" s="59"/>
      <c r="P129" s="59"/>
      <c r="Q129" s="59"/>
      <c r="R129" s="59"/>
      <c r="S129" s="43"/>
      <c r="V129" s="27"/>
    </row>
    <row r="130" spans="2:22" s="26" customFormat="1" ht="36" customHeight="1">
      <c r="B130" s="44"/>
      <c r="D130" s="46" t="s">
        <v>276</v>
      </c>
      <c r="E130" s="46"/>
      <c r="F130" s="46" t="s">
        <v>55</v>
      </c>
      <c r="G130" s="46" t="s">
        <v>201</v>
      </c>
      <c r="H130" s="46" t="s">
        <v>56</v>
      </c>
      <c r="I130" s="46" t="s">
        <v>280</v>
      </c>
      <c r="J130" s="46" t="s">
        <v>281</v>
      </c>
      <c r="K130" s="46"/>
      <c r="L130" s="46"/>
      <c r="M130" s="46"/>
      <c r="N130" s="46"/>
      <c r="O130" s="46"/>
      <c r="P130" s="46"/>
      <c r="Q130" s="46"/>
      <c r="R130" s="46"/>
      <c r="S130" s="54"/>
      <c r="V130" s="27"/>
    </row>
    <row r="131" spans="2:22" s="61" customFormat="1" ht="60" customHeight="1">
      <c r="B131" s="32"/>
      <c r="C131" s="60"/>
      <c r="D131" s="57"/>
      <c r="E131" s="57"/>
      <c r="F131" s="57"/>
      <c r="G131" s="57"/>
      <c r="H131" s="57"/>
      <c r="I131" s="57"/>
      <c r="J131" s="57"/>
      <c r="K131" s="57"/>
      <c r="L131" s="57"/>
      <c r="M131" s="57"/>
      <c r="N131" s="57"/>
      <c r="O131" s="57"/>
      <c r="P131" s="57"/>
      <c r="Q131" s="57"/>
      <c r="R131" s="57"/>
      <c r="V131" s="63"/>
    </row>
    <row r="132" spans="2:22" s="26" customFormat="1" ht="36" customHeight="1">
      <c r="B132" s="37"/>
      <c r="D132" s="58"/>
      <c r="E132" s="58"/>
      <c r="F132" s="58"/>
      <c r="G132" s="58"/>
      <c r="H132" s="58"/>
      <c r="I132" s="58"/>
      <c r="J132" s="58"/>
      <c r="K132" s="58"/>
      <c r="L132" s="58"/>
      <c r="M132" s="58"/>
      <c r="N132" s="58"/>
      <c r="O132" s="58"/>
      <c r="P132" s="58"/>
      <c r="Q132" s="58"/>
      <c r="R132" s="58"/>
      <c r="S132" s="39"/>
      <c r="V132" s="27"/>
    </row>
    <row r="133" spans="2:22" s="26" customFormat="1" ht="80.099999999999994" customHeight="1">
      <c r="B133" s="40">
        <f>B129+1</f>
        <v>33</v>
      </c>
      <c r="D133" s="59"/>
      <c r="E133" s="59"/>
      <c r="F133" s="59"/>
      <c r="G133" s="65"/>
      <c r="H133" s="59"/>
      <c r="I133" s="59"/>
      <c r="J133" s="59"/>
      <c r="K133" s="59"/>
      <c r="L133" s="59"/>
      <c r="M133" s="59"/>
      <c r="N133" s="59"/>
      <c r="O133" s="59"/>
      <c r="P133" s="59"/>
      <c r="Q133" s="59"/>
      <c r="R133" s="59"/>
      <c r="S133" s="43"/>
      <c r="V133" s="27"/>
    </row>
    <row r="134" spans="2:22" s="26" customFormat="1" ht="36" customHeight="1">
      <c r="B134" s="44"/>
      <c r="D134" s="46"/>
      <c r="E134" s="46"/>
      <c r="F134" s="46"/>
      <c r="G134" s="46"/>
      <c r="H134" s="46"/>
      <c r="I134" s="46"/>
      <c r="J134" s="46"/>
      <c r="K134" s="46"/>
      <c r="L134" s="46"/>
      <c r="M134" s="46"/>
      <c r="N134" s="46"/>
      <c r="O134" s="46"/>
      <c r="P134" s="46"/>
      <c r="Q134" s="46"/>
      <c r="R134" s="46"/>
      <c r="S134" s="54"/>
      <c r="V134" s="27"/>
    </row>
    <row r="135" spans="2:22" s="61" customFormat="1" ht="60" customHeight="1">
      <c r="B135" s="32"/>
      <c r="C135" s="60"/>
      <c r="D135" s="57"/>
      <c r="E135" s="57"/>
      <c r="F135" s="57"/>
      <c r="G135" s="57"/>
      <c r="H135" s="57"/>
      <c r="I135" s="57"/>
      <c r="J135" s="57"/>
      <c r="K135" s="57"/>
      <c r="L135" s="57"/>
      <c r="M135" s="57"/>
      <c r="N135" s="57"/>
      <c r="O135" s="57"/>
      <c r="P135" s="57"/>
      <c r="Q135" s="57"/>
      <c r="R135" s="57"/>
      <c r="V135" s="63"/>
    </row>
    <row r="136" spans="2:22" s="26" customFormat="1" ht="36" customHeight="1">
      <c r="B136" s="37"/>
      <c r="D136" s="58"/>
      <c r="E136" s="58"/>
      <c r="F136" s="58"/>
      <c r="G136" s="58"/>
      <c r="H136" s="58"/>
      <c r="I136" s="58"/>
      <c r="J136" s="58"/>
      <c r="K136" s="58"/>
      <c r="L136" s="58"/>
      <c r="M136" s="58"/>
      <c r="N136" s="58"/>
      <c r="O136" s="58"/>
      <c r="P136" s="58"/>
      <c r="Q136" s="58"/>
      <c r="R136" s="58"/>
      <c r="S136" s="39"/>
      <c r="V136" s="27"/>
    </row>
    <row r="137" spans="2:22" s="26" customFormat="1" ht="80.099999999999994" customHeight="1">
      <c r="B137" s="40">
        <f>B133+1</f>
        <v>34</v>
      </c>
      <c r="D137" s="59"/>
      <c r="E137" s="59"/>
      <c r="F137" s="59"/>
      <c r="G137" s="59"/>
      <c r="H137" s="59"/>
      <c r="I137" s="59"/>
      <c r="J137" s="59"/>
      <c r="K137" s="59"/>
      <c r="L137" s="59"/>
      <c r="M137" s="59"/>
      <c r="N137" s="59"/>
      <c r="O137" s="59"/>
      <c r="P137" s="59"/>
      <c r="Q137" s="59"/>
      <c r="R137" s="59"/>
      <c r="S137" s="43"/>
      <c r="V137" s="27"/>
    </row>
    <row r="138" spans="2:22" s="26" customFormat="1" ht="36" customHeight="1">
      <c r="B138" s="44"/>
      <c r="D138" s="46"/>
      <c r="E138" s="46"/>
      <c r="F138" s="46"/>
      <c r="G138" s="46"/>
      <c r="H138" s="46"/>
      <c r="I138" s="46"/>
      <c r="J138" s="46"/>
      <c r="K138" s="46"/>
      <c r="L138" s="46"/>
      <c r="M138" s="46"/>
      <c r="N138" s="46"/>
      <c r="O138" s="46"/>
      <c r="P138" s="46"/>
      <c r="Q138" s="46"/>
      <c r="R138" s="46"/>
      <c r="S138" s="54"/>
      <c r="V138" s="27"/>
    </row>
    <row r="139" spans="2:22" s="61" customFormat="1" ht="60" customHeight="1">
      <c r="B139" s="32"/>
      <c r="C139" s="60"/>
      <c r="D139" s="57"/>
      <c r="E139" s="57"/>
      <c r="F139" s="57"/>
      <c r="G139" s="57"/>
      <c r="H139" s="57"/>
      <c r="I139" s="57"/>
      <c r="J139" s="57"/>
      <c r="K139" s="57"/>
      <c r="L139" s="57"/>
      <c r="M139" s="57"/>
      <c r="N139" s="57"/>
      <c r="O139" s="57"/>
      <c r="P139" s="57"/>
      <c r="Q139" s="57"/>
      <c r="R139" s="57"/>
      <c r="V139" s="63"/>
    </row>
    <row r="140" spans="2:22" s="26" customFormat="1" ht="36" customHeight="1">
      <c r="B140" s="37"/>
      <c r="D140" s="58"/>
      <c r="E140" s="58"/>
      <c r="F140" s="58"/>
      <c r="G140" s="58"/>
      <c r="H140" s="58"/>
      <c r="I140" s="58"/>
      <c r="J140" s="58"/>
      <c r="K140" s="58"/>
      <c r="L140" s="58"/>
      <c r="M140" s="58"/>
      <c r="N140" s="58"/>
      <c r="O140" s="58"/>
      <c r="P140" s="58"/>
      <c r="Q140" s="58"/>
      <c r="R140" s="58"/>
      <c r="S140" s="39"/>
      <c r="V140" s="27"/>
    </row>
    <row r="141" spans="2:22" s="26" customFormat="1" ht="80.099999999999994" customHeight="1">
      <c r="B141" s="40">
        <f>B137+1</f>
        <v>35</v>
      </c>
      <c r="D141" s="59"/>
      <c r="E141" s="59"/>
      <c r="F141" s="59"/>
      <c r="G141" s="65"/>
      <c r="H141" s="59"/>
      <c r="I141" s="59"/>
      <c r="J141" s="59"/>
      <c r="K141" s="59"/>
      <c r="L141" s="59"/>
      <c r="M141" s="59"/>
      <c r="N141" s="59"/>
      <c r="O141" s="59"/>
      <c r="P141" s="59"/>
      <c r="Q141" s="59"/>
      <c r="R141" s="59"/>
      <c r="S141" s="43"/>
      <c r="V141" s="27"/>
    </row>
    <row r="142" spans="2:22" s="26" customFormat="1" ht="36" customHeight="1">
      <c r="B142" s="44"/>
      <c r="D142" s="46"/>
      <c r="E142" s="46"/>
      <c r="F142" s="46"/>
      <c r="G142" s="46"/>
      <c r="H142" s="46"/>
      <c r="I142" s="46"/>
      <c r="J142" s="46"/>
      <c r="K142" s="46"/>
      <c r="L142" s="46"/>
      <c r="M142" s="46"/>
      <c r="N142" s="46"/>
      <c r="O142" s="46"/>
      <c r="P142" s="46"/>
      <c r="Q142" s="46"/>
      <c r="R142" s="46"/>
      <c r="S142" s="54"/>
      <c r="V142" s="27"/>
    </row>
    <row r="143" spans="2:22" s="61" customFormat="1" ht="60" customHeight="1">
      <c r="B143" s="32"/>
      <c r="C143" s="60"/>
      <c r="D143" s="57"/>
      <c r="E143" s="57"/>
      <c r="F143" s="57"/>
      <c r="G143" s="57"/>
      <c r="H143" s="57"/>
      <c r="I143" s="57"/>
      <c r="J143" s="57"/>
      <c r="K143" s="57"/>
      <c r="L143" s="57"/>
      <c r="M143" s="57"/>
      <c r="N143" s="57"/>
      <c r="O143" s="57"/>
      <c r="P143" s="57"/>
      <c r="Q143" s="57"/>
      <c r="R143" s="57"/>
      <c r="V143" s="63"/>
    </row>
    <row r="144" spans="2:22" s="26" customFormat="1" ht="36" customHeight="1">
      <c r="B144" s="37"/>
      <c r="D144" s="58"/>
      <c r="E144" s="58"/>
      <c r="F144" s="58"/>
      <c r="G144" s="58"/>
      <c r="H144" s="58"/>
      <c r="I144" s="58"/>
      <c r="J144" s="58"/>
      <c r="K144" s="58"/>
      <c r="L144" s="58"/>
      <c r="M144" s="58"/>
      <c r="N144" s="58"/>
      <c r="O144" s="58"/>
      <c r="P144" s="58"/>
      <c r="Q144" s="58"/>
      <c r="R144" s="58"/>
      <c r="S144" s="39"/>
      <c r="V144" s="27"/>
    </row>
    <row r="145" spans="2:22" s="26" customFormat="1" ht="80.099999999999994" customHeight="1">
      <c r="B145" s="40">
        <f>B141+1</f>
        <v>36</v>
      </c>
      <c r="D145" s="59"/>
      <c r="E145" s="59"/>
      <c r="F145" s="59"/>
      <c r="G145" s="65"/>
      <c r="H145" s="59"/>
      <c r="I145" s="59"/>
      <c r="J145" s="59"/>
      <c r="K145" s="59"/>
      <c r="L145" s="59"/>
      <c r="M145" s="59"/>
      <c r="N145" s="59"/>
      <c r="O145" s="59"/>
      <c r="P145" s="59"/>
      <c r="Q145" s="59"/>
      <c r="R145" s="59"/>
      <c r="S145" s="43"/>
      <c r="V145" s="27"/>
    </row>
    <row r="146" spans="2:22" s="26" customFormat="1" ht="36" customHeight="1">
      <c r="B146" s="44"/>
      <c r="D146" s="46"/>
      <c r="E146" s="46"/>
      <c r="F146" s="46"/>
      <c r="G146" s="46"/>
      <c r="H146" s="46"/>
      <c r="I146" s="46"/>
      <c r="J146" s="46"/>
      <c r="K146" s="46"/>
      <c r="L146" s="46"/>
      <c r="M146" s="46"/>
      <c r="N146" s="46"/>
      <c r="O146" s="46"/>
      <c r="P146" s="46"/>
      <c r="Q146" s="46"/>
      <c r="R146" s="46"/>
      <c r="S146" s="54"/>
      <c r="V146" s="27"/>
    </row>
    <row r="147" spans="2:22" s="61" customFormat="1" ht="60" customHeight="1">
      <c r="B147" s="32"/>
      <c r="C147" s="60"/>
      <c r="D147" s="57"/>
      <c r="E147" s="57"/>
      <c r="F147" s="57"/>
      <c r="G147" s="57"/>
      <c r="H147" s="57"/>
      <c r="I147" s="57"/>
      <c r="J147" s="57"/>
      <c r="K147" s="57"/>
      <c r="L147" s="57"/>
      <c r="M147" s="57"/>
      <c r="N147" s="57"/>
      <c r="O147" s="57"/>
      <c r="P147" s="57"/>
      <c r="Q147" s="57"/>
      <c r="R147" s="57"/>
      <c r="V147" s="63"/>
    </row>
    <row r="148" spans="2:22" s="26" customFormat="1" ht="36" customHeight="1">
      <c r="B148" s="37"/>
      <c r="D148" s="58"/>
      <c r="E148" s="58"/>
      <c r="F148" s="58"/>
      <c r="G148" s="58"/>
      <c r="H148" s="58"/>
      <c r="I148" s="58"/>
      <c r="J148" s="58"/>
      <c r="K148" s="58"/>
      <c r="L148" s="58"/>
      <c r="M148" s="58"/>
      <c r="N148" s="58"/>
      <c r="O148" s="58"/>
      <c r="P148" s="58"/>
      <c r="Q148" s="58"/>
      <c r="R148" s="58"/>
      <c r="S148" s="39"/>
      <c r="V148" s="27"/>
    </row>
    <row r="149" spans="2:22" s="26" customFormat="1" ht="80.099999999999994" customHeight="1">
      <c r="B149" s="40">
        <f>B145+1</f>
        <v>37</v>
      </c>
      <c r="D149" s="59"/>
      <c r="E149" s="59"/>
      <c r="F149" s="59"/>
      <c r="G149" s="59"/>
      <c r="H149" s="59"/>
      <c r="I149" s="59"/>
      <c r="J149" s="59"/>
      <c r="K149" s="59"/>
      <c r="L149" s="59"/>
      <c r="M149" s="59"/>
      <c r="N149" s="59"/>
      <c r="O149" s="59"/>
      <c r="P149" s="59"/>
      <c r="Q149" s="59"/>
      <c r="R149" s="59"/>
      <c r="S149" s="43"/>
      <c r="V149" s="27"/>
    </row>
    <row r="150" spans="2:22" s="26" customFormat="1" ht="36" customHeight="1">
      <c r="B150" s="44"/>
      <c r="D150" s="46"/>
      <c r="E150" s="46"/>
      <c r="F150" s="46"/>
      <c r="G150" s="46"/>
      <c r="H150" s="46"/>
      <c r="I150" s="46"/>
      <c r="J150" s="46"/>
      <c r="K150" s="46"/>
      <c r="L150" s="46"/>
      <c r="M150" s="46"/>
      <c r="N150" s="46"/>
      <c r="O150" s="46"/>
      <c r="P150" s="46"/>
      <c r="Q150" s="46"/>
      <c r="R150" s="46"/>
      <c r="S150" s="54"/>
      <c r="V150" s="27"/>
    </row>
    <row r="151" spans="2:22" s="61" customFormat="1" ht="60" customHeight="1">
      <c r="B151" s="32"/>
      <c r="C151" s="60"/>
      <c r="D151" s="57"/>
      <c r="E151" s="57"/>
      <c r="F151" s="57"/>
      <c r="G151" s="57"/>
      <c r="H151" s="57"/>
      <c r="I151" s="57"/>
      <c r="J151" s="57"/>
      <c r="K151" s="57"/>
      <c r="L151" s="57"/>
      <c r="M151" s="57"/>
      <c r="N151" s="57"/>
      <c r="O151" s="57"/>
      <c r="P151" s="57"/>
      <c r="Q151" s="57"/>
      <c r="R151" s="57"/>
      <c r="V151" s="63"/>
    </row>
    <row r="152" spans="2:22" s="26" customFormat="1" ht="36" customHeight="1">
      <c r="B152" s="37"/>
      <c r="D152" s="58"/>
      <c r="E152" s="58"/>
      <c r="F152" s="58"/>
      <c r="G152" s="58"/>
      <c r="H152" s="58"/>
      <c r="I152" s="58"/>
      <c r="J152" s="58"/>
      <c r="K152" s="58"/>
      <c r="L152" s="58"/>
      <c r="M152" s="58"/>
      <c r="N152" s="58"/>
      <c r="O152" s="58"/>
      <c r="P152" s="58"/>
      <c r="Q152" s="58"/>
      <c r="R152" s="58"/>
      <c r="S152" s="39"/>
      <c r="V152" s="27"/>
    </row>
    <row r="153" spans="2:22" s="26" customFormat="1" ht="80.099999999999994" customHeight="1">
      <c r="B153" s="40">
        <f>B149+1</f>
        <v>38</v>
      </c>
      <c r="D153" s="59"/>
      <c r="E153" s="59"/>
      <c r="F153" s="59"/>
      <c r="G153" s="59"/>
      <c r="H153" s="59"/>
      <c r="I153" s="59"/>
      <c r="J153" s="59"/>
      <c r="K153" s="59"/>
      <c r="L153" s="59"/>
      <c r="M153" s="59"/>
      <c r="N153" s="59"/>
      <c r="O153" s="59"/>
      <c r="P153" s="59"/>
      <c r="Q153" s="59"/>
      <c r="R153" s="59"/>
      <c r="S153" s="43"/>
      <c r="V153" s="27"/>
    </row>
    <row r="154" spans="2:22" s="26" customFormat="1" ht="36" customHeight="1">
      <c r="B154" s="44"/>
      <c r="D154" s="46"/>
      <c r="E154" s="46"/>
      <c r="F154" s="46"/>
      <c r="G154" s="46"/>
      <c r="H154" s="46"/>
      <c r="I154" s="46"/>
      <c r="J154" s="46"/>
      <c r="K154" s="46"/>
      <c r="L154" s="46"/>
      <c r="M154" s="46"/>
      <c r="N154" s="46"/>
      <c r="O154" s="46"/>
      <c r="P154" s="46"/>
      <c r="Q154" s="46"/>
      <c r="R154" s="46"/>
      <c r="S154" s="54"/>
      <c r="V154" s="27"/>
    </row>
    <row r="155" spans="2:22" s="61" customFormat="1" ht="60" customHeight="1">
      <c r="B155" s="32"/>
      <c r="C155" s="60"/>
      <c r="D155" s="57"/>
      <c r="E155" s="57"/>
      <c r="F155" s="57"/>
      <c r="G155" s="57"/>
      <c r="H155" s="57"/>
      <c r="I155" s="57"/>
      <c r="J155" s="57"/>
      <c r="K155" s="57"/>
      <c r="L155" s="57"/>
      <c r="M155" s="57"/>
      <c r="N155" s="57"/>
      <c r="O155" s="57"/>
      <c r="P155" s="57"/>
      <c r="Q155" s="57"/>
      <c r="R155" s="57"/>
      <c r="V155" s="63"/>
    </row>
    <row r="156" spans="2:22" s="26" customFormat="1" ht="36" customHeight="1">
      <c r="B156" s="37"/>
      <c r="D156" s="58"/>
      <c r="E156" s="58"/>
      <c r="F156" s="58"/>
      <c r="G156" s="58"/>
      <c r="H156" s="58"/>
      <c r="I156" s="58"/>
      <c r="J156" s="58"/>
      <c r="K156" s="58"/>
      <c r="L156" s="58"/>
      <c r="M156" s="58"/>
      <c r="N156" s="58"/>
      <c r="O156" s="58"/>
      <c r="P156" s="58"/>
      <c r="Q156" s="58"/>
      <c r="R156" s="58"/>
      <c r="S156" s="39"/>
      <c r="V156" s="27"/>
    </row>
    <row r="157" spans="2:22" s="26" customFormat="1" ht="80.099999999999994" customHeight="1">
      <c r="B157" s="40">
        <f>B153+1</f>
        <v>39</v>
      </c>
      <c r="D157" s="59"/>
      <c r="E157" s="59"/>
      <c r="F157" s="59"/>
      <c r="G157" s="59"/>
      <c r="H157" s="59"/>
      <c r="I157" s="59"/>
      <c r="J157" s="59"/>
      <c r="K157" s="59"/>
      <c r="L157" s="59"/>
      <c r="M157" s="59"/>
      <c r="N157" s="59"/>
      <c r="O157" s="59"/>
      <c r="P157" s="59"/>
      <c r="Q157" s="59"/>
      <c r="R157" s="59"/>
      <c r="S157" s="43"/>
      <c r="V157" s="27"/>
    </row>
    <row r="158" spans="2:22" s="26" customFormat="1" ht="36" customHeight="1">
      <c r="B158" s="44"/>
      <c r="D158" s="46"/>
      <c r="E158" s="46"/>
      <c r="F158" s="46"/>
      <c r="G158" s="46"/>
      <c r="H158" s="46"/>
      <c r="I158" s="46"/>
      <c r="J158" s="46"/>
      <c r="K158" s="46"/>
      <c r="L158" s="46"/>
      <c r="M158" s="46"/>
      <c r="N158" s="46"/>
      <c r="O158" s="46"/>
      <c r="P158" s="46"/>
      <c r="Q158" s="46"/>
      <c r="R158" s="46"/>
      <c r="S158" s="54"/>
      <c r="V158" s="27"/>
    </row>
    <row r="159" spans="2:22" s="61" customFormat="1" ht="60" customHeight="1">
      <c r="B159" s="32"/>
      <c r="C159" s="60"/>
      <c r="D159" s="57"/>
      <c r="E159" s="57"/>
      <c r="F159" s="57"/>
      <c r="G159" s="57"/>
      <c r="H159" s="57"/>
      <c r="I159" s="57"/>
      <c r="J159" s="57"/>
      <c r="K159" s="57"/>
      <c r="L159" s="57"/>
      <c r="M159" s="57"/>
      <c r="N159" s="57"/>
      <c r="O159" s="57"/>
      <c r="P159" s="57"/>
      <c r="Q159" s="57"/>
      <c r="R159" s="57"/>
      <c r="V159" s="63"/>
    </row>
    <row r="160" spans="2:22" s="26" customFormat="1" ht="36" customHeight="1">
      <c r="B160" s="37"/>
      <c r="D160" s="58"/>
      <c r="E160" s="58"/>
      <c r="F160" s="58"/>
      <c r="G160" s="58"/>
      <c r="H160" s="58"/>
      <c r="I160" s="58"/>
      <c r="J160" s="58"/>
      <c r="K160" s="58"/>
      <c r="L160" s="58"/>
      <c r="M160" s="58"/>
      <c r="N160" s="58"/>
      <c r="O160" s="58"/>
      <c r="P160" s="58"/>
      <c r="Q160" s="58"/>
      <c r="R160" s="58"/>
      <c r="S160" s="39"/>
      <c r="V160" s="27"/>
    </row>
    <row r="161" spans="2:22" s="26" customFormat="1" ht="80.099999999999994" customHeight="1">
      <c r="B161" s="40">
        <f>B157+1</f>
        <v>40</v>
      </c>
      <c r="D161" s="59"/>
      <c r="E161" s="59"/>
      <c r="F161" s="59"/>
      <c r="G161" s="59"/>
      <c r="H161" s="59"/>
      <c r="I161" s="59"/>
      <c r="J161" s="59"/>
      <c r="K161" s="59"/>
      <c r="L161" s="59"/>
      <c r="M161" s="59"/>
      <c r="N161" s="59"/>
      <c r="O161" s="59"/>
      <c r="P161" s="59"/>
      <c r="Q161" s="59"/>
      <c r="R161" s="59"/>
      <c r="S161" s="43"/>
      <c r="V161" s="27"/>
    </row>
    <row r="162" spans="2:22" s="26" customFormat="1" ht="36" customHeight="1">
      <c r="B162" s="44"/>
      <c r="D162" s="46"/>
      <c r="E162" s="46"/>
      <c r="F162" s="46"/>
      <c r="G162" s="46"/>
      <c r="H162" s="46"/>
      <c r="I162" s="46"/>
      <c r="J162" s="46"/>
      <c r="K162" s="46"/>
      <c r="L162" s="46"/>
      <c r="M162" s="46"/>
      <c r="N162" s="46"/>
      <c r="O162" s="46"/>
      <c r="P162" s="46"/>
      <c r="Q162" s="46"/>
      <c r="R162" s="46"/>
      <c r="S162" s="54"/>
      <c r="V162" s="27"/>
    </row>
    <row r="163" spans="2:22" s="61" customFormat="1" ht="60" customHeight="1">
      <c r="B163" s="32"/>
      <c r="C163" s="60"/>
      <c r="D163" s="57"/>
      <c r="E163" s="57"/>
      <c r="F163" s="57"/>
      <c r="G163" s="57"/>
      <c r="H163" s="57"/>
      <c r="I163" s="57"/>
      <c r="J163" s="57"/>
      <c r="K163" s="57"/>
      <c r="L163" s="57"/>
      <c r="M163" s="57"/>
      <c r="N163" s="57"/>
      <c r="O163" s="57"/>
      <c r="P163" s="57"/>
      <c r="Q163" s="57"/>
      <c r="R163" s="57"/>
      <c r="V163" s="63"/>
    </row>
    <row r="164" spans="2:22" s="26" customFormat="1" ht="36" customHeight="1">
      <c r="B164" s="37"/>
      <c r="D164" s="58"/>
      <c r="E164" s="58"/>
      <c r="F164" s="58"/>
      <c r="G164" s="58"/>
      <c r="H164" s="58"/>
      <c r="I164" s="58"/>
      <c r="J164" s="58"/>
      <c r="K164" s="58"/>
      <c r="L164" s="58"/>
      <c r="M164" s="58"/>
      <c r="N164" s="58"/>
      <c r="O164" s="58"/>
      <c r="P164" s="58"/>
      <c r="Q164" s="58"/>
      <c r="R164" s="58"/>
      <c r="S164" s="39"/>
      <c r="V164" s="27"/>
    </row>
    <row r="165" spans="2:22" s="26" customFormat="1" ht="80.099999999999994" customHeight="1">
      <c r="B165" s="40">
        <f>B161+1</f>
        <v>41</v>
      </c>
      <c r="D165" s="59"/>
      <c r="E165" s="59"/>
      <c r="F165" s="59"/>
      <c r="G165" s="59"/>
      <c r="H165" s="59"/>
      <c r="I165" s="59"/>
      <c r="J165" s="59"/>
      <c r="K165" s="59"/>
      <c r="L165" s="59"/>
      <c r="M165" s="59"/>
      <c r="N165" s="59"/>
      <c r="O165" s="59"/>
      <c r="P165" s="59"/>
      <c r="Q165" s="59"/>
      <c r="R165" s="59"/>
      <c r="S165" s="43"/>
      <c r="V165" s="27"/>
    </row>
    <row r="166" spans="2:22" s="26" customFormat="1" ht="36" customHeight="1">
      <c r="B166" s="44"/>
      <c r="D166" s="46"/>
      <c r="E166" s="46"/>
      <c r="F166" s="46"/>
      <c r="G166" s="46"/>
      <c r="H166" s="46"/>
      <c r="I166" s="46"/>
      <c r="J166" s="46"/>
      <c r="K166" s="46"/>
      <c r="L166" s="46"/>
      <c r="M166" s="46"/>
      <c r="N166" s="46"/>
      <c r="O166" s="46"/>
      <c r="P166" s="46"/>
      <c r="Q166" s="46"/>
      <c r="R166" s="46"/>
      <c r="S166" s="54"/>
      <c r="V166" s="27"/>
    </row>
    <row r="167" spans="2:22">
      <c r="B167" s="32"/>
      <c r="C167" s="60"/>
      <c r="D167" s="57"/>
      <c r="E167" s="57"/>
      <c r="F167" s="57"/>
      <c r="G167" s="57"/>
      <c r="H167" s="57"/>
      <c r="I167" s="57"/>
      <c r="J167" s="57"/>
      <c r="K167" s="57"/>
      <c r="L167" s="57"/>
      <c r="M167" s="57"/>
      <c r="N167" s="57"/>
      <c r="O167" s="57"/>
      <c r="P167" s="57"/>
      <c r="Q167" s="57"/>
      <c r="R167" s="57"/>
    </row>
    <row r="168" spans="2:22" ht="39.75">
      <c r="B168" s="37"/>
      <c r="C168" s="26"/>
      <c r="D168" s="58"/>
      <c r="E168" s="58"/>
      <c r="F168" s="58"/>
      <c r="G168" s="58"/>
      <c r="H168" s="58"/>
      <c r="I168" s="58"/>
      <c r="J168" s="58"/>
      <c r="K168" s="58"/>
      <c r="L168" s="58"/>
      <c r="M168" s="58"/>
      <c r="N168" s="58"/>
      <c r="O168" s="58"/>
      <c r="P168" s="58"/>
      <c r="Q168" s="58"/>
      <c r="R168" s="58"/>
    </row>
    <row r="169" spans="2:22" ht="58.5">
      <c r="B169" s="40">
        <f>B165+1</f>
        <v>42</v>
      </c>
      <c r="C169" s="26"/>
      <c r="D169" s="59"/>
      <c r="E169" s="59"/>
      <c r="F169" s="59"/>
      <c r="G169" s="59"/>
      <c r="H169" s="59"/>
      <c r="I169" s="59"/>
      <c r="J169" s="59"/>
      <c r="K169" s="59"/>
      <c r="L169" s="59"/>
      <c r="M169" s="59"/>
      <c r="N169" s="59"/>
      <c r="O169" s="59"/>
      <c r="P169" s="59"/>
      <c r="Q169" s="59"/>
      <c r="R169" s="59"/>
    </row>
    <row r="170" spans="2:22">
      <c r="B170" s="44"/>
      <c r="C170" s="26"/>
      <c r="D170" s="46"/>
      <c r="E170" s="46"/>
      <c r="F170" s="46"/>
      <c r="G170" s="46"/>
      <c r="H170" s="46"/>
      <c r="I170" s="46"/>
      <c r="J170" s="46"/>
      <c r="K170" s="46"/>
      <c r="L170" s="46"/>
      <c r="M170" s="46"/>
      <c r="N170" s="46"/>
      <c r="O170" s="46"/>
      <c r="P170" s="46"/>
      <c r="Q170" s="46"/>
      <c r="R170" s="46"/>
    </row>
    <row r="171" spans="2:22">
      <c r="B171" s="32"/>
      <c r="C171" s="60"/>
      <c r="D171" s="57"/>
      <c r="E171" s="57"/>
      <c r="F171" s="57"/>
      <c r="G171" s="57"/>
      <c r="H171" s="57"/>
      <c r="I171" s="57"/>
      <c r="J171" s="57"/>
      <c r="K171" s="57"/>
      <c r="L171" s="57"/>
      <c r="M171" s="57"/>
      <c r="N171" s="57"/>
      <c r="O171" s="57"/>
      <c r="P171" s="57"/>
      <c r="Q171" s="57"/>
      <c r="R171" s="57"/>
    </row>
    <row r="172" spans="2:22" ht="39.75">
      <c r="B172" s="37"/>
      <c r="C172" s="26"/>
      <c r="D172" s="58"/>
      <c r="E172" s="58"/>
      <c r="F172" s="58"/>
      <c r="G172" s="58"/>
      <c r="H172" s="58"/>
      <c r="I172" s="58"/>
      <c r="J172" s="58"/>
      <c r="K172" s="58"/>
      <c r="L172" s="58"/>
      <c r="M172" s="58"/>
      <c r="N172" s="58"/>
      <c r="O172" s="58"/>
      <c r="P172" s="58"/>
      <c r="Q172" s="58"/>
      <c r="R172" s="58"/>
    </row>
    <row r="173" spans="2:22" ht="58.5">
      <c r="B173" s="40">
        <f>B169+1</f>
        <v>43</v>
      </c>
      <c r="C173" s="26"/>
      <c r="D173" s="59"/>
      <c r="E173" s="59"/>
      <c r="F173" s="59"/>
      <c r="G173" s="65"/>
      <c r="H173" s="59"/>
      <c r="I173" s="59"/>
      <c r="J173" s="59"/>
      <c r="K173" s="59"/>
      <c r="L173" s="59"/>
      <c r="M173" s="59"/>
      <c r="N173" s="59"/>
      <c r="O173" s="59"/>
      <c r="P173" s="59"/>
      <c r="Q173" s="59"/>
      <c r="R173" s="59"/>
    </row>
    <row r="174" spans="2:22">
      <c r="B174" s="44"/>
      <c r="C174" s="26"/>
      <c r="D174" s="46"/>
      <c r="E174" s="46"/>
      <c r="F174" s="46"/>
      <c r="G174" s="46"/>
      <c r="H174" s="46"/>
      <c r="I174" s="46"/>
      <c r="J174" s="46"/>
      <c r="K174" s="46"/>
      <c r="L174" s="46"/>
      <c r="M174" s="46"/>
      <c r="N174" s="46"/>
      <c r="O174" s="46"/>
      <c r="P174" s="46"/>
      <c r="Q174" s="46"/>
      <c r="R174" s="46"/>
    </row>
    <row r="175" spans="2:22">
      <c r="B175" s="32"/>
      <c r="C175" s="60"/>
      <c r="D175" s="57"/>
      <c r="E175" s="57"/>
      <c r="F175" s="57"/>
      <c r="G175" s="57"/>
      <c r="H175" s="57"/>
      <c r="I175" s="57"/>
      <c r="J175" s="57"/>
      <c r="K175" s="57"/>
      <c r="L175" s="57"/>
      <c r="M175" s="57"/>
      <c r="N175" s="57"/>
      <c r="O175" s="57"/>
      <c r="P175" s="57"/>
      <c r="Q175" s="57"/>
      <c r="R175" s="57"/>
    </row>
    <row r="176" spans="2:22" ht="39.75">
      <c r="B176" s="37"/>
      <c r="C176" s="26"/>
      <c r="D176" s="58"/>
      <c r="E176" s="58"/>
      <c r="F176" s="58"/>
      <c r="G176" s="58"/>
      <c r="H176" s="58"/>
      <c r="I176" s="58"/>
      <c r="J176" s="58"/>
      <c r="K176" s="58"/>
      <c r="L176" s="58"/>
      <c r="M176" s="58"/>
      <c r="N176" s="58"/>
      <c r="O176" s="58"/>
      <c r="P176" s="58"/>
      <c r="Q176" s="58"/>
      <c r="R176" s="58"/>
    </row>
    <row r="177" spans="2:18" ht="58.5">
      <c r="B177" s="40">
        <f>B173+1</f>
        <v>44</v>
      </c>
      <c r="C177" s="26"/>
      <c r="D177" s="59"/>
      <c r="E177" s="59"/>
      <c r="F177" s="59"/>
      <c r="G177" s="59"/>
      <c r="H177" s="59"/>
      <c r="I177" s="59"/>
      <c r="J177" s="59"/>
      <c r="K177" s="59"/>
      <c r="L177" s="59"/>
      <c r="M177" s="59"/>
      <c r="N177" s="59"/>
      <c r="O177" s="59"/>
      <c r="P177" s="59"/>
      <c r="Q177" s="59"/>
      <c r="R177" s="59"/>
    </row>
    <row r="178" spans="2:18">
      <c r="B178" s="44"/>
      <c r="C178" s="26"/>
      <c r="D178" s="46"/>
      <c r="E178" s="46"/>
      <c r="F178" s="46"/>
      <c r="G178" s="46"/>
      <c r="H178" s="46"/>
      <c r="I178" s="46"/>
      <c r="J178" s="46"/>
      <c r="K178" s="46"/>
      <c r="L178" s="46"/>
      <c r="M178" s="46"/>
      <c r="N178" s="46"/>
      <c r="O178" s="46"/>
      <c r="P178" s="46"/>
      <c r="Q178" s="46"/>
      <c r="R178" s="46"/>
    </row>
    <row r="179" spans="2:18">
      <c r="B179" s="32"/>
      <c r="C179" s="60"/>
      <c r="D179" s="57"/>
      <c r="E179" s="57"/>
      <c r="F179" s="57"/>
      <c r="G179" s="57"/>
      <c r="H179" s="57"/>
      <c r="I179" s="57"/>
      <c r="J179" s="57"/>
      <c r="K179" s="57"/>
      <c r="L179" s="57"/>
      <c r="M179" s="57"/>
      <c r="N179" s="57"/>
      <c r="O179" s="57"/>
      <c r="P179" s="57"/>
      <c r="Q179" s="57"/>
      <c r="R179" s="57"/>
    </row>
    <row r="180" spans="2:18" ht="39.75">
      <c r="B180" s="37"/>
      <c r="C180" s="26"/>
      <c r="D180" s="58"/>
      <c r="E180" s="58"/>
      <c r="F180" s="58"/>
      <c r="G180" s="58"/>
      <c r="H180" s="58"/>
      <c r="I180" s="58"/>
      <c r="J180" s="58"/>
      <c r="K180" s="58"/>
      <c r="L180" s="58"/>
      <c r="M180" s="58"/>
      <c r="N180" s="58"/>
      <c r="O180" s="58"/>
      <c r="P180" s="58"/>
      <c r="Q180" s="58"/>
      <c r="R180" s="58"/>
    </row>
    <row r="181" spans="2:18" ht="58.5">
      <c r="B181" s="40">
        <f>B177+1</f>
        <v>45</v>
      </c>
      <c r="C181" s="26"/>
      <c r="D181" s="59"/>
      <c r="E181" s="59"/>
      <c r="F181" s="59"/>
      <c r="G181" s="65"/>
      <c r="H181" s="59"/>
      <c r="I181" s="59"/>
      <c r="J181" s="59"/>
      <c r="K181" s="59"/>
      <c r="L181" s="59"/>
      <c r="M181" s="59"/>
      <c r="N181" s="59"/>
      <c r="O181" s="59"/>
      <c r="P181" s="59"/>
      <c r="Q181" s="59"/>
      <c r="R181" s="59"/>
    </row>
    <row r="182" spans="2:18">
      <c r="B182" s="44"/>
      <c r="C182" s="26"/>
      <c r="D182" s="46"/>
      <c r="E182" s="46"/>
      <c r="F182" s="46"/>
      <c r="G182" s="46"/>
      <c r="H182" s="46"/>
      <c r="I182" s="46"/>
      <c r="J182" s="46"/>
      <c r="K182" s="46"/>
      <c r="L182" s="46"/>
      <c r="M182" s="46"/>
      <c r="N182" s="46"/>
      <c r="O182" s="46"/>
      <c r="P182" s="46"/>
      <c r="Q182" s="46"/>
      <c r="R182" s="46"/>
    </row>
    <row r="183" spans="2:18">
      <c r="B183" s="32"/>
      <c r="C183" s="60"/>
      <c r="D183" s="57"/>
      <c r="E183" s="57"/>
      <c r="F183" s="57"/>
      <c r="G183" s="57"/>
      <c r="H183" s="57"/>
      <c r="I183" s="57"/>
      <c r="J183" s="57"/>
      <c r="K183" s="57"/>
      <c r="L183" s="57"/>
      <c r="M183" s="57"/>
      <c r="N183" s="57"/>
      <c r="O183" s="57"/>
      <c r="P183" s="57"/>
      <c r="Q183" s="57"/>
      <c r="R183" s="57"/>
    </row>
    <row r="184" spans="2:18" ht="39.75">
      <c r="B184" s="37"/>
      <c r="C184" s="26"/>
      <c r="D184" s="58"/>
      <c r="E184" s="58"/>
      <c r="F184" s="58"/>
      <c r="G184" s="58"/>
      <c r="H184" s="58"/>
      <c r="I184" s="58"/>
      <c r="J184" s="58"/>
      <c r="K184" s="58"/>
      <c r="L184" s="58"/>
      <c r="M184" s="58"/>
      <c r="N184" s="58"/>
      <c r="O184" s="58"/>
      <c r="P184" s="58"/>
      <c r="Q184" s="58"/>
      <c r="R184" s="58"/>
    </row>
    <row r="185" spans="2:18" ht="58.5">
      <c r="B185" s="40">
        <f>B181+1</f>
        <v>46</v>
      </c>
      <c r="C185" s="26"/>
      <c r="D185" s="59"/>
      <c r="E185" s="59"/>
      <c r="F185" s="59"/>
      <c r="G185" s="59"/>
      <c r="H185" s="59"/>
      <c r="I185" s="59"/>
      <c r="J185" s="59"/>
      <c r="K185" s="59"/>
      <c r="L185" s="59"/>
      <c r="M185" s="59"/>
      <c r="N185" s="59"/>
      <c r="O185" s="59"/>
      <c r="P185" s="59"/>
      <c r="Q185" s="59"/>
      <c r="R185" s="59"/>
    </row>
    <row r="186" spans="2:18">
      <c r="B186" s="44"/>
      <c r="C186" s="26"/>
      <c r="D186" s="46"/>
      <c r="E186" s="46"/>
      <c r="F186" s="46"/>
      <c r="G186" s="46"/>
      <c r="H186" s="46"/>
      <c r="I186" s="46"/>
      <c r="J186" s="46"/>
      <c r="K186" s="46"/>
      <c r="L186" s="46"/>
      <c r="M186" s="46"/>
      <c r="N186" s="46"/>
      <c r="O186" s="46"/>
      <c r="P186" s="46"/>
      <c r="Q186" s="46"/>
      <c r="R186" s="46"/>
    </row>
    <row r="187" spans="2:18">
      <c r="B187" s="32"/>
      <c r="C187" s="60"/>
      <c r="D187" s="57"/>
      <c r="E187" s="57"/>
      <c r="F187" s="57"/>
      <c r="G187" s="57"/>
      <c r="H187" s="57"/>
      <c r="I187" s="57"/>
      <c r="J187" s="57"/>
      <c r="K187" s="57"/>
      <c r="L187" s="57"/>
      <c r="M187" s="57"/>
      <c r="N187" s="57"/>
      <c r="O187" s="57"/>
      <c r="P187" s="57"/>
      <c r="Q187" s="57"/>
      <c r="R187" s="57"/>
    </row>
    <row r="188" spans="2:18" ht="39.75">
      <c r="B188" s="37"/>
      <c r="C188" s="26"/>
      <c r="D188" s="58"/>
      <c r="E188" s="58"/>
      <c r="F188" s="58"/>
      <c r="G188" s="58"/>
      <c r="H188" s="58"/>
      <c r="I188" s="58"/>
      <c r="J188" s="58"/>
      <c r="K188" s="58"/>
      <c r="L188" s="58"/>
      <c r="M188" s="58"/>
      <c r="N188" s="58"/>
      <c r="O188" s="58"/>
      <c r="P188" s="58"/>
      <c r="Q188" s="58"/>
      <c r="R188" s="58"/>
    </row>
    <row r="189" spans="2:18" ht="58.5">
      <c r="B189" s="40">
        <f>B185+1</f>
        <v>47</v>
      </c>
      <c r="C189" s="26"/>
      <c r="D189" s="59"/>
      <c r="E189" s="59"/>
      <c r="F189" s="59"/>
      <c r="G189" s="59"/>
      <c r="H189" s="59"/>
      <c r="I189" s="59"/>
      <c r="J189" s="59"/>
      <c r="K189" s="59"/>
      <c r="L189" s="59"/>
      <c r="M189" s="59"/>
      <c r="N189" s="59"/>
      <c r="O189" s="59"/>
      <c r="P189" s="59"/>
      <c r="Q189" s="59"/>
      <c r="R189" s="59"/>
    </row>
    <row r="190" spans="2:18">
      <c r="B190" s="44"/>
      <c r="C190" s="26"/>
      <c r="D190" s="46"/>
      <c r="E190" s="46"/>
      <c r="F190" s="46"/>
      <c r="G190" s="46"/>
      <c r="H190" s="46"/>
      <c r="I190" s="46"/>
      <c r="J190" s="46"/>
      <c r="K190" s="46"/>
      <c r="L190" s="46"/>
      <c r="M190" s="46"/>
      <c r="N190" s="46"/>
      <c r="O190" s="46"/>
      <c r="P190" s="46"/>
      <c r="Q190" s="46"/>
      <c r="R190" s="46"/>
    </row>
    <row r="191" spans="2:18">
      <c r="B191" s="32"/>
      <c r="C191" s="60"/>
      <c r="D191" s="57"/>
      <c r="E191" s="57"/>
      <c r="F191" s="57"/>
      <c r="G191" s="57"/>
      <c r="H191" s="57"/>
      <c r="I191" s="57"/>
      <c r="J191" s="57"/>
      <c r="K191" s="57"/>
      <c r="L191" s="57"/>
      <c r="M191" s="57"/>
      <c r="N191" s="57"/>
      <c r="O191" s="57"/>
      <c r="P191" s="57"/>
      <c r="Q191" s="57"/>
      <c r="R191" s="57"/>
    </row>
    <row r="192" spans="2:18" ht="39.75">
      <c r="B192" s="37"/>
      <c r="C192" s="26"/>
      <c r="D192" s="58"/>
      <c r="E192" s="58"/>
      <c r="F192" s="58"/>
      <c r="G192" s="58"/>
      <c r="H192" s="58"/>
      <c r="I192" s="58"/>
      <c r="J192" s="58"/>
      <c r="K192" s="58"/>
      <c r="L192" s="58"/>
      <c r="M192" s="58"/>
      <c r="N192" s="58"/>
      <c r="O192" s="58"/>
      <c r="P192" s="58"/>
      <c r="Q192" s="58"/>
      <c r="R192" s="58"/>
    </row>
    <row r="193" spans="2:18" ht="58.5">
      <c r="B193" s="40">
        <f>B189+1</f>
        <v>48</v>
      </c>
      <c r="C193" s="26"/>
      <c r="D193" s="59"/>
      <c r="E193" s="59"/>
      <c r="F193" s="59"/>
      <c r="G193" s="65"/>
      <c r="H193" s="59"/>
      <c r="I193" s="59"/>
      <c r="J193" s="59"/>
      <c r="K193" s="59"/>
      <c r="L193" s="59"/>
      <c r="M193" s="59"/>
      <c r="N193" s="59"/>
      <c r="O193" s="59"/>
      <c r="P193" s="59"/>
      <c r="Q193" s="59"/>
      <c r="R193" s="59"/>
    </row>
    <row r="194" spans="2:18">
      <c r="B194" s="44"/>
      <c r="C194" s="26"/>
      <c r="D194" s="46"/>
      <c r="E194" s="46"/>
      <c r="F194" s="46"/>
      <c r="G194" s="46"/>
      <c r="H194" s="46"/>
      <c r="I194" s="46"/>
      <c r="J194" s="46"/>
      <c r="K194" s="46"/>
      <c r="L194" s="46"/>
      <c r="M194" s="46"/>
      <c r="N194" s="46"/>
      <c r="O194" s="46"/>
      <c r="P194" s="46"/>
      <c r="Q194" s="46"/>
      <c r="R194" s="46"/>
    </row>
    <row r="195" spans="2:18">
      <c r="B195" s="32"/>
      <c r="C195" s="60"/>
      <c r="D195" s="57"/>
      <c r="E195" s="57"/>
      <c r="F195" s="57"/>
      <c r="G195" s="57"/>
      <c r="H195" s="57"/>
      <c r="I195" s="57"/>
      <c r="J195" s="57"/>
      <c r="K195" s="57"/>
      <c r="L195" s="57"/>
      <c r="M195" s="57"/>
      <c r="N195" s="57"/>
      <c r="O195" s="57"/>
      <c r="P195" s="57"/>
      <c r="Q195" s="57"/>
      <c r="R195" s="57"/>
    </row>
    <row r="196" spans="2:18" ht="39.75">
      <c r="B196" s="37"/>
      <c r="C196" s="26"/>
      <c r="D196" s="58"/>
      <c r="E196" s="58"/>
      <c r="F196" s="58"/>
      <c r="G196" s="58"/>
      <c r="H196" s="58"/>
      <c r="I196" s="58"/>
      <c r="J196" s="58"/>
      <c r="K196" s="58"/>
      <c r="L196" s="58"/>
      <c r="M196" s="58"/>
      <c r="N196" s="58"/>
      <c r="O196" s="58"/>
      <c r="P196" s="58"/>
      <c r="Q196" s="58"/>
      <c r="R196" s="58"/>
    </row>
    <row r="197" spans="2:18" ht="58.5">
      <c r="B197" s="40">
        <f>B193+1</f>
        <v>49</v>
      </c>
      <c r="C197" s="26"/>
      <c r="D197" s="59"/>
      <c r="E197" s="59"/>
      <c r="F197" s="59"/>
      <c r="G197" s="65"/>
      <c r="H197" s="59"/>
      <c r="I197" s="59"/>
      <c r="J197" s="59"/>
      <c r="K197" s="59"/>
      <c r="L197" s="59"/>
      <c r="M197" s="59"/>
      <c r="N197" s="59"/>
      <c r="O197" s="59"/>
      <c r="P197" s="59"/>
      <c r="Q197" s="59"/>
      <c r="R197" s="59"/>
    </row>
    <row r="198" spans="2:18">
      <c r="B198" s="44"/>
      <c r="C198" s="26"/>
      <c r="D198" s="46"/>
      <c r="E198" s="46"/>
      <c r="F198" s="46"/>
      <c r="G198" s="46"/>
      <c r="H198" s="46"/>
      <c r="I198" s="46"/>
      <c r="J198" s="46"/>
      <c r="K198" s="46"/>
      <c r="L198" s="46"/>
      <c r="M198" s="46"/>
      <c r="N198" s="46"/>
      <c r="O198" s="46"/>
      <c r="P198" s="46"/>
      <c r="Q198" s="46"/>
      <c r="R198" s="46"/>
    </row>
    <row r="199" spans="2:18">
      <c r="B199" s="32"/>
      <c r="C199" s="60"/>
      <c r="D199" s="57"/>
      <c r="E199" s="57"/>
      <c r="F199" s="57"/>
      <c r="G199" s="57"/>
      <c r="H199" s="57"/>
      <c r="I199" s="57"/>
      <c r="J199" s="57"/>
      <c r="K199" s="57"/>
      <c r="L199" s="57"/>
      <c r="M199" s="57"/>
      <c r="N199" s="57"/>
      <c r="O199" s="57"/>
      <c r="P199" s="57"/>
      <c r="Q199" s="57"/>
      <c r="R199" s="57"/>
    </row>
    <row r="200" spans="2:18" ht="39.75">
      <c r="B200" s="37"/>
      <c r="C200" s="26"/>
      <c r="D200" s="58"/>
      <c r="E200" s="58"/>
      <c r="F200" s="58"/>
      <c r="G200" s="58"/>
      <c r="H200" s="58"/>
      <c r="I200" s="58"/>
      <c r="J200" s="58"/>
      <c r="K200" s="58"/>
      <c r="L200" s="58"/>
      <c r="M200" s="58"/>
      <c r="N200" s="58"/>
      <c r="O200" s="58"/>
      <c r="P200" s="58"/>
      <c r="Q200" s="58"/>
      <c r="R200" s="58"/>
    </row>
    <row r="201" spans="2:18" ht="58.5">
      <c r="B201" s="40">
        <f>B197+1</f>
        <v>50</v>
      </c>
      <c r="C201" s="26"/>
      <c r="D201" s="59"/>
      <c r="E201" s="59"/>
      <c r="F201" s="59"/>
      <c r="G201" s="65"/>
      <c r="H201" s="59"/>
      <c r="I201" s="59"/>
      <c r="J201" s="59"/>
      <c r="K201" s="59"/>
      <c r="L201" s="59"/>
      <c r="M201" s="59"/>
      <c r="N201" s="59"/>
      <c r="O201" s="59"/>
      <c r="P201" s="59"/>
      <c r="Q201" s="59"/>
      <c r="R201" s="59"/>
    </row>
    <row r="202" spans="2:18">
      <c r="B202" s="44"/>
      <c r="C202" s="26"/>
      <c r="D202" s="46"/>
      <c r="E202" s="46"/>
      <c r="F202" s="46"/>
      <c r="G202" s="46"/>
      <c r="H202" s="46"/>
      <c r="I202" s="46"/>
      <c r="J202" s="46"/>
      <c r="K202" s="46"/>
      <c r="L202" s="46"/>
      <c r="M202" s="46"/>
      <c r="N202" s="46"/>
      <c r="O202" s="46"/>
      <c r="P202" s="46"/>
      <c r="Q202" s="46"/>
      <c r="R202" s="46"/>
    </row>
    <row r="203" spans="2:18">
      <c r="B203" s="32"/>
      <c r="C203" s="60"/>
      <c r="D203" s="57"/>
      <c r="E203" s="57"/>
      <c r="F203" s="57"/>
      <c r="G203" s="57"/>
      <c r="H203" s="57"/>
      <c r="I203" s="57"/>
      <c r="J203" s="57"/>
      <c r="K203" s="57"/>
      <c r="L203" s="57"/>
      <c r="M203" s="57"/>
      <c r="N203" s="57"/>
      <c r="O203" s="57"/>
      <c r="P203" s="57"/>
      <c r="Q203" s="57"/>
      <c r="R203" s="57"/>
    </row>
    <row r="204" spans="2:18" ht="39.75">
      <c r="B204" s="37"/>
      <c r="C204" s="26"/>
      <c r="D204" s="58"/>
      <c r="E204" s="58"/>
      <c r="F204" s="58"/>
      <c r="G204" s="58"/>
      <c r="H204" s="58"/>
      <c r="I204" s="58"/>
      <c r="J204" s="58"/>
      <c r="K204" s="58"/>
      <c r="L204" s="58"/>
      <c r="M204" s="58"/>
      <c r="N204" s="58"/>
      <c r="O204" s="58"/>
      <c r="P204" s="58"/>
      <c r="Q204" s="58"/>
      <c r="R204" s="58"/>
    </row>
    <row r="205" spans="2:18" ht="58.5">
      <c r="B205" s="40">
        <f>B201+1</f>
        <v>51</v>
      </c>
      <c r="C205" s="26"/>
      <c r="D205" s="59"/>
      <c r="E205" s="59"/>
      <c r="F205" s="59"/>
      <c r="G205" s="65"/>
      <c r="H205" s="59"/>
      <c r="I205" s="59"/>
      <c r="J205" s="59"/>
      <c r="K205" s="59"/>
      <c r="L205" s="59"/>
      <c r="M205" s="59"/>
      <c r="N205" s="59"/>
      <c r="O205" s="59"/>
      <c r="P205" s="59"/>
      <c r="Q205" s="59"/>
      <c r="R205" s="59"/>
    </row>
    <row r="206" spans="2:18">
      <c r="B206" s="44"/>
      <c r="C206" s="26"/>
      <c r="D206" s="46"/>
      <c r="E206" s="46"/>
      <c r="F206" s="46"/>
      <c r="G206" s="46"/>
      <c r="H206" s="46"/>
      <c r="I206" s="46"/>
      <c r="J206" s="46"/>
      <c r="K206" s="46"/>
      <c r="L206" s="46"/>
      <c r="M206" s="46"/>
      <c r="N206" s="46"/>
      <c r="O206" s="46"/>
      <c r="P206" s="46"/>
      <c r="Q206" s="46"/>
      <c r="R206" s="46"/>
    </row>
    <row r="207" spans="2:18">
      <c r="B207" s="32"/>
      <c r="C207" s="60"/>
      <c r="D207" s="57"/>
      <c r="E207" s="57"/>
      <c r="F207" s="57"/>
      <c r="G207" s="57"/>
      <c r="H207" s="57"/>
      <c r="I207" s="57"/>
      <c r="J207" s="57"/>
      <c r="K207" s="57"/>
      <c r="L207" s="57"/>
      <c r="M207" s="57"/>
      <c r="N207" s="57"/>
      <c r="O207" s="57"/>
      <c r="P207" s="57"/>
      <c r="Q207" s="57"/>
      <c r="R207" s="57"/>
    </row>
    <row r="208" spans="2:18" ht="39.75">
      <c r="B208" s="37"/>
      <c r="C208" s="26"/>
      <c r="D208" s="58"/>
      <c r="E208" s="58"/>
      <c r="F208" s="58"/>
      <c r="G208" s="58"/>
      <c r="H208" s="58"/>
      <c r="I208" s="58"/>
      <c r="J208" s="58"/>
      <c r="K208" s="58"/>
      <c r="L208" s="58"/>
      <c r="M208" s="58"/>
      <c r="N208" s="58"/>
      <c r="O208" s="58"/>
      <c r="P208" s="58"/>
      <c r="Q208" s="58"/>
      <c r="R208" s="58"/>
    </row>
    <row r="209" spans="2:18" ht="58.5">
      <c r="B209" s="40">
        <f>B205+1</f>
        <v>52</v>
      </c>
      <c r="C209" s="26"/>
      <c r="D209" s="59"/>
      <c r="E209" s="59"/>
      <c r="F209" s="59"/>
      <c r="G209" s="65"/>
      <c r="H209" s="59"/>
      <c r="I209" s="59"/>
      <c r="J209" s="59"/>
      <c r="K209" s="59"/>
      <c r="L209" s="59"/>
      <c r="M209" s="59"/>
      <c r="N209" s="59"/>
      <c r="O209" s="59"/>
      <c r="P209" s="59"/>
      <c r="Q209" s="59"/>
      <c r="R209" s="59"/>
    </row>
    <row r="210" spans="2:18">
      <c r="B210" s="44"/>
      <c r="C210" s="26"/>
      <c r="D210" s="46"/>
      <c r="E210" s="46"/>
      <c r="F210" s="46"/>
      <c r="G210" s="46"/>
      <c r="H210" s="46"/>
      <c r="I210" s="46"/>
      <c r="J210" s="46"/>
      <c r="K210" s="46"/>
      <c r="L210" s="46"/>
      <c r="M210" s="46"/>
      <c r="N210" s="46"/>
      <c r="O210" s="46"/>
      <c r="P210" s="46"/>
      <c r="Q210" s="46"/>
      <c r="R210" s="46"/>
    </row>
    <row r="211" spans="2:18">
      <c r="B211" s="32"/>
      <c r="C211" s="60"/>
      <c r="D211" s="57"/>
      <c r="E211" s="57"/>
      <c r="F211" s="57"/>
      <c r="G211" s="57"/>
      <c r="H211" s="57"/>
      <c r="I211" s="57"/>
      <c r="J211" s="57"/>
      <c r="K211" s="57"/>
      <c r="L211" s="57"/>
      <c r="M211" s="57"/>
      <c r="N211" s="57"/>
      <c r="O211" s="57"/>
      <c r="P211" s="57"/>
      <c r="Q211" s="57"/>
      <c r="R211" s="57"/>
    </row>
    <row r="212" spans="2:18" ht="39.75">
      <c r="B212" s="37"/>
      <c r="C212" s="26"/>
      <c r="D212" s="58"/>
      <c r="E212" s="58"/>
      <c r="F212" s="58"/>
      <c r="G212" s="58"/>
      <c r="H212" s="58"/>
      <c r="I212" s="58"/>
      <c r="J212" s="58"/>
      <c r="K212" s="58"/>
      <c r="L212" s="58"/>
      <c r="M212" s="58"/>
      <c r="N212" s="58"/>
      <c r="O212" s="58"/>
      <c r="P212" s="58"/>
      <c r="Q212" s="58"/>
      <c r="R212" s="58"/>
    </row>
    <row r="213" spans="2:18" ht="58.5">
      <c r="B213" s="40">
        <f>B209+1</f>
        <v>53</v>
      </c>
      <c r="C213" s="26"/>
      <c r="D213" s="59"/>
      <c r="E213" s="59"/>
      <c r="F213" s="59"/>
      <c r="G213" s="65"/>
      <c r="H213" s="59"/>
      <c r="I213" s="59"/>
      <c r="J213" s="59"/>
      <c r="K213" s="59"/>
      <c r="L213" s="59"/>
      <c r="M213" s="59"/>
      <c r="N213" s="59"/>
      <c r="O213" s="59"/>
      <c r="P213" s="59"/>
      <c r="Q213" s="59"/>
      <c r="R213" s="59"/>
    </row>
    <row r="214" spans="2:18">
      <c r="B214" s="44"/>
      <c r="C214" s="26"/>
      <c r="D214" s="46"/>
      <c r="E214" s="46"/>
      <c r="F214" s="46"/>
      <c r="G214" s="46"/>
      <c r="H214" s="46"/>
      <c r="I214" s="46"/>
      <c r="J214" s="46"/>
      <c r="K214" s="46"/>
      <c r="L214" s="46"/>
      <c r="M214" s="46"/>
      <c r="N214" s="46"/>
      <c r="O214" s="46"/>
      <c r="P214" s="46"/>
      <c r="Q214" s="46"/>
      <c r="R214" s="46"/>
    </row>
    <row r="215" spans="2:18">
      <c r="B215" s="32"/>
      <c r="C215" s="60"/>
      <c r="D215" s="57"/>
      <c r="E215" s="57"/>
      <c r="F215" s="57"/>
      <c r="G215" s="57"/>
      <c r="H215" s="57"/>
      <c r="I215" s="57"/>
      <c r="J215" s="57"/>
      <c r="K215" s="57"/>
      <c r="L215" s="57"/>
      <c r="M215" s="57"/>
      <c r="N215" s="57"/>
      <c r="O215" s="57"/>
      <c r="P215" s="57"/>
      <c r="Q215" s="57"/>
      <c r="R215" s="57"/>
    </row>
    <row r="216" spans="2:18" ht="39.75">
      <c r="B216" s="37"/>
      <c r="C216" s="26"/>
      <c r="D216" s="58"/>
      <c r="E216" s="58"/>
      <c r="F216" s="58"/>
      <c r="G216" s="58"/>
      <c r="H216" s="58"/>
      <c r="I216" s="58"/>
      <c r="J216" s="58"/>
      <c r="K216" s="58"/>
      <c r="L216" s="58"/>
      <c r="M216" s="58"/>
      <c r="N216" s="58"/>
      <c r="O216" s="58"/>
      <c r="P216" s="58"/>
      <c r="Q216" s="58"/>
      <c r="R216" s="58"/>
    </row>
    <row r="217" spans="2:18" ht="58.5">
      <c r="B217" s="40">
        <f>B213+1</f>
        <v>54</v>
      </c>
      <c r="C217" s="26"/>
      <c r="D217" s="59"/>
      <c r="E217" s="59"/>
      <c r="F217" s="59"/>
      <c r="G217" s="65"/>
      <c r="H217" s="59"/>
      <c r="I217" s="59"/>
      <c r="J217" s="59"/>
      <c r="K217" s="59"/>
      <c r="L217" s="59"/>
      <c r="M217" s="59"/>
      <c r="N217" s="59"/>
      <c r="O217" s="59"/>
      <c r="P217" s="59"/>
      <c r="Q217" s="59"/>
      <c r="R217" s="59"/>
    </row>
    <row r="218" spans="2:18">
      <c r="B218" s="44"/>
      <c r="C218" s="26"/>
      <c r="D218" s="46"/>
      <c r="E218" s="46"/>
      <c r="F218" s="46"/>
      <c r="G218" s="46"/>
      <c r="H218" s="46"/>
      <c r="I218" s="46"/>
      <c r="J218" s="46"/>
      <c r="K218" s="46"/>
      <c r="L218" s="46"/>
      <c r="M218" s="46"/>
      <c r="N218" s="46"/>
      <c r="O218" s="46"/>
      <c r="P218" s="46"/>
      <c r="Q218" s="46"/>
      <c r="R218" s="46"/>
    </row>
    <row r="219" spans="2:18">
      <c r="B219" s="32"/>
      <c r="C219" s="60"/>
      <c r="D219" s="57"/>
      <c r="E219" s="57"/>
      <c r="F219" s="57"/>
      <c r="G219" s="57"/>
      <c r="H219" s="57"/>
      <c r="I219" s="57"/>
      <c r="J219" s="57"/>
      <c r="K219" s="57"/>
      <c r="L219" s="57"/>
      <c r="M219" s="57"/>
      <c r="N219" s="57"/>
      <c r="O219" s="57"/>
      <c r="P219" s="57"/>
      <c r="Q219" s="57"/>
      <c r="R219" s="57"/>
    </row>
    <row r="220" spans="2:18" ht="39.75">
      <c r="B220" s="37"/>
      <c r="C220" s="26"/>
      <c r="D220" s="58"/>
      <c r="E220" s="58"/>
      <c r="F220" s="58"/>
      <c r="G220" s="58"/>
      <c r="H220" s="58"/>
      <c r="I220" s="58"/>
      <c r="J220" s="58"/>
      <c r="K220" s="58"/>
      <c r="L220" s="58"/>
      <c r="M220" s="58"/>
      <c r="N220" s="58"/>
      <c r="O220" s="58"/>
      <c r="P220" s="58"/>
      <c r="Q220" s="58"/>
      <c r="R220" s="58"/>
    </row>
    <row r="221" spans="2:18" ht="58.5">
      <c r="B221" s="40">
        <f>B217+1</f>
        <v>55</v>
      </c>
      <c r="C221" s="26"/>
      <c r="D221" s="59"/>
      <c r="E221" s="59"/>
      <c r="F221" s="59"/>
      <c r="G221" s="65"/>
      <c r="H221" s="59"/>
      <c r="I221" s="59"/>
      <c r="J221" s="59"/>
      <c r="K221" s="59"/>
      <c r="L221" s="59"/>
      <c r="M221" s="59"/>
      <c r="N221" s="59"/>
      <c r="O221" s="59"/>
      <c r="P221" s="59"/>
      <c r="Q221" s="59"/>
      <c r="R221" s="59"/>
    </row>
    <row r="222" spans="2:18">
      <c r="B222" s="44"/>
      <c r="C222" s="26"/>
      <c r="D222" s="46"/>
      <c r="E222" s="46"/>
      <c r="F222" s="46"/>
      <c r="G222" s="46"/>
      <c r="H222" s="46"/>
      <c r="I222" s="46"/>
      <c r="J222" s="46"/>
      <c r="K222" s="46"/>
      <c r="L222" s="46"/>
      <c r="M222" s="46"/>
      <c r="N222" s="46"/>
      <c r="O222" s="46"/>
      <c r="P222" s="46"/>
      <c r="Q222" s="46"/>
      <c r="R222" s="46"/>
    </row>
    <row r="223" spans="2:18">
      <c r="B223" s="32"/>
      <c r="C223" s="60"/>
      <c r="D223" s="57"/>
      <c r="E223" s="57"/>
      <c r="F223" s="57"/>
      <c r="G223" s="57"/>
      <c r="H223" s="57"/>
      <c r="I223" s="57"/>
      <c r="J223" s="57"/>
      <c r="K223" s="57"/>
      <c r="L223" s="57"/>
      <c r="M223" s="57"/>
      <c r="N223" s="57"/>
      <c r="O223" s="57"/>
      <c r="P223" s="57"/>
      <c r="Q223" s="57"/>
      <c r="R223" s="57"/>
    </row>
    <row r="224" spans="2:18" ht="39.75">
      <c r="B224" s="37"/>
      <c r="C224" s="26"/>
      <c r="D224" s="58"/>
      <c r="E224" s="58"/>
      <c r="F224" s="58"/>
      <c r="G224" s="58"/>
      <c r="H224" s="58"/>
      <c r="I224" s="58"/>
      <c r="J224" s="58"/>
      <c r="K224" s="58"/>
      <c r="L224" s="58"/>
      <c r="M224" s="58"/>
      <c r="N224" s="58"/>
      <c r="O224" s="58"/>
      <c r="P224" s="58"/>
      <c r="Q224" s="58"/>
      <c r="R224" s="58"/>
    </row>
    <row r="225" spans="2:18" ht="58.5">
      <c r="B225" s="40">
        <f>B221+1</f>
        <v>56</v>
      </c>
      <c r="C225" s="26"/>
      <c r="D225" s="59"/>
      <c r="E225" s="59"/>
      <c r="F225" s="59"/>
      <c r="G225" s="65"/>
      <c r="H225" s="59"/>
      <c r="I225" s="59"/>
      <c r="J225" s="59"/>
      <c r="K225" s="59"/>
      <c r="L225" s="59"/>
      <c r="M225" s="59"/>
      <c r="N225" s="59"/>
      <c r="O225" s="59"/>
      <c r="P225" s="59"/>
      <c r="Q225" s="59"/>
      <c r="R225" s="59"/>
    </row>
    <row r="226" spans="2:18">
      <c r="B226" s="44"/>
      <c r="C226" s="26"/>
      <c r="D226" s="46"/>
      <c r="E226" s="46"/>
      <c r="F226" s="46"/>
      <c r="G226" s="46"/>
      <c r="H226" s="46"/>
      <c r="I226" s="46"/>
      <c r="J226" s="46"/>
      <c r="K226" s="46"/>
      <c r="L226" s="46"/>
      <c r="M226" s="46"/>
      <c r="N226" s="46"/>
      <c r="O226" s="46"/>
      <c r="P226" s="46"/>
      <c r="Q226" s="46"/>
      <c r="R226" s="46"/>
    </row>
    <row r="227" spans="2:18">
      <c r="B227" s="32"/>
      <c r="C227" s="60"/>
      <c r="D227" s="57"/>
      <c r="E227" s="57"/>
      <c r="F227" s="57"/>
      <c r="G227" s="57"/>
      <c r="H227" s="57"/>
      <c r="I227" s="57"/>
      <c r="J227" s="57"/>
      <c r="K227" s="57"/>
      <c r="L227" s="57"/>
      <c r="M227" s="57"/>
      <c r="N227" s="57"/>
      <c r="O227" s="57"/>
      <c r="P227" s="57"/>
      <c r="Q227" s="57"/>
      <c r="R227" s="57"/>
    </row>
    <row r="228" spans="2:18" ht="39.75">
      <c r="B228" s="37"/>
      <c r="C228" s="26"/>
      <c r="D228" s="58"/>
      <c r="E228" s="58"/>
      <c r="F228" s="58"/>
      <c r="G228" s="58"/>
      <c r="H228" s="58"/>
      <c r="I228" s="58"/>
      <c r="J228" s="58"/>
      <c r="K228" s="58"/>
      <c r="L228" s="58"/>
      <c r="M228" s="58"/>
      <c r="N228" s="58"/>
      <c r="O228" s="58"/>
      <c r="P228" s="58"/>
      <c r="Q228" s="58"/>
      <c r="R228" s="58"/>
    </row>
    <row r="229" spans="2:18" ht="58.5">
      <c r="B229" s="40">
        <f>B225+1</f>
        <v>57</v>
      </c>
      <c r="C229" s="26"/>
      <c r="D229" s="59"/>
      <c r="E229" s="59"/>
      <c r="F229" s="59"/>
      <c r="G229" s="65"/>
      <c r="H229" s="59"/>
      <c r="I229" s="59"/>
      <c r="J229" s="59"/>
      <c r="K229" s="59"/>
      <c r="L229" s="59"/>
      <c r="M229" s="59"/>
      <c r="N229" s="59"/>
      <c r="O229" s="59"/>
      <c r="P229" s="59"/>
      <c r="Q229" s="59"/>
      <c r="R229" s="59"/>
    </row>
    <row r="230" spans="2:18">
      <c r="B230" s="44"/>
      <c r="C230" s="26"/>
      <c r="D230" s="46"/>
      <c r="E230" s="46"/>
      <c r="F230" s="46"/>
      <c r="G230" s="46"/>
      <c r="H230" s="46"/>
      <c r="I230" s="46"/>
      <c r="J230" s="46"/>
      <c r="K230" s="46"/>
      <c r="L230" s="46"/>
      <c r="M230" s="46"/>
      <c r="N230" s="46"/>
      <c r="O230" s="46"/>
      <c r="P230" s="46"/>
      <c r="Q230" s="46"/>
      <c r="R230" s="46"/>
    </row>
    <row r="231" spans="2:18">
      <c r="B231" s="32"/>
      <c r="C231" s="60"/>
      <c r="D231" s="57"/>
      <c r="E231" s="57"/>
      <c r="F231" s="57"/>
      <c r="G231" s="57"/>
      <c r="H231" s="57"/>
      <c r="I231" s="57"/>
      <c r="J231" s="57"/>
      <c r="K231" s="57"/>
      <c r="L231" s="57"/>
      <c r="M231" s="57"/>
      <c r="N231" s="57"/>
      <c r="O231" s="57"/>
      <c r="P231" s="57"/>
      <c r="Q231" s="57"/>
      <c r="R231" s="57"/>
    </row>
    <row r="232" spans="2:18" ht="39.75">
      <c r="B232" s="37"/>
      <c r="C232" s="26"/>
      <c r="D232" s="58"/>
      <c r="E232" s="58"/>
      <c r="F232" s="58"/>
      <c r="G232" s="58"/>
      <c r="H232" s="58"/>
      <c r="I232" s="58"/>
      <c r="J232" s="58"/>
      <c r="K232" s="58"/>
      <c r="L232" s="58"/>
      <c r="M232" s="58"/>
      <c r="N232" s="58"/>
      <c r="O232" s="58"/>
      <c r="P232" s="58"/>
      <c r="Q232" s="58"/>
      <c r="R232" s="58"/>
    </row>
    <row r="233" spans="2:18" ht="58.5">
      <c r="B233" s="40">
        <f>B229+1</f>
        <v>58</v>
      </c>
      <c r="C233" s="26"/>
      <c r="D233" s="59"/>
      <c r="E233" s="59"/>
      <c r="F233" s="59"/>
      <c r="G233" s="65"/>
      <c r="H233" s="59"/>
      <c r="I233" s="59"/>
      <c r="J233" s="59"/>
      <c r="K233" s="59"/>
      <c r="L233" s="59"/>
      <c r="M233" s="59"/>
      <c r="N233" s="59"/>
      <c r="O233" s="59"/>
      <c r="P233" s="59"/>
      <c r="Q233" s="59"/>
      <c r="R233" s="59"/>
    </row>
    <row r="234" spans="2:18">
      <c r="B234" s="44"/>
      <c r="C234" s="26"/>
      <c r="D234" s="46"/>
      <c r="E234" s="46"/>
      <c r="F234" s="46"/>
      <c r="G234" s="46"/>
      <c r="H234" s="46"/>
      <c r="I234" s="46"/>
      <c r="J234" s="46"/>
      <c r="K234" s="46"/>
      <c r="L234" s="46"/>
      <c r="M234" s="46"/>
      <c r="N234" s="46"/>
      <c r="O234" s="46"/>
      <c r="P234" s="46"/>
      <c r="Q234" s="46"/>
      <c r="R234" s="46"/>
    </row>
    <row r="235" spans="2:18">
      <c r="B235" s="32"/>
      <c r="C235" s="60"/>
      <c r="D235" s="57"/>
      <c r="E235" s="57"/>
      <c r="F235" s="57"/>
      <c r="G235" s="57"/>
      <c r="H235" s="57"/>
      <c r="I235" s="57"/>
      <c r="J235" s="57"/>
      <c r="K235" s="57"/>
      <c r="L235" s="57"/>
      <c r="M235" s="57"/>
      <c r="N235" s="57"/>
      <c r="O235" s="57"/>
      <c r="P235" s="57"/>
      <c r="Q235" s="57"/>
      <c r="R235" s="57"/>
    </row>
    <row r="236" spans="2:18" ht="39.75">
      <c r="B236" s="37"/>
      <c r="C236" s="26"/>
      <c r="D236" s="58"/>
      <c r="E236" s="58"/>
      <c r="F236" s="58"/>
      <c r="G236" s="58"/>
      <c r="H236" s="58"/>
      <c r="I236" s="58"/>
      <c r="J236" s="58"/>
      <c r="K236" s="58"/>
      <c r="L236" s="58"/>
      <c r="M236" s="58"/>
      <c r="N236" s="58"/>
      <c r="O236" s="58"/>
      <c r="P236" s="58"/>
      <c r="Q236" s="58"/>
      <c r="R236" s="58"/>
    </row>
    <row r="237" spans="2:18" ht="58.5">
      <c r="B237" s="40">
        <f>B233+1</f>
        <v>59</v>
      </c>
      <c r="C237" s="26"/>
      <c r="D237" s="59"/>
      <c r="E237" s="59"/>
      <c r="F237" s="59"/>
      <c r="G237" s="65"/>
      <c r="H237" s="59"/>
      <c r="I237" s="59"/>
      <c r="J237" s="59"/>
      <c r="K237" s="59"/>
      <c r="L237" s="59"/>
      <c r="M237" s="59"/>
      <c r="N237" s="59"/>
      <c r="O237" s="59"/>
      <c r="P237" s="59"/>
      <c r="Q237" s="59"/>
      <c r="R237" s="59"/>
    </row>
    <row r="238" spans="2:18">
      <c r="B238" s="44"/>
      <c r="C238" s="26"/>
      <c r="D238" s="46"/>
      <c r="E238" s="46"/>
      <c r="F238" s="46"/>
      <c r="G238" s="46"/>
      <c r="H238" s="46"/>
      <c r="I238" s="46"/>
      <c r="J238" s="46"/>
      <c r="K238" s="46"/>
      <c r="L238" s="46"/>
      <c r="M238" s="46"/>
      <c r="N238" s="46"/>
      <c r="O238" s="46"/>
      <c r="P238" s="46"/>
      <c r="Q238" s="46"/>
      <c r="R238" s="46"/>
    </row>
    <row r="239" spans="2:18">
      <c r="B239" s="32"/>
      <c r="C239" s="60"/>
      <c r="D239" s="57"/>
      <c r="E239" s="57"/>
      <c r="F239" s="57"/>
      <c r="G239" s="57"/>
      <c r="H239" s="57"/>
      <c r="I239" s="57"/>
      <c r="J239" s="57"/>
      <c r="K239" s="57"/>
      <c r="L239" s="57"/>
      <c r="M239" s="57"/>
      <c r="N239" s="57"/>
      <c r="O239" s="57"/>
      <c r="P239" s="57"/>
      <c r="Q239" s="57"/>
      <c r="R239" s="57"/>
    </row>
    <row r="240" spans="2:18" ht="39.75">
      <c r="B240" s="37"/>
      <c r="C240" s="26"/>
      <c r="D240" s="58"/>
      <c r="E240" s="58"/>
      <c r="F240" s="58"/>
      <c r="G240" s="58"/>
      <c r="H240" s="58"/>
      <c r="I240" s="58"/>
      <c r="J240" s="58"/>
      <c r="K240" s="58"/>
      <c r="L240" s="58"/>
      <c r="M240" s="58"/>
      <c r="N240" s="58"/>
      <c r="O240" s="58"/>
      <c r="P240" s="58"/>
      <c r="Q240" s="58"/>
      <c r="R240" s="58"/>
    </row>
    <row r="241" spans="2:18" ht="58.5">
      <c r="B241" s="40">
        <f>B237+1</f>
        <v>60</v>
      </c>
      <c r="C241" s="26"/>
      <c r="D241" s="59"/>
      <c r="E241" s="59"/>
      <c r="F241" s="59"/>
      <c r="G241" s="65"/>
      <c r="H241" s="59"/>
      <c r="I241" s="59"/>
      <c r="J241" s="59"/>
      <c r="K241" s="59"/>
      <c r="L241" s="59"/>
      <c r="M241" s="59"/>
      <c r="N241" s="59"/>
      <c r="O241" s="59"/>
      <c r="P241" s="59"/>
      <c r="Q241" s="59"/>
      <c r="R241" s="59"/>
    </row>
    <row r="242" spans="2:18">
      <c r="B242" s="44"/>
      <c r="C242" s="26"/>
      <c r="D242" s="46"/>
      <c r="E242" s="46"/>
      <c r="F242" s="46"/>
      <c r="G242" s="46"/>
      <c r="H242" s="46"/>
      <c r="I242" s="46"/>
      <c r="J242" s="46"/>
      <c r="K242" s="46"/>
      <c r="L242" s="46"/>
      <c r="M242" s="46"/>
      <c r="N242" s="46"/>
      <c r="O242" s="46"/>
      <c r="P242" s="46"/>
      <c r="Q242" s="46"/>
      <c r="R242" s="46"/>
    </row>
  </sheetData>
  <mergeCells count="1">
    <mergeCell ref="V3:V22"/>
  </mergeCells>
  <phoneticPr fontId="2" type="noConversion"/>
  <conditionalFormatting sqref="D3:R3">
    <cfRule type="expression" dxfId="47" priority="1">
      <formula>顯示注音輸入</formula>
    </cfRule>
    <cfRule type="expression" dxfId="46" priority="2">
      <formula>"'= TRUE(顯示注音輸入)"</formula>
    </cfRule>
  </conditionalFormatting>
  <conditionalFormatting sqref="D7:R7">
    <cfRule type="expression" dxfId="45" priority="3">
      <formula>顯示注音輸入</formula>
    </cfRule>
    <cfRule type="expression" dxfId="44" priority="4">
      <formula>"'= TRUE(顯示注音輸入)"</formula>
    </cfRule>
  </conditionalFormatting>
  <conditionalFormatting sqref="D11:R11">
    <cfRule type="expression" dxfId="43" priority="39">
      <formula>顯示注音輸入</formula>
    </cfRule>
    <cfRule type="expression" dxfId="42" priority="40">
      <formula>"'= TRUE(顯示注音輸入)"</formula>
    </cfRule>
  </conditionalFormatting>
  <conditionalFormatting sqref="D15:R15">
    <cfRule type="expression" dxfId="41" priority="37">
      <formula>顯示注音輸入</formula>
    </cfRule>
    <cfRule type="expression" dxfId="40" priority="38">
      <formula>"'= TRUE(顯示注音輸入)"</formula>
    </cfRule>
  </conditionalFormatting>
  <conditionalFormatting sqref="D19:R19">
    <cfRule type="expression" dxfId="39" priority="35">
      <formula>顯示注音輸入</formula>
    </cfRule>
    <cfRule type="expression" dxfId="38" priority="36">
      <formula>"'= TRUE(顯示注音輸入)"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37" priority="47">
      <formula>顯示注音輸入</formula>
    </cfRule>
    <cfRule type="expression" dxfId="36" priority="48">
      <formula>"'= TRUE(顯示注音輸入)"</formula>
    </cfRule>
  </conditionalFormatting>
  <conditionalFormatting sqref="D27:R27">
    <cfRule type="expression" dxfId="35" priority="33">
      <formula>顯示注音輸入</formula>
    </cfRule>
    <cfRule type="expression" dxfId="34" priority="34">
      <formula>"'= TRUE(顯示注音輸入)"</formula>
    </cfRule>
  </conditionalFormatting>
  <conditionalFormatting sqref="D31:R31">
    <cfRule type="expression" dxfId="33" priority="31">
      <formula>顯示注音輸入</formula>
    </cfRule>
    <cfRule type="expression" dxfId="32" priority="32">
      <formula>"'= TRUE(顯示注音輸入)"</formula>
    </cfRule>
  </conditionalFormatting>
  <conditionalFormatting sqref="D35:R35">
    <cfRule type="expression" dxfId="31" priority="29">
      <formula>顯示注音輸入</formula>
    </cfRule>
    <cfRule type="expression" dxfId="30" priority="30">
      <formula>"'= TRUE(顯示注音輸入)"</formula>
    </cfRule>
  </conditionalFormatting>
  <conditionalFormatting sqref="D43:R43">
    <cfRule type="expression" dxfId="29" priority="27">
      <formula>顯示注音輸入</formula>
    </cfRule>
    <cfRule type="expression" dxfId="28" priority="28">
      <formula>"'= TRUE(顯示注音輸入)"</formula>
    </cfRule>
  </conditionalFormatting>
  <conditionalFormatting sqref="D47:R47">
    <cfRule type="expression" dxfId="27" priority="25">
      <formula>顯示注音輸入</formula>
    </cfRule>
    <cfRule type="expression" dxfId="26" priority="26">
      <formula>"'= TRUE(顯示注音輸入)"</formula>
    </cfRule>
  </conditionalFormatting>
  <conditionalFormatting sqref="D51:R51">
    <cfRule type="expression" dxfId="25" priority="23">
      <formula>顯示注音輸入</formula>
    </cfRule>
    <cfRule type="expression" dxfId="24" priority="24">
      <formula>"'= TRUE(顯示注音輸入)"</formula>
    </cfRule>
  </conditionalFormatting>
  <conditionalFormatting sqref="D55:R55">
    <cfRule type="expression" dxfId="23" priority="21">
      <formula>顯示注音輸入</formula>
    </cfRule>
    <cfRule type="expression" dxfId="22" priority="22">
      <formula>"'= TRUE(顯示注音輸入)"</formula>
    </cfRule>
  </conditionalFormatting>
  <conditionalFormatting sqref="D59:R59">
    <cfRule type="expression" dxfId="21" priority="19">
      <formula>顯示注音輸入</formula>
    </cfRule>
    <cfRule type="expression" dxfId="20" priority="20">
      <formula>"'= TRUE(顯示注音輸入)"</formula>
    </cfRule>
  </conditionalFormatting>
  <conditionalFormatting sqref="D63:R63">
    <cfRule type="expression" dxfId="19" priority="17">
      <formula>顯示注音輸入</formula>
    </cfRule>
    <cfRule type="expression" dxfId="18" priority="18">
      <formula>"'= TRUE(顯示注音輸入)"</formula>
    </cfRule>
  </conditionalFormatting>
  <conditionalFormatting sqref="D67:R67">
    <cfRule type="expression" dxfId="17" priority="15">
      <formula>顯示注音輸入</formula>
    </cfRule>
    <cfRule type="expression" dxfId="16" priority="16">
      <formula>"'= TRUE(顯示注音輸入)"</formula>
    </cfRule>
  </conditionalFormatting>
  <conditionalFormatting sqref="D71:R71">
    <cfRule type="expression" dxfId="15" priority="13">
      <formula>顯示注音輸入</formula>
    </cfRule>
    <cfRule type="expression" dxfId="14" priority="14">
      <formula>"'= TRUE(顯示注音輸入)"</formula>
    </cfRule>
  </conditionalFormatting>
  <conditionalFormatting sqref="D75:R75">
    <cfRule type="expression" dxfId="13" priority="11">
      <formula>顯示注音輸入</formula>
    </cfRule>
    <cfRule type="expression" dxfId="12" priority="12">
      <formula>"'= TRUE(顯示注音輸入)"</formula>
    </cfRule>
  </conditionalFormatting>
  <conditionalFormatting sqref="D79:R79">
    <cfRule type="expression" dxfId="11" priority="9">
      <formula>顯示注音輸入</formula>
    </cfRule>
    <cfRule type="expression" dxfId="10" priority="10">
      <formula>"'= TRUE(顯示注音輸入)"</formula>
    </cfRule>
  </conditionalFormatting>
  <conditionalFormatting sqref="D83:R83">
    <cfRule type="expression" dxfId="9" priority="7">
      <formula>顯示注音輸入</formula>
    </cfRule>
    <cfRule type="expression" dxfId="8" priority="8">
      <formula>"'= TRUE(顯示注音輸入)"</formula>
    </cfRule>
  </conditionalFormatting>
  <conditionalFormatting sqref="D107:R107">
    <cfRule type="expression" dxfId="7" priority="5">
      <formula>顯示注音輸入</formula>
    </cfRule>
    <cfRule type="expression" dxfId="6" priority="6">
      <formula>"'= TRUE(顯示注音輸入)"</formula>
    </cfRule>
  </conditionalFormatting>
  <conditionalFormatting sqref="D167:R167 D171:R171 D175:R175 D179:R179 D183:R183 D187:R187 D191:R191 D195:R195 D199:R199">
    <cfRule type="expression" dxfId="5" priority="45">
      <formula>顯示注音輸入</formula>
    </cfRule>
    <cfRule type="expression" dxfId="4" priority="46">
      <formula>"'= TRUE(顯示注音輸入)"</formula>
    </cfRule>
  </conditionalFormatting>
  <conditionalFormatting sqref="D203:R203">
    <cfRule type="expression" dxfId="3" priority="43">
      <formula>顯示注音輸入</formula>
    </cfRule>
    <cfRule type="expression" dxfId="2" priority="44">
      <formula>"'= TRUE(顯示注音輸入)"</formula>
    </cfRule>
  </conditionalFormatting>
  <conditionalFormatting sqref="D207:R207 D211:R211 D215:R215 D219:R219 D223:R223 D227:R227 D231:R231 D235:R235 D239:R239">
    <cfRule type="expression" dxfId="1" priority="41">
      <formula>顯示注音輸入</formula>
    </cfRule>
    <cfRule type="expression" dxfId="0" priority="42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5C5A3-C90E-42B7-8007-9A5670A00C04}">
  <dimension ref="A3:Q41"/>
  <sheetViews>
    <sheetView showGridLines="0" tabSelected="1" workbookViewId="0">
      <selection activeCell="P2" sqref="P2"/>
    </sheetView>
  </sheetViews>
  <sheetFormatPr defaultRowHeight="66"/>
  <cols>
    <col min="1" max="1" width="2.75" style="24" customWidth="1"/>
    <col min="2" max="2" width="83.25" style="24" customWidth="1"/>
    <col min="3" max="3" width="17.625" style="89" customWidth="1"/>
    <col min="4" max="4" width="5.125" style="89" customWidth="1"/>
    <col min="5" max="5" width="4.125" style="94" customWidth="1"/>
    <col min="6" max="6" width="21.875" style="90" customWidth="1"/>
    <col min="7" max="7" width="5.625" style="127" customWidth="1"/>
    <col min="8" max="9" width="21.875" style="90" customWidth="1"/>
    <col min="10" max="10" width="21.875" style="91" customWidth="1"/>
    <col min="11" max="11" width="5.125" style="88" customWidth="1"/>
    <col min="12" max="12" width="4.125" style="88" customWidth="1"/>
    <col min="13" max="13" width="18.75" style="88" customWidth="1"/>
    <col min="14" max="14" width="5.625" style="129" customWidth="1"/>
    <col min="15" max="17" width="18.75" style="88" customWidth="1"/>
    <col min="18" max="16384" width="9" style="88"/>
  </cols>
  <sheetData>
    <row r="3" spans="3:17" ht="31.5" customHeight="1">
      <c r="D3" s="110">
        <v>1</v>
      </c>
      <c r="F3" s="126" t="s">
        <v>432</v>
      </c>
      <c r="G3" s="128"/>
      <c r="H3" s="126" t="s">
        <v>433</v>
      </c>
      <c r="I3" s="126" t="s">
        <v>434</v>
      </c>
      <c r="K3" s="110">
        <v>1</v>
      </c>
      <c r="L3" s="94"/>
      <c r="M3" s="126" t="s">
        <v>507</v>
      </c>
      <c r="N3" s="128"/>
    </row>
    <row r="4" spans="3:17">
      <c r="D4" s="110"/>
      <c r="F4" s="97" t="s">
        <v>325</v>
      </c>
      <c r="G4" s="129" t="s">
        <v>408</v>
      </c>
      <c r="H4" s="97" t="s">
        <v>325</v>
      </c>
      <c r="I4" s="97" t="s">
        <v>326</v>
      </c>
      <c r="K4" s="110"/>
      <c r="L4" s="94"/>
      <c r="M4" s="97" t="s">
        <v>294</v>
      </c>
    </row>
    <row r="5" spans="3:17" ht="31.5" customHeight="1">
      <c r="C5" s="92"/>
      <c r="D5" s="110"/>
      <c r="F5" s="125" t="s">
        <v>327</v>
      </c>
      <c r="G5" s="130"/>
      <c r="H5" s="125" t="s">
        <v>353</v>
      </c>
      <c r="I5" s="125" t="s">
        <v>352</v>
      </c>
      <c r="K5" s="110"/>
      <c r="L5" s="94"/>
      <c r="M5" s="125" t="s">
        <v>502</v>
      </c>
      <c r="N5" s="130"/>
    </row>
    <row r="6" spans="3:17" ht="31.5" customHeight="1">
      <c r="C6" s="92"/>
      <c r="D6" s="93"/>
      <c r="F6" s="95"/>
      <c r="H6" s="95"/>
      <c r="I6" s="96"/>
      <c r="K6" s="93"/>
      <c r="L6" s="94"/>
      <c r="M6" s="95"/>
      <c r="N6" s="127"/>
    </row>
    <row r="7" spans="3:17" ht="31.5" customHeight="1">
      <c r="D7" s="110">
        <v>2</v>
      </c>
      <c r="F7" s="126" t="s">
        <v>435</v>
      </c>
      <c r="G7" s="128"/>
      <c r="H7" s="126" t="s">
        <v>436</v>
      </c>
      <c r="I7" s="126" t="s">
        <v>494</v>
      </c>
      <c r="K7" s="110">
        <v>2</v>
      </c>
      <c r="L7" s="94"/>
      <c r="M7" s="126" t="s">
        <v>506</v>
      </c>
      <c r="N7" s="128"/>
      <c r="O7" s="126" t="s">
        <v>510</v>
      </c>
      <c r="P7" s="126" t="s">
        <v>511</v>
      </c>
      <c r="Q7" s="126" t="s">
        <v>505</v>
      </c>
    </row>
    <row r="8" spans="3:17">
      <c r="D8" s="110"/>
      <c r="F8" s="97" t="s">
        <v>330</v>
      </c>
      <c r="G8" s="129" t="s">
        <v>408</v>
      </c>
      <c r="H8" s="97" t="s">
        <v>330</v>
      </c>
      <c r="I8" s="97" t="s">
        <v>331</v>
      </c>
      <c r="K8" s="110"/>
      <c r="L8" s="94"/>
      <c r="M8" s="97" t="s">
        <v>295</v>
      </c>
      <c r="N8" s="129" t="s">
        <v>408</v>
      </c>
      <c r="O8" s="97" t="s">
        <v>294</v>
      </c>
      <c r="P8" s="97" t="s">
        <v>295</v>
      </c>
      <c r="Q8" s="97" t="s">
        <v>296</v>
      </c>
    </row>
    <row r="9" spans="3:17" ht="31.5" customHeight="1">
      <c r="C9" s="92"/>
      <c r="D9" s="110"/>
      <c r="F9" s="125" t="s">
        <v>355</v>
      </c>
      <c r="G9" s="130"/>
      <c r="H9" s="125" t="s">
        <v>354</v>
      </c>
      <c r="I9" s="125" t="s">
        <v>332</v>
      </c>
      <c r="K9" s="110"/>
      <c r="L9" s="94"/>
      <c r="M9" s="125" t="s">
        <v>503</v>
      </c>
      <c r="N9" s="130"/>
      <c r="O9" s="125" t="s">
        <v>508</v>
      </c>
      <c r="P9" s="125" t="s">
        <v>509</v>
      </c>
      <c r="Q9" s="125" t="s">
        <v>504</v>
      </c>
    </row>
    <row r="10" spans="3:17" ht="31.5" customHeight="1">
      <c r="C10" s="92"/>
      <c r="D10" s="93"/>
      <c r="F10" s="95"/>
      <c r="H10" s="95"/>
      <c r="I10" s="96"/>
      <c r="K10" s="93"/>
      <c r="L10" s="94"/>
      <c r="M10" s="95"/>
      <c r="N10" s="127"/>
    </row>
    <row r="11" spans="3:17" ht="31.5" customHeight="1">
      <c r="D11" s="110">
        <v>3</v>
      </c>
      <c r="F11" s="126" t="s">
        <v>437</v>
      </c>
      <c r="G11" s="128"/>
      <c r="H11" s="126" t="s">
        <v>438</v>
      </c>
      <c r="I11" s="126" t="s">
        <v>495</v>
      </c>
      <c r="K11" s="110">
        <v>3</v>
      </c>
      <c r="L11" s="94"/>
      <c r="M11" s="126" t="s">
        <v>505</v>
      </c>
      <c r="N11" s="128"/>
    </row>
    <row r="12" spans="3:17">
      <c r="D12" s="110"/>
      <c r="F12" s="97" t="s">
        <v>336</v>
      </c>
      <c r="G12" s="129" t="s">
        <v>408</v>
      </c>
      <c r="H12" s="97" t="s">
        <v>336</v>
      </c>
      <c r="I12" s="97" t="s">
        <v>337</v>
      </c>
      <c r="K12" s="110"/>
      <c r="L12" s="94"/>
      <c r="M12" s="97" t="s">
        <v>296</v>
      </c>
    </row>
    <row r="13" spans="3:17" ht="31.5" customHeight="1">
      <c r="C13" s="92"/>
      <c r="D13" s="110"/>
      <c r="F13" s="125" t="s">
        <v>357</v>
      </c>
      <c r="G13" s="130"/>
      <c r="H13" s="125" t="s">
        <v>356</v>
      </c>
      <c r="I13" s="125" t="s">
        <v>339</v>
      </c>
      <c r="K13" s="110"/>
      <c r="L13" s="94"/>
      <c r="M13" s="125" t="s">
        <v>504</v>
      </c>
      <c r="N13" s="130"/>
    </row>
    <row r="14" spans="3:17" ht="31.5" customHeight="1">
      <c r="C14" s="92"/>
      <c r="D14" s="93"/>
      <c r="F14" s="95"/>
      <c r="H14" s="95"/>
      <c r="I14" s="96"/>
      <c r="K14" s="93"/>
      <c r="L14" s="94"/>
      <c r="N14" s="127"/>
    </row>
    <row r="15" spans="3:17" ht="31.5" customHeight="1">
      <c r="D15" s="110">
        <v>4</v>
      </c>
      <c r="F15" s="126" t="s">
        <v>439</v>
      </c>
      <c r="G15" s="128"/>
      <c r="H15" s="126" t="s">
        <v>440</v>
      </c>
      <c r="I15" s="126" t="s">
        <v>496</v>
      </c>
      <c r="K15" s="93"/>
      <c r="L15" s="94"/>
      <c r="N15" s="127"/>
    </row>
    <row r="16" spans="3:17">
      <c r="D16" s="110"/>
      <c r="F16" s="97" t="s">
        <v>342</v>
      </c>
      <c r="G16" s="129" t="s">
        <v>408</v>
      </c>
      <c r="H16" s="97" t="s">
        <v>342</v>
      </c>
      <c r="I16" s="97" t="s">
        <v>343</v>
      </c>
      <c r="K16" s="93"/>
      <c r="L16" s="94"/>
      <c r="N16" s="127"/>
    </row>
    <row r="17" spans="3:14" ht="31.5" customHeight="1">
      <c r="C17" s="92"/>
      <c r="D17" s="110"/>
      <c r="F17" s="125" t="s">
        <v>358</v>
      </c>
      <c r="G17" s="130"/>
      <c r="H17" s="125" t="s">
        <v>359</v>
      </c>
      <c r="I17" s="125" t="s">
        <v>360</v>
      </c>
      <c r="K17" s="93"/>
      <c r="L17" s="94"/>
      <c r="N17" s="127"/>
    </row>
    <row r="18" spans="3:14" ht="31.5" customHeight="1">
      <c r="C18" s="92"/>
      <c r="D18" s="93"/>
      <c r="F18" s="95"/>
      <c r="H18" s="95"/>
      <c r="I18" s="96"/>
      <c r="K18" s="93"/>
      <c r="L18" s="94"/>
      <c r="N18" s="127"/>
    </row>
    <row r="19" spans="3:14" ht="31.5" customHeight="1">
      <c r="D19" s="110">
        <v>5</v>
      </c>
      <c r="F19" s="126" t="s">
        <v>441</v>
      </c>
      <c r="G19" s="128"/>
      <c r="H19" s="126" t="s">
        <v>442</v>
      </c>
      <c r="I19" s="126" t="s">
        <v>497</v>
      </c>
      <c r="K19" s="93"/>
      <c r="L19" s="94"/>
      <c r="N19" s="127"/>
    </row>
    <row r="20" spans="3:14">
      <c r="D20" s="110"/>
      <c r="F20" s="97" t="s">
        <v>346</v>
      </c>
      <c r="G20" s="129" t="s">
        <v>408</v>
      </c>
      <c r="H20" s="97" t="s">
        <v>346</v>
      </c>
      <c r="I20" s="97" t="s">
        <v>347</v>
      </c>
      <c r="K20" s="93"/>
      <c r="L20" s="94"/>
      <c r="N20" s="127"/>
    </row>
    <row r="21" spans="3:14" ht="31.5" customHeight="1">
      <c r="C21" s="92"/>
      <c r="D21" s="110"/>
      <c r="F21" s="125" t="s">
        <v>361</v>
      </c>
      <c r="G21" s="130"/>
      <c r="H21" s="125" t="s">
        <v>348</v>
      </c>
      <c r="I21" s="125" t="s">
        <v>493</v>
      </c>
      <c r="K21" s="93"/>
      <c r="L21" s="94"/>
      <c r="N21" s="127"/>
    </row>
    <row r="22" spans="3:14" ht="31.5" customHeight="1">
      <c r="C22" s="92"/>
      <c r="D22" s="93"/>
      <c r="F22" s="95"/>
      <c r="H22" s="95"/>
      <c r="I22" s="96"/>
      <c r="K22" s="93"/>
      <c r="L22" s="94"/>
      <c r="N22" s="127"/>
    </row>
    <row r="23" spans="3:14" ht="31.5" customHeight="1">
      <c r="D23" s="110">
        <v>6</v>
      </c>
      <c r="F23" s="126" t="s">
        <v>512</v>
      </c>
      <c r="G23" s="128"/>
      <c r="H23" s="126" t="s">
        <v>443</v>
      </c>
      <c r="I23" s="126" t="s">
        <v>498</v>
      </c>
      <c r="K23" s="93"/>
      <c r="L23" s="94"/>
      <c r="N23" s="127"/>
    </row>
    <row r="24" spans="3:14">
      <c r="D24" s="110"/>
      <c r="F24" s="97" t="s">
        <v>349</v>
      </c>
      <c r="G24" s="129" t="s">
        <v>408</v>
      </c>
      <c r="H24" s="97" t="s">
        <v>349</v>
      </c>
      <c r="I24" s="97" t="s">
        <v>350</v>
      </c>
      <c r="K24" s="93"/>
      <c r="L24" s="94"/>
      <c r="N24" s="127"/>
    </row>
    <row r="25" spans="3:14" ht="31.5" customHeight="1">
      <c r="C25" s="92"/>
      <c r="D25" s="110"/>
      <c r="F25" s="125" t="s">
        <v>362</v>
      </c>
      <c r="G25" s="130"/>
      <c r="H25" s="125" t="s">
        <v>363</v>
      </c>
      <c r="I25" s="125" t="s">
        <v>351</v>
      </c>
      <c r="K25" s="93"/>
      <c r="L25" s="94"/>
      <c r="N25" s="127"/>
    </row>
    <row r="26" spans="3:14" ht="31.5" customHeight="1">
      <c r="C26" s="92"/>
      <c r="D26" s="93"/>
      <c r="F26" s="95"/>
      <c r="H26" s="95"/>
      <c r="I26" s="96"/>
      <c r="K26" s="93"/>
      <c r="L26" s="94"/>
      <c r="N26" s="127"/>
    </row>
    <row r="27" spans="3:14" ht="31.5" customHeight="1">
      <c r="D27" s="110">
        <v>7</v>
      </c>
      <c r="F27" s="126" t="s">
        <v>427</v>
      </c>
      <c r="G27" s="128"/>
      <c r="H27" s="126" t="s">
        <v>428</v>
      </c>
      <c r="I27" s="126" t="s">
        <v>499</v>
      </c>
      <c r="K27" s="93"/>
      <c r="L27" s="94"/>
      <c r="N27" s="127"/>
    </row>
    <row r="28" spans="3:14">
      <c r="D28" s="110"/>
      <c r="F28" s="97" t="s">
        <v>425</v>
      </c>
      <c r="G28" s="129" t="s">
        <v>408</v>
      </c>
      <c r="H28" s="97" t="s">
        <v>425</v>
      </c>
      <c r="I28" s="97" t="s">
        <v>426</v>
      </c>
      <c r="K28" s="93"/>
      <c r="L28" s="94"/>
      <c r="N28" s="127"/>
    </row>
    <row r="29" spans="3:14" ht="31.5" customHeight="1">
      <c r="C29" s="92"/>
      <c r="D29" s="110"/>
      <c r="F29" s="125" t="s">
        <v>429</v>
      </c>
      <c r="G29" s="130"/>
      <c r="H29" s="125" t="s">
        <v>430</v>
      </c>
      <c r="I29" s="125" t="s">
        <v>431</v>
      </c>
      <c r="K29" s="93"/>
      <c r="L29" s="94"/>
      <c r="N29" s="127"/>
    </row>
    <row r="30" spans="3:14" ht="31.5" customHeight="1">
      <c r="C30" s="92"/>
      <c r="D30" s="93"/>
      <c r="F30" s="95"/>
      <c r="H30" s="95"/>
      <c r="I30" s="96"/>
      <c r="K30" s="93"/>
      <c r="L30" s="94"/>
      <c r="N30" s="127"/>
    </row>
    <row r="31" spans="3:14" ht="31.5" customHeight="1">
      <c r="D31" s="110">
        <v>8</v>
      </c>
      <c r="F31" s="126" t="s">
        <v>481</v>
      </c>
      <c r="G31" s="128"/>
      <c r="H31" s="126" t="s">
        <v>482</v>
      </c>
      <c r="I31" s="126" t="s">
        <v>500</v>
      </c>
      <c r="K31" s="93"/>
      <c r="L31" s="94"/>
      <c r="N31" s="127"/>
    </row>
    <row r="32" spans="3:14">
      <c r="D32" s="110"/>
      <c r="F32" s="97" t="s">
        <v>479</v>
      </c>
      <c r="G32" s="129" t="s">
        <v>408</v>
      </c>
      <c r="H32" s="97" t="s">
        <v>479</v>
      </c>
      <c r="I32" s="97" t="s">
        <v>480</v>
      </c>
      <c r="K32" s="93"/>
      <c r="L32" s="94"/>
      <c r="N32" s="127"/>
    </row>
    <row r="33" spans="3:14" ht="31.5" customHeight="1">
      <c r="C33" s="92"/>
      <c r="D33" s="110"/>
      <c r="F33" s="125" t="s">
        <v>487</v>
      </c>
      <c r="G33" s="130"/>
      <c r="H33" s="125" t="s">
        <v>488</v>
      </c>
      <c r="I33" s="125" t="s">
        <v>489</v>
      </c>
      <c r="K33" s="93"/>
      <c r="L33" s="94"/>
      <c r="N33" s="127"/>
    </row>
    <row r="34" spans="3:14" ht="31.5" customHeight="1">
      <c r="C34" s="92"/>
      <c r="D34" s="93"/>
      <c r="F34" s="95"/>
      <c r="H34" s="95"/>
      <c r="I34" s="96"/>
      <c r="K34" s="93"/>
      <c r="L34" s="94"/>
      <c r="N34" s="127"/>
    </row>
    <row r="35" spans="3:14" ht="31.5" customHeight="1">
      <c r="D35" s="110">
        <v>9</v>
      </c>
      <c r="F35" s="126" t="s">
        <v>485</v>
      </c>
      <c r="G35" s="128"/>
      <c r="H35" s="126" t="s">
        <v>486</v>
      </c>
      <c r="I35" s="126" t="s">
        <v>501</v>
      </c>
      <c r="K35" s="93"/>
      <c r="L35" s="94"/>
      <c r="N35" s="127"/>
    </row>
    <row r="36" spans="3:14">
      <c r="D36" s="110"/>
      <c r="F36" s="97" t="s">
        <v>483</v>
      </c>
      <c r="G36" s="129" t="s">
        <v>408</v>
      </c>
      <c r="H36" s="97" t="s">
        <v>483</v>
      </c>
      <c r="I36" s="97" t="s">
        <v>484</v>
      </c>
      <c r="K36" s="93"/>
      <c r="L36" s="94"/>
      <c r="N36" s="127"/>
    </row>
    <row r="37" spans="3:14" ht="31.5" customHeight="1">
      <c r="C37" s="92"/>
      <c r="D37" s="110"/>
      <c r="F37" s="125" t="s">
        <v>491</v>
      </c>
      <c r="G37" s="130"/>
      <c r="H37" s="125" t="s">
        <v>492</v>
      </c>
      <c r="I37" s="125" t="s">
        <v>490</v>
      </c>
      <c r="K37" s="93"/>
      <c r="L37" s="94"/>
      <c r="N37" s="127"/>
    </row>
    <row r="38" spans="3:14">
      <c r="K38" s="93"/>
      <c r="L38" s="94"/>
      <c r="N38" s="127"/>
    </row>
    <row r="39" spans="3:14">
      <c r="K39" s="93"/>
      <c r="L39" s="94"/>
      <c r="N39" s="127"/>
    </row>
    <row r="40" spans="3:14">
      <c r="K40" s="93"/>
      <c r="L40" s="94"/>
      <c r="N40" s="127"/>
    </row>
    <row r="41" spans="3:14">
      <c r="K41" s="93"/>
      <c r="L41" s="94"/>
      <c r="N41" s="127"/>
    </row>
  </sheetData>
  <mergeCells count="12">
    <mergeCell ref="K3:K5"/>
    <mergeCell ref="K7:K9"/>
    <mergeCell ref="K11:K13"/>
    <mergeCell ref="D31:D33"/>
    <mergeCell ref="D35:D37"/>
    <mergeCell ref="D27:D29"/>
    <mergeCell ref="D3:D5"/>
    <mergeCell ref="D7:D9"/>
    <mergeCell ref="D11:D13"/>
    <mergeCell ref="D15:D17"/>
    <mergeCell ref="D19:D21"/>
    <mergeCell ref="D23:D25"/>
  </mergeCells>
  <phoneticPr fontId="24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84FA2-85B1-4A95-8CDA-FDCB920003BD}">
  <dimension ref="B1:T18"/>
  <sheetViews>
    <sheetView showGridLines="0" zoomScale="50" zoomScaleNormal="50" workbookViewId="0">
      <selection activeCell="S5" sqref="S5"/>
    </sheetView>
  </sheetViews>
  <sheetFormatPr defaultRowHeight="21"/>
  <cols>
    <col min="1" max="1" width="0.875" style="24" customWidth="1"/>
    <col min="2" max="2" width="5.625" style="24" customWidth="1"/>
    <col min="3" max="3" width="14.625" style="24" customWidth="1"/>
    <col min="4" max="4" width="4.625" style="24" customWidth="1"/>
    <col min="5" max="5" width="7.75" style="24" customWidth="1"/>
    <col min="6" max="6" width="28.5" style="67" customWidth="1"/>
    <col min="7" max="7" width="7.75" style="24" customWidth="1"/>
    <col min="8" max="8" width="4.625" style="24" customWidth="1"/>
    <col min="9" max="9" width="14.625" style="24" customWidth="1"/>
    <col min="10" max="10" width="4.625" style="24" customWidth="1"/>
    <col min="11" max="11" width="7.75" style="24" customWidth="1"/>
    <col min="12" max="12" width="28.5" style="67" customWidth="1"/>
    <col min="13" max="13" width="7.75" style="24" customWidth="1"/>
    <col min="14" max="14" width="4.625" style="24" customWidth="1"/>
    <col min="15" max="15" width="14.625" style="24" customWidth="1"/>
    <col min="16" max="16" width="4.625" style="24" customWidth="1"/>
    <col min="17" max="17" width="7.75" style="24" customWidth="1"/>
    <col min="18" max="18" width="28.5" style="67" customWidth="1"/>
    <col min="19" max="19" width="7.75" style="24" customWidth="1"/>
    <col min="20" max="20" width="4.625" style="24" customWidth="1"/>
    <col min="21" max="16384" width="9" style="24"/>
  </cols>
  <sheetData>
    <row r="1" spans="2:20" ht="27">
      <c r="F1" s="25">
        <f>COLUMN()</f>
        <v>6</v>
      </c>
      <c r="L1" s="25">
        <f>COLUMN()</f>
        <v>12</v>
      </c>
      <c r="R1" s="25">
        <f>COLUMN()</f>
        <v>18</v>
      </c>
    </row>
    <row r="2" spans="2:20" s="28" customFormat="1" ht="36" customHeight="1">
      <c r="F2" s="29"/>
      <c r="L2" s="29"/>
      <c r="R2" s="29"/>
    </row>
    <row r="3" spans="2:20" s="35" customFormat="1" ht="27" customHeight="1">
      <c r="C3" s="33"/>
      <c r="D3" s="74"/>
      <c r="E3" s="34"/>
      <c r="F3" s="34"/>
      <c r="G3" s="34"/>
      <c r="H3" s="75"/>
      <c r="I3" s="33"/>
      <c r="J3" s="74"/>
      <c r="K3" s="34"/>
      <c r="L3" s="34"/>
      <c r="M3" s="34"/>
      <c r="N3" s="75"/>
      <c r="O3" s="33"/>
      <c r="P3" s="74"/>
      <c r="Q3" s="34"/>
      <c r="R3" s="34"/>
      <c r="S3" s="34"/>
      <c r="T3" s="75"/>
    </row>
    <row r="4" spans="2:20" s="26" customFormat="1" ht="46.5" customHeight="1">
      <c r="D4" s="76"/>
      <c r="F4" s="69" t="s">
        <v>304</v>
      </c>
      <c r="H4" s="77"/>
      <c r="J4" s="76"/>
      <c r="L4" s="69" t="s">
        <v>307</v>
      </c>
      <c r="N4" s="77"/>
      <c r="P4" s="76"/>
      <c r="R4" s="69" t="s">
        <v>308</v>
      </c>
      <c r="T4" s="77"/>
    </row>
    <row r="5" spans="2:20" s="68" customFormat="1" ht="195" customHeight="1">
      <c r="B5" s="86">
        <v>1</v>
      </c>
      <c r="D5" s="78"/>
      <c r="E5" s="71" t="s">
        <v>300</v>
      </c>
      <c r="F5" s="73" t="s">
        <v>294</v>
      </c>
      <c r="G5" s="72" t="s">
        <v>297</v>
      </c>
      <c r="H5" s="79"/>
      <c r="J5" s="78"/>
      <c r="K5" s="71" t="s">
        <v>305</v>
      </c>
      <c r="L5" s="73" t="s">
        <v>295</v>
      </c>
      <c r="M5" s="72" t="s">
        <v>298</v>
      </c>
      <c r="N5" s="79"/>
      <c r="P5" s="78"/>
      <c r="Q5" s="71" t="s">
        <v>289</v>
      </c>
      <c r="R5" s="73" t="s">
        <v>296</v>
      </c>
      <c r="S5" s="72" t="s">
        <v>299</v>
      </c>
      <c r="T5" s="79"/>
    </row>
    <row r="6" spans="2:20" s="48" customFormat="1" ht="57" customHeight="1">
      <c r="C6" s="45"/>
      <c r="D6" s="80"/>
      <c r="F6" s="70" t="s">
        <v>301</v>
      </c>
      <c r="H6" s="81"/>
      <c r="I6" s="45"/>
      <c r="J6" s="80"/>
      <c r="L6" s="70" t="s">
        <v>306</v>
      </c>
      <c r="N6" s="81"/>
      <c r="O6" s="45"/>
      <c r="P6" s="80"/>
      <c r="R6" s="70" t="s">
        <v>309</v>
      </c>
      <c r="T6" s="81"/>
    </row>
    <row r="7" spans="2:20" ht="27" customHeight="1">
      <c r="D7" s="82"/>
      <c r="E7" s="83"/>
      <c r="F7" s="84"/>
      <c r="G7" s="83"/>
      <c r="H7" s="85"/>
      <c r="J7" s="82"/>
      <c r="K7" s="83"/>
      <c r="L7" s="84"/>
      <c r="M7" s="83"/>
      <c r="N7" s="85"/>
      <c r="P7" s="82"/>
      <c r="Q7" s="83"/>
      <c r="R7" s="84"/>
      <c r="S7" s="83"/>
      <c r="T7" s="85"/>
    </row>
    <row r="10" spans="2:20" s="35" customFormat="1" ht="27" customHeight="1">
      <c r="C10" s="33"/>
      <c r="D10" s="74"/>
      <c r="E10" s="34"/>
      <c r="F10" s="34"/>
      <c r="G10" s="34"/>
      <c r="H10" s="75"/>
      <c r="I10" s="33"/>
      <c r="J10" s="74"/>
      <c r="K10" s="34"/>
      <c r="L10" s="34"/>
      <c r="M10" s="34"/>
      <c r="N10" s="75"/>
      <c r="O10" s="33"/>
      <c r="P10" s="74"/>
      <c r="Q10" s="34"/>
      <c r="R10" s="34"/>
      <c r="S10" s="34"/>
      <c r="T10" s="75"/>
    </row>
    <row r="11" spans="2:20" s="26" customFormat="1" ht="46.5" customHeight="1">
      <c r="D11" s="76"/>
      <c r="F11" s="69" t="s">
        <v>304</v>
      </c>
      <c r="H11" s="77"/>
      <c r="J11" s="76"/>
      <c r="L11" s="69" t="s">
        <v>307</v>
      </c>
      <c r="N11" s="77"/>
      <c r="P11" s="76"/>
      <c r="R11" s="69" t="s">
        <v>308</v>
      </c>
      <c r="T11" s="77"/>
    </row>
    <row r="12" spans="2:20" s="26" customFormat="1" ht="195" customHeight="1">
      <c r="B12" s="87">
        <v>1</v>
      </c>
      <c r="C12" s="68"/>
      <c r="D12" s="78"/>
      <c r="E12" s="71" t="s">
        <v>300</v>
      </c>
      <c r="F12" s="73" t="s">
        <v>294</v>
      </c>
      <c r="G12" s="72" t="s">
        <v>297</v>
      </c>
      <c r="H12" s="79"/>
      <c r="I12" s="68"/>
      <c r="J12" s="78"/>
      <c r="K12" s="71" t="s">
        <v>305</v>
      </c>
      <c r="L12" s="73" t="s">
        <v>295</v>
      </c>
      <c r="M12" s="72" t="s">
        <v>298</v>
      </c>
      <c r="N12" s="79"/>
      <c r="O12" s="68"/>
      <c r="P12" s="78"/>
      <c r="Q12" s="71" t="s">
        <v>289</v>
      </c>
      <c r="R12" s="73" t="s">
        <v>296</v>
      </c>
      <c r="S12" s="72" t="s">
        <v>299</v>
      </c>
      <c r="T12" s="79"/>
    </row>
    <row r="13" spans="2:20" s="48" customFormat="1" ht="57" customHeight="1">
      <c r="C13" s="45"/>
      <c r="D13" s="80"/>
      <c r="F13" s="70" t="s">
        <v>310</v>
      </c>
      <c r="H13" s="81"/>
      <c r="I13" s="45"/>
      <c r="J13" s="80"/>
      <c r="L13" s="70" t="s">
        <v>311</v>
      </c>
      <c r="N13" s="81"/>
      <c r="O13" s="45"/>
      <c r="P13" s="80"/>
      <c r="R13" s="70" t="s">
        <v>309</v>
      </c>
      <c r="T13" s="81"/>
    </row>
    <row r="14" spans="2:20" ht="27" customHeight="1">
      <c r="D14" s="82"/>
      <c r="E14" s="83"/>
      <c r="F14" s="84"/>
      <c r="G14" s="83"/>
      <c r="H14" s="85"/>
      <c r="J14" s="82"/>
      <c r="K14" s="83"/>
      <c r="L14" s="84"/>
      <c r="M14" s="83"/>
      <c r="N14" s="85"/>
      <c r="P14" s="82"/>
      <c r="Q14" s="83"/>
      <c r="R14" s="84"/>
      <c r="S14" s="83"/>
      <c r="T14" s="85"/>
    </row>
    <row r="18" spans="6:18" ht="57.75">
      <c r="F18" s="69"/>
      <c r="L18" s="69"/>
      <c r="R18" s="69"/>
    </row>
  </sheetData>
  <phoneticPr fontId="2" type="noConversion"/>
  <conditionalFormatting sqref="E3:G3">
    <cfRule type="expression" dxfId="75" priority="17">
      <formula>顯示注音輸入</formula>
    </cfRule>
    <cfRule type="expression" dxfId="74" priority="18">
      <formula>"'= TRUE(顯示注音輸入)"</formula>
    </cfRule>
  </conditionalFormatting>
  <conditionalFormatting sqref="E10:G10">
    <cfRule type="expression" dxfId="73" priority="5">
      <formula>顯示注音輸入</formula>
    </cfRule>
    <cfRule type="expression" dxfId="72" priority="6">
      <formula>"'= TRUE(顯示注音輸入)"</formula>
    </cfRule>
  </conditionalFormatting>
  <conditionalFormatting sqref="K3:M3">
    <cfRule type="expression" dxfId="71" priority="15">
      <formula>顯示注音輸入</formula>
    </cfRule>
    <cfRule type="expression" dxfId="70" priority="16">
      <formula>"'= TRUE(顯示注音輸入)"</formula>
    </cfRule>
  </conditionalFormatting>
  <conditionalFormatting sqref="K10:M10">
    <cfRule type="expression" dxfId="69" priority="3">
      <formula>顯示注音輸入</formula>
    </cfRule>
    <cfRule type="expression" dxfId="68" priority="4">
      <formula>"'= TRUE(顯示注音輸入)"</formula>
    </cfRule>
  </conditionalFormatting>
  <conditionalFormatting sqref="Q3:S3">
    <cfRule type="expression" dxfId="67" priority="9">
      <formula>顯示注音輸入</formula>
    </cfRule>
    <cfRule type="expression" dxfId="66" priority="10">
      <formula>"'= TRUE(顯示注音輸入)"</formula>
    </cfRule>
  </conditionalFormatting>
  <conditionalFormatting sqref="Q10:S10">
    <cfRule type="expression" dxfId="65" priority="1">
      <formula>顯示注音輸入</formula>
    </cfRule>
    <cfRule type="expression" dxfId="64" priority="2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B52E5-158C-4158-B830-F64531392513}">
  <dimension ref="B1:O18"/>
  <sheetViews>
    <sheetView showGridLines="0" zoomScale="50" zoomScaleNormal="50" workbookViewId="0">
      <selection activeCell="AK17" sqref="AK17"/>
    </sheetView>
  </sheetViews>
  <sheetFormatPr defaultRowHeight="21"/>
  <cols>
    <col min="1" max="1" width="0.875" style="24" customWidth="1"/>
    <col min="2" max="2" width="5.625" style="24" customWidth="1"/>
    <col min="3" max="4" width="4.625" style="24" customWidth="1"/>
    <col min="5" max="5" width="7.75" style="24" customWidth="1"/>
    <col min="6" max="6" width="28.5" style="67" customWidth="1"/>
    <col min="7" max="7" width="7.75" style="24" customWidth="1"/>
    <col min="8" max="8" width="4.625" style="24" customWidth="1"/>
    <col min="9" max="9" width="14.625" style="24" customWidth="1"/>
    <col min="10" max="10" width="4.625" style="24" customWidth="1"/>
    <col min="11" max="11" width="7.75" style="24" customWidth="1"/>
    <col min="12" max="12" width="28.5" style="67" customWidth="1"/>
    <col min="13" max="13" width="7.75" style="24" customWidth="1"/>
    <col min="14" max="14" width="4.625" style="24" customWidth="1"/>
    <col min="15" max="15" width="14.625" style="24" customWidth="1"/>
    <col min="16" max="16384" width="9" style="24"/>
  </cols>
  <sheetData>
    <row r="1" spans="2:15" ht="27">
      <c r="F1" s="25">
        <f>COLUMN()</f>
        <v>6</v>
      </c>
      <c r="L1" s="25">
        <f>COLUMN()</f>
        <v>12</v>
      </c>
    </row>
    <row r="2" spans="2:15" s="28" customFormat="1" ht="36" customHeight="1">
      <c r="F2" s="29"/>
      <c r="L2" s="29"/>
    </row>
    <row r="3" spans="2:15" s="35" customFormat="1" ht="27" customHeight="1">
      <c r="C3" s="33"/>
      <c r="D3" s="74"/>
      <c r="E3" s="34"/>
      <c r="F3" s="34"/>
      <c r="G3" s="34"/>
      <c r="H3" s="75"/>
      <c r="I3" s="33"/>
      <c r="J3" s="74"/>
      <c r="K3" s="34"/>
      <c r="L3" s="34"/>
      <c r="M3" s="34"/>
      <c r="N3" s="75"/>
      <c r="O3" s="33"/>
    </row>
    <row r="4" spans="2:15" s="26" customFormat="1" ht="46.5" customHeight="1">
      <c r="D4" s="76"/>
      <c r="F4" s="69" t="s">
        <v>302</v>
      </c>
      <c r="H4" s="77"/>
      <c r="J4" s="76"/>
      <c r="L4" s="69" t="s">
        <v>303</v>
      </c>
      <c r="N4" s="77"/>
    </row>
    <row r="5" spans="2:15" s="68" customFormat="1" ht="195" customHeight="1">
      <c r="B5" s="86">
        <v>1</v>
      </c>
      <c r="D5" s="78"/>
      <c r="E5" s="71" t="s">
        <v>289</v>
      </c>
      <c r="F5" s="73" t="s">
        <v>285</v>
      </c>
      <c r="G5" s="72" t="s">
        <v>287</v>
      </c>
      <c r="H5" s="79"/>
      <c r="J5" s="78"/>
      <c r="K5" s="71" t="s">
        <v>292</v>
      </c>
      <c r="L5" s="73" t="s">
        <v>286</v>
      </c>
      <c r="M5" s="72" t="s">
        <v>293</v>
      </c>
      <c r="N5" s="79"/>
    </row>
    <row r="6" spans="2:15" s="48" customFormat="1" ht="57" customHeight="1">
      <c r="C6" s="45"/>
      <c r="D6" s="80"/>
      <c r="F6" s="70" t="s">
        <v>288</v>
      </c>
      <c r="H6" s="81"/>
      <c r="I6" s="45"/>
      <c r="J6" s="80"/>
      <c r="L6" s="70" t="s">
        <v>291</v>
      </c>
      <c r="N6" s="81"/>
      <c r="O6" s="45"/>
    </row>
    <row r="7" spans="2:15" ht="27" customHeight="1">
      <c r="D7" s="82"/>
      <c r="E7" s="83"/>
      <c r="F7" s="84"/>
      <c r="G7" s="83"/>
      <c r="H7" s="85"/>
      <c r="J7" s="82"/>
      <c r="K7" s="83"/>
      <c r="L7" s="84"/>
      <c r="M7" s="83"/>
      <c r="N7" s="85"/>
    </row>
    <row r="10" spans="2:15" s="35" customFormat="1" ht="27" customHeight="1">
      <c r="C10" s="33"/>
      <c r="D10" s="74"/>
      <c r="E10" s="34"/>
      <c r="F10" s="34"/>
      <c r="G10" s="34"/>
      <c r="H10" s="75"/>
      <c r="I10" s="33"/>
      <c r="J10" s="74"/>
      <c r="K10" s="34"/>
      <c r="L10" s="34"/>
      <c r="M10" s="34"/>
      <c r="N10" s="75"/>
      <c r="O10" s="33"/>
    </row>
    <row r="11" spans="2:15" s="26" customFormat="1" ht="46.5" customHeight="1">
      <c r="D11" s="76"/>
      <c r="F11" s="69" t="s">
        <v>302</v>
      </c>
      <c r="H11" s="77"/>
      <c r="J11" s="76"/>
      <c r="L11" s="69" t="s">
        <v>303</v>
      </c>
      <c r="N11" s="77"/>
    </row>
    <row r="12" spans="2:15" s="26" customFormat="1" ht="195" customHeight="1">
      <c r="B12" s="87">
        <v>1</v>
      </c>
      <c r="D12" s="78"/>
      <c r="E12" s="71" t="s">
        <v>289</v>
      </c>
      <c r="F12" s="73" t="s">
        <v>285</v>
      </c>
      <c r="G12" s="72" t="s">
        <v>287</v>
      </c>
      <c r="H12" s="79"/>
      <c r="I12" s="68"/>
      <c r="J12" s="78"/>
      <c r="K12" s="71" t="s">
        <v>292</v>
      </c>
      <c r="L12" s="73" t="s">
        <v>286</v>
      </c>
      <c r="M12" s="72" t="s">
        <v>293</v>
      </c>
      <c r="N12" s="79"/>
    </row>
    <row r="13" spans="2:15" s="48" customFormat="1" ht="57" customHeight="1">
      <c r="C13" s="45"/>
      <c r="D13" s="80"/>
      <c r="F13" s="70" t="s">
        <v>290</v>
      </c>
      <c r="H13" s="81"/>
      <c r="I13" s="45"/>
      <c r="J13" s="80"/>
      <c r="L13" s="70" t="s">
        <v>291</v>
      </c>
      <c r="N13" s="81"/>
      <c r="O13" s="45"/>
    </row>
    <row r="14" spans="2:15" ht="27" customHeight="1">
      <c r="D14" s="82"/>
      <c r="E14" s="83"/>
      <c r="F14" s="84"/>
      <c r="G14" s="83"/>
      <c r="H14" s="85"/>
      <c r="J14" s="82"/>
      <c r="K14" s="83"/>
      <c r="L14" s="84"/>
      <c r="M14" s="83"/>
      <c r="N14" s="85"/>
    </row>
    <row r="18" spans="6:12" ht="57.75">
      <c r="F18" s="69"/>
      <c r="L18" s="69"/>
    </row>
  </sheetData>
  <phoneticPr fontId="24" type="noConversion"/>
  <conditionalFormatting sqref="E3:G3">
    <cfRule type="expression" dxfId="63" priority="17">
      <formula>顯示注音輸入</formula>
    </cfRule>
    <cfRule type="expression" dxfId="62" priority="18">
      <formula>"'= TRUE(顯示注音輸入)"</formula>
    </cfRule>
  </conditionalFormatting>
  <conditionalFormatting sqref="E10:G10">
    <cfRule type="expression" dxfId="61" priority="5">
      <formula>顯示注音輸入</formula>
    </cfRule>
    <cfRule type="expression" dxfId="60" priority="6">
      <formula>"'= TRUE(顯示注音輸入)"</formula>
    </cfRule>
  </conditionalFormatting>
  <conditionalFormatting sqref="K3:M3">
    <cfRule type="expression" dxfId="59" priority="9">
      <formula>顯示注音輸入</formula>
    </cfRule>
    <cfRule type="expression" dxfId="58" priority="10">
      <formula>"'= TRUE(顯示注音輸入)"</formula>
    </cfRule>
  </conditionalFormatting>
  <conditionalFormatting sqref="K10:M10">
    <cfRule type="expression" dxfId="57" priority="1">
      <formula>顯示注音輸入</formula>
    </cfRule>
    <cfRule type="expression" dxfId="56" priority="2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236A3-8B81-48E9-9282-446C3B77A865}">
  <dimension ref="B1:O18"/>
  <sheetViews>
    <sheetView showGridLines="0" zoomScale="50" zoomScaleNormal="50" workbookViewId="0">
      <selection activeCell="D10" sqref="D10:H14"/>
    </sheetView>
  </sheetViews>
  <sheetFormatPr defaultRowHeight="21"/>
  <cols>
    <col min="1" max="1" width="0.875" style="24" customWidth="1"/>
    <col min="2" max="2" width="5.625" style="24" customWidth="1"/>
    <col min="3" max="4" width="4.625" style="24" customWidth="1"/>
    <col min="5" max="5" width="7.75" style="24" customWidth="1"/>
    <col min="6" max="6" width="28.5" style="67" customWidth="1"/>
    <col min="7" max="7" width="7.75" style="24" customWidth="1"/>
    <col min="8" max="8" width="4.625" style="24" customWidth="1"/>
    <col min="9" max="9" width="14.625" style="24" customWidth="1"/>
    <col min="10" max="10" width="4.625" style="24" customWidth="1"/>
    <col min="11" max="11" width="7.75" style="24" customWidth="1"/>
    <col min="12" max="12" width="28.5" style="67" customWidth="1"/>
    <col min="13" max="13" width="7.75" style="24" customWidth="1"/>
    <col min="14" max="14" width="4.625" style="24" customWidth="1"/>
    <col min="15" max="15" width="14.625" style="24" customWidth="1"/>
    <col min="16" max="16384" width="9" style="24"/>
  </cols>
  <sheetData>
    <row r="1" spans="2:15" ht="27">
      <c r="F1" s="25">
        <f>COLUMN()</f>
        <v>6</v>
      </c>
      <c r="L1" s="25">
        <f>COLUMN()</f>
        <v>12</v>
      </c>
    </row>
    <row r="2" spans="2:15" s="28" customFormat="1" ht="36" customHeight="1">
      <c r="F2" s="29"/>
      <c r="L2" s="29"/>
    </row>
    <row r="3" spans="2:15" s="35" customFormat="1" ht="27" customHeight="1">
      <c r="C3" s="33"/>
      <c r="D3" s="74"/>
      <c r="E3" s="34"/>
      <c r="F3" s="34"/>
      <c r="G3" s="34"/>
      <c r="H3" s="75"/>
      <c r="I3" s="33"/>
      <c r="J3" s="74"/>
      <c r="K3" s="34"/>
      <c r="L3" s="34"/>
      <c r="M3" s="34"/>
      <c r="N3" s="75"/>
      <c r="O3" s="33"/>
    </row>
    <row r="4" spans="2:15" s="26" customFormat="1" ht="46.5" customHeight="1">
      <c r="D4" s="76"/>
      <c r="F4" s="69" t="s">
        <v>302</v>
      </c>
      <c r="H4" s="77"/>
      <c r="J4" s="76"/>
      <c r="L4" s="69" t="s">
        <v>303</v>
      </c>
      <c r="N4" s="77"/>
    </row>
    <row r="5" spans="2:15" s="68" customFormat="1" ht="195" customHeight="1">
      <c r="B5" s="86">
        <v>1</v>
      </c>
      <c r="D5" s="78"/>
      <c r="E5" s="71" t="s">
        <v>289</v>
      </c>
      <c r="F5" s="73" t="s">
        <v>285</v>
      </c>
      <c r="G5" s="72" t="s">
        <v>287</v>
      </c>
      <c r="H5" s="79"/>
      <c r="J5" s="78"/>
      <c r="K5" s="71" t="s">
        <v>292</v>
      </c>
      <c r="L5" s="73" t="s">
        <v>286</v>
      </c>
      <c r="M5" s="72" t="s">
        <v>293</v>
      </c>
      <c r="N5" s="79"/>
    </row>
    <row r="6" spans="2:15" s="48" customFormat="1" ht="57" customHeight="1">
      <c r="C6" s="45"/>
      <c r="D6" s="80"/>
      <c r="F6" s="70" t="s">
        <v>288</v>
      </c>
      <c r="H6" s="81"/>
      <c r="I6" s="45"/>
      <c r="J6" s="80"/>
      <c r="L6" s="70" t="s">
        <v>291</v>
      </c>
      <c r="N6" s="81"/>
      <c r="O6" s="45"/>
    </row>
    <row r="7" spans="2:15" ht="27" customHeight="1">
      <c r="D7" s="82"/>
      <c r="E7" s="83"/>
      <c r="F7" s="84"/>
      <c r="G7" s="83"/>
      <c r="H7" s="85"/>
      <c r="J7" s="82"/>
      <c r="K7" s="83"/>
      <c r="L7" s="84"/>
      <c r="M7" s="83"/>
      <c r="N7" s="85"/>
    </row>
    <row r="10" spans="2:15" s="35" customFormat="1" ht="27" customHeight="1">
      <c r="C10" s="33"/>
      <c r="D10" s="74"/>
      <c r="E10" s="34"/>
      <c r="F10" s="34"/>
      <c r="G10" s="34"/>
      <c r="H10" s="75"/>
      <c r="I10" s="33"/>
      <c r="J10" s="74"/>
      <c r="K10" s="34"/>
      <c r="L10" s="34"/>
      <c r="M10" s="34"/>
      <c r="N10" s="75"/>
      <c r="O10" s="33"/>
    </row>
    <row r="11" spans="2:15" s="26" customFormat="1" ht="46.5" customHeight="1">
      <c r="D11" s="76"/>
      <c r="F11" s="69" t="s">
        <v>447</v>
      </c>
      <c r="H11" s="77"/>
      <c r="J11" s="76"/>
      <c r="L11" s="69" t="s">
        <v>303</v>
      </c>
      <c r="N11" s="77"/>
    </row>
    <row r="12" spans="2:15" s="26" customFormat="1" ht="195" customHeight="1">
      <c r="B12" s="87">
        <v>1</v>
      </c>
      <c r="D12" s="78"/>
      <c r="E12" s="71" t="s">
        <v>289</v>
      </c>
      <c r="F12" s="73" t="s">
        <v>285</v>
      </c>
      <c r="G12" s="72" t="s">
        <v>287</v>
      </c>
      <c r="H12" s="79"/>
      <c r="I12" s="68"/>
      <c r="J12" s="78"/>
      <c r="K12" s="71" t="s">
        <v>292</v>
      </c>
      <c r="L12" s="73" t="s">
        <v>286</v>
      </c>
      <c r="M12" s="72" t="s">
        <v>293</v>
      </c>
      <c r="N12" s="79"/>
    </row>
    <row r="13" spans="2:15" s="48" customFormat="1" ht="57" customHeight="1">
      <c r="C13" s="45"/>
      <c r="D13" s="80"/>
      <c r="F13" s="70" t="s">
        <v>290</v>
      </c>
      <c r="H13" s="81"/>
      <c r="I13" s="45"/>
      <c r="J13" s="80"/>
      <c r="L13" s="70" t="s">
        <v>291</v>
      </c>
      <c r="N13" s="81"/>
      <c r="O13" s="45"/>
    </row>
    <row r="14" spans="2:15" ht="27" customHeight="1">
      <c r="D14" s="82"/>
      <c r="E14" s="83"/>
      <c r="F14" s="84"/>
      <c r="G14" s="83"/>
      <c r="H14" s="85"/>
      <c r="J14" s="82"/>
      <c r="K14" s="83"/>
      <c r="L14" s="84"/>
      <c r="M14" s="83"/>
      <c r="N14" s="85"/>
    </row>
    <row r="18" spans="6:12" ht="57.75">
      <c r="F18" s="69"/>
      <c r="L18" s="69"/>
    </row>
  </sheetData>
  <phoneticPr fontId="2" type="noConversion"/>
  <conditionalFormatting sqref="E3:G3">
    <cfRule type="expression" dxfId="55" priority="7">
      <formula>顯示注音輸入</formula>
    </cfRule>
    <cfRule type="expression" dxfId="54" priority="8">
      <formula>"'= TRUE(顯示注音輸入)"</formula>
    </cfRule>
  </conditionalFormatting>
  <conditionalFormatting sqref="E10:G10">
    <cfRule type="expression" dxfId="53" priority="3">
      <formula>顯示注音輸入</formula>
    </cfRule>
    <cfRule type="expression" dxfId="52" priority="4">
      <formula>"'= TRUE(顯示注音輸入)"</formula>
    </cfRule>
  </conditionalFormatting>
  <conditionalFormatting sqref="K3:M3">
    <cfRule type="expression" dxfId="51" priority="5">
      <formula>顯示注音輸入</formula>
    </cfRule>
    <cfRule type="expression" dxfId="50" priority="6">
      <formula>"'= TRUE(顯示注音輸入)"</formula>
    </cfRule>
  </conditionalFormatting>
  <conditionalFormatting sqref="K10:M10">
    <cfRule type="expression" dxfId="49" priority="1">
      <formula>顯示注音輸入</formula>
    </cfRule>
    <cfRule type="expression" dxfId="48" priority="2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9A333-A6A4-4CDE-B425-9D17B282ACB7}">
  <dimension ref="B1:R9"/>
  <sheetViews>
    <sheetView showGridLines="0" topLeftCell="B1" zoomScale="136" zoomScaleNormal="136" workbookViewId="0">
      <selection activeCell="O8" sqref="O8"/>
    </sheetView>
  </sheetViews>
  <sheetFormatPr defaultRowHeight="50.25"/>
  <cols>
    <col min="1" max="5" width="9" style="1"/>
    <col min="6" max="6" width="10.25" style="1" bestFit="1" customWidth="1"/>
    <col min="7" max="7" width="9" style="1"/>
    <col min="8" max="12" width="12.125" style="1" customWidth="1"/>
    <col min="13" max="13" width="9" style="1"/>
    <col min="14" max="18" width="12.125" style="1" customWidth="1"/>
    <col min="19" max="16384" width="9" style="1"/>
  </cols>
  <sheetData>
    <row r="1" spans="2:18" ht="10.5" customHeight="1"/>
    <row r="2" spans="2:18" ht="57.75">
      <c r="H2" s="23" t="s">
        <v>34</v>
      </c>
      <c r="I2" s="23"/>
      <c r="J2" s="23"/>
      <c r="K2" s="23"/>
      <c r="L2" s="23"/>
      <c r="M2" s="23"/>
      <c r="N2" s="23" t="s">
        <v>43</v>
      </c>
      <c r="O2" s="23"/>
      <c r="P2" s="23"/>
      <c r="Q2" s="23"/>
    </row>
    <row r="3" spans="2:18" s="12" customFormat="1" ht="57.75">
      <c r="B3" s="14"/>
      <c r="C3" s="15" t="s">
        <v>12</v>
      </c>
      <c r="D3" s="15" t="s">
        <v>11</v>
      </c>
      <c r="E3" s="15" t="s">
        <v>10</v>
      </c>
      <c r="F3" s="16" t="s">
        <v>9</v>
      </c>
      <c r="H3" s="14"/>
      <c r="I3" s="15" t="s">
        <v>12</v>
      </c>
      <c r="J3" s="15" t="s">
        <v>11</v>
      </c>
      <c r="K3" s="15" t="s">
        <v>10</v>
      </c>
      <c r="L3" s="16" t="s">
        <v>9</v>
      </c>
      <c r="N3" s="14"/>
      <c r="O3" s="15" t="s">
        <v>12</v>
      </c>
      <c r="P3" s="15" t="s">
        <v>11</v>
      </c>
      <c r="Q3" s="15" t="s">
        <v>10</v>
      </c>
      <c r="R3" s="16" t="s">
        <v>9</v>
      </c>
    </row>
    <row r="4" spans="2:18" s="12" customFormat="1" ht="69">
      <c r="B4" s="19" t="s">
        <v>8</v>
      </c>
      <c r="C4" s="17" t="s">
        <v>26</v>
      </c>
      <c r="D4" s="17" t="s">
        <v>27</v>
      </c>
      <c r="E4" s="17" t="s">
        <v>28</v>
      </c>
      <c r="F4" s="17" t="s">
        <v>29</v>
      </c>
      <c r="H4" s="19" t="s">
        <v>8</v>
      </c>
      <c r="I4" s="21" t="s">
        <v>35</v>
      </c>
      <c r="J4" s="21" t="s">
        <v>36</v>
      </c>
      <c r="K4" s="21" t="s">
        <v>37</v>
      </c>
      <c r="L4" s="21" t="s">
        <v>38</v>
      </c>
      <c r="N4" s="19" t="s">
        <v>8</v>
      </c>
      <c r="O4" s="21" t="s">
        <v>35</v>
      </c>
      <c r="P4" s="21" t="s">
        <v>45</v>
      </c>
      <c r="Q4" s="21" t="s">
        <v>47</v>
      </c>
      <c r="R4" s="21" t="s">
        <v>49</v>
      </c>
    </row>
    <row r="5" spans="2:18" s="12" customFormat="1" ht="69">
      <c r="B5" s="20" t="s">
        <v>4</v>
      </c>
      <c r="C5" s="18" t="s">
        <v>30</v>
      </c>
      <c r="D5" s="18" t="s">
        <v>31</v>
      </c>
      <c r="E5" s="18" t="s">
        <v>32</v>
      </c>
      <c r="F5" s="18" t="s">
        <v>33</v>
      </c>
      <c r="H5" s="20" t="s">
        <v>4</v>
      </c>
      <c r="I5" s="22" t="s">
        <v>39</v>
      </c>
      <c r="J5" s="22" t="s">
        <v>40</v>
      </c>
      <c r="K5" s="22" t="s">
        <v>41</v>
      </c>
      <c r="L5" s="22" t="s">
        <v>42</v>
      </c>
      <c r="N5" s="20" t="s">
        <v>4</v>
      </c>
      <c r="O5" s="22" t="s">
        <v>44</v>
      </c>
      <c r="P5" s="22" t="s">
        <v>46</v>
      </c>
      <c r="Q5" s="22" t="s">
        <v>48</v>
      </c>
      <c r="R5" s="22" t="s">
        <v>42</v>
      </c>
    </row>
    <row r="6" spans="2:18" ht="50.25" customHeight="1">
      <c r="B6" s="13"/>
      <c r="C6" s="6"/>
      <c r="D6" s="6"/>
      <c r="E6" s="6"/>
      <c r="F6" s="6"/>
    </row>
    <row r="7" spans="2:18" s="3" customFormat="1" ht="42" customHeight="1">
      <c r="B7" s="14"/>
      <c r="C7" s="15" t="s">
        <v>12</v>
      </c>
      <c r="D7" s="15" t="s">
        <v>11</v>
      </c>
      <c r="E7" s="15" t="s">
        <v>10</v>
      </c>
      <c r="F7" s="16" t="s">
        <v>9</v>
      </c>
    </row>
    <row r="8" spans="2:18" ht="57.75">
      <c r="B8" s="19" t="s">
        <v>11</v>
      </c>
      <c r="C8" s="17" t="s">
        <v>313</v>
      </c>
      <c r="D8" s="17" t="s">
        <v>314</v>
      </c>
      <c r="E8" s="17" t="s">
        <v>315</v>
      </c>
      <c r="F8" s="17" t="s">
        <v>316</v>
      </c>
    </row>
    <row r="9" spans="2:18" ht="57.75">
      <c r="B9" s="20" t="s">
        <v>312</v>
      </c>
      <c r="C9" s="18" t="s">
        <v>317</v>
      </c>
      <c r="D9" s="18" t="s">
        <v>318</v>
      </c>
      <c r="E9" s="18" t="s">
        <v>319</v>
      </c>
      <c r="F9" s="18" t="s">
        <v>320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B6306-3941-4AC5-99FA-0831333AD2B9}">
  <dimension ref="B2:K22"/>
  <sheetViews>
    <sheetView showGridLines="0" topLeftCell="A6" workbookViewId="0">
      <selection activeCell="H13" sqref="H13"/>
    </sheetView>
  </sheetViews>
  <sheetFormatPr defaultRowHeight="57.75"/>
  <cols>
    <col min="1" max="1" width="9" style="116"/>
    <col min="2" max="2" width="22.875" style="116" customWidth="1"/>
    <col min="3" max="11" width="29.125" style="116" customWidth="1"/>
    <col min="12" max="16384" width="9" style="116"/>
  </cols>
  <sheetData>
    <row r="2" spans="2:11">
      <c r="B2" s="118" t="s">
        <v>461</v>
      </c>
      <c r="C2" s="118" t="s">
        <v>448</v>
      </c>
      <c r="D2" s="118" t="s">
        <v>26</v>
      </c>
      <c r="E2" s="118" t="s">
        <v>27</v>
      </c>
      <c r="F2" s="118" t="s">
        <v>28</v>
      </c>
      <c r="G2" s="118" t="s">
        <v>29</v>
      </c>
      <c r="H2" s="118" t="s">
        <v>30</v>
      </c>
      <c r="I2" s="118" t="s">
        <v>31</v>
      </c>
      <c r="J2" s="118" t="s">
        <v>32</v>
      </c>
      <c r="K2" s="118" t="s">
        <v>33</v>
      </c>
    </row>
    <row r="3" spans="2:11">
      <c r="B3" s="118" t="s">
        <v>459</v>
      </c>
      <c r="C3" s="124">
        <v>0</v>
      </c>
      <c r="D3" s="124">
        <v>1</v>
      </c>
      <c r="E3" s="124">
        <v>2</v>
      </c>
      <c r="F3" s="124">
        <v>3</v>
      </c>
      <c r="G3" s="124">
        <v>4</v>
      </c>
      <c r="H3" s="124">
        <v>5</v>
      </c>
      <c r="I3" s="124">
        <v>6</v>
      </c>
      <c r="J3" s="124">
        <v>7</v>
      </c>
      <c r="K3" s="124">
        <v>8</v>
      </c>
    </row>
    <row r="4" spans="2:11">
      <c r="B4" s="118" t="s">
        <v>460</v>
      </c>
      <c r="C4" s="117" t="s">
        <v>449</v>
      </c>
      <c r="D4" s="117" t="s">
        <v>450</v>
      </c>
      <c r="E4" s="117" t="s">
        <v>451</v>
      </c>
      <c r="F4" s="117" t="s">
        <v>452</v>
      </c>
      <c r="G4" s="117" t="s">
        <v>453</v>
      </c>
      <c r="H4" s="117" t="s">
        <v>454</v>
      </c>
      <c r="I4" s="117" t="s">
        <v>462</v>
      </c>
      <c r="J4" s="117" t="s">
        <v>455</v>
      </c>
      <c r="K4" s="117" t="s">
        <v>456</v>
      </c>
    </row>
    <row r="5" spans="2:11">
      <c r="B5" s="121" t="s">
        <v>457</v>
      </c>
      <c r="C5" s="117" t="s">
        <v>458</v>
      </c>
      <c r="D5" s="117" t="s">
        <v>7</v>
      </c>
      <c r="E5" s="117" t="s">
        <v>2</v>
      </c>
      <c r="F5" s="117" t="s">
        <v>6</v>
      </c>
      <c r="G5" s="117" t="s">
        <v>5</v>
      </c>
      <c r="H5" s="117" t="s">
        <v>3</v>
      </c>
      <c r="I5" s="119"/>
      <c r="J5" s="117" t="s">
        <v>1</v>
      </c>
      <c r="K5" s="117" t="s">
        <v>0</v>
      </c>
    </row>
    <row r="6" spans="2:11">
      <c r="B6" s="122"/>
      <c r="C6" s="117" t="s">
        <v>477</v>
      </c>
      <c r="D6" s="117" t="s">
        <v>463</v>
      </c>
      <c r="E6" s="117" t="s">
        <v>464</v>
      </c>
      <c r="F6" s="117" t="s">
        <v>465</v>
      </c>
      <c r="G6" s="117" t="s">
        <v>466</v>
      </c>
      <c r="H6" s="117" t="s">
        <v>467</v>
      </c>
      <c r="I6" s="119"/>
      <c r="J6" s="117" t="s">
        <v>468</v>
      </c>
      <c r="K6" s="117" t="s">
        <v>469</v>
      </c>
    </row>
    <row r="7" spans="2:11">
      <c r="B7" s="122"/>
      <c r="C7" s="117" t="s">
        <v>478</v>
      </c>
      <c r="D7" s="117" t="s">
        <v>470</v>
      </c>
      <c r="E7" s="117" t="s">
        <v>471</v>
      </c>
      <c r="F7" s="117" t="s">
        <v>472</v>
      </c>
      <c r="G7" s="117" t="s">
        <v>473</v>
      </c>
      <c r="H7" s="117" t="s">
        <v>474</v>
      </c>
      <c r="I7" s="119"/>
      <c r="J7" s="117" t="s">
        <v>475</v>
      </c>
      <c r="K7" s="117" t="s">
        <v>476</v>
      </c>
    </row>
    <row r="10" spans="2:11">
      <c r="B10" s="118" t="s">
        <v>461</v>
      </c>
      <c r="C10" s="118" t="s">
        <v>26</v>
      </c>
      <c r="D10" s="118" t="s">
        <v>27</v>
      </c>
      <c r="E10" s="118" t="s">
        <v>28</v>
      </c>
      <c r="F10" s="118" t="s">
        <v>29</v>
      </c>
    </row>
    <row r="11" spans="2:11">
      <c r="B11" s="118" t="s">
        <v>459</v>
      </c>
      <c r="C11" s="117">
        <v>1</v>
      </c>
      <c r="D11" s="117">
        <v>2</v>
      </c>
      <c r="E11" s="117">
        <v>3</v>
      </c>
      <c r="F11" s="117">
        <v>4</v>
      </c>
    </row>
    <row r="12" spans="2:11">
      <c r="B12" s="118" t="s">
        <v>460</v>
      </c>
      <c r="C12" s="117" t="s">
        <v>450</v>
      </c>
      <c r="D12" s="117" t="s">
        <v>451</v>
      </c>
      <c r="E12" s="117" t="s">
        <v>452</v>
      </c>
      <c r="F12" s="117" t="s">
        <v>453</v>
      </c>
    </row>
    <row r="13" spans="2:11">
      <c r="B13" s="120" t="s">
        <v>457</v>
      </c>
      <c r="C13" s="123" t="s">
        <v>7</v>
      </c>
      <c r="D13" s="123" t="s">
        <v>2</v>
      </c>
      <c r="E13" s="123" t="s">
        <v>6</v>
      </c>
      <c r="F13" s="123" t="s">
        <v>5</v>
      </c>
    </row>
    <row r="14" spans="2:11">
      <c r="B14" s="120"/>
      <c r="C14" s="123" t="s">
        <v>463</v>
      </c>
      <c r="D14" s="123" t="s">
        <v>464</v>
      </c>
      <c r="E14" s="123" t="s">
        <v>465</v>
      </c>
      <c r="F14" s="123" t="s">
        <v>466</v>
      </c>
    </row>
    <row r="15" spans="2:11">
      <c r="B15" s="120"/>
      <c r="C15" s="123" t="s">
        <v>470</v>
      </c>
      <c r="D15" s="123" t="s">
        <v>471</v>
      </c>
      <c r="E15" s="123" t="s">
        <v>472</v>
      </c>
      <c r="F15" s="123" t="s">
        <v>473</v>
      </c>
    </row>
    <row r="17" spans="2:6">
      <c r="B17" s="118" t="s">
        <v>461</v>
      </c>
      <c r="C17" s="118" t="s">
        <v>30</v>
      </c>
      <c r="D17" s="118" t="s">
        <v>31</v>
      </c>
      <c r="E17" s="118" t="s">
        <v>32</v>
      </c>
      <c r="F17" s="118" t="s">
        <v>33</v>
      </c>
    </row>
    <row r="18" spans="2:6">
      <c r="B18" s="118" t="s">
        <v>459</v>
      </c>
      <c r="C18" s="117">
        <v>5</v>
      </c>
      <c r="D18" s="117">
        <v>6</v>
      </c>
      <c r="E18" s="117">
        <v>7</v>
      </c>
      <c r="F18" s="117">
        <v>8</v>
      </c>
    </row>
    <row r="19" spans="2:6">
      <c r="B19" s="118" t="s">
        <v>460</v>
      </c>
      <c r="C19" s="117" t="s">
        <v>454</v>
      </c>
      <c r="D19" s="117" t="s">
        <v>462</v>
      </c>
      <c r="E19" s="117" t="s">
        <v>455</v>
      </c>
      <c r="F19" s="117" t="s">
        <v>456</v>
      </c>
    </row>
    <row r="20" spans="2:6">
      <c r="B20" s="120" t="s">
        <v>457</v>
      </c>
      <c r="C20" s="123" t="s">
        <v>3</v>
      </c>
      <c r="D20" s="119"/>
      <c r="E20" s="123" t="s">
        <v>1</v>
      </c>
      <c r="F20" s="123" t="s">
        <v>0</v>
      </c>
    </row>
    <row r="21" spans="2:6">
      <c r="B21" s="120"/>
      <c r="C21" s="123" t="s">
        <v>467</v>
      </c>
      <c r="D21" s="119"/>
      <c r="E21" s="123" t="s">
        <v>468</v>
      </c>
      <c r="F21" s="123" t="s">
        <v>469</v>
      </c>
    </row>
    <row r="22" spans="2:6">
      <c r="B22" s="120"/>
      <c r="C22" s="123" t="s">
        <v>474</v>
      </c>
      <c r="D22" s="119"/>
      <c r="E22" s="123" t="s">
        <v>475</v>
      </c>
      <c r="F22" s="123" t="s">
        <v>476</v>
      </c>
    </row>
  </sheetData>
  <mergeCells count="3">
    <mergeCell ref="B5:B7"/>
    <mergeCell ref="B13:B15"/>
    <mergeCell ref="B20:B22"/>
  </mergeCells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3792C-0003-4594-9C9D-B47167582E32}">
  <dimension ref="B1:L7"/>
  <sheetViews>
    <sheetView showGridLines="0" zoomScale="136" zoomScaleNormal="136" workbookViewId="0">
      <selection activeCell="P3" sqref="P3"/>
    </sheetView>
  </sheetViews>
  <sheetFormatPr defaultRowHeight="50.25"/>
  <cols>
    <col min="1" max="1" width="9" style="1"/>
    <col min="2" max="6" width="12.125" style="1" customWidth="1"/>
    <col min="7" max="7" width="9" style="1"/>
    <col min="8" max="12" width="12.125" style="1" customWidth="1"/>
    <col min="13" max="16384" width="9" style="1"/>
  </cols>
  <sheetData>
    <row r="1" spans="2:12" ht="10.5" customHeight="1"/>
    <row r="2" spans="2:12" ht="57.75">
      <c r="B2" s="23" t="s">
        <v>34</v>
      </c>
      <c r="C2" s="23"/>
      <c r="D2" s="23"/>
      <c r="E2" s="23"/>
      <c r="F2" s="23"/>
      <c r="G2" s="23"/>
      <c r="H2" s="23" t="s">
        <v>43</v>
      </c>
      <c r="I2" s="23"/>
      <c r="J2" s="23"/>
      <c r="K2" s="23"/>
    </row>
    <row r="3" spans="2:12" s="12" customFormat="1" ht="57.75">
      <c r="B3" s="14"/>
      <c r="C3" s="15" t="s">
        <v>12</v>
      </c>
      <c r="D3" s="15" t="s">
        <v>11</v>
      </c>
      <c r="E3" s="15" t="s">
        <v>10</v>
      </c>
      <c r="F3" s="16" t="s">
        <v>9</v>
      </c>
      <c r="H3" s="14"/>
      <c r="I3" s="15" t="s">
        <v>12</v>
      </c>
      <c r="J3" s="15" t="s">
        <v>11</v>
      </c>
      <c r="K3" s="15" t="s">
        <v>10</v>
      </c>
      <c r="L3" s="16" t="s">
        <v>9</v>
      </c>
    </row>
    <row r="4" spans="2:12" s="12" customFormat="1" ht="69">
      <c r="B4" s="19" t="s">
        <v>8</v>
      </c>
      <c r="C4" s="21" t="s">
        <v>364</v>
      </c>
      <c r="D4" s="21" t="s">
        <v>365</v>
      </c>
      <c r="E4" s="21" t="s">
        <v>366</v>
      </c>
      <c r="F4" s="21" t="s">
        <v>367</v>
      </c>
      <c r="H4" s="19" t="s">
        <v>8</v>
      </c>
      <c r="I4" s="21" t="s">
        <v>364</v>
      </c>
      <c r="J4" s="21" t="s">
        <v>373</v>
      </c>
      <c r="K4" s="21" t="s">
        <v>375</v>
      </c>
      <c r="L4" s="21" t="s">
        <v>377</v>
      </c>
    </row>
    <row r="5" spans="2:12" s="12" customFormat="1" ht="69">
      <c r="B5" s="20" t="s">
        <v>4</v>
      </c>
      <c r="C5" s="22" t="s">
        <v>368</v>
      </c>
      <c r="D5" s="22" t="s">
        <v>369</v>
      </c>
      <c r="E5" s="22" t="s">
        <v>370</v>
      </c>
      <c r="F5" s="22" t="s">
        <v>371</v>
      </c>
      <c r="H5" s="20" t="s">
        <v>4</v>
      </c>
      <c r="I5" s="22" t="s">
        <v>372</v>
      </c>
      <c r="J5" s="22" t="s">
        <v>374</v>
      </c>
      <c r="K5" s="22" t="s">
        <v>376</v>
      </c>
      <c r="L5" s="22" t="s">
        <v>371</v>
      </c>
    </row>
    <row r="6" spans="2:12" ht="50.25" customHeight="1"/>
    <row r="7" spans="2:12" s="3" customFormat="1" ht="42" customHeight="1"/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B9284-E16E-4498-9C6C-90A1969555F4}">
  <dimension ref="B1:L7"/>
  <sheetViews>
    <sheetView showGridLines="0" zoomScale="136" zoomScaleNormal="136" workbookViewId="0">
      <selection activeCell="F8" sqref="F8"/>
    </sheetView>
  </sheetViews>
  <sheetFormatPr defaultRowHeight="50.25"/>
  <cols>
    <col min="1" max="1" width="9" style="1"/>
    <col min="2" max="6" width="12.125" style="1" customWidth="1"/>
    <col min="7" max="7" width="9" style="1"/>
    <col min="8" max="12" width="12.125" style="1" customWidth="1"/>
    <col min="13" max="16384" width="9" style="1"/>
  </cols>
  <sheetData>
    <row r="1" spans="2:12" ht="10.5" customHeight="1"/>
    <row r="2" spans="2:12" ht="57.75">
      <c r="B2" s="23" t="s">
        <v>34</v>
      </c>
      <c r="C2" s="23"/>
      <c r="D2" s="23"/>
      <c r="E2" s="23"/>
      <c r="F2" s="23"/>
      <c r="G2" s="23"/>
      <c r="H2" s="23" t="s">
        <v>43</v>
      </c>
      <c r="I2" s="23"/>
      <c r="J2" s="23"/>
      <c r="K2" s="23"/>
    </row>
    <row r="3" spans="2:12" s="12" customFormat="1" ht="57.75">
      <c r="B3" s="14"/>
      <c r="C3" s="15" t="s">
        <v>12</v>
      </c>
      <c r="D3" s="15" t="s">
        <v>11</v>
      </c>
      <c r="E3" s="15" t="s">
        <v>10</v>
      </c>
      <c r="F3" s="16" t="s">
        <v>9</v>
      </c>
      <c r="H3" s="14"/>
      <c r="I3" s="15" t="s">
        <v>12</v>
      </c>
      <c r="J3" s="15" t="s">
        <v>11</v>
      </c>
      <c r="K3" s="15" t="s">
        <v>10</v>
      </c>
      <c r="L3" s="16" t="s">
        <v>9</v>
      </c>
    </row>
    <row r="4" spans="2:12" s="12" customFormat="1" ht="69">
      <c r="B4" s="19" t="s">
        <v>8</v>
      </c>
      <c r="C4" s="21" t="s">
        <v>378</v>
      </c>
      <c r="D4" s="21" t="s">
        <v>379</v>
      </c>
      <c r="E4" s="21" t="s">
        <v>380</v>
      </c>
      <c r="F4" s="21" t="s">
        <v>381</v>
      </c>
      <c r="H4" s="19" t="s">
        <v>8</v>
      </c>
      <c r="I4" s="21" t="s">
        <v>378</v>
      </c>
      <c r="J4" s="21" t="s">
        <v>387</v>
      </c>
      <c r="K4" s="21" t="s">
        <v>389</v>
      </c>
      <c r="L4" s="21" t="s">
        <v>391</v>
      </c>
    </row>
    <row r="5" spans="2:12" s="12" customFormat="1" ht="69">
      <c r="B5" s="20" t="s">
        <v>4</v>
      </c>
      <c r="C5" s="22" t="s">
        <v>382</v>
      </c>
      <c r="D5" s="22" t="s">
        <v>383</v>
      </c>
      <c r="E5" s="22" t="s">
        <v>384</v>
      </c>
      <c r="F5" s="22" t="s">
        <v>385</v>
      </c>
      <c r="H5" s="20" t="s">
        <v>4</v>
      </c>
      <c r="I5" s="22" t="s">
        <v>386</v>
      </c>
      <c r="J5" s="22" t="s">
        <v>388</v>
      </c>
      <c r="K5" s="22" t="s">
        <v>390</v>
      </c>
      <c r="L5" s="22" t="s">
        <v>385</v>
      </c>
    </row>
    <row r="6" spans="2:12" ht="50.25" customHeight="1"/>
    <row r="7" spans="2:12" s="3" customFormat="1" ht="42" customHeight="1"/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八調變調規則</vt:lpstr>
      <vt:lpstr>八調變調舉例</vt:lpstr>
      <vt:lpstr>變調例【陳都靈】</vt:lpstr>
      <vt:lpstr>變調例【貨車】</vt:lpstr>
      <vt:lpstr>變調例【貨車】 (2)</vt:lpstr>
      <vt:lpstr>四聲八調定義</vt:lpstr>
      <vt:lpstr>調號與調符</vt:lpstr>
      <vt:lpstr>四聲八調 (聲調值編號-君韻)</vt:lpstr>
      <vt:lpstr>四聲八調 (聲調值編號-東韻)</vt:lpstr>
      <vt:lpstr>四聲八調之文讀音</vt:lpstr>
      <vt:lpstr>四聲八調之文讀音 (標調值)</vt:lpstr>
      <vt:lpstr>四聲八調之白話音</vt:lpstr>
      <vt:lpstr>簡上仁之四聲八調</vt:lpstr>
      <vt:lpstr>漢字注音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正中 居</dc:creator>
  <cp:lastModifiedBy>正中 居</cp:lastModifiedBy>
  <dcterms:created xsi:type="dcterms:W3CDTF">2025-07-23T04:26:57Z</dcterms:created>
  <dcterms:modified xsi:type="dcterms:W3CDTF">2025-07-27T11:57:58Z</dcterms:modified>
</cp:coreProperties>
</file>