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十五音教材\"/>
    </mc:Choice>
  </mc:AlternateContent>
  <xr:revisionPtr revIDLastSave="0" documentId="13_ncr:1_{10BF55D7-62FD-4909-A986-B30432AB42CB}" xr6:coauthVersionLast="47" xr6:coauthVersionMax="47" xr10:uidLastSave="{00000000-0000-0000-0000-000000000000}"/>
  <bookViews>
    <workbookView xWindow="-120" yWindow="-120" windowWidth="38640" windowHeight="15720" tabRatio="673" firstSheet="1" activeTab="5" xr2:uid="{BD087EFD-0EA9-4677-AB62-D11AE02F8C6C}"/>
  </bookViews>
  <sheets>
    <sheet name="台羅八調轉換" sheetId="9" r:id="rId1"/>
    <sheet name="變調例【貨車】" sheetId="7" r:id="rId2"/>
    <sheet name="變調例【貨車】 (2)" sheetId="12" r:id="rId3"/>
    <sheet name="變調例【陳都靈】" sheetId="8" r:id="rId4"/>
    <sheet name="四聲八調定義" sheetId="5" r:id="rId5"/>
    <sheet name="調號與調符" sheetId="13" r:id="rId6"/>
    <sheet name="四聲八調 (聲調值編號-君韻)" sheetId="11" r:id="rId7"/>
    <sheet name="四聲八調 (聲調值編號-東韻)" sheetId="10" r:id="rId8"/>
    <sheet name="四聲八調之文讀音" sheetId="1" r:id="rId9"/>
    <sheet name="四聲八調之文讀音 (標調值)" sheetId="4" r:id="rId10"/>
    <sheet name="四聲八調之白話音" sheetId="2" r:id="rId11"/>
    <sheet name="簡上仁之四聲八調" sheetId="3" r:id="rId12"/>
    <sheet name="漢字注音" sheetId="6" r:id="rId13"/>
  </sheets>
  <externalReferences>
    <externalReference r:id="rId14"/>
    <externalReference r:id="rId15"/>
    <externalReference r:id="rId16"/>
  </externalReferences>
  <definedNames>
    <definedName name="十五音韻母">'[1]十五音-韻母'!$C$5:$C$54</definedName>
    <definedName name="十五音韻母對照表">'[1]十五音-韻母'!$B$5:$R$54</definedName>
    <definedName name="方音符號">#REF!</definedName>
    <definedName name="台羅韻母八音反切">'[1]台羅-韻母八音反切'!$R$5:$Y$54</definedName>
    <definedName name="白話字韻母八音反切">'[1]白話字-韻母八音反切'!$R$5:$Y$54</definedName>
    <definedName name="字典編碼">#REF!</definedName>
    <definedName name="注音符號">#REF!</definedName>
    <definedName name="拼音字母">#REF!</definedName>
    <definedName name="閩拼韻母八音反切">'[1]閩拼-韻母八音反切'!$R$5:$Y$54</definedName>
    <definedName name="聲母碼表">[1]聲母碼!$D$6:$K$22</definedName>
    <definedName name="鍵盤位置">#REF!</definedName>
    <definedName name="韻母對照表">[1]韻母對照表!$B$6:$K$105</definedName>
    <definedName name="韻母碼表">[1]韻母碼!$F$5:$M$78</definedName>
    <definedName name="顯示注音輸入" localSheetId="12">[2]env!$C$10</definedName>
    <definedName name="顯示注音輸入" localSheetId="1">[2]env!$C$10</definedName>
    <definedName name="顯示注音輸入" localSheetId="2">[2]env!$C$10</definedName>
    <definedName name="顯示注音輸入" localSheetId="3">[2]env!$C$10</definedName>
    <definedName name="顯示注音輸入">[3]env!$C$10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F1" i="12"/>
  <c r="R1" i="8"/>
  <c r="L1" i="8"/>
  <c r="F1" i="8"/>
  <c r="L1" i="7"/>
  <c r="F1" i="7"/>
  <c r="D117" i="6"/>
  <c r="O113" i="6"/>
  <c r="D101" i="6"/>
  <c r="N97" i="6"/>
  <c r="D89" i="6"/>
  <c r="E85" i="6"/>
  <c r="D65" i="6"/>
  <c r="G61" i="6"/>
  <c r="D49" i="6"/>
  <c r="M45" i="6"/>
  <c r="U32" i="6"/>
  <c r="U31" i="6"/>
  <c r="U30" i="6"/>
  <c r="U29" i="6"/>
  <c r="D29" i="6"/>
  <c r="U28" i="6"/>
  <c r="U27" i="6"/>
  <c r="U26" i="6"/>
  <c r="H25" i="6"/>
  <c r="D13" i="6"/>
  <c r="R9" i="6"/>
  <c r="B9" i="6"/>
  <c r="B13" i="6" s="1"/>
  <c r="B17" i="6" s="1"/>
  <c r="B21" i="6" s="1"/>
  <c r="B25" i="6" s="1"/>
  <c r="B29" i="6" s="1"/>
  <c r="B33" i="6" s="1"/>
  <c r="B37" i="6" s="1"/>
  <c r="B41" i="6" s="1"/>
  <c r="B45" i="6" s="1"/>
  <c r="B49" i="6" s="1"/>
  <c r="B53" i="6" s="1"/>
  <c r="B57" i="6" s="1"/>
  <c r="B61" i="6" s="1"/>
  <c r="B65" i="6" s="1"/>
  <c r="B69" i="6" s="1"/>
  <c r="B73" i="6" s="1"/>
  <c r="B77" i="6" s="1"/>
  <c r="B81" i="6" s="1"/>
  <c r="B85" i="6" s="1"/>
  <c r="B89" i="6" s="1"/>
  <c r="B93" i="6" s="1"/>
  <c r="B97" i="6" s="1"/>
  <c r="B101" i="6" s="1"/>
  <c r="B105" i="6" s="1"/>
  <c r="B109" i="6" s="1"/>
  <c r="B113" i="6" s="1"/>
  <c r="B117" i="6" s="1"/>
  <c r="B121" i="6" s="1"/>
  <c r="B125" i="6" s="1"/>
  <c r="B129" i="6" s="1"/>
  <c r="B133" i="6" s="1"/>
  <c r="B137" i="6" s="1"/>
  <c r="B141" i="6" s="1"/>
  <c r="B145" i="6" s="1"/>
  <c r="B149" i="6" s="1"/>
  <c r="B153" i="6" s="1"/>
  <c r="B157" i="6" s="1"/>
  <c r="B161" i="6" s="1"/>
  <c r="B165" i="6" s="1"/>
  <c r="B169" i="6" s="1"/>
  <c r="B173" i="6" s="1"/>
  <c r="B177" i="6" s="1"/>
  <c r="B181" i="6" s="1"/>
  <c r="B185" i="6" s="1"/>
  <c r="B189" i="6" s="1"/>
  <c r="B193" i="6" s="1"/>
  <c r="B197" i="6" s="1"/>
  <c r="B201" i="6" s="1"/>
  <c r="B205" i="6" s="1"/>
  <c r="B209" i="6" s="1"/>
  <c r="B213" i="6" s="1"/>
  <c r="B217" i="6" s="1"/>
  <c r="B221" i="6" s="1"/>
  <c r="B225" i="6" s="1"/>
  <c r="B229" i="6" s="1"/>
  <c r="B233" i="6" s="1"/>
  <c r="B237" i="6" s="1"/>
  <c r="B241" i="6" s="1"/>
  <c r="V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P12" i="4"/>
  <c r="N12" i="4"/>
  <c r="L12" i="4"/>
  <c r="J12" i="4"/>
  <c r="P5" i="4"/>
  <c r="N5" i="4"/>
  <c r="L5" i="4"/>
  <c r="J5" i="4"/>
  <c r="J5" i="2"/>
  <c r="L5" i="2"/>
  <c r="N5" i="2"/>
  <c r="P5" i="2"/>
  <c r="J10" i="2"/>
  <c r="L10" i="2"/>
  <c r="N10" i="2"/>
  <c r="P10" i="2"/>
  <c r="J5" i="1"/>
  <c r="L5" i="1"/>
  <c r="N5" i="1"/>
  <c r="P5" i="1"/>
  <c r="J10" i="1"/>
  <c r="L10" i="1"/>
  <c r="N10" i="1"/>
  <c r="P10" i="1"/>
</calcChain>
</file>

<file path=xl/sharedStrings.xml><?xml version="1.0" encoding="utf-8"?>
<sst xmlns="http://schemas.openxmlformats.org/spreadsheetml/2006/main" count="1359" uniqueCount="503">
  <si>
    <t>滑</t>
    <phoneticPr fontId="2" type="noConversion"/>
  </si>
  <si>
    <t>郡</t>
    <phoneticPr fontId="2" type="noConversion"/>
  </si>
  <si>
    <t>滾</t>
    <phoneticPr fontId="2" type="noConversion"/>
  </si>
  <si>
    <t>群</t>
    <phoneticPr fontId="2" type="noConversion"/>
  </si>
  <si>
    <t>陽</t>
    <phoneticPr fontId="2" type="noConversion"/>
  </si>
  <si>
    <t>骨</t>
    <phoneticPr fontId="2" type="noConversion"/>
  </si>
  <si>
    <t>棍</t>
    <phoneticPr fontId="2" type="noConversion"/>
  </si>
  <si>
    <t>君</t>
    <phoneticPr fontId="2" type="noConversion"/>
  </si>
  <si>
    <t>陰</t>
    <phoneticPr fontId="2" type="noConversion"/>
  </si>
  <si>
    <t>入</t>
    <phoneticPr fontId="2" type="noConversion"/>
  </si>
  <si>
    <t>去</t>
    <phoneticPr fontId="2" type="noConversion"/>
  </si>
  <si>
    <t>上</t>
    <phoneticPr fontId="2" type="noConversion"/>
  </si>
  <si>
    <t>平</t>
    <phoneticPr fontId="2" type="noConversion"/>
  </si>
  <si>
    <t>鹿</t>
    <phoneticPr fontId="2" type="noConversion"/>
  </si>
  <si>
    <t>象</t>
    <phoneticPr fontId="2" type="noConversion"/>
  </si>
  <si>
    <t>狗</t>
    <phoneticPr fontId="2" type="noConversion"/>
  </si>
  <si>
    <t>猴</t>
    <phoneticPr fontId="2" type="noConversion"/>
  </si>
  <si>
    <t>3-</t>
    <phoneticPr fontId="2" type="noConversion"/>
  </si>
  <si>
    <t>鴨</t>
  </si>
  <si>
    <t>豹</t>
  </si>
  <si>
    <t>虎</t>
  </si>
  <si>
    <t>獅</t>
  </si>
  <si>
    <t>豹</t>
    <phoneticPr fontId="2" type="noConversion"/>
  </si>
  <si>
    <t>獅</t>
    <phoneticPr fontId="2" type="noConversion"/>
  </si>
  <si>
    <t>虎</t>
    <phoneticPr fontId="2" type="noConversion"/>
  </si>
  <si>
    <t>鴨</t>
    <phoneticPr fontId="2" type="noConversion"/>
  </si>
  <si>
    <t>陰平</t>
  </si>
  <si>
    <t>陰上</t>
  </si>
  <si>
    <t>陰去</t>
  </si>
  <si>
    <t>陰入</t>
  </si>
  <si>
    <t>陽平</t>
  </si>
  <si>
    <t>陽上</t>
  </si>
  <si>
    <t>陽去</t>
  </si>
  <si>
    <t>陽入</t>
  </si>
  <si>
    <t>【台羅八聲調】</t>
    <phoneticPr fontId="2" type="noConversion"/>
  </si>
  <si>
    <t>陰平
（1）</t>
    <phoneticPr fontId="2" type="noConversion"/>
  </si>
  <si>
    <t>陰上
（2）</t>
    <phoneticPr fontId="2" type="noConversion"/>
  </si>
  <si>
    <t>陰去
（3）</t>
    <phoneticPr fontId="2" type="noConversion"/>
  </si>
  <si>
    <t>陰入
（4）</t>
    <phoneticPr fontId="2" type="noConversion"/>
  </si>
  <si>
    <t>陽平
（5）</t>
    <phoneticPr fontId="2" type="noConversion"/>
  </si>
  <si>
    <t>陽上
（6）</t>
    <phoneticPr fontId="2" type="noConversion"/>
  </si>
  <si>
    <t>陽去
（7）</t>
    <phoneticPr fontId="2" type="noConversion"/>
  </si>
  <si>
    <t>陽入
（8）</t>
    <phoneticPr fontId="2" type="noConversion"/>
  </si>
  <si>
    <t>【閩拼八聲調】</t>
    <phoneticPr fontId="2" type="noConversion"/>
  </si>
  <si>
    <t>陽平
（2）</t>
    <phoneticPr fontId="2" type="noConversion"/>
  </si>
  <si>
    <t>陰上
（3）</t>
    <phoneticPr fontId="2" type="noConversion"/>
  </si>
  <si>
    <t>陽上
（4）</t>
    <phoneticPr fontId="2" type="noConversion"/>
  </si>
  <si>
    <t>陰去
（5）</t>
    <phoneticPr fontId="2" type="noConversion"/>
  </si>
  <si>
    <t>陽去
（6）</t>
    <phoneticPr fontId="2" type="noConversion"/>
  </si>
  <si>
    <t>陰入
（7）</t>
    <phoneticPr fontId="2" type="noConversion"/>
  </si>
  <si>
    <t>hing5</t>
    <phoneticPr fontId="24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</si>
  <si>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24" type="noConversion"/>
  </si>
  <si>
    <t>kuan1</t>
    <phoneticPr fontId="24" type="noConversion"/>
  </si>
  <si>
    <t>zu7</t>
    <phoneticPr fontId="24" type="noConversion"/>
  </si>
  <si>
    <t>zai7</t>
    <phoneticPr fontId="24" type="noConversion"/>
  </si>
  <si>
    <t>phoo1</t>
    <phoneticPr fontId="24" type="noConversion"/>
  </si>
  <si>
    <t>sat4</t>
    <phoneticPr fontId="24" type="noConversion"/>
  </si>
  <si>
    <t>cim1</t>
    <phoneticPr fontId="24" type="noConversion"/>
  </si>
  <si>
    <t>puan1</t>
    <phoneticPr fontId="24" type="noConversion"/>
  </si>
  <si>
    <t>jiok8</t>
    <phoneticPr fontId="24" type="noConversion"/>
  </si>
  <si>
    <t>pho1</t>
    <phoneticPr fontId="24" type="noConversion"/>
  </si>
  <si>
    <t>lo5</t>
    <phoneticPr fontId="24" type="noConversion"/>
  </si>
  <si>
    <t>bit8</t>
    <phoneticPr fontId="24" type="noConversion"/>
  </si>
  <si>
    <t>to1</t>
    <phoneticPr fontId="24" type="noConversion"/>
  </si>
  <si>
    <t>si5</t>
    <phoneticPr fontId="24" type="noConversion"/>
  </si>
  <si>
    <t>觀</t>
  </si>
  <si>
    <t>自</t>
  </si>
  <si>
    <t>在</t>
  </si>
  <si>
    <t>菩</t>
  </si>
  <si>
    <t>薩</t>
  </si>
  <si>
    <t>，</t>
  </si>
  <si>
    <t>行</t>
  </si>
  <si>
    <t>深</t>
  </si>
  <si>
    <t>般</t>
  </si>
  <si>
    <t>若</t>
  </si>
  <si>
    <t>波</t>
  </si>
  <si>
    <t>羅</t>
  </si>
  <si>
    <t>蜜</t>
  </si>
  <si>
    <t>多</t>
  </si>
  <si>
    <t>時</t>
  </si>
  <si>
    <t>eh4</t>
    <phoneticPr fontId="24" type="noConversion"/>
  </si>
  <si>
    <t>ziau3</t>
    <phoneticPr fontId="24" type="noConversion"/>
  </si>
  <si>
    <t>kian3</t>
    <phoneticPr fontId="24" type="noConversion"/>
  </si>
  <si>
    <t>ngoo2</t>
    <phoneticPr fontId="24" type="noConversion"/>
  </si>
  <si>
    <t>un3</t>
    <phoneticPr fontId="24" type="noConversion"/>
  </si>
  <si>
    <t>kai1</t>
    <phoneticPr fontId="24" type="noConversion"/>
  </si>
  <si>
    <t>khong1</t>
    <phoneticPr fontId="24" type="noConversion"/>
  </si>
  <si>
    <t>too7</t>
    <phoneticPr fontId="24" type="noConversion"/>
  </si>
  <si>
    <t>it4</t>
    <phoneticPr fontId="24" type="noConversion"/>
  </si>
  <si>
    <t>ce3</t>
    <phoneticPr fontId="24" type="noConversion"/>
  </si>
  <si>
    <t>khoo2</t>
    <phoneticPr fontId="24" type="noConversion"/>
  </si>
  <si>
    <t>照</t>
  </si>
  <si>
    <t>見</t>
  </si>
  <si>
    <t>五</t>
  </si>
  <si>
    <t>蘊</t>
  </si>
  <si>
    <t>皆</t>
  </si>
  <si>
    <t>空</t>
  </si>
  <si>
    <t>度</t>
  </si>
  <si>
    <t>一</t>
  </si>
  <si>
    <t>切</t>
  </si>
  <si>
    <t>苦</t>
  </si>
  <si>
    <t>厄</t>
  </si>
  <si>
    <t>。</t>
  </si>
  <si>
    <t>øeh4</t>
    <phoneticPr fontId="24" type="noConversion"/>
  </si>
  <si>
    <t>li7</t>
    <phoneticPr fontId="24" type="noConversion"/>
  </si>
  <si>
    <t>sia2</t>
    <phoneticPr fontId="24" type="noConversion"/>
  </si>
  <si>
    <t>zu2</t>
    <phoneticPr fontId="24" type="noConversion"/>
  </si>
  <si>
    <t>sik4</t>
    <phoneticPr fontId="24" type="noConversion"/>
  </si>
  <si>
    <t>put4</t>
    <phoneticPr fontId="24" type="noConversion"/>
  </si>
  <si>
    <t>i7</t>
    <phoneticPr fontId="24" type="noConversion"/>
  </si>
  <si>
    <t>舍</t>
  </si>
  <si>
    <t>利</t>
  </si>
  <si>
    <t>子</t>
  </si>
  <si>
    <t>！</t>
  </si>
  <si>
    <t>色</t>
  </si>
  <si>
    <t>不</t>
  </si>
  <si>
    <t>異</t>
  </si>
  <si>
    <t>zik4</t>
    <phoneticPr fontId="24" type="noConversion"/>
  </si>
  <si>
    <t>si7</t>
    <phoneticPr fontId="24" type="noConversion"/>
  </si>
  <si>
    <t>siu7</t>
    <phoneticPr fontId="24" type="noConversion"/>
  </si>
  <si>
    <t>siong2</t>
    <phoneticPr fontId="24" type="noConversion"/>
  </si>
  <si>
    <t>ik8</t>
    <phoneticPr fontId="24" type="noConversion"/>
  </si>
  <si>
    <t>即</t>
  </si>
  <si>
    <t>是</t>
  </si>
  <si>
    <t>受</t>
  </si>
  <si>
    <t>想</t>
  </si>
  <si>
    <t>識</t>
  </si>
  <si>
    <t>亦</t>
  </si>
  <si>
    <t>hok8</t>
    <phoneticPr fontId="24" type="noConversion"/>
  </si>
  <si>
    <t>ju5</t>
    <phoneticPr fontId="24" type="noConversion"/>
  </si>
  <si>
    <t>復</t>
  </si>
  <si>
    <t>如</t>
  </si>
  <si>
    <t>zu1</t>
    <phoneticPr fontId="24" type="noConversion"/>
  </si>
  <si>
    <t>huat4</t>
    <phoneticPr fontId="24" type="noConversion"/>
  </si>
  <si>
    <t>siong3</t>
    <phoneticPr fontId="24" type="noConversion"/>
  </si>
  <si>
    <t>sing1</t>
    <phoneticPr fontId="24" type="noConversion"/>
  </si>
  <si>
    <t>biat8</t>
    <phoneticPr fontId="24" type="noConversion"/>
  </si>
  <si>
    <t>諸</t>
  </si>
  <si>
    <t>法</t>
  </si>
  <si>
    <t>相</t>
  </si>
  <si>
    <t>生</t>
  </si>
  <si>
    <t>滅</t>
  </si>
  <si>
    <t>koo2</t>
    <phoneticPr fontId="24" type="noConversion"/>
  </si>
  <si>
    <t>zing7</t>
    <phoneticPr fontId="24" type="noConversion"/>
  </si>
  <si>
    <t>zing1</t>
    <phoneticPr fontId="24" type="noConversion"/>
  </si>
  <si>
    <t>kiam2</t>
    <phoneticPr fontId="24" type="noConversion"/>
  </si>
  <si>
    <t>koo3</t>
    <phoneticPr fontId="24" type="noConversion"/>
  </si>
  <si>
    <t>ting3</t>
    <phoneticPr fontId="24" type="noConversion"/>
  </si>
  <si>
    <t>bu5</t>
    <phoneticPr fontId="24" type="noConversion"/>
  </si>
  <si>
    <t>垢</t>
  </si>
  <si>
    <t>淨</t>
  </si>
  <si>
    <t>增</t>
  </si>
  <si>
    <t>減</t>
  </si>
  <si>
    <t>故</t>
  </si>
  <si>
    <t>中</t>
  </si>
  <si>
    <t>無</t>
  </si>
  <si>
    <t>gan2</t>
    <phoneticPr fontId="24" type="noConversion"/>
  </si>
  <si>
    <t>ni2</t>
    <phoneticPr fontId="24" type="noConversion"/>
  </si>
  <si>
    <t>pi7</t>
    <phoneticPr fontId="24" type="noConversion"/>
  </si>
  <si>
    <t>siat8</t>
    <phoneticPr fontId="24" type="noConversion"/>
  </si>
  <si>
    <t>sin1</t>
    <phoneticPr fontId="24" type="noConversion"/>
  </si>
  <si>
    <t>i3</t>
    <phoneticPr fontId="24" type="noConversion"/>
  </si>
  <si>
    <t>眼</t>
  </si>
  <si>
    <t>耳</t>
  </si>
  <si>
    <t>鼻</t>
  </si>
  <si>
    <t>舌</t>
  </si>
  <si>
    <t>身</t>
  </si>
  <si>
    <t>意</t>
  </si>
  <si>
    <t>hiong1</t>
    <phoneticPr fontId="24" type="noConversion"/>
  </si>
  <si>
    <t>bi7</t>
    <phoneticPr fontId="24" type="noConversion"/>
  </si>
  <si>
    <t>ciok4</t>
    <phoneticPr fontId="24" type="noConversion"/>
  </si>
  <si>
    <t>；</t>
  </si>
  <si>
    <t>聲</t>
  </si>
  <si>
    <t>香</t>
  </si>
  <si>
    <t>味</t>
  </si>
  <si>
    <t>觸</t>
  </si>
  <si>
    <t>kai3</t>
    <phoneticPr fontId="24" type="noConversion"/>
  </si>
  <si>
    <t>nai2</t>
    <phoneticPr fontId="24" type="noConversion"/>
  </si>
  <si>
    <t>zi3</t>
    <phoneticPr fontId="24" type="noConversion"/>
  </si>
  <si>
    <t>bing5</t>
    <phoneticPr fontId="24" type="noConversion"/>
  </si>
  <si>
    <t>界</t>
  </si>
  <si>
    <t>乃</t>
  </si>
  <si>
    <t>至</t>
  </si>
  <si>
    <t>明</t>
  </si>
  <si>
    <t>zin7</t>
    <phoneticPr fontId="24" type="noConversion"/>
  </si>
  <si>
    <t>lo2</t>
    <phoneticPr fontId="24" type="noConversion"/>
  </si>
  <si>
    <t>su2</t>
    <phoneticPr fontId="24" type="noConversion"/>
  </si>
  <si>
    <t>盡</t>
  </si>
  <si>
    <t>老</t>
  </si>
  <si>
    <t>死</t>
  </si>
  <si>
    <t>zip8</t>
    <phoneticPr fontId="24" type="noConversion"/>
  </si>
  <si>
    <t>to7</t>
    <phoneticPr fontId="24" type="noConversion"/>
  </si>
  <si>
    <t>ti3</t>
    <phoneticPr fontId="24" type="noConversion"/>
  </si>
  <si>
    <t>tik4</t>
    <phoneticPr fontId="24" type="noConversion"/>
  </si>
  <si>
    <t>i2</t>
    <phoneticPr fontId="24" type="noConversion"/>
  </si>
  <si>
    <t>集</t>
  </si>
  <si>
    <t>道</t>
  </si>
  <si>
    <t>智</t>
  </si>
  <si>
    <t>得</t>
  </si>
  <si>
    <t>以</t>
  </si>
  <si>
    <t>soo2</t>
    <phoneticPr fontId="24" type="noConversion"/>
  </si>
  <si>
    <t>the5</t>
    <phoneticPr fontId="24" type="noConversion"/>
  </si>
  <si>
    <t>i1</t>
    <phoneticPr fontId="24" type="noConversion"/>
  </si>
  <si>
    <t>所</t>
  </si>
  <si>
    <t>提</t>
  </si>
  <si>
    <t>埵</t>
  </si>
  <si>
    <t>依</t>
  </si>
  <si>
    <t>sim1</t>
    <phoneticPr fontId="24" type="noConversion"/>
  </si>
  <si>
    <t>kua3</t>
    <phoneticPr fontId="24" type="noConversion"/>
  </si>
  <si>
    <t>gai7</t>
    <phoneticPr fontId="24" type="noConversion"/>
  </si>
  <si>
    <t>iu2</t>
    <phoneticPr fontId="24" type="noConversion"/>
  </si>
  <si>
    <t>心</t>
  </si>
  <si>
    <t>罣</t>
  </si>
  <si>
    <t>礙</t>
  </si>
  <si>
    <t>有</t>
  </si>
  <si>
    <t>khiong2</t>
    <phoneticPr fontId="24" type="noConversion"/>
  </si>
  <si>
    <t>poo3</t>
    <phoneticPr fontId="24" type="noConversion"/>
  </si>
  <si>
    <t>uan2</t>
    <phoneticPr fontId="24" type="noConversion"/>
  </si>
  <si>
    <t>tian1</t>
    <phoneticPr fontId="24" type="noConversion"/>
  </si>
  <si>
    <t>to3</t>
    <phoneticPr fontId="24" type="noConversion"/>
  </si>
  <si>
    <t>bang7</t>
    <phoneticPr fontId="24" type="noConversion"/>
  </si>
  <si>
    <t>kiu3</t>
    <phoneticPr fontId="24" type="noConversion"/>
  </si>
  <si>
    <t>king3</t>
    <phoneticPr fontId="24" type="noConversion"/>
  </si>
  <si>
    <t>liap4</t>
    <phoneticPr fontId="24" type="noConversion"/>
  </si>
  <si>
    <t>puan5</t>
    <phoneticPr fontId="24" type="noConversion"/>
  </si>
  <si>
    <t>恐</t>
  </si>
  <si>
    <t>怖</t>
  </si>
  <si>
    <t>遠</t>
  </si>
  <si>
    <t>離</t>
  </si>
  <si>
    <t>顛</t>
  </si>
  <si>
    <t>倒</t>
  </si>
  <si>
    <t>、</t>
  </si>
  <si>
    <t>夢</t>
  </si>
  <si>
    <t>究</t>
  </si>
  <si>
    <t>竟</t>
  </si>
  <si>
    <t>湼</t>
  </si>
  <si>
    <t>槃</t>
  </si>
  <si>
    <t>sam1</t>
    <phoneticPr fontId="24" type="noConversion"/>
  </si>
  <si>
    <t>se3</t>
    <phoneticPr fontId="24" type="noConversion"/>
  </si>
  <si>
    <t>hut8</t>
    <phoneticPr fontId="24" type="noConversion"/>
  </si>
  <si>
    <t>三</t>
  </si>
  <si>
    <t>世</t>
  </si>
  <si>
    <t>佛</t>
  </si>
  <si>
    <t>a1</t>
    <phoneticPr fontId="24" type="noConversion"/>
  </si>
  <si>
    <t>loo7</t>
    <phoneticPr fontId="24" type="noConversion"/>
  </si>
  <si>
    <t>biau2</t>
    <phoneticPr fontId="24" type="noConversion"/>
  </si>
  <si>
    <t>阿</t>
  </si>
  <si>
    <t>耨</t>
  </si>
  <si>
    <t>藐</t>
  </si>
  <si>
    <t>ti1</t>
    <phoneticPr fontId="24" type="noConversion"/>
  </si>
  <si>
    <t>tai7</t>
    <phoneticPr fontId="24" type="noConversion"/>
  </si>
  <si>
    <t>sin5</t>
    <phoneticPr fontId="24" type="noConversion"/>
  </si>
  <si>
    <t>ziu3</t>
    <phoneticPr fontId="24" type="noConversion"/>
  </si>
  <si>
    <t>知</t>
  </si>
  <si>
    <t>大</t>
  </si>
  <si>
    <t>神</t>
  </si>
  <si>
    <t>咒</t>
  </si>
  <si>
    <t>ting2</t>
    <phoneticPr fontId="24" type="noConversion"/>
  </si>
  <si>
    <t>上</t>
  </si>
  <si>
    <t>等</t>
  </si>
  <si>
    <t>ling5</t>
    <phoneticPr fontId="24" type="noConversion"/>
  </si>
  <si>
    <t>tu5</t>
    <phoneticPr fontId="24" type="noConversion"/>
  </si>
  <si>
    <t>zin1</t>
    <phoneticPr fontId="24" type="noConversion"/>
  </si>
  <si>
    <t>sit8</t>
    <phoneticPr fontId="24" type="noConversion"/>
  </si>
  <si>
    <t>hi1</t>
    <phoneticPr fontId="24" type="noConversion"/>
  </si>
  <si>
    <t>能</t>
  </si>
  <si>
    <t>除</t>
  </si>
  <si>
    <t>真</t>
  </si>
  <si>
    <t>實</t>
  </si>
  <si>
    <t>虛</t>
  </si>
  <si>
    <t>suat4</t>
    <phoneticPr fontId="24" type="noConversion"/>
  </si>
  <si>
    <t>uat8</t>
    <phoneticPr fontId="24" type="noConversion"/>
  </si>
  <si>
    <t>說</t>
  </si>
  <si>
    <t>曰</t>
  </si>
  <si>
    <t>：</t>
  </si>
  <si>
    <t>khiat4</t>
    <phoneticPr fontId="24" type="noConversion"/>
  </si>
  <si>
    <t>te3</t>
    <phoneticPr fontId="24" type="noConversion"/>
  </si>
  <si>
    <t>揭</t>
  </si>
  <si>
    <t>諦</t>
  </si>
  <si>
    <t>僧</t>
  </si>
  <si>
    <t>po5</t>
    <phoneticPr fontId="24" type="noConversion"/>
  </si>
  <si>
    <t>o1</t>
    <phoneticPr fontId="24" type="noConversion"/>
  </si>
  <si>
    <t>婆</t>
  </si>
  <si>
    <t>訶</t>
  </si>
  <si>
    <t>φ</t>
  </si>
  <si>
    <t>貨</t>
    <phoneticPr fontId="24" type="noConversion"/>
  </si>
  <si>
    <t>車</t>
    <phoneticPr fontId="24" type="noConversion"/>
  </si>
  <si>
    <t>ㄏㄨㆤ└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</si>
  <si>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</t>
    </r>
    <phoneticPr fontId="24" type="noConversion"/>
  </si>
  <si>
    <t>檜三喜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</si>
  <si>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3-2</t>
    </r>
    <phoneticPr fontId="24" type="noConversion"/>
  </si>
  <si>
    <r>
      <t xml:space="preserve">	tsʰia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</si>
  <si>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迦一出</t>
    <phoneticPr fontId="24" type="noConversion"/>
  </si>
  <si>
    <t>ㄑㄧㄚ</t>
    <phoneticPr fontId="24" type="noConversion"/>
  </si>
  <si>
    <t>陳</t>
    <phoneticPr fontId="24" type="noConversion"/>
  </si>
  <si>
    <t>都</t>
    <phoneticPr fontId="24" type="noConversion"/>
  </si>
  <si>
    <t>靈</t>
    <phoneticPr fontId="24" type="noConversion"/>
  </si>
  <si>
    <t>ㄉㄢˊ</t>
    <phoneticPr fontId="24" type="noConversion"/>
  </si>
  <si>
    <t>ㄉㆦ</t>
    <phoneticPr fontId="24" type="noConversion"/>
  </si>
  <si>
    <t>ㄌㄧㄥˊ</t>
    <phoneticPr fontId="24" type="noConversion"/>
  </si>
  <si>
    <t>干五地</t>
    <phoneticPr fontId="24" type="noConversion"/>
  </si>
  <si>
    <r>
      <t>tan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</si>
  <si>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t>huè</t>
    <phoneticPr fontId="24" type="noConversion"/>
  </si>
  <si>
    <t>tshia</t>
    <phoneticPr fontId="24" type="noConversion"/>
  </si>
  <si>
    <t>tân</t>
    <phoneticPr fontId="24" type="noConversion"/>
  </si>
  <si>
    <t>沽一地</t>
    <phoneticPr fontId="24" type="noConversion"/>
  </si>
  <si>
    <r>
      <t xml:space="preserve">	too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</si>
  <si>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too</t>
    <phoneticPr fontId="24" type="noConversion"/>
  </si>
  <si>
    <t xml:space="preserve"> lîng</t>
    <phoneticPr fontId="24" type="noConversion"/>
  </si>
  <si>
    <r>
      <t>ling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</si>
  <si>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5-1</t>
    </r>
    <phoneticPr fontId="24" type="noConversion"/>
  </si>
  <si>
    <r>
      <t>too</t>
    </r>
    <r>
      <rPr>
        <vertAlign val="superscript"/>
        <sz val="36"/>
        <color theme="6" tint="-0.249977111117893"/>
        <rFont val="Arial"/>
        <family val="2"/>
      </rPr>
      <t>1-7</t>
    </r>
    <phoneticPr fontId="24" type="noConversion"/>
  </si>
  <si>
    <t>下</t>
    <phoneticPr fontId="2" type="noConversion"/>
  </si>
  <si>
    <t>上平</t>
  </si>
  <si>
    <t>上上</t>
  </si>
  <si>
    <t>上去</t>
  </si>
  <si>
    <t>上入</t>
  </si>
  <si>
    <t>下平</t>
  </si>
  <si>
    <t>下上</t>
  </si>
  <si>
    <t>下去</t>
  </si>
  <si>
    <t>下入</t>
  </si>
  <si>
    <t>變調</t>
    <phoneticPr fontId="24" type="noConversion"/>
  </si>
  <si>
    <t>【高降】取【高】（高平調）</t>
    <phoneticPr fontId="24" type="noConversion"/>
  </si>
  <si>
    <t>好(ho2)</t>
    <phoneticPr fontId="24" type="noConversion"/>
  </si>
  <si>
    <t>好(ho1)膽</t>
    <phoneticPr fontId="24" type="noConversion"/>
  </si>
  <si>
    <t>好</t>
    <phoneticPr fontId="24" type="noConversion"/>
  </si>
  <si>
    <t>料</t>
    <phoneticPr fontId="24" type="noConversion"/>
  </si>
  <si>
    <t>【ㄏㄜˋ】</t>
    <phoneticPr fontId="24" type="noConversion"/>
  </si>
  <si>
    <t>來(lai5)</t>
    <phoneticPr fontId="24" type="noConversion"/>
  </si>
  <si>
    <t>來(lai7)坐</t>
    <phoneticPr fontId="24" type="noConversion"/>
  </si>
  <si>
    <t>茶</t>
    <phoneticPr fontId="24" type="noConversion"/>
  </si>
  <si>
    <t>米</t>
    <phoneticPr fontId="24" type="noConversion"/>
  </si>
  <si>
    <t>【ㆠㄧˋ】</t>
    <phoneticPr fontId="24" type="noConversion"/>
  </si>
  <si>
    <t>1 --&gt; 7 --&gt; 3 --&gt; 2 --&gt; 1</t>
    <phoneticPr fontId="24" type="noConversion"/>
  </si>
  <si>
    <t>天(tinn1)</t>
    <phoneticPr fontId="24" type="noConversion"/>
  </si>
  <si>
    <t>天(tinn7)公</t>
    <phoneticPr fontId="24" type="noConversion"/>
  </si>
  <si>
    <t>湯</t>
    <phoneticPr fontId="24" type="noConversion"/>
  </si>
  <si>
    <t>水</t>
    <phoneticPr fontId="24" type="noConversion"/>
  </si>
  <si>
    <t>5 --&gt; 7</t>
    <phoneticPr fontId="24" type="noConversion"/>
  </si>
  <si>
    <t>【ㄗㄨㄧˋ】</t>
    <phoneticPr fontId="24" type="noConversion"/>
  </si>
  <si>
    <t>地(te7)</t>
    <phoneticPr fontId="24" type="noConversion"/>
  </si>
  <si>
    <t>地(te3)方</t>
    <phoneticPr fontId="24" type="noConversion"/>
  </si>
  <si>
    <t>飯</t>
    <phoneticPr fontId="24" type="noConversion"/>
  </si>
  <si>
    <t>粒</t>
    <phoneticPr fontId="24" type="noConversion"/>
  </si>
  <si>
    <t>聖(sinn3)</t>
    <phoneticPr fontId="24" type="noConversion"/>
  </si>
  <si>
    <t>聖(sinn2)人</t>
    <phoneticPr fontId="24" type="noConversion"/>
  </si>
  <si>
    <t>菜</t>
    <phoneticPr fontId="24" type="noConversion"/>
  </si>
  <si>
    <t>色</t>
    <phoneticPr fontId="24" type="noConversion"/>
  </si>
  <si>
    <t>【ㄘㄞˋ】</t>
    <phoneticPr fontId="24" type="noConversion"/>
  </si>
  <si>
    <t>足</t>
    <phoneticPr fontId="24" type="noConversion"/>
  </si>
  <si>
    <t>飽</t>
    <phoneticPr fontId="24" type="noConversion"/>
  </si>
  <si>
    <t>【ㄅㄚˋ】</t>
    <phoneticPr fontId="24" type="noConversion"/>
  </si>
  <si>
    <t>合</t>
    <phoneticPr fontId="24" type="noConversion"/>
  </si>
  <si>
    <t>意</t>
    <phoneticPr fontId="24" type="noConversion"/>
  </si>
  <si>
    <t>【ㄌㄧㄠ˫】</t>
    <phoneticPr fontId="24" type="noConversion"/>
  </si>
  <si>
    <t>【ㄏㄜ】</t>
    <phoneticPr fontId="24" type="noConversion"/>
  </si>
  <si>
    <t>【ㄉㆤ˫】</t>
    <phoneticPr fontId="24" type="noConversion"/>
  </si>
  <si>
    <t>【ㄉㆤˊ】</t>
    <phoneticPr fontId="24" type="noConversion"/>
  </si>
  <si>
    <t>【ㄊㄥ˫】</t>
    <phoneticPr fontId="24" type="noConversion"/>
  </si>
  <si>
    <t>【ㄊㄥ】</t>
    <phoneticPr fontId="24" type="noConversion"/>
  </si>
  <si>
    <t>【ㄅㄥ˫】</t>
    <phoneticPr fontId="24" type="noConversion"/>
  </si>
  <si>
    <t>【ㄅㄥ˪】</t>
    <phoneticPr fontId="24" type="noConversion"/>
  </si>
  <si>
    <t>【ㄌㄧㄚㆴ˙】</t>
    <phoneticPr fontId="24" type="noConversion"/>
  </si>
  <si>
    <t>【ㄘㄞ˪】</t>
    <phoneticPr fontId="24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</si>
  <si>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】</t>
    </r>
    <phoneticPr fontId="24" type="noConversion"/>
  </si>
  <si>
    <t>【ㄐㄧㄛ】</t>
    <phoneticPr fontId="24" type="noConversion"/>
  </si>
  <si>
    <t>【ㄐㄧㄛ˙】</t>
    <phoneticPr fontId="24" type="noConversion"/>
  </si>
  <si>
    <t>【ㄏㄚㆷ˙】</t>
    <phoneticPr fontId="24" type="noConversion"/>
  </si>
  <si>
    <t>【ㄏㄚㆷ】</t>
    <phoneticPr fontId="24" type="noConversion"/>
  </si>
  <si>
    <t>【ㄧ˪】</t>
    <phoneticPr fontId="24" type="noConversion"/>
  </si>
  <si>
    <t>君
（1）</t>
    <phoneticPr fontId="2" type="noConversion"/>
  </si>
  <si>
    <t>滾
（2）</t>
    <phoneticPr fontId="2" type="noConversion"/>
  </si>
  <si>
    <t>棍
（3）</t>
    <phoneticPr fontId="2" type="noConversion"/>
  </si>
  <si>
    <t>骨
（4）</t>
    <phoneticPr fontId="2" type="noConversion"/>
  </si>
  <si>
    <t>群
（5）</t>
    <phoneticPr fontId="2" type="noConversion"/>
  </si>
  <si>
    <t>滾
（6）</t>
    <phoneticPr fontId="2" type="noConversion"/>
  </si>
  <si>
    <t>郡
（7）</t>
    <phoneticPr fontId="2" type="noConversion"/>
  </si>
  <si>
    <t>滑
（8）</t>
    <phoneticPr fontId="2" type="noConversion"/>
  </si>
  <si>
    <t>群
（2）</t>
    <phoneticPr fontId="2" type="noConversion"/>
  </si>
  <si>
    <t>滾
（3）</t>
    <phoneticPr fontId="2" type="noConversion"/>
  </si>
  <si>
    <t>滾
（4）</t>
    <phoneticPr fontId="2" type="noConversion"/>
  </si>
  <si>
    <t>棍
（5）</t>
    <phoneticPr fontId="2" type="noConversion"/>
  </si>
  <si>
    <t>郡
（6）</t>
    <phoneticPr fontId="2" type="noConversion"/>
  </si>
  <si>
    <t>骨
（7）</t>
    <phoneticPr fontId="2" type="noConversion"/>
  </si>
  <si>
    <t>東
（1）</t>
  </si>
  <si>
    <t>黨
（2）</t>
    <phoneticPr fontId="2" type="noConversion"/>
  </si>
  <si>
    <t>棟
（3）</t>
    <phoneticPr fontId="2" type="noConversion"/>
  </si>
  <si>
    <t>督
（4）</t>
    <phoneticPr fontId="2" type="noConversion"/>
  </si>
  <si>
    <t>同
（5）</t>
    <phoneticPr fontId="2" type="noConversion"/>
  </si>
  <si>
    <t>黨
（6）</t>
    <phoneticPr fontId="2" type="noConversion"/>
  </si>
  <si>
    <t>洞
（7）</t>
    <phoneticPr fontId="2" type="noConversion"/>
  </si>
  <si>
    <t>毒
（8）</t>
    <phoneticPr fontId="2" type="noConversion"/>
  </si>
  <si>
    <t>同
（2）</t>
    <phoneticPr fontId="2" type="noConversion"/>
  </si>
  <si>
    <t>黨
（3）</t>
    <phoneticPr fontId="2" type="noConversion"/>
  </si>
  <si>
    <t>黨
（4）</t>
    <phoneticPr fontId="2" type="noConversion"/>
  </si>
  <si>
    <t>棟
（5）</t>
    <phoneticPr fontId="2" type="noConversion"/>
  </si>
  <si>
    <t>洞
（6）</t>
    <phoneticPr fontId="2" type="noConversion"/>
  </si>
  <si>
    <t>督
（7）</t>
    <phoneticPr fontId="2" type="noConversion"/>
  </si>
  <si>
    <t>高降中</t>
    <phoneticPr fontId="24" type="noConversion"/>
  </si>
  <si>
    <t>中降低</t>
    <phoneticPr fontId="24" type="noConversion"/>
  </si>
  <si>
    <t>低升高</t>
    <phoneticPr fontId="24" type="noConversion"/>
  </si>
  <si>
    <t>ㄚˋ</t>
  </si>
  <si>
    <t>ㄚ</t>
  </si>
  <si>
    <t>ㄚˊ</t>
    <phoneticPr fontId="2" type="noConversion"/>
  </si>
  <si>
    <t>【低升】取【中】（中音調）</t>
    <phoneticPr fontId="24" type="noConversion"/>
  </si>
  <si>
    <r>
      <t>ㄚ</t>
    </r>
    <r>
      <rPr>
        <b/>
        <sz val="18"/>
        <color rgb="FFFF0000"/>
        <rFont val="Segoe UI"/>
        <family val="1"/>
        <charset val="1"/>
      </rPr>
      <t>˫</t>
    </r>
    <phoneticPr fontId="2" type="noConversion"/>
  </si>
  <si>
    <t>ㄚ</t>
    <phoneticPr fontId="2" type="noConversion"/>
  </si>
  <si>
    <r>
      <t>ㄚ</t>
    </r>
    <r>
      <rPr>
        <b/>
        <sz val="18"/>
        <color rgb="FFFF0000"/>
        <rFont val="Segoe UI"/>
        <family val="1"/>
        <charset val="1"/>
      </rPr>
      <t>˪</t>
    </r>
    <phoneticPr fontId="2" type="noConversion"/>
  </si>
  <si>
    <t>ah8</t>
    <phoneticPr fontId="2" type="noConversion"/>
  </si>
  <si>
    <t>ah4</t>
    <phoneticPr fontId="2" type="noConversion"/>
  </si>
  <si>
    <t>a3</t>
    <phoneticPr fontId="24" type="noConversion"/>
  </si>
  <si>
    <t>a2</t>
    <phoneticPr fontId="2" type="noConversion"/>
  </si>
  <si>
    <t>a5</t>
    <phoneticPr fontId="2" type="noConversion"/>
  </si>
  <si>
    <t>a7</t>
    <phoneticPr fontId="24" type="noConversion"/>
  </si>
  <si>
    <t>➡️</t>
    <phoneticPr fontId="2" type="noConversion"/>
  </si>
  <si>
    <t>ㄚˋ</t>
    <phoneticPr fontId="2" type="noConversion"/>
  </si>
  <si>
    <t>低入升高入（韻尾：p/t/k)</t>
    <phoneticPr fontId="24" type="noConversion"/>
  </si>
  <si>
    <t>高入降低入（韻尾：p/t/k)</t>
    <phoneticPr fontId="24" type="noConversion"/>
  </si>
  <si>
    <t>低入變高降（韻尾：h)</t>
    <phoneticPr fontId="24" type="noConversion"/>
  </si>
  <si>
    <t>高入變低（韻尾：h)</t>
    <phoneticPr fontId="24" type="noConversion"/>
  </si>
  <si>
    <t>級(kip⁴)</t>
    <phoneticPr fontId="24" type="noConversion"/>
  </si>
  <si>
    <t>級(kip⁸)</t>
    <phoneticPr fontId="24" type="noConversion"/>
  </si>
  <si>
    <t>闊(khuah4)</t>
    <phoneticPr fontId="24" type="noConversion"/>
  </si>
  <si>
    <t>[p/t/k]8</t>
    <phoneticPr fontId="2" type="noConversion"/>
  </si>
  <si>
    <t>[p/t/k]4</t>
    <phoneticPr fontId="2" type="noConversion"/>
  </si>
  <si>
    <t>a3</t>
    <phoneticPr fontId="2" type="noConversion"/>
  </si>
  <si>
    <t>闊(khua2)</t>
    <phoneticPr fontId="24" type="noConversion"/>
  </si>
  <si>
    <t>白(peh8)</t>
    <phoneticPr fontId="24" type="noConversion"/>
  </si>
  <si>
    <t>白(pe3)</t>
    <phoneticPr fontId="24" type="noConversion"/>
  </si>
  <si>
    <t>合(hap8)</t>
    <phoneticPr fontId="24" type="noConversion"/>
  </si>
  <si>
    <t>合(hap4)</t>
    <phoneticPr fontId="24" type="noConversion"/>
  </si>
  <si>
    <t>白</t>
    <phoneticPr fontId="24" type="noConversion"/>
  </si>
  <si>
    <t>石</t>
    <phoneticPr fontId="24" type="noConversion"/>
  </si>
  <si>
    <t>〔pe3〕</t>
    <phoneticPr fontId="24" type="noConversion"/>
  </si>
  <si>
    <t>〔peh8〕</t>
    <phoneticPr fontId="24" type="noConversion"/>
  </si>
  <si>
    <t>〔tsioh8〕</t>
    <phoneticPr fontId="24" type="noConversion"/>
  </si>
  <si>
    <t>罰</t>
    <phoneticPr fontId="24" type="noConversion"/>
  </si>
  <si>
    <t>錢</t>
    <phoneticPr fontId="24" type="noConversion"/>
  </si>
  <si>
    <t>〔huat8〕</t>
    <phoneticPr fontId="24" type="noConversion"/>
  </si>
  <si>
    <t>〔huat4〕</t>
    <phoneticPr fontId="24" type="noConversion"/>
  </si>
  <si>
    <t>〔tsinn5〕</t>
    <phoneticPr fontId="24" type="noConversion"/>
  </si>
  <si>
    <t>〔hap8〕</t>
    <phoneticPr fontId="24" type="noConversion"/>
  </si>
  <si>
    <t>〔hap4〕</t>
    <phoneticPr fontId="24" type="noConversion"/>
  </si>
  <si>
    <t>〔i3〕</t>
    <phoneticPr fontId="24" type="noConversion"/>
  </si>
  <si>
    <t>【ㄏㄨㄚㆵ˙】</t>
    <phoneticPr fontId="24" type="noConversion"/>
  </si>
  <si>
    <t>【ㄏㄨㄚㆵ】</t>
    <phoneticPr fontId="24" type="noConversion"/>
  </si>
  <si>
    <t>【ㄐㆪˊ】</t>
    <phoneticPr fontId="24" type="noConversion"/>
  </si>
  <si>
    <t>【ㄅㆤㆷ˙】</t>
    <phoneticPr fontId="24" type="noConversion"/>
  </si>
  <si>
    <t>【ㄅㆤ˪】</t>
    <phoneticPr fontId="24" type="noConversion"/>
  </si>
  <si>
    <t>【ㄐㄧㄛㆷ˙】</t>
    <phoneticPr fontId="24" type="noConversion"/>
  </si>
  <si>
    <t>〔ho2〕</t>
    <phoneticPr fontId="24" type="noConversion"/>
  </si>
  <si>
    <t>〔ho1〕</t>
    <phoneticPr fontId="24" type="noConversion"/>
  </si>
  <si>
    <t>〔liau7〕</t>
    <phoneticPr fontId="2" type="noConversion"/>
  </si>
  <si>
    <t>〔te5〕</t>
    <phoneticPr fontId="24" type="noConversion"/>
  </si>
  <si>
    <t>〔te7〕</t>
    <phoneticPr fontId="24" type="noConversion"/>
  </si>
  <si>
    <t>〔bi2〕</t>
    <phoneticPr fontId="24" type="noConversion"/>
  </si>
  <si>
    <t>〔thng1〕</t>
    <phoneticPr fontId="24" type="noConversion"/>
  </si>
  <si>
    <t>〔thng7〕</t>
    <phoneticPr fontId="24" type="noConversion"/>
  </si>
  <si>
    <t>〔tsui2〕</t>
    <phoneticPr fontId="24" type="noConversion"/>
  </si>
  <si>
    <t>〔png7〕</t>
    <phoneticPr fontId="24" type="noConversion"/>
  </si>
  <si>
    <t>〔png3〕</t>
    <phoneticPr fontId="24" type="noConversion"/>
  </si>
  <si>
    <t>〔liap8〕</t>
    <phoneticPr fontId="24" type="noConversion"/>
  </si>
  <si>
    <t>〔tshai3〕</t>
    <phoneticPr fontId="24" type="noConversion"/>
  </si>
  <si>
    <t>〔tshai2〕</t>
    <phoneticPr fontId="24" type="noConversion"/>
  </si>
  <si>
    <t>〔sik4〕</t>
    <phoneticPr fontId="24" type="noConversion"/>
  </si>
  <si>
    <r>
      <t>〔tsiok</t>
    </r>
    <r>
      <rPr>
        <sz val="18"/>
        <color rgb="FF000000"/>
        <rFont val="Iansui 094"/>
        <family val="1"/>
        <charset val="136"/>
      </rPr>
      <t>4〕</t>
    </r>
    <phoneticPr fontId="24" type="noConversion"/>
  </si>
  <si>
    <t>〔tsiok8〕</t>
    <phoneticPr fontId="24" type="noConversion"/>
  </si>
  <si>
    <t>〔pa2〕</t>
    <phoneticPr fontId="24" type="noConversion"/>
  </si>
  <si>
    <t>廈門/台灣腔</t>
    <phoneticPr fontId="2" type="noConversion"/>
  </si>
  <si>
    <t>漳州腔</t>
    <phoneticPr fontId="2" type="noConversion"/>
  </si>
  <si>
    <t>泉州腔</t>
    <phoneticPr fontId="2" type="noConversion"/>
  </si>
  <si>
    <r>
      <t>hue</t>
    </r>
    <r>
      <rPr>
        <vertAlign val="superscript"/>
        <sz val="36"/>
        <color theme="3" tint="0.499984740745262"/>
        <rFont val="Sitka Text Semibold"/>
      </rPr>
      <t>3-2</t>
    </r>
    <phoneticPr fontId="24" type="noConversion"/>
  </si>
  <si>
    <t>輕聲</t>
  </si>
  <si>
    <t>--◌</t>
  </si>
  <si>
    <t>a</t>
  </si>
  <si>
    <t>á</t>
  </si>
  <si>
    <t>à</t>
  </si>
  <si>
    <t>ah</t>
  </si>
  <si>
    <t>â</t>
  </si>
  <si>
    <t>ā</t>
  </si>
  <si>
    <t>a̍h</t>
  </si>
  <si>
    <t>例字</t>
  </si>
  <si>
    <t>總「是」</t>
  </si>
  <si>
    <t>調號</t>
    <phoneticPr fontId="2" type="noConversion"/>
  </si>
  <si>
    <t>調符</t>
    <phoneticPr fontId="2" type="noConversion"/>
  </si>
  <si>
    <t>調名</t>
    <phoneticPr fontId="2" type="noConversion"/>
  </si>
  <si>
    <t>ǎ</t>
    <phoneticPr fontId="2" type="noConversion"/>
  </si>
  <si>
    <t xml:space="preserve">kun </t>
    <phoneticPr fontId="2" type="noConversion"/>
  </si>
  <si>
    <t>kún</t>
    <phoneticPr fontId="2" type="noConversion"/>
  </si>
  <si>
    <t>kùn</t>
    <phoneticPr fontId="2" type="noConversion"/>
  </si>
  <si>
    <t xml:space="preserve">kut </t>
    <phoneticPr fontId="2" type="noConversion"/>
  </si>
  <si>
    <t xml:space="preserve">kûn </t>
    <phoneticPr fontId="2" type="noConversion"/>
  </si>
  <si>
    <t>kūn</t>
    <phoneticPr fontId="2" type="noConversion"/>
  </si>
  <si>
    <t xml:space="preserve">ku̍t </t>
    <phoneticPr fontId="2" type="noConversion"/>
  </si>
  <si>
    <r>
      <t>kun</t>
    </r>
    <r>
      <rPr>
        <sz val="36"/>
        <color theme="0" tint="-0.14999847407452621"/>
        <rFont val="Noto Serif TC Black"/>
        <family val="1"/>
      </rPr>
      <t>1</t>
    </r>
    <phoneticPr fontId="2" type="noConversion"/>
  </si>
  <si>
    <t>kun2</t>
    <phoneticPr fontId="2" type="noConversion"/>
  </si>
  <si>
    <t>kun3</t>
    <phoneticPr fontId="2" type="noConversion"/>
  </si>
  <si>
    <r>
      <t>kut</t>
    </r>
    <r>
      <rPr>
        <sz val="36"/>
        <color theme="0" tint="-0.14999847407452621"/>
        <rFont val="Noto Serif TC Black"/>
        <family val="1"/>
      </rPr>
      <t>4</t>
    </r>
    <phoneticPr fontId="2" type="noConversion"/>
  </si>
  <si>
    <t>kun5</t>
    <phoneticPr fontId="2" type="noConversion"/>
  </si>
  <si>
    <t>kun7</t>
    <phoneticPr fontId="2" type="noConversion"/>
  </si>
  <si>
    <t>kut8</t>
    <phoneticPr fontId="2" type="noConversion"/>
  </si>
  <si>
    <t>si</t>
    <phoneticPr fontId="2" type="noConversion"/>
  </si>
  <si>
    <t>si0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</si>
</sst>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>
    <font>
      <sz val="12"/>
      <color theme="1"/>
      <name val="新細明體"/>
      <family val="2"/>
      <charset val="136"/>
      <scheme val="minor"/>
    </font>
    <font>
      <b/>
      <sz val="36"/>
      <color theme="1"/>
      <name val="霞鶩文楷 TC"/>
      <family val="1"/>
      <charset val="136"/>
    </font>
    <font>
      <sz val="9"/>
      <name val="新細明體"/>
      <family val="2"/>
      <charset val="136"/>
      <scheme val="minor"/>
    </font>
    <font>
      <b/>
      <sz val="20"/>
      <color rgb="FFFF0000"/>
      <name val="Arial"/>
      <family val="2"/>
    </font>
    <font>
      <b/>
      <u val="singleAccounting"/>
      <sz val="20"/>
      <color rgb="FFFF0000"/>
      <name val="Arial"/>
      <family val="2"/>
    </font>
    <font>
      <b/>
      <sz val="36"/>
      <color theme="4"/>
      <name val="Noto Serif TC Black"/>
      <family val="1"/>
      <charset val="136"/>
    </font>
    <font>
      <b/>
      <sz val="22"/>
      <color rgb="FF00B0F0"/>
      <name val="Times New Roman"/>
      <family val="1"/>
    </font>
    <font>
      <b/>
      <sz val="14"/>
      <color theme="8"/>
      <name val="Noto Sans TC"/>
      <family val="2"/>
      <charset val="136"/>
    </font>
    <font>
      <b/>
      <sz val="14"/>
      <color theme="1"/>
      <name val="霞鶩文楷 TC"/>
      <family val="1"/>
      <charset val="136"/>
    </font>
    <font>
      <b/>
      <sz val="20"/>
      <color rgb="FFFF0000"/>
      <name val="細明體"/>
      <family val="2"/>
      <charset val="136"/>
    </font>
    <font>
      <b/>
      <sz val="36"/>
      <color theme="8"/>
      <name val="Noto Serif TC Black"/>
      <family val="1"/>
      <charset val="136"/>
    </font>
    <font>
      <b/>
      <sz val="36"/>
      <color theme="0" tint="-0.34998626667073579"/>
      <name val="Noto Serif TC Black"/>
      <family val="1"/>
      <charset val="136"/>
    </font>
    <font>
      <b/>
      <sz val="22"/>
      <color theme="0" tint="-0.34998626667073579"/>
      <name val="Noto Serif TC Black"/>
      <family val="1"/>
      <charset val="136"/>
    </font>
    <font>
      <b/>
      <sz val="36"/>
      <color theme="5" tint="0.39997558519241921"/>
      <name val="Noto Serif TC Black"/>
      <family val="1"/>
      <charset val="136"/>
    </font>
    <font>
      <b/>
      <sz val="22"/>
      <color theme="5" tint="0.39997558519241921"/>
      <name val="Noto Serif TC Black"/>
      <family val="1"/>
      <charset val="136"/>
    </font>
    <font>
      <b/>
      <sz val="36"/>
      <color theme="1"/>
      <name val="Noto Serif TC Black"/>
      <family val="1"/>
      <charset val="136"/>
    </font>
    <font>
      <sz val="16"/>
      <color rgb="FF000000"/>
      <name val="新細明體"/>
      <family val="1"/>
      <charset val="136"/>
      <scheme val="minor"/>
    </font>
    <font>
      <sz val="22"/>
      <color theme="0" tint="-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4"/>
      <color rgb="FFFF0000"/>
      <name val="霞鶩文楷 TC"/>
      <family val="1"/>
      <charset val="136"/>
    </font>
    <font>
      <sz val="9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Microsoft YaHei"/>
      <family val="1"/>
      <charset val="134"/>
    </font>
    <font>
      <sz val="24"/>
      <color theme="3" tint="0.499984740745262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b/>
      <sz val="48"/>
      <color rgb="FFFF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theme="6" tint="-0.249977111117893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26"/>
      <color rgb="FFFF0000"/>
      <name val="芫荽 0.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b/>
      <sz val="48"/>
      <color rgb="FF000000"/>
      <name val="吳守禮細明台語破音02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sz val="16"/>
      <color theme="4" tint="0.59999389629810485"/>
      <name val="Noto Serif TC Black"/>
      <family val="1"/>
      <charset val="136"/>
    </font>
    <font>
      <sz val="16"/>
      <color rgb="FF000000"/>
      <name val="Noto Serif TC Black"/>
      <family val="1"/>
      <charset val="136"/>
    </font>
    <font>
      <sz val="36"/>
      <color theme="3" tint="0.499984740745262"/>
      <name val="Sitka Text Semibold"/>
    </font>
    <font>
      <sz val="36"/>
      <color theme="6" tint="-0.249977111117893"/>
      <name val="Arial"/>
      <family val="2"/>
    </font>
    <font>
      <vertAlign val="superscript"/>
      <sz val="36"/>
      <color theme="6" tint="-0.249977111117893"/>
      <name val="Arial"/>
      <family val="2"/>
    </font>
    <font>
      <b/>
      <sz val="96"/>
      <color rgb="FF000000"/>
      <name val="Noto Serif TC Black"/>
      <family val="1"/>
      <charset val="136"/>
    </font>
    <font>
      <sz val="24"/>
      <color theme="5"/>
      <name val="Noto Sans TC"/>
      <family val="2"/>
      <charset val="136"/>
    </font>
    <font>
      <sz val="20"/>
      <color theme="8" tint="-0.249977111117893"/>
      <name val="Noto Sans TC"/>
      <family val="2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sz val="28"/>
      <color theme="0"/>
      <name val="Arial"/>
      <family val="2"/>
    </font>
    <font>
      <sz val="36"/>
      <color rgb="FF000000"/>
      <name val="Noto Serif TC Black"/>
      <family val="1"/>
      <charset val="136"/>
    </font>
    <font>
      <b/>
      <sz val="18"/>
      <color rgb="FFFF0000"/>
      <name val="Segoe UI"/>
      <family val="1"/>
      <charset val="1"/>
    </font>
    <font>
      <sz val="18"/>
      <color rgb="FF000000"/>
      <name val="Rockwell Extra Bold"/>
      <family val="1"/>
    </font>
    <font>
      <sz val="18"/>
      <color rgb="FF000000"/>
      <name val="Noto Sans TC Black"/>
      <family val="2"/>
      <charset val="136"/>
    </font>
    <font>
      <sz val="18"/>
      <color rgb="FF000000"/>
      <name val="Noto Serif TC Black"/>
      <family val="1"/>
      <charset val="136"/>
    </font>
    <font>
      <b/>
      <sz val="20"/>
      <color rgb="FFFF0000"/>
      <name val="Noto Sans TC SemiBold"/>
      <family val="2"/>
      <charset val="136"/>
    </font>
    <font>
      <b/>
      <sz val="20"/>
      <color rgb="FF7030A0"/>
      <name val="Noto Sans TC SemiBold"/>
      <family val="2"/>
      <charset val="136"/>
    </font>
    <font>
      <b/>
      <sz val="20"/>
      <color rgb="FF7030A0"/>
      <name val="Arial"/>
      <family val="2"/>
    </font>
    <font>
      <b/>
      <sz val="20"/>
      <color rgb="FFC00000"/>
      <name val="Noto Sans TC SemiBold"/>
      <family val="2"/>
      <charset val="136"/>
    </font>
    <font>
      <b/>
      <sz val="20"/>
      <color rgb="FFC00000"/>
      <name val="Arial"/>
      <family val="2"/>
    </font>
    <font>
      <vertAlign val="superscript"/>
      <sz val="36"/>
      <color theme="3" tint="0.499984740745262"/>
      <name val="Sitka Text Semibold"/>
    </font>
    <font>
      <sz val="36"/>
      <color theme="1"/>
      <name val="Noto Serif TC Black"/>
      <family val="1"/>
    </font>
    <font>
      <sz val="36"/>
      <color theme="0" tint="-0.14999847407452621"/>
      <name val="Noto Serif TC Black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1"/>
    <xf numFmtId="0" fontId="17" fillId="0" borderId="0" xfId="1" applyFont="1" applyAlignment="1">
      <alignment horizontal="center" vertical="center"/>
    </xf>
    <xf numFmtId="0" fontId="16" fillId="0" borderId="0" xfId="1" applyAlignment="1">
      <alignment horizontal="center"/>
    </xf>
    <xf numFmtId="0" fontId="18" fillId="0" borderId="0" xfId="1" applyFont="1" applyAlignment="1">
      <alignment horizontal="left" vertical="top" wrapText="1"/>
    </xf>
    <xf numFmtId="0" fontId="16" fillId="0" borderId="0" xfId="1" applyAlignment="1">
      <alignment vertical="top"/>
    </xf>
    <xf numFmtId="0" fontId="19" fillId="0" borderId="0" xfId="1" applyFont="1" applyAlignment="1">
      <alignment horizontal="center" vertical="top"/>
    </xf>
    <xf numFmtId="0" fontId="20" fillId="0" borderId="0" xfId="1" applyFont="1" applyAlignment="1">
      <alignment horizontal="center" vertical="top"/>
    </xf>
    <xf numFmtId="0" fontId="18" fillId="0" borderId="6" xfId="1" applyFont="1" applyBorder="1" applyAlignment="1">
      <alignment horizontal="left" vertical="top" wrapText="1"/>
    </xf>
    <xf numFmtId="0" fontId="21" fillId="0" borderId="7" xfId="1" applyFont="1" applyBorder="1" applyAlignment="1">
      <alignment horizontal="center" vertical="center" shrinkToFit="1" readingOrder="1"/>
    </xf>
    <xf numFmtId="0" fontId="22" fillId="0" borderId="0" xfId="1" applyFont="1" applyAlignment="1">
      <alignment horizontal="center" vertical="center" shrinkToFit="1" readingOrder="1"/>
    </xf>
    <xf numFmtId="0" fontId="23" fillId="0" borderId="8" xfId="1" applyFont="1" applyBorder="1" applyAlignment="1" applyProtection="1">
      <alignment horizontal="center" vertical="center" wrapText="1" readingOrder="1"/>
      <protection locked="0"/>
    </xf>
    <xf numFmtId="0" fontId="21" fillId="0" borderId="0" xfId="1" applyFont="1" applyAlignment="1">
      <alignment horizontal="center" vertical="center" shrinkToFit="1" readingOrder="1"/>
    </xf>
    <xf numFmtId="0" fontId="25" fillId="0" borderId="0" xfId="1" applyFont="1" applyAlignment="1">
      <alignment horizontal="center" vertical="center"/>
    </xf>
    <xf numFmtId="0" fontId="16" fillId="0" borderId="9" xfId="1" applyBorder="1" applyAlignment="1">
      <alignment horizontal="center"/>
    </xf>
    <xf numFmtId="0" fontId="27" fillId="3" borderId="0" xfId="1" applyFont="1" applyFill="1" applyAlignment="1">
      <alignment horizontal="center" vertical="center"/>
    </xf>
    <xf numFmtId="0" fontId="28" fillId="0" borderId="0" xfId="1" applyFont="1" applyAlignment="1">
      <alignment horizontal="center"/>
    </xf>
    <xf numFmtId="0" fontId="29" fillId="0" borderId="9" xfId="1" applyFont="1" applyBorder="1" applyAlignment="1">
      <alignment horizontal="center" vertical="center"/>
    </xf>
    <xf numFmtId="0" fontId="30" fillId="3" borderId="0" xfId="1" applyFont="1" applyFill="1" applyAlignment="1">
      <alignment horizontal="center" vertical="center"/>
    </xf>
    <xf numFmtId="0" fontId="31" fillId="4" borderId="0" xfId="1" applyFont="1" applyFill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21" fillId="0" borderId="7" xfId="1" applyFont="1" applyBorder="1" applyAlignment="1">
      <alignment shrinkToFit="1" readingOrder="1"/>
    </xf>
    <xf numFmtId="0" fontId="34" fillId="0" borderId="0" xfId="1" applyFont="1" applyAlignment="1">
      <alignment shrinkToFit="1" readingOrder="1"/>
    </xf>
    <xf numFmtId="0" fontId="33" fillId="0" borderId="0" xfId="1" applyFont="1" applyAlignment="1">
      <alignment horizontal="center" shrinkToFit="1" readingOrder="1"/>
    </xf>
    <xf numFmtId="0" fontId="33" fillId="0" borderId="0" xfId="1" applyFont="1" applyAlignment="1">
      <alignment shrinkToFit="1" readingOrder="1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center"/>
    </xf>
    <xf numFmtId="0" fontId="21" fillId="0" borderId="7" xfId="1" applyFont="1" applyBorder="1" applyAlignment="1">
      <alignment horizontal="center" shrinkToFit="1" readingOrder="1"/>
    </xf>
    <xf numFmtId="0" fontId="34" fillId="0" borderId="0" xfId="1" applyFont="1" applyAlignment="1">
      <alignment horizontal="center" shrinkToFit="1" readingOrder="1"/>
    </xf>
    <xf numFmtId="0" fontId="39" fillId="0" borderId="8" xfId="1" applyFont="1" applyBorder="1" applyAlignment="1" applyProtection="1">
      <alignment horizontal="center" vertical="center" wrapText="1" readingOrder="1"/>
      <protection locked="0"/>
    </xf>
    <xf numFmtId="0" fontId="27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 shrinkToFit="1" readingOrder="1"/>
    </xf>
    <xf numFmtId="0" fontId="33" fillId="0" borderId="0" xfId="1" applyFont="1" applyAlignment="1">
      <alignment horizontal="center" vertical="center" shrinkToFit="1" readingOrder="1"/>
    </xf>
    <xf numFmtId="0" fontId="40" fillId="3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wrapText="1" shrinkToFit="1" readingOrder="1"/>
    </xf>
    <xf numFmtId="0" fontId="41" fillId="3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3" borderId="0" xfId="1" applyFont="1" applyFill="1" applyAlignment="1">
      <alignment horizontal="center" vertical="center"/>
    </xf>
    <xf numFmtId="0" fontId="43" fillId="0" borderId="0" xfId="1" applyFont="1" applyAlignment="1">
      <alignment horizontal="center"/>
    </xf>
    <xf numFmtId="0" fontId="45" fillId="0" borderId="0" xfId="1" applyFont="1" applyAlignment="1">
      <alignment horizontal="center"/>
    </xf>
    <xf numFmtId="0" fontId="46" fillId="3" borderId="0" xfId="1" applyFont="1" applyFill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 textRotation="255"/>
    </xf>
    <xf numFmtId="0" fontId="51" fillId="0" borderId="0" xfId="1" applyFont="1" applyAlignment="1">
      <alignment horizontal="center" vertical="center" textRotation="255"/>
    </xf>
    <xf numFmtId="0" fontId="49" fillId="3" borderId="0" xfId="1" applyFont="1" applyFill="1" applyAlignment="1">
      <alignment horizontal="center" vertical="center" readingOrder="1"/>
    </xf>
    <xf numFmtId="0" fontId="22" fillId="0" borderId="11" xfId="1" applyFont="1" applyBorder="1" applyAlignment="1">
      <alignment horizontal="center" vertical="center" shrinkToFit="1" readingOrder="1"/>
    </xf>
    <xf numFmtId="0" fontId="22" fillId="0" borderId="12" xfId="1" applyFont="1" applyBorder="1" applyAlignment="1">
      <alignment horizontal="center" vertical="center" shrinkToFit="1" readingOrder="1"/>
    </xf>
    <xf numFmtId="0" fontId="16" fillId="0" borderId="13" xfId="1" applyBorder="1" applyAlignment="1">
      <alignment horizontal="center"/>
    </xf>
    <xf numFmtId="0" fontId="16" fillId="0" borderId="14" xfId="1" applyBorder="1" applyAlignment="1">
      <alignment horizontal="center"/>
    </xf>
    <xf numFmtId="0" fontId="45" fillId="0" borderId="13" xfId="1" applyFont="1" applyBorder="1" applyAlignment="1">
      <alignment horizontal="center"/>
    </xf>
    <xf numFmtId="0" fontId="45" fillId="0" borderId="14" xfId="1" applyFont="1" applyBorder="1" applyAlignment="1">
      <alignment horizontal="center"/>
    </xf>
    <xf numFmtId="0" fontId="34" fillId="0" borderId="13" xfId="1" applyFont="1" applyBorder="1" applyAlignment="1">
      <alignment horizontal="center" vertical="center"/>
    </xf>
    <xf numFmtId="0" fontId="34" fillId="0" borderId="14" xfId="1" applyFont="1" applyBorder="1" applyAlignment="1">
      <alignment horizontal="center" vertical="center"/>
    </xf>
    <xf numFmtId="0" fontId="16" fillId="0" borderId="15" xfId="1" applyBorder="1"/>
    <xf numFmtId="0" fontId="16" fillId="0" borderId="16" xfId="1" applyBorder="1"/>
    <xf numFmtId="0" fontId="43" fillId="0" borderId="16" xfId="1" applyFont="1" applyBorder="1" applyAlignment="1">
      <alignment horizontal="center"/>
    </xf>
    <xf numFmtId="0" fontId="16" fillId="0" borderId="17" xfId="1" applyBorder="1"/>
    <xf numFmtId="0" fontId="44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52" fillId="0" borderId="0" xfId="1" applyFont="1"/>
    <xf numFmtId="0" fontId="54" fillId="0" borderId="0" xfId="1" applyFont="1"/>
    <xf numFmtId="0" fontId="54" fillId="0" borderId="0" xfId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55" fillId="0" borderId="0" xfId="1" applyFont="1" applyAlignment="1">
      <alignment horizontal="center"/>
    </xf>
    <xf numFmtId="0" fontId="54" fillId="6" borderId="0" xfId="1" applyFont="1" applyFill="1"/>
    <xf numFmtId="0" fontId="54" fillId="6" borderId="0" xfId="1" applyFont="1" applyFill="1" applyAlignment="1">
      <alignment horizontal="center" vertical="center"/>
    </xf>
    <xf numFmtId="0" fontId="54" fillId="6" borderId="18" xfId="1" applyFont="1" applyFill="1" applyBorder="1" applyAlignment="1">
      <alignment horizontal="center" vertical="center"/>
    </xf>
    <xf numFmtId="0" fontId="52" fillId="6" borderId="18" xfId="1" applyFont="1" applyFill="1" applyBorder="1"/>
    <xf numFmtId="0" fontId="54" fillId="0" borderId="19" xfId="1" applyFont="1" applyBorder="1" applyAlignment="1">
      <alignment horizontal="center" vertical="center"/>
    </xf>
    <xf numFmtId="0" fontId="61" fillId="0" borderId="19" xfId="1" applyFont="1" applyBorder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3" fillId="0" borderId="0" xfId="1" applyFont="1" applyAlignment="1">
      <alignment horizontal="center" vertical="center"/>
    </xf>
    <xf numFmtId="0" fontId="64" fillId="6" borderId="0" xfId="1" applyFont="1" applyFill="1" applyAlignment="1">
      <alignment horizontal="left" vertical="center"/>
    </xf>
    <xf numFmtId="0" fontId="64" fillId="0" borderId="0" xfId="1" applyFont="1" applyAlignment="1">
      <alignment horizontal="left" vertical="center"/>
    </xf>
    <xf numFmtId="0" fontId="64" fillId="6" borderId="18" xfId="1" applyFont="1" applyFill="1" applyBorder="1" applyAlignment="1">
      <alignment horizontal="left" vertical="center"/>
    </xf>
    <xf numFmtId="0" fontId="65" fillId="0" borderId="0" xfId="1" applyFont="1" applyAlignment="1">
      <alignment horizontal="left" vertical="center"/>
    </xf>
    <xf numFmtId="0" fontId="66" fillId="0" borderId="0" xfId="0" applyFont="1" applyAlignment="1">
      <alignment horizontal="center" vertical="top"/>
    </xf>
    <xf numFmtId="0" fontId="67" fillId="0" borderId="0" xfId="0" applyFont="1" applyAlignment="1">
      <alignment horizontal="center" vertical="top"/>
    </xf>
    <xf numFmtId="0" fontId="68" fillId="0" borderId="0" xfId="0" applyFont="1" applyAlignment="1">
      <alignment horizontal="center" vertical="top"/>
    </xf>
    <xf numFmtId="0" fontId="68" fillId="0" borderId="0" xfId="0" quotePrefix="1" applyFont="1" applyAlignment="1">
      <alignment horizontal="center" vertical="top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 vertical="top"/>
    </xf>
    <xf numFmtId="0" fontId="70" fillId="0" borderId="0" xfId="0" quotePrefix="1" applyFont="1" applyAlignment="1">
      <alignment horizontal="center" vertical="top"/>
    </xf>
    <xf numFmtId="0" fontId="60" fillId="5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6" fillId="2" borderId="7" xfId="1" applyFont="1" applyFill="1" applyBorder="1" applyAlignment="1">
      <alignment horizontal="left" vertical="top" wrapText="1" shrinkToFit="1" readingOrder="1"/>
    </xf>
    <xf numFmtId="0" fontId="18" fillId="2" borderId="9" xfId="1" applyFont="1" applyFill="1" applyBorder="1" applyAlignment="1">
      <alignment horizontal="left" vertical="top" wrapText="1" shrinkToFit="1" readingOrder="1"/>
    </xf>
    <xf numFmtId="0" fontId="18" fillId="2" borderId="10" xfId="1" applyFont="1" applyFill="1" applyBorder="1" applyAlignment="1">
      <alignment horizontal="left" vertical="top" wrapText="1" shrinkToFit="1" readingOrder="1"/>
    </xf>
    <xf numFmtId="0" fontId="72" fillId="0" borderId="0" xfId="0" applyFont="1">
      <alignment vertical="center"/>
    </xf>
    <xf numFmtId="0" fontId="72" fillId="0" borderId="20" xfId="0" applyFont="1" applyBorder="1" applyAlignment="1">
      <alignment horizontal="center" vertical="center"/>
    </xf>
    <xf numFmtId="0" fontId="72" fillId="7" borderId="20" xfId="0" applyFont="1" applyFill="1" applyBorder="1" applyAlignment="1">
      <alignment horizontal="center" vertical="center"/>
    </xf>
    <xf numFmtId="0" fontId="72" fillId="8" borderId="20" xfId="0" applyFont="1" applyFill="1" applyBorder="1" applyAlignment="1">
      <alignment horizontal="center" vertical="center"/>
    </xf>
    <xf numFmtId="0" fontId="72" fillId="7" borderId="20" xfId="0" applyFont="1" applyFill="1" applyBorder="1" applyAlignment="1">
      <alignment horizontal="center" vertical="center"/>
    </xf>
    <xf numFmtId="0" fontId="72" fillId="7" borderId="12" xfId="0" applyFont="1" applyFill="1" applyBorder="1" applyAlignment="1">
      <alignment horizontal="center" vertical="center"/>
    </xf>
    <xf numFmtId="0" fontId="72" fillId="7" borderId="14" xfId="0" applyFont="1" applyFill="1" applyBorder="1" applyAlignment="1">
      <alignment horizontal="center" vertical="center"/>
    </xf>
    <xf numFmtId="0" fontId="72" fillId="2" borderId="20" xfId="0" applyFont="1" applyFill="1" applyBorder="1" applyAlignment="1">
      <alignment horizontal="center" vertical="center"/>
    </xf>
    <xf numFmtId="0" fontId="72" fillId="6" borderId="20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9BCE4600-258B-4453-A56E-494838A00B4F}"/>
  </cellStyles>
  <dxfs count="7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115984</xdr:rowOff>
    </xdr:from>
    <xdr:to>
      <xdr:col>1</xdr:col>
      <xdr:colOff>6334124</xdr:colOff>
      <xdr:row>7</xdr:row>
      <xdr:rowOff>559915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335EC6-8B8C-CA85-B996-1842B765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5984"/>
          <a:ext cx="6400799" cy="3539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12</xdr:row>
      <xdr:rowOff>22514</xdr:rowOff>
    </xdr:from>
    <xdr:to>
      <xdr:col>9</xdr:col>
      <xdr:colOff>495300</xdr:colOff>
      <xdr:row>13</xdr:row>
      <xdr:rowOff>47914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5A64B96-21AA-4F77-96FE-3FE615F438A9}"/>
            </a:ext>
          </a:extLst>
        </xdr:cNvPr>
        <xdr:cNvSpPr txBox="1"/>
      </xdr:nvSpPr>
      <xdr:spPr>
        <a:xfrm>
          <a:off x="6242050" y="2537114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13</xdr:col>
      <xdr:colOff>68659</xdr:colOff>
      <xdr:row>7</xdr:row>
      <xdr:rowOff>28787</xdr:rowOff>
    </xdr:from>
    <xdr:to>
      <xdr:col>13</xdr:col>
      <xdr:colOff>494109</xdr:colOff>
      <xdr:row>8</xdr:row>
      <xdr:rowOff>54187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2867567F-7C28-4233-ACFA-36E1E9CD0183}"/>
            </a:ext>
          </a:extLst>
        </xdr:cNvPr>
        <xdr:cNvSpPr txBox="1"/>
      </xdr:nvSpPr>
      <xdr:spPr>
        <a:xfrm>
          <a:off x="8984059" y="1495637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124810</xdr:colOff>
      <xdr:row>7</xdr:row>
      <xdr:rowOff>295603</xdr:rowOff>
    </xdr:from>
    <xdr:to>
      <xdr:col>11</xdr:col>
      <xdr:colOff>420414</xdr:colOff>
      <xdr:row>7</xdr:row>
      <xdr:rowOff>295603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FDCBC879-66E6-44C9-A58A-CA3A35D52B61}"/>
            </a:ext>
          </a:extLst>
        </xdr:cNvPr>
        <xdr:cNvCxnSpPr/>
      </xdr:nvCxnSpPr>
      <xdr:spPr>
        <a:xfrm>
          <a:off x="7668610" y="167672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124810</xdr:colOff>
      <xdr:row>12</xdr:row>
      <xdr:rowOff>295603</xdr:rowOff>
    </xdr:from>
    <xdr:to>
      <xdr:col>11</xdr:col>
      <xdr:colOff>420414</xdr:colOff>
      <xdr:row>12</xdr:row>
      <xdr:rowOff>295603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9919A8F-228E-4AD8-8561-603849BDA3BA}"/>
            </a:ext>
          </a:extLst>
        </xdr:cNvPr>
        <xdr:cNvCxnSpPr/>
      </xdr:nvCxnSpPr>
      <xdr:spPr>
        <a:xfrm>
          <a:off x="7668610" y="272447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173420</xdr:colOff>
      <xdr:row>7</xdr:row>
      <xdr:rowOff>311368</xdr:rowOff>
    </xdr:from>
    <xdr:to>
      <xdr:col>15</xdr:col>
      <xdr:colOff>469024</xdr:colOff>
      <xdr:row>7</xdr:row>
      <xdr:rowOff>346302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2575EBC-CCE8-40B6-A847-A4E702DE4782}"/>
            </a:ext>
          </a:extLst>
        </xdr:cNvPr>
        <xdr:cNvGrpSpPr/>
      </xdr:nvGrpSpPr>
      <xdr:grpSpPr>
        <a:xfrm>
          <a:off x="10545865" y="3294934"/>
          <a:ext cx="295604" cy="34934"/>
          <a:chOff x="10555670" y="2294609"/>
          <a:chExt cx="295604" cy="34934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F80BFEFD-8E50-51D3-07AE-ED538BA21388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EC9B7DC6-E6A7-DEFA-B8AB-9DD40E93F08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185746</xdr:colOff>
      <xdr:row>12</xdr:row>
      <xdr:rowOff>288675</xdr:rowOff>
    </xdr:from>
    <xdr:to>
      <xdr:col>15</xdr:col>
      <xdr:colOff>481350</xdr:colOff>
      <xdr:row>12</xdr:row>
      <xdr:rowOff>323609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106BD269-AD58-4085-8047-25AF9CB1F4DB}"/>
            </a:ext>
          </a:extLst>
        </xdr:cNvPr>
        <xdr:cNvGrpSpPr/>
      </xdr:nvGrpSpPr>
      <xdr:grpSpPr>
        <a:xfrm>
          <a:off x="10558191" y="5786561"/>
          <a:ext cx="295604" cy="34934"/>
          <a:chOff x="10555670" y="2294609"/>
          <a:chExt cx="295604" cy="34934"/>
        </a:xfrm>
      </xdr:grpSpPr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B0EE505A-9DCC-A9B4-A098-E87E0E44AB81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A3C9E0E2-A342-FDA0-E013-74F63E670FA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184150</xdr:colOff>
      <xdr:row>3</xdr:row>
      <xdr:rowOff>400050</xdr:rowOff>
    </xdr:from>
    <xdr:to>
      <xdr:col>15</xdr:col>
      <xdr:colOff>482600</xdr:colOff>
      <xdr:row>3</xdr:row>
      <xdr:rowOff>400050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655205D6-FD1D-4CC5-9E4A-0AAB44EE9C24}"/>
            </a:ext>
          </a:extLst>
        </xdr:cNvPr>
        <xdr:cNvCxnSpPr/>
      </xdr:nvCxnSpPr>
      <xdr:spPr>
        <a:xfrm>
          <a:off x="10471150" y="838200"/>
          <a:ext cx="2984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3</xdr:row>
      <xdr:rowOff>139700</xdr:rowOff>
    </xdr:from>
    <xdr:to>
      <xdr:col>5</xdr:col>
      <xdr:colOff>558800</xdr:colOff>
      <xdr:row>4</xdr:row>
      <xdr:rowOff>165100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EB36249-ACD4-4A50-A779-7135EB0F91B2}"/>
            </a:ext>
          </a:extLst>
        </xdr:cNvPr>
        <xdr:cNvSpPr txBox="1"/>
      </xdr:nvSpPr>
      <xdr:spPr>
        <a:xfrm>
          <a:off x="3562350" y="7683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</xdr:col>
      <xdr:colOff>133350</xdr:colOff>
      <xdr:row>6</xdr:row>
      <xdr:rowOff>139700</xdr:rowOff>
    </xdr:from>
    <xdr:to>
      <xdr:col>1</xdr:col>
      <xdr:colOff>558800</xdr:colOff>
      <xdr:row>7</xdr:row>
      <xdr:rowOff>165100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7F4D3AE-F5F0-4E2F-BA2D-28856707997C}"/>
            </a:ext>
          </a:extLst>
        </xdr:cNvPr>
        <xdr:cNvSpPr txBox="1"/>
      </xdr:nvSpPr>
      <xdr:spPr>
        <a:xfrm>
          <a:off x="8191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3</xdr:col>
      <xdr:colOff>133350</xdr:colOff>
      <xdr:row>6</xdr:row>
      <xdr:rowOff>139700</xdr:rowOff>
    </xdr:from>
    <xdr:to>
      <xdr:col>3</xdr:col>
      <xdr:colOff>558800</xdr:colOff>
      <xdr:row>7</xdr:row>
      <xdr:rowOff>165100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D3C7003-39B2-4A35-AE9D-763D4EE561C4}"/>
            </a:ext>
          </a:extLst>
        </xdr:cNvPr>
        <xdr:cNvSpPr txBox="1"/>
      </xdr:nvSpPr>
      <xdr:spPr>
        <a:xfrm>
          <a:off x="21907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133350</xdr:colOff>
      <xdr:row>9</xdr:row>
      <xdr:rowOff>139700</xdr:rowOff>
    </xdr:from>
    <xdr:to>
      <xdr:col>9</xdr:col>
      <xdr:colOff>558800</xdr:colOff>
      <xdr:row>10</xdr:row>
      <xdr:rowOff>165100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5E09D6E-E1D8-4A13-9AD6-8CDC163EC345}"/>
            </a:ext>
          </a:extLst>
        </xdr:cNvPr>
        <xdr:cNvSpPr txBox="1"/>
      </xdr:nvSpPr>
      <xdr:spPr>
        <a:xfrm>
          <a:off x="6305550" y="20256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21</xdr:col>
      <xdr:colOff>82550</xdr:colOff>
      <xdr:row>6</xdr:row>
      <xdr:rowOff>177800</xdr:rowOff>
    </xdr:from>
    <xdr:to>
      <xdr:col>21</xdr:col>
      <xdr:colOff>508000</xdr:colOff>
      <xdr:row>7</xdr:row>
      <xdr:rowOff>76200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24E2272-5DD0-4DC7-802A-8A3273D3885E}"/>
            </a:ext>
          </a:extLst>
        </xdr:cNvPr>
        <xdr:cNvSpPr txBox="1"/>
      </xdr:nvSpPr>
      <xdr:spPr>
        <a:xfrm>
          <a:off x="14484350" y="1435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69850</xdr:colOff>
      <xdr:row>3</xdr:row>
      <xdr:rowOff>152400</xdr:rowOff>
    </xdr:from>
    <xdr:to>
      <xdr:col>9</xdr:col>
      <xdr:colOff>495300</xdr:colOff>
      <xdr:row>4</xdr:row>
      <xdr:rowOff>177800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C0ABC08-0CA5-456A-9379-860E6D1A89C8}"/>
            </a:ext>
          </a:extLst>
        </xdr:cNvPr>
        <xdr:cNvSpPr txBox="1"/>
      </xdr:nvSpPr>
      <xdr:spPr>
        <a:xfrm>
          <a:off x="6242050" y="7810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69850</xdr:colOff>
      <xdr:row>9</xdr:row>
      <xdr:rowOff>184150</xdr:rowOff>
    </xdr:from>
    <xdr:to>
      <xdr:col>11</xdr:col>
      <xdr:colOff>495300</xdr:colOff>
      <xdr:row>10</xdr:row>
      <xdr:rowOff>82550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5FC2C57-CF90-433F-B209-A69164D378F0}"/>
            </a:ext>
          </a:extLst>
        </xdr:cNvPr>
        <xdr:cNvSpPr txBox="1"/>
      </xdr:nvSpPr>
      <xdr:spPr>
        <a:xfrm>
          <a:off x="7613650" y="2070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21488;&#35486;&#38899;&#27161;&#12305;&#12298;&#33324;&#33509;&#27874;&#32645;&#34588;&#22810;&#24515;&#32147;&#12299;.xlsx" TargetMode="External"/><Relationship Id="rId1" Type="http://schemas.openxmlformats.org/officeDocument/2006/relationships/externalLinkPath" Target="/work/Piau-Im/output7/&#12304;&#27827;&#27931;&#25991;&#35712;&#27880;&#38899;-&#21488;&#35486;&#38899;&#27161;&#12305;&#12298;&#33324;&#33509;&#27874;&#32645;&#34588;&#22810;&#24515;&#32147;&#1229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漢字注音"/>
      <sheetName val="標音字庫"/>
      <sheetName val="缺字表"/>
      <sheetName val="台羅拼音"/>
      <sheetName val="十五音"/>
      <sheetName val="閩拼方案"/>
      <sheetName val="135拼音-聲調符號"/>
      <sheetName val="135拼音-聲調轉換"/>
      <sheetName val="轉調助記圖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C5A3-C90E-42B7-8007-9A5670A00C04}">
  <dimension ref="A2:T37"/>
  <sheetViews>
    <sheetView showGridLines="0" topLeftCell="D30" workbookViewId="0">
      <selection activeCell="P43" sqref="P43"/>
    </sheetView>
  </sheetViews>
  <sheetFormatPr defaultRowHeight="30"/>
  <cols>
    <col min="1" max="1" width="2.75" style="24" customWidth="1"/>
    <col min="2" max="2" width="83.25" style="24" customWidth="1"/>
    <col min="3" max="3" width="3.125" style="24" customWidth="1"/>
    <col min="4" max="4" width="6.5" style="91" customWidth="1"/>
    <col min="5" max="5" width="43.25" style="106" bestFit="1" customWidth="1"/>
    <col min="6" max="6" width="10.875" style="99" customWidth="1"/>
    <col min="7" max="7" width="6.625" style="90" customWidth="1"/>
    <col min="8" max="8" width="11.5" style="99" customWidth="1"/>
    <col min="9" max="9" width="9" style="88"/>
    <col min="10" max="10" width="16.125" style="90" customWidth="1"/>
    <col min="11" max="11" width="6.625" style="90" customWidth="1"/>
    <col min="12" max="12" width="16.125" style="90" customWidth="1"/>
    <col min="13" max="13" width="17.625" style="89" customWidth="1"/>
    <col min="14" max="14" width="5.5" style="89" customWidth="1"/>
    <col min="15" max="15" width="4.375" style="94" customWidth="1"/>
    <col min="16" max="16" width="21.875" style="90" customWidth="1"/>
    <col min="17" max="17" width="5.375" style="103" customWidth="1"/>
    <col min="18" max="19" width="21.875" style="90" customWidth="1"/>
    <col min="20" max="20" width="21.875" style="91" customWidth="1"/>
    <col min="21" max="16384" width="9" style="88"/>
  </cols>
  <sheetData>
    <row r="2" spans="2:19">
      <c r="D2" s="91" t="s">
        <v>321</v>
      </c>
    </row>
    <row r="3" spans="2:19" ht="31.5" customHeight="1">
      <c r="N3" s="114">
        <v>1</v>
      </c>
      <c r="P3" s="97" t="s">
        <v>450</v>
      </c>
      <c r="R3" s="97" t="s">
        <v>451</v>
      </c>
      <c r="S3" s="97" t="s">
        <v>452</v>
      </c>
    </row>
    <row r="4" spans="2:19" ht="57.75">
      <c r="D4" s="91">
        <v>1</v>
      </c>
      <c r="E4" s="106" t="s">
        <v>322</v>
      </c>
      <c r="F4" s="99" t="s">
        <v>411</v>
      </c>
      <c r="G4" s="102" t="s">
        <v>414</v>
      </c>
      <c r="H4" s="99" t="s">
        <v>243</v>
      </c>
      <c r="J4" s="90" t="s">
        <v>323</v>
      </c>
      <c r="K4" s="102" t="s">
        <v>414</v>
      </c>
      <c r="L4" s="90" t="s">
        <v>324</v>
      </c>
      <c r="N4" s="114"/>
      <c r="P4" s="98" t="s">
        <v>325</v>
      </c>
      <c r="Q4" s="104" t="s">
        <v>414</v>
      </c>
      <c r="R4" s="98" t="s">
        <v>325</v>
      </c>
      <c r="S4" s="98" t="s">
        <v>326</v>
      </c>
    </row>
    <row r="5" spans="2:19" ht="31.5" customHeight="1">
      <c r="F5" s="99" t="s">
        <v>401</v>
      </c>
      <c r="G5" s="101"/>
      <c r="H5" s="99" t="s">
        <v>402</v>
      </c>
      <c r="J5" s="101">
        <v>2</v>
      </c>
      <c r="K5" s="101"/>
      <c r="L5" s="101">
        <v>1</v>
      </c>
      <c r="M5" s="92"/>
      <c r="N5" s="114"/>
      <c r="P5" s="97" t="s">
        <v>327</v>
      </c>
      <c r="R5" s="97" t="s">
        <v>355</v>
      </c>
      <c r="S5" s="97" t="s">
        <v>354</v>
      </c>
    </row>
    <row r="6" spans="2:19" ht="31.5" customHeight="1">
      <c r="G6" s="101"/>
      <c r="J6" s="101"/>
      <c r="K6" s="101"/>
      <c r="L6" s="101"/>
      <c r="M6" s="92"/>
      <c r="N6" s="93"/>
      <c r="P6" s="95"/>
      <c r="R6" s="95"/>
      <c r="S6" s="96"/>
    </row>
    <row r="7" spans="2:19" ht="31.5" customHeight="1">
      <c r="N7" s="114">
        <v>2</v>
      </c>
      <c r="P7" s="97" t="s">
        <v>453</v>
      </c>
      <c r="R7" s="97" t="s">
        <v>454</v>
      </c>
      <c r="S7" s="97" t="s">
        <v>455</v>
      </c>
    </row>
    <row r="8" spans="2:19" ht="57.75">
      <c r="D8" s="91">
        <v>2</v>
      </c>
      <c r="E8" s="106" t="s">
        <v>404</v>
      </c>
      <c r="F8" s="99" t="s">
        <v>412</v>
      </c>
      <c r="G8" s="102" t="s">
        <v>414</v>
      </c>
      <c r="H8" s="99" t="s">
        <v>413</v>
      </c>
      <c r="J8" s="90" t="s">
        <v>328</v>
      </c>
      <c r="K8" s="102" t="s">
        <v>414</v>
      </c>
      <c r="L8" s="90" t="s">
        <v>329</v>
      </c>
      <c r="N8" s="114"/>
      <c r="P8" s="98" t="s">
        <v>330</v>
      </c>
      <c r="Q8" s="104" t="s">
        <v>414</v>
      </c>
      <c r="R8" s="98" t="s">
        <v>330</v>
      </c>
      <c r="S8" s="98" t="s">
        <v>331</v>
      </c>
    </row>
    <row r="9" spans="2:19" ht="31.5" customHeight="1">
      <c r="F9" s="99" t="s">
        <v>403</v>
      </c>
      <c r="G9" s="101"/>
      <c r="H9" s="99" t="s">
        <v>405</v>
      </c>
      <c r="J9" s="101">
        <v>5</v>
      </c>
      <c r="K9" s="101"/>
      <c r="L9" s="101">
        <v>7</v>
      </c>
      <c r="M9" s="92"/>
      <c r="N9" s="114"/>
      <c r="P9" s="97" t="s">
        <v>357</v>
      </c>
      <c r="R9" s="97" t="s">
        <v>356</v>
      </c>
      <c r="S9" s="97" t="s">
        <v>332</v>
      </c>
    </row>
    <row r="10" spans="2:19" ht="31.5" customHeight="1">
      <c r="N10" s="93"/>
      <c r="P10" s="95"/>
      <c r="Q10" s="105"/>
      <c r="R10" s="95"/>
      <c r="S10" s="96"/>
    </row>
    <row r="11" spans="2:19" ht="31.5" customHeight="1">
      <c r="N11" s="114">
        <v>3</v>
      </c>
      <c r="P11" s="97" t="s">
        <v>456</v>
      </c>
      <c r="R11" s="97" t="s">
        <v>457</v>
      </c>
      <c r="S11" s="97" t="s">
        <v>458</v>
      </c>
    </row>
    <row r="12" spans="2:19" ht="57.75">
      <c r="B12" s="24" t="s">
        <v>333</v>
      </c>
      <c r="D12" s="91">
        <v>3</v>
      </c>
      <c r="E12" s="106" t="s">
        <v>398</v>
      </c>
      <c r="F12" s="99" t="s">
        <v>243</v>
      </c>
      <c r="G12" s="102" t="s">
        <v>414</v>
      </c>
      <c r="H12" s="99" t="s">
        <v>413</v>
      </c>
      <c r="J12" s="90" t="s">
        <v>334</v>
      </c>
      <c r="K12" s="102" t="s">
        <v>414</v>
      </c>
      <c r="L12" s="90" t="s">
        <v>335</v>
      </c>
      <c r="N12" s="114"/>
      <c r="P12" s="98" t="s">
        <v>336</v>
      </c>
      <c r="Q12" s="104" t="s">
        <v>414</v>
      </c>
      <c r="R12" s="98" t="s">
        <v>336</v>
      </c>
      <c r="S12" s="98" t="s">
        <v>337</v>
      </c>
    </row>
    <row r="13" spans="2:19" ht="31.5" customHeight="1">
      <c r="B13" s="24" t="s">
        <v>338</v>
      </c>
      <c r="F13" s="99" t="s">
        <v>406</v>
      </c>
      <c r="G13" s="101"/>
      <c r="H13" s="99" t="s">
        <v>405</v>
      </c>
      <c r="J13" s="101">
        <v>1</v>
      </c>
      <c r="K13" s="101"/>
      <c r="L13" s="101">
        <v>7</v>
      </c>
      <c r="M13" s="92"/>
      <c r="N13" s="114"/>
      <c r="P13" s="97" t="s">
        <v>359</v>
      </c>
      <c r="R13" s="97" t="s">
        <v>358</v>
      </c>
      <c r="S13" s="97" t="s">
        <v>339</v>
      </c>
    </row>
    <row r="14" spans="2:19" ht="31.5" customHeight="1">
      <c r="N14" s="93"/>
      <c r="P14" s="95"/>
      <c r="Q14" s="105"/>
      <c r="R14" s="95"/>
      <c r="S14" s="96"/>
    </row>
    <row r="15" spans="2:19" ht="31.5" customHeight="1">
      <c r="N15" s="114">
        <v>4</v>
      </c>
      <c r="P15" s="97" t="s">
        <v>459</v>
      </c>
      <c r="R15" s="97" t="s">
        <v>460</v>
      </c>
      <c r="S15" s="97" t="s">
        <v>461</v>
      </c>
    </row>
    <row r="16" spans="2:19" ht="57.75">
      <c r="D16" s="91">
        <v>4</v>
      </c>
      <c r="E16" s="106" t="s">
        <v>399</v>
      </c>
      <c r="F16" s="99" t="s">
        <v>413</v>
      </c>
      <c r="G16" s="102" t="s">
        <v>414</v>
      </c>
      <c r="H16" s="99" t="s">
        <v>410</v>
      </c>
      <c r="J16" s="90" t="s">
        <v>340</v>
      </c>
      <c r="K16" s="102" t="s">
        <v>414</v>
      </c>
      <c r="L16" s="90" t="s">
        <v>341</v>
      </c>
      <c r="N16" s="114"/>
      <c r="P16" s="98" t="s">
        <v>342</v>
      </c>
      <c r="Q16" s="104" t="s">
        <v>414</v>
      </c>
      <c r="R16" s="98" t="s">
        <v>342</v>
      </c>
      <c r="S16" s="98" t="s">
        <v>343</v>
      </c>
    </row>
    <row r="17" spans="1:19" ht="31.5" customHeight="1">
      <c r="F17" s="99" t="s">
        <v>405</v>
      </c>
      <c r="G17" s="101"/>
      <c r="H17" s="99" t="s">
        <v>407</v>
      </c>
      <c r="J17" s="101">
        <v>7</v>
      </c>
      <c r="K17" s="101"/>
      <c r="L17" s="101">
        <v>3</v>
      </c>
      <c r="M17" s="92"/>
      <c r="N17" s="114"/>
      <c r="P17" s="97" t="s">
        <v>360</v>
      </c>
      <c r="R17" s="97" t="s">
        <v>361</v>
      </c>
      <c r="S17" s="97" t="s">
        <v>362</v>
      </c>
    </row>
    <row r="18" spans="1:19" ht="31.5" customHeight="1">
      <c r="N18" s="93"/>
      <c r="P18" s="95"/>
      <c r="Q18" s="105"/>
      <c r="R18" s="95"/>
      <c r="S18" s="96"/>
    </row>
    <row r="19" spans="1:19" ht="31.5" customHeight="1">
      <c r="N19" s="114">
        <v>5</v>
      </c>
      <c r="P19" s="97" t="s">
        <v>462</v>
      </c>
      <c r="R19" s="97" t="s">
        <v>463</v>
      </c>
      <c r="S19" s="97" t="s">
        <v>464</v>
      </c>
    </row>
    <row r="20" spans="1:19" ht="57.75">
      <c r="D20" s="91">
        <v>5</v>
      </c>
      <c r="E20" s="106" t="s">
        <v>400</v>
      </c>
      <c r="F20" s="99" t="s">
        <v>410</v>
      </c>
      <c r="G20" s="102" t="s">
        <v>414</v>
      </c>
      <c r="H20" s="99" t="s">
        <v>411</v>
      </c>
      <c r="J20" s="90" t="s">
        <v>344</v>
      </c>
      <c r="K20" s="102" t="s">
        <v>414</v>
      </c>
      <c r="L20" s="90" t="s">
        <v>345</v>
      </c>
      <c r="N20" s="114"/>
      <c r="P20" s="98" t="s">
        <v>346</v>
      </c>
      <c r="Q20" s="104" t="s">
        <v>414</v>
      </c>
      <c r="R20" s="98" t="s">
        <v>346</v>
      </c>
      <c r="S20" s="98" t="s">
        <v>347</v>
      </c>
    </row>
    <row r="21" spans="1:19" ht="31.5" customHeight="1">
      <c r="F21" s="99" t="s">
        <v>407</v>
      </c>
      <c r="G21" s="101"/>
      <c r="H21" s="99" t="s">
        <v>415</v>
      </c>
      <c r="J21" s="101">
        <v>3</v>
      </c>
      <c r="K21" s="101"/>
      <c r="L21" s="101">
        <v>2</v>
      </c>
      <c r="M21" s="92"/>
      <c r="N21" s="114"/>
      <c r="P21" s="97" t="s">
        <v>363</v>
      </c>
      <c r="R21" s="97" t="s">
        <v>348</v>
      </c>
      <c r="S21" s="97" t="s">
        <v>364</v>
      </c>
    </row>
    <row r="22" spans="1:19">
      <c r="N22" s="93"/>
      <c r="P22" s="95"/>
      <c r="Q22" s="105"/>
      <c r="R22" s="95"/>
      <c r="S22" s="96"/>
    </row>
    <row r="23" spans="1:19">
      <c r="N23" s="114">
        <v>6</v>
      </c>
      <c r="P23" s="97" t="s">
        <v>465</v>
      </c>
      <c r="R23" s="97" t="s">
        <v>466</v>
      </c>
      <c r="S23" s="97" t="s">
        <v>467</v>
      </c>
    </row>
    <row r="24" spans="1:19" ht="57.75">
      <c r="D24" s="91">
        <v>6</v>
      </c>
      <c r="E24" s="106" t="s">
        <v>416</v>
      </c>
      <c r="F24" s="99" t="s">
        <v>424</v>
      </c>
      <c r="G24" s="102" t="s">
        <v>414</v>
      </c>
      <c r="H24" s="99" t="s">
        <v>423</v>
      </c>
      <c r="J24" s="90" t="s">
        <v>420</v>
      </c>
      <c r="K24" s="102" t="s">
        <v>414</v>
      </c>
      <c r="L24" s="90" t="s">
        <v>421</v>
      </c>
      <c r="M24" s="90"/>
      <c r="N24" s="114"/>
      <c r="P24" s="98" t="s">
        <v>349</v>
      </c>
      <c r="Q24" s="104" t="s">
        <v>414</v>
      </c>
      <c r="R24" s="98" t="s">
        <v>349</v>
      </c>
      <c r="S24" s="98" t="s">
        <v>350</v>
      </c>
    </row>
    <row r="25" spans="1:19">
      <c r="F25" s="100"/>
      <c r="G25" s="101"/>
      <c r="H25" s="100"/>
      <c r="J25" s="101">
        <v>4</v>
      </c>
      <c r="K25" s="101"/>
      <c r="L25" s="101">
        <v>8</v>
      </c>
      <c r="M25" s="92"/>
      <c r="N25" s="114"/>
      <c r="P25" s="97" t="s">
        <v>365</v>
      </c>
      <c r="R25" s="97" t="s">
        <v>366</v>
      </c>
      <c r="S25" s="97" t="s">
        <v>351</v>
      </c>
    </row>
    <row r="27" spans="1:19" s="91" customFormat="1">
      <c r="A27" s="24"/>
      <c r="B27" s="24"/>
      <c r="C27" s="24"/>
      <c r="E27" s="106"/>
      <c r="F27" s="99"/>
      <c r="G27" s="90"/>
      <c r="H27" s="99"/>
      <c r="I27" s="88"/>
      <c r="J27" s="90"/>
      <c r="K27" s="90"/>
      <c r="L27" s="90"/>
      <c r="M27" s="89"/>
      <c r="N27" s="114">
        <v>7</v>
      </c>
      <c r="O27" s="94"/>
      <c r="P27" s="97" t="s">
        <v>438</v>
      </c>
      <c r="Q27" s="103"/>
      <c r="R27" s="97" t="s">
        <v>439</v>
      </c>
      <c r="S27" s="97" t="s">
        <v>440</v>
      </c>
    </row>
    <row r="28" spans="1:19" s="91" customFormat="1" ht="57.75">
      <c r="A28" s="24"/>
      <c r="B28" s="24"/>
      <c r="C28" s="24"/>
      <c r="D28" s="91">
        <v>7</v>
      </c>
      <c r="E28" s="106" t="s">
        <v>417</v>
      </c>
      <c r="F28" s="99" t="s">
        <v>423</v>
      </c>
      <c r="G28" s="102" t="s">
        <v>414</v>
      </c>
      <c r="H28" s="99" t="s">
        <v>424</v>
      </c>
      <c r="I28" s="88"/>
      <c r="J28" s="90" t="s">
        <v>429</v>
      </c>
      <c r="K28" s="102" t="s">
        <v>414</v>
      </c>
      <c r="L28" s="90" t="s">
        <v>430</v>
      </c>
      <c r="M28" s="90"/>
      <c r="N28" s="114"/>
      <c r="O28" s="94"/>
      <c r="P28" s="98" t="s">
        <v>436</v>
      </c>
      <c r="Q28" s="104" t="s">
        <v>414</v>
      </c>
      <c r="R28" s="98" t="s">
        <v>436</v>
      </c>
      <c r="S28" s="98" t="s">
        <v>437</v>
      </c>
    </row>
    <row r="29" spans="1:19" s="91" customFormat="1">
      <c r="A29" s="24"/>
      <c r="B29" s="24"/>
      <c r="C29" s="24"/>
      <c r="E29" s="106"/>
      <c r="F29" s="100"/>
      <c r="G29" s="101"/>
      <c r="H29" s="100"/>
      <c r="I29" s="88"/>
      <c r="J29" s="101">
        <v>8</v>
      </c>
      <c r="K29" s="101"/>
      <c r="L29" s="101">
        <v>4</v>
      </c>
      <c r="M29" s="92"/>
      <c r="N29" s="114"/>
      <c r="O29" s="94"/>
      <c r="P29" s="97" t="s">
        <v>444</v>
      </c>
      <c r="Q29" s="103"/>
      <c r="R29" s="97" t="s">
        <v>445</v>
      </c>
      <c r="S29" s="97" t="s">
        <v>446</v>
      </c>
    </row>
    <row r="31" spans="1:19">
      <c r="D31" s="91">
        <v>8</v>
      </c>
      <c r="E31" s="106" t="s">
        <v>418</v>
      </c>
      <c r="F31" s="99" t="s">
        <v>409</v>
      </c>
      <c r="G31" s="102" t="s">
        <v>414</v>
      </c>
      <c r="H31" s="99" t="s">
        <v>411</v>
      </c>
      <c r="J31" s="90" t="s">
        <v>422</v>
      </c>
      <c r="K31" s="102" t="s">
        <v>414</v>
      </c>
      <c r="L31" s="90" t="s">
        <v>426</v>
      </c>
      <c r="N31" s="114">
        <v>8</v>
      </c>
      <c r="P31" s="97" t="s">
        <v>441</v>
      </c>
      <c r="R31" s="97" t="s">
        <v>442</v>
      </c>
      <c r="S31" s="97" t="s">
        <v>443</v>
      </c>
    </row>
    <row r="32" spans="1:19" ht="57.75">
      <c r="F32" s="100"/>
      <c r="G32" s="101"/>
      <c r="H32" s="100"/>
      <c r="J32" s="101">
        <v>4</v>
      </c>
      <c r="K32" s="101"/>
      <c r="L32" s="101">
        <v>2</v>
      </c>
      <c r="N32" s="114"/>
      <c r="P32" s="98" t="s">
        <v>352</v>
      </c>
      <c r="Q32" s="104" t="s">
        <v>414</v>
      </c>
      <c r="R32" s="98" t="s">
        <v>352</v>
      </c>
      <c r="S32" s="98" t="s">
        <v>353</v>
      </c>
    </row>
    <row r="33" spans="4:19">
      <c r="N33" s="114"/>
      <c r="P33" s="97" t="s">
        <v>367</v>
      </c>
      <c r="R33" s="97" t="s">
        <v>368</v>
      </c>
      <c r="S33" s="97" t="s">
        <v>369</v>
      </c>
    </row>
    <row r="35" spans="4:19">
      <c r="D35" s="91">
        <v>9</v>
      </c>
      <c r="E35" s="106" t="s">
        <v>419</v>
      </c>
      <c r="F35" s="99" t="s">
        <v>408</v>
      </c>
      <c r="G35" s="102" t="s">
        <v>414</v>
      </c>
      <c r="H35" s="99" t="s">
        <v>425</v>
      </c>
      <c r="J35" s="90" t="s">
        <v>427</v>
      </c>
      <c r="K35" s="102" t="s">
        <v>414</v>
      </c>
      <c r="L35" s="90" t="s">
        <v>428</v>
      </c>
      <c r="N35" s="114">
        <v>9</v>
      </c>
      <c r="P35" s="97" t="s">
        <v>434</v>
      </c>
      <c r="R35" s="97" t="s">
        <v>433</v>
      </c>
      <c r="S35" s="97" t="s">
        <v>435</v>
      </c>
    </row>
    <row r="36" spans="4:19" ht="57.75">
      <c r="F36" s="100"/>
      <c r="G36" s="101"/>
      <c r="H36" s="100"/>
      <c r="J36" s="101">
        <v>8</v>
      </c>
      <c r="K36" s="101"/>
      <c r="L36" s="101">
        <v>3</v>
      </c>
      <c r="N36" s="114"/>
      <c r="P36" s="98" t="s">
        <v>431</v>
      </c>
      <c r="Q36" s="104" t="s">
        <v>414</v>
      </c>
      <c r="R36" s="98" t="s">
        <v>431</v>
      </c>
      <c r="S36" s="98" t="s">
        <v>432</v>
      </c>
    </row>
    <row r="37" spans="4:19">
      <c r="N37" s="114"/>
      <c r="P37" s="97" t="s">
        <v>447</v>
      </c>
      <c r="R37" s="97" t="s">
        <v>448</v>
      </c>
      <c r="S37" s="97" t="s">
        <v>449</v>
      </c>
    </row>
  </sheetData>
  <mergeCells count="9">
    <mergeCell ref="N31:N33"/>
    <mergeCell ref="N35:N37"/>
    <mergeCell ref="N27:N29"/>
    <mergeCell ref="N3:N5"/>
    <mergeCell ref="N7:N9"/>
    <mergeCell ref="N11:N13"/>
    <mergeCell ref="N15:N17"/>
    <mergeCell ref="N19:N21"/>
    <mergeCell ref="N23:N25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6427-B883-4AC3-8EAC-E9156309297F}">
  <sheetPr>
    <tabColor rgb="FFFF0000"/>
  </sheetPr>
  <dimension ref="D1:S17"/>
  <sheetViews>
    <sheetView showGridLines="0" zoomScale="120" zoomScaleNormal="120" workbookViewId="0">
      <selection activeCell="D2" sqref="D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18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15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15"/>
      <c r="J6" s="8">
        <v>1</v>
      </c>
      <c r="L6" s="8">
        <v>2</v>
      </c>
      <c r="N6" s="8">
        <v>3</v>
      </c>
      <c r="P6" s="8">
        <v>4</v>
      </c>
    </row>
    <row r="7" spans="4:19">
      <c r="H7" s="115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15"/>
      <c r="I8" s="107" t="s">
        <v>468</v>
      </c>
      <c r="J8" s="3">
        <v>44</v>
      </c>
      <c r="L8" s="3">
        <v>42</v>
      </c>
      <c r="N8" s="5">
        <v>21</v>
      </c>
      <c r="P8" s="3">
        <v>32</v>
      </c>
      <c r="S8" s="11"/>
    </row>
    <row r="9" spans="4:19" s="3" customFormat="1" ht="42" customHeight="1">
      <c r="D9" s="4"/>
      <c r="F9" s="5"/>
      <c r="H9" s="115"/>
      <c r="I9" s="108" t="s">
        <v>469</v>
      </c>
      <c r="J9" s="109">
        <v>44</v>
      </c>
      <c r="K9" s="109"/>
      <c r="L9" s="109">
        <v>53</v>
      </c>
      <c r="M9" s="109"/>
      <c r="N9" s="110">
        <v>21</v>
      </c>
      <c r="O9" s="109"/>
      <c r="P9" s="109">
        <v>20</v>
      </c>
      <c r="S9" s="11"/>
    </row>
    <row r="10" spans="4:19" s="3" customFormat="1" ht="42" customHeight="1">
      <c r="D10" s="4"/>
      <c r="F10" s="5"/>
      <c r="H10" s="115"/>
      <c r="I10" s="111" t="s">
        <v>470</v>
      </c>
      <c r="J10" s="112">
        <v>33</v>
      </c>
      <c r="K10" s="112"/>
      <c r="L10" s="112">
        <v>55</v>
      </c>
      <c r="M10" s="112"/>
      <c r="N10" s="113">
        <v>31</v>
      </c>
      <c r="O10" s="112"/>
      <c r="P10" s="112">
        <v>4</v>
      </c>
      <c r="S10" s="11"/>
    </row>
    <row r="11" spans="4:19">
      <c r="P11" s="2"/>
    </row>
    <row r="12" spans="4:19" ht="21" customHeight="1">
      <c r="H12" s="115" t="s">
        <v>4</v>
      </c>
      <c r="J12" s="9" t="str">
        <f>$H12 &amp; J$3</f>
        <v>陽平</v>
      </c>
      <c r="K12" s="10"/>
      <c r="L12" s="9" t="str">
        <f>$H12 &amp; L$3</f>
        <v>陽上</v>
      </c>
      <c r="M12" s="10"/>
      <c r="N12" s="9" t="str">
        <f>$H12 &amp; N$3</f>
        <v>陽去</v>
      </c>
      <c r="O12" s="10"/>
      <c r="P12" s="9" t="str">
        <f>$H12 &amp; P$3</f>
        <v>陽入</v>
      </c>
    </row>
    <row r="13" spans="4:19" s="8" customFormat="1" ht="27">
      <c r="H13" s="115"/>
      <c r="J13" s="8">
        <v>5</v>
      </c>
      <c r="L13" s="8">
        <v>6</v>
      </c>
      <c r="N13" s="8">
        <v>7</v>
      </c>
      <c r="P13" s="8">
        <v>8</v>
      </c>
    </row>
    <row r="14" spans="4:19">
      <c r="H14" s="115"/>
      <c r="J14" s="6" t="s">
        <v>3</v>
      </c>
      <c r="K14" s="6"/>
      <c r="L14" s="6" t="s">
        <v>2</v>
      </c>
      <c r="M14" s="6"/>
      <c r="N14" s="6" t="s">
        <v>1</v>
      </c>
      <c r="O14" s="6"/>
      <c r="P14" s="6" t="s">
        <v>0</v>
      </c>
    </row>
    <row r="15" spans="4:19" s="3" customFormat="1" ht="42" customHeight="1">
      <c r="D15" s="4"/>
      <c r="F15" s="5"/>
      <c r="H15" s="115"/>
      <c r="I15" s="107" t="s">
        <v>468</v>
      </c>
      <c r="J15" s="3">
        <v>24</v>
      </c>
      <c r="L15" s="3">
        <v>42</v>
      </c>
      <c r="N15" s="3">
        <v>22</v>
      </c>
      <c r="P15" s="3">
        <v>4</v>
      </c>
    </row>
    <row r="16" spans="4:19">
      <c r="H16" s="115"/>
      <c r="I16" s="108" t="s">
        <v>469</v>
      </c>
      <c r="J16" s="109">
        <v>13</v>
      </c>
      <c r="K16" s="109"/>
      <c r="L16" s="109">
        <v>53</v>
      </c>
      <c r="M16" s="109"/>
      <c r="N16" s="110">
        <v>22</v>
      </c>
      <c r="O16" s="109"/>
      <c r="P16" s="109">
        <v>12</v>
      </c>
    </row>
    <row r="17" spans="8:16">
      <c r="H17" s="115"/>
      <c r="I17" s="111" t="s">
        <v>470</v>
      </c>
      <c r="J17" s="112">
        <v>24</v>
      </c>
      <c r="K17" s="112"/>
      <c r="L17" s="112">
        <v>22</v>
      </c>
      <c r="M17" s="112"/>
      <c r="N17" s="113">
        <v>31</v>
      </c>
      <c r="O17" s="112"/>
      <c r="P17" s="112">
        <v>23</v>
      </c>
    </row>
  </sheetData>
  <mergeCells count="2">
    <mergeCell ref="H5:H10"/>
    <mergeCell ref="H12:H1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DD01-3A76-43EF-988C-2E96671CBECF}">
  <sheetPr>
    <tabColor rgb="FFFF0000"/>
  </sheetPr>
  <dimension ref="D1:P14"/>
  <sheetViews>
    <sheetView showGridLines="0" topLeftCell="G1" zoomScale="136" zoomScaleNormal="136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4:16" ht="10.5" customHeight="1"/>
    <row r="3" spans="4:16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6" ht="10.5" customHeight="1"/>
    <row r="5" spans="4:16" ht="21" customHeight="1">
      <c r="J5" s="9" t="str">
        <f>$H7 &amp; J$3</f>
        <v>陰平</v>
      </c>
      <c r="K5" s="10"/>
      <c r="L5" s="9" t="str">
        <f>$H7 &amp; L$3</f>
        <v>陰上</v>
      </c>
      <c r="M5" s="10"/>
      <c r="N5" s="9" t="str">
        <f>$H7 &amp; N$3</f>
        <v>陰去</v>
      </c>
      <c r="O5" s="10"/>
      <c r="P5" s="9" t="str">
        <f>$H7 &amp; P$3</f>
        <v>陰入</v>
      </c>
    </row>
    <row r="6" spans="4:16" s="8" customFormat="1" ht="27">
      <c r="J6" s="8">
        <v>1</v>
      </c>
      <c r="L6" s="8">
        <v>2</v>
      </c>
      <c r="N6" s="8">
        <v>3</v>
      </c>
      <c r="P6" s="8">
        <v>4</v>
      </c>
    </row>
    <row r="7" spans="4:16" ht="57.75">
      <c r="H7" s="7" t="s">
        <v>8</v>
      </c>
      <c r="J7" s="1" t="s">
        <v>21</v>
      </c>
      <c r="L7" s="1" t="s">
        <v>20</v>
      </c>
      <c r="N7" s="1" t="s">
        <v>19</v>
      </c>
      <c r="P7" s="1" t="s">
        <v>18</v>
      </c>
    </row>
    <row r="8" spans="4:16" s="3" customFormat="1" ht="42" customHeight="1">
      <c r="D8" s="4"/>
      <c r="F8" s="5"/>
      <c r="J8" s="3" t="s">
        <v>17</v>
      </c>
      <c r="L8" s="3">
        <v>320</v>
      </c>
      <c r="N8" s="5">
        <v>50</v>
      </c>
      <c r="P8" s="3">
        <v>200</v>
      </c>
    </row>
    <row r="9" spans="4:16">
      <c r="P9" s="2"/>
    </row>
    <row r="10" spans="4:16" ht="21" customHeight="1">
      <c r="J10" s="9" t="str">
        <f>$H12 &amp; J$3</f>
        <v>陽平</v>
      </c>
      <c r="K10" s="10"/>
      <c r="L10" s="9" t="str">
        <f>$H12 &amp; L$3</f>
        <v>陽上</v>
      </c>
      <c r="M10" s="10"/>
      <c r="N10" s="9" t="str">
        <f>$H12 &amp; N$3</f>
        <v>陽去</v>
      </c>
      <c r="O10" s="10"/>
      <c r="P10" s="9" t="str">
        <f>$H12 &amp; P$3</f>
        <v>陽入</v>
      </c>
    </row>
    <row r="11" spans="4:16" s="8" customFormat="1" ht="27">
      <c r="J11" s="8">
        <v>5</v>
      </c>
      <c r="L11" s="8">
        <v>6</v>
      </c>
      <c r="N11" s="8">
        <v>7</v>
      </c>
      <c r="P11" s="8">
        <v>8</v>
      </c>
    </row>
    <row r="12" spans="4:16" ht="57.75">
      <c r="H12" s="7" t="s">
        <v>4</v>
      </c>
      <c r="J12" s="1" t="s">
        <v>16</v>
      </c>
      <c r="L12" s="1" t="s">
        <v>15</v>
      </c>
      <c r="N12" s="1" t="s">
        <v>14</v>
      </c>
      <c r="P12" s="1" t="s">
        <v>13</v>
      </c>
    </row>
    <row r="13" spans="4:16" s="3" customFormat="1" ht="42" customHeight="1">
      <c r="D13" s="4"/>
      <c r="F13" s="5"/>
      <c r="H13" s="4"/>
      <c r="J13" s="3">
        <v>61</v>
      </c>
      <c r="L13" s="3">
        <v>320</v>
      </c>
      <c r="N13" s="3">
        <v>20</v>
      </c>
      <c r="P13" s="3">
        <v>320</v>
      </c>
    </row>
    <row r="14" spans="4:16">
      <c r="P14" s="2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E7D-EC2D-4714-B54F-91058AEA2361}">
  <sheetPr>
    <tabColor rgb="FFFF0000"/>
  </sheetPr>
  <dimension ref="B1:V10"/>
  <sheetViews>
    <sheetView showGridLines="0" showRowColHeaders="0" zoomScale="110" zoomScaleNormal="110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2:22" ht="10.5" customHeight="1"/>
    <row r="2" spans="2:22" s="8" customFormat="1" ht="27">
      <c r="B2" s="8">
        <v>1</v>
      </c>
      <c r="D2" s="8">
        <v>2</v>
      </c>
      <c r="F2" s="8">
        <v>3</v>
      </c>
      <c r="H2" s="8">
        <v>4</v>
      </c>
      <c r="J2" s="8">
        <v>5</v>
      </c>
      <c r="L2" s="8">
        <v>6</v>
      </c>
      <c r="N2" s="8">
        <v>7</v>
      </c>
      <c r="P2" s="8">
        <v>8</v>
      </c>
    </row>
    <row r="3" spans="2:22">
      <c r="B3" s="1" t="s">
        <v>23</v>
      </c>
      <c r="D3" s="1" t="s">
        <v>24</v>
      </c>
      <c r="F3" s="1" t="s">
        <v>22</v>
      </c>
      <c r="H3" s="1" t="s">
        <v>25</v>
      </c>
      <c r="J3" s="1" t="s">
        <v>16</v>
      </c>
      <c r="L3" s="1" t="s">
        <v>15</v>
      </c>
      <c r="N3" s="1" t="s">
        <v>14</v>
      </c>
      <c r="P3" s="1" t="s">
        <v>13</v>
      </c>
    </row>
    <row r="4" spans="2:22" s="3" customFormat="1" ht="42" customHeight="1">
      <c r="B4" s="3">
        <v>3</v>
      </c>
      <c r="D4" s="4">
        <v>32</v>
      </c>
      <c r="F4" s="5">
        <v>5</v>
      </c>
      <c r="H4" s="4">
        <v>20</v>
      </c>
      <c r="J4" s="4">
        <v>61</v>
      </c>
      <c r="L4" s="4">
        <v>32</v>
      </c>
      <c r="N4" s="3">
        <v>2</v>
      </c>
      <c r="P4" s="4">
        <v>320</v>
      </c>
    </row>
    <row r="5" spans="2:22">
      <c r="P5" s="2"/>
    </row>
    <row r="6" spans="2:22">
      <c r="B6" s="1" t="s">
        <v>22</v>
      </c>
      <c r="D6" s="1" t="s">
        <v>22</v>
      </c>
      <c r="F6" s="1" t="s">
        <v>23</v>
      </c>
      <c r="H6" s="1" t="s">
        <v>14</v>
      </c>
      <c r="J6" s="1" t="s">
        <v>24</v>
      </c>
      <c r="L6" s="1" t="s">
        <v>23</v>
      </c>
      <c r="N6" s="1" t="s">
        <v>14</v>
      </c>
      <c r="P6" s="1" t="s">
        <v>23</v>
      </c>
      <c r="R6" s="1" t="s">
        <v>14</v>
      </c>
      <c r="T6" s="1" t="s">
        <v>24</v>
      </c>
      <c r="V6" s="1" t="s">
        <v>16</v>
      </c>
    </row>
    <row r="7" spans="2:22" s="3" customFormat="1" ht="42" customHeight="1">
      <c r="B7" s="3">
        <v>5</v>
      </c>
      <c r="D7" s="4">
        <v>5</v>
      </c>
      <c r="F7" s="5">
        <v>3</v>
      </c>
      <c r="H7" s="4">
        <v>2</v>
      </c>
      <c r="J7" s="4">
        <v>32</v>
      </c>
      <c r="L7" s="4">
        <v>3</v>
      </c>
      <c r="N7" s="3">
        <v>2</v>
      </c>
      <c r="P7" s="4">
        <v>3</v>
      </c>
      <c r="R7" s="3">
        <v>2</v>
      </c>
      <c r="T7" s="4">
        <v>32</v>
      </c>
      <c r="V7" s="4">
        <v>61</v>
      </c>
    </row>
    <row r="9" spans="2:22">
      <c r="B9" s="1" t="s">
        <v>23</v>
      </c>
      <c r="D9" s="1" t="s">
        <v>14</v>
      </c>
      <c r="F9" s="1" t="s">
        <v>23</v>
      </c>
      <c r="H9" s="1" t="s">
        <v>23</v>
      </c>
      <c r="J9" s="1" t="s">
        <v>22</v>
      </c>
      <c r="L9" s="1" t="s">
        <v>16</v>
      </c>
    </row>
    <row r="10" spans="2:22" s="3" customFormat="1" ht="42" customHeight="1">
      <c r="B10" s="3">
        <v>3</v>
      </c>
      <c r="D10" s="4">
        <v>2</v>
      </c>
      <c r="F10" s="5">
        <v>3</v>
      </c>
      <c r="H10" s="4">
        <v>3</v>
      </c>
      <c r="J10" s="4">
        <v>5</v>
      </c>
      <c r="L10" s="4">
        <v>61</v>
      </c>
      <c r="P10" s="4"/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9724-6DAD-4547-A9DF-F33414FBA47D}">
  <dimension ref="B1:V242"/>
  <sheetViews>
    <sheetView showGridLines="0" topLeftCell="A92" zoomScale="50" zoomScaleNormal="50" workbookViewId="0">
      <selection activeCell="A129" sqref="A129"/>
    </sheetView>
  </sheetViews>
  <sheetFormatPr defaultRowHeight="39"/>
  <cols>
    <col min="1" max="1" width="0.875" style="24" customWidth="1"/>
    <col min="2" max="2" width="5.625" style="24" customWidth="1"/>
    <col min="3" max="3" width="4.625" style="24" customWidth="1"/>
    <col min="4" max="18" width="28.5" style="67" customWidth="1"/>
    <col min="19" max="19" width="4.625" style="26" customWidth="1"/>
    <col min="20" max="20" width="3.5" style="24" customWidth="1"/>
    <col min="21" max="21" width="7.75" style="24" customWidth="1"/>
    <col min="22" max="22" width="89.625" style="27" customWidth="1"/>
    <col min="23" max="23" width="12.75" style="24" bestFit="1" customWidth="1"/>
    <col min="24" max="16384" width="9" style="24"/>
  </cols>
  <sheetData>
    <row r="1" spans="2:22">
      <c r="D1" s="25">
        <f>COLUMN()</f>
        <v>4</v>
      </c>
      <c r="E1" s="25">
        <f>COLUMN()</f>
        <v>5</v>
      </c>
      <c r="F1" s="25">
        <f>COLUMN()</f>
        <v>6</v>
      </c>
      <c r="G1" s="25">
        <f>COLUMN()</f>
        <v>7</v>
      </c>
      <c r="H1" s="25">
        <f>COLUMN()</f>
        <v>8</v>
      </c>
      <c r="I1" s="25">
        <f>COLUMN()</f>
        <v>9</v>
      </c>
      <c r="J1" s="25">
        <f>COLUMN()</f>
        <v>10</v>
      </c>
      <c r="K1" s="25">
        <f>COLUMN()</f>
        <v>11</v>
      </c>
      <c r="L1" s="25">
        <f>COLUMN()</f>
        <v>12</v>
      </c>
      <c r="M1" s="25">
        <f>COLUMN()</f>
        <v>13</v>
      </c>
      <c r="N1" s="25">
        <f>COLUMN()</f>
        <v>14</v>
      </c>
      <c r="O1" s="25">
        <f>COLUMN()</f>
        <v>15</v>
      </c>
      <c r="P1" s="25">
        <f>COLUMN()</f>
        <v>16</v>
      </c>
      <c r="Q1" s="25">
        <f>COLUMN()</f>
        <v>17</v>
      </c>
      <c r="R1" s="25">
        <f>COLUMN()</f>
        <v>18</v>
      </c>
    </row>
    <row r="2" spans="2:22" s="28" customFormat="1" ht="36" customHeight="1"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V2" s="31">
        <f xml:space="preserve"> LEN(V3)</f>
        <v>329</v>
      </c>
    </row>
    <row r="3" spans="2:22" s="35" customFormat="1" ht="60" customHeight="1">
      <c r="B3" s="32"/>
      <c r="C3" s="33"/>
      <c r="D3" s="34"/>
      <c r="E3" s="34"/>
      <c r="F3" s="34"/>
      <c r="G3" s="34"/>
      <c r="H3" s="34"/>
      <c r="I3" s="34"/>
      <c r="J3" s="34" t="s">
        <v>50</v>
      </c>
      <c r="K3" s="34"/>
      <c r="L3" s="34"/>
      <c r="M3" s="34"/>
      <c r="N3" s="34"/>
      <c r="O3" s="34"/>
      <c r="P3" s="34"/>
      <c r="Q3" s="34"/>
      <c r="R3" s="34"/>
      <c r="T3" s="36"/>
      <c r="V3" s="117" t="s">
        <v>51</v>
      </c>
    </row>
    <row r="4" spans="2:22" s="26" customFormat="1" ht="36" customHeight="1">
      <c r="B4" s="37"/>
      <c r="D4" s="38" t="s">
        <v>52</v>
      </c>
      <c r="E4" s="38" t="s">
        <v>53</v>
      </c>
      <c r="F4" s="38" t="s">
        <v>54</v>
      </c>
      <c r="G4" s="38" t="s">
        <v>55</v>
      </c>
      <c r="H4" s="38" t="s">
        <v>56</v>
      </c>
      <c r="I4" s="38"/>
      <c r="J4" s="38" t="s">
        <v>50</v>
      </c>
      <c r="K4" s="38" t="s">
        <v>57</v>
      </c>
      <c r="L4" s="38" t="s">
        <v>58</v>
      </c>
      <c r="M4" s="38" t="s">
        <v>59</v>
      </c>
      <c r="N4" s="38" t="s">
        <v>60</v>
      </c>
      <c r="O4" s="38" t="s">
        <v>61</v>
      </c>
      <c r="P4" s="38" t="s">
        <v>62</v>
      </c>
      <c r="Q4" s="38" t="s">
        <v>63</v>
      </c>
      <c r="R4" s="38" t="s">
        <v>64</v>
      </c>
      <c r="S4" s="39"/>
      <c r="V4" s="118"/>
    </row>
    <row r="5" spans="2:22" s="26" customFormat="1" ht="80.099999999999994" customHeight="1">
      <c r="B5" s="40">
        <v>1</v>
      </c>
      <c r="D5" s="41" t="s">
        <v>65</v>
      </c>
      <c r="E5" s="41" t="s">
        <v>66</v>
      </c>
      <c r="F5" s="41" t="s">
        <v>67</v>
      </c>
      <c r="G5" s="41" t="s">
        <v>68</v>
      </c>
      <c r="H5" s="41" t="s">
        <v>69</v>
      </c>
      <c r="I5" s="41" t="s">
        <v>70</v>
      </c>
      <c r="J5" s="42" t="s">
        <v>71</v>
      </c>
      <c r="K5" s="41" t="s">
        <v>72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79</v>
      </c>
      <c r="S5" s="43"/>
      <c r="V5" s="118"/>
    </row>
    <row r="6" spans="2:22" s="48" customFormat="1" ht="36" customHeight="1">
      <c r="B6" s="44"/>
      <c r="C6" s="45"/>
      <c r="D6" s="46" t="s">
        <v>52</v>
      </c>
      <c r="E6" s="46" t="s">
        <v>53</v>
      </c>
      <c r="F6" s="46" t="s">
        <v>54</v>
      </c>
      <c r="G6" s="46" t="s">
        <v>55</v>
      </c>
      <c r="H6" s="46" t="s">
        <v>56</v>
      </c>
      <c r="I6" s="46"/>
      <c r="J6" s="46" t="s">
        <v>50</v>
      </c>
      <c r="K6" s="46" t="s">
        <v>57</v>
      </c>
      <c r="L6" s="46" t="s">
        <v>58</v>
      </c>
      <c r="M6" s="46" t="s">
        <v>59</v>
      </c>
      <c r="N6" s="46" t="s">
        <v>60</v>
      </c>
      <c r="O6" s="46" t="s">
        <v>61</v>
      </c>
      <c r="P6" s="46" t="s">
        <v>62</v>
      </c>
      <c r="Q6" s="46" t="s">
        <v>63</v>
      </c>
      <c r="R6" s="46" t="s">
        <v>64</v>
      </c>
      <c r="S6" s="47"/>
      <c r="V6" s="118"/>
    </row>
    <row r="7" spans="2:22" s="52" customFormat="1" ht="60" customHeight="1">
      <c r="B7" s="49"/>
      <c r="C7" s="50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 t="s">
        <v>80</v>
      </c>
      <c r="Q7" s="34"/>
      <c r="R7" s="34"/>
      <c r="S7" s="51"/>
      <c r="V7" s="118"/>
    </row>
    <row r="8" spans="2:22" s="26" customFormat="1" ht="36" customHeight="1">
      <c r="B8" s="37"/>
      <c r="D8" s="38"/>
      <c r="E8" s="38" t="s">
        <v>81</v>
      </c>
      <c r="F8" s="38" t="s">
        <v>82</v>
      </c>
      <c r="G8" s="38" t="s">
        <v>83</v>
      </c>
      <c r="H8" s="38" t="s">
        <v>84</v>
      </c>
      <c r="I8" s="38" t="s">
        <v>85</v>
      </c>
      <c r="J8" s="38" t="s">
        <v>86</v>
      </c>
      <c r="K8" s="38"/>
      <c r="L8" s="38" t="s">
        <v>87</v>
      </c>
      <c r="M8" s="38" t="s">
        <v>88</v>
      </c>
      <c r="N8" s="38" t="s">
        <v>89</v>
      </c>
      <c r="O8" s="38" t="s">
        <v>90</v>
      </c>
      <c r="P8" s="38" t="s">
        <v>80</v>
      </c>
      <c r="Q8" s="38"/>
      <c r="R8" s="38"/>
      <c r="S8" s="39"/>
      <c r="V8" s="118"/>
    </row>
    <row r="9" spans="2:22" s="26" customFormat="1" ht="80.099999999999994" customHeight="1">
      <c r="B9" s="40">
        <f>B5+1</f>
        <v>2</v>
      </c>
      <c r="D9" s="41" t="s">
        <v>70</v>
      </c>
      <c r="E9" s="41" t="s">
        <v>91</v>
      </c>
      <c r="F9" s="41" t="s">
        <v>92</v>
      </c>
      <c r="G9" s="41" t="s">
        <v>93</v>
      </c>
      <c r="H9" s="41" t="s">
        <v>94</v>
      </c>
      <c r="I9" s="41" t="s">
        <v>95</v>
      </c>
      <c r="J9" s="41" t="s">
        <v>96</v>
      </c>
      <c r="K9" s="41" t="s">
        <v>70</v>
      </c>
      <c r="L9" s="41" t="s">
        <v>97</v>
      </c>
      <c r="M9" s="41" t="s">
        <v>98</v>
      </c>
      <c r="N9" s="41" t="s">
        <v>99</v>
      </c>
      <c r="O9" s="41" t="s">
        <v>100</v>
      </c>
      <c r="P9" s="42" t="s">
        <v>101</v>
      </c>
      <c r="Q9" s="41" t="s">
        <v>102</v>
      </c>
      <c r="R9" s="41" t="str">
        <f>CHAR(10)</f>
        <v xml:space="preserve">
</v>
      </c>
      <c r="S9" s="43"/>
      <c r="T9" s="36"/>
      <c r="V9" s="118"/>
    </row>
    <row r="10" spans="2:22" s="26" customFormat="1" ht="36" customHeight="1">
      <c r="B10" s="44"/>
      <c r="D10" s="46"/>
      <c r="E10" s="46" t="s">
        <v>81</v>
      </c>
      <c r="F10" s="46" t="s">
        <v>82</v>
      </c>
      <c r="G10" s="46" t="s">
        <v>83</v>
      </c>
      <c r="H10" s="46" t="s">
        <v>84</v>
      </c>
      <c r="I10" s="46" t="s">
        <v>85</v>
      </c>
      <c r="J10" s="46" t="s">
        <v>86</v>
      </c>
      <c r="K10" s="46"/>
      <c r="L10" s="46" t="s">
        <v>87</v>
      </c>
      <c r="M10" s="46" t="s">
        <v>88</v>
      </c>
      <c r="N10" s="53" t="s">
        <v>89</v>
      </c>
      <c r="O10" s="46" t="s">
        <v>90</v>
      </c>
      <c r="P10" s="46" t="s">
        <v>103</v>
      </c>
      <c r="Q10" s="46"/>
      <c r="R10" s="46"/>
      <c r="S10" s="54"/>
      <c r="V10" s="118"/>
    </row>
    <row r="11" spans="2:22" s="51" customFormat="1" ht="60" customHeight="1">
      <c r="B11" s="55"/>
      <c r="C11" s="56"/>
      <c r="D11" s="3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118"/>
    </row>
    <row r="12" spans="2:22" s="26" customFormat="1" ht="36" customHeight="1">
      <c r="B12" s="37"/>
      <c r="D12" s="3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39"/>
      <c r="V12" s="118"/>
    </row>
    <row r="13" spans="2:22" s="26" customFormat="1" ht="80.099999999999994" customHeight="1">
      <c r="B13" s="40">
        <f>B9+1</f>
        <v>3</v>
      </c>
      <c r="D13" s="41" t="str">
        <f>CHAR(10)</f>
        <v xml:space="preserve">
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43"/>
      <c r="V13" s="118"/>
    </row>
    <row r="14" spans="2:22" s="26" customFormat="1" ht="36" customHeight="1">
      <c r="B14" s="44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54"/>
      <c r="V14" s="118"/>
    </row>
    <row r="15" spans="2:22" s="61" customFormat="1" ht="60" customHeight="1">
      <c r="B15" s="32"/>
      <c r="C15" s="60"/>
      <c r="D15" s="34"/>
      <c r="E15" s="34" t="s">
        <v>104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V15" s="118"/>
    </row>
    <row r="16" spans="2:22" s="26" customFormat="1" ht="36" customHeight="1">
      <c r="B16" s="37"/>
      <c r="D16" s="38" t="s">
        <v>105</v>
      </c>
      <c r="E16" s="38" t="s">
        <v>104</v>
      </c>
      <c r="F16" s="38" t="s">
        <v>106</v>
      </c>
      <c r="G16" s="38"/>
      <c r="H16" s="38" t="s">
        <v>107</v>
      </c>
      <c r="I16" s="38" t="s">
        <v>108</v>
      </c>
      <c r="J16" s="38" t="s">
        <v>109</v>
      </c>
      <c r="K16" s="38" t="s">
        <v>86</v>
      </c>
      <c r="L16" s="38"/>
      <c r="M16" s="38" t="s">
        <v>86</v>
      </c>
      <c r="N16" s="38" t="s">
        <v>108</v>
      </c>
      <c r="O16" s="38" t="s">
        <v>109</v>
      </c>
      <c r="P16" s="38" t="s">
        <v>107</v>
      </c>
      <c r="Q16" s="38"/>
      <c r="R16" s="38" t="s">
        <v>107</v>
      </c>
      <c r="S16" s="39"/>
      <c r="V16" s="118"/>
    </row>
    <row r="17" spans="2:22" s="26" customFormat="1" ht="80.099999999999994" customHeight="1">
      <c r="B17" s="40">
        <f>B13+1</f>
        <v>4</v>
      </c>
      <c r="D17" s="41" t="s">
        <v>110</v>
      </c>
      <c r="E17" s="42" t="s">
        <v>111</v>
      </c>
      <c r="F17" s="41" t="s">
        <v>112</v>
      </c>
      <c r="G17" s="41" t="s">
        <v>113</v>
      </c>
      <c r="H17" s="41" t="s">
        <v>114</v>
      </c>
      <c r="I17" s="41" t="s">
        <v>115</v>
      </c>
      <c r="J17" s="41" t="s">
        <v>116</v>
      </c>
      <c r="K17" s="41" t="s">
        <v>96</v>
      </c>
      <c r="L17" s="41" t="s">
        <v>70</v>
      </c>
      <c r="M17" s="41" t="s">
        <v>96</v>
      </c>
      <c r="N17" s="41" t="s">
        <v>115</v>
      </c>
      <c r="O17" s="41" t="s">
        <v>116</v>
      </c>
      <c r="P17" s="41" t="s">
        <v>114</v>
      </c>
      <c r="Q17" s="41" t="s">
        <v>70</v>
      </c>
      <c r="R17" s="41" t="s">
        <v>114</v>
      </c>
      <c r="S17" s="43"/>
      <c r="V17" s="118"/>
    </row>
    <row r="18" spans="2:22" s="26" customFormat="1" ht="36" customHeight="1">
      <c r="B18" s="44"/>
      <c r="D18" s="46" t="s">
        <v>105</v>
      </c>
      <c r="E18" s="46" t="s">
        <v>104</v>
      </c>
      <c r="F18" s="46" t="s">
        <v>106</v>
      </c>
      <c r="G18" s="46"/>
      <c r="H18" s="46" t="s">
        <v>107</v>
      </c>
      <c r="I18" s="46" t="s">
        <v>108</v>
      </c>
      <c r="J18" s="46" t="s">
        <v>109</v>
      </c>
      <c r="K18" s="46" t="s">
        <v>86</v>
      </c>
      <c r="L18" s="46"/>
      <c r="M18" s="46" t="s">
        <v>86</v>
      </c>
      <c r="N18" s="46" t="s">
        <v>108</v>
      </c>
      <c r="O18" s="46" t="s">
        <v>109</v>
      </c>
      <c r="P18" s="46" t="s">
        <v>107</v>
      </c>
      <c r="Q18" s="46"/>
      <c r="R18" s="46" t="s">
        <v>107</v>
      </c>
      <c r="S18" s="54"/>
      <c r="V18" s="118"/>
    </row>
    <row r="19" spans="2:22" s="61" customFormat="1" ht="60" customHeight="1">
      <c r="B19" s="32"/>
      <c r="C19" s="6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V19" s="118"/>
    </row>
    <row r="20" spans="2:22" s="26" customFormat="1" ht="36" customHeight="1">
      <c r="B20" s="37"/>
      <c r="D20" s="38" t="s">
        <v>117</v>
      </c>
      <c r="E20" s="38" t="s">
        <v>118</v>
      </c>
      <c r="F20" s="38" t="s">
        <v>86</v>
      </c>
      <c r="G20" s="38"/>
      <c r="H20" s="38" t="s">
        <v>86</v>
      </c>
      <c r="I20" s="38" t="s">
        <v>117</v>
      </c>
      <c r="J20" s="38" t="s">
        <v>118</v>
      </c>
      <c r="K20" s="38" t="s">
        <v>107</v>
      </c>
      <c r="L20" s="38"/>
      <c r="M20" s="38" t="s">
        <v>119</v>
      </c>
      <c r="N20" s="38" t="s">
        <v>120</v>
      </c>
      <c r="O20" s="38" t="s">
        <v>50</v>
      </c>
      <c r="P20" s="38" t="s">
        <v>107</v>
      </c>
      <c r="Q20" s="38"/>
      <c r="R20" s="38" t="s">
        <v>121</v>
      </c>
      <c r="S20" s="39"/>
      <c r="V20" s="118"/>
    </row>
    <row r="21" spans="2:22" s="26" customFormat="1" ht="80.099999999999994" customHeight="1">
      <c r="B21" s="40">
        <f>B17+1</f>
        <v>5</v>
      </c>
      <c r="D21" s="41" t="s">
        <v>122</v>
      </c>
      <c r="E21" s="41" t="s">
        <v>123</v>
      </c>
      <c r="F21" s="41" t="s">
        <v>96</v>
      </c>
      <c r="G21" s="41" t="s">
        <v>70</v>
      </c>
      <c r="H21" s="41" t="s">
        <v>96</v>
      </c>
      <c r="I21" s="41" t="s">
        <v>122</v>
      </c>
      <c r="J21" s="41" t="s">
        <v>123</v>
      </c>
      <c r="K21" s="41" t="s">
        <v>114</v>
      </c>
      <c r="L21" s="41" t="s">
        <v>70</v>
      </c>
      <c r="M21" s="62" t="s">
        <v>124</v>
      </c>
      <c r="N21" s="41" t="s">
        <v>125</v>
      </c>
      <c r="O21" s="42" t="s">
        <v>71</v>
      </c>
      <c r="P21" s="41" t="s">
        <v>126</v>
      </c>
      <c r="Q21" s="41" t="s">
        <v>70</v>
      </c>
      <c r="R21" s="41" t="s">
        <v>127</v>
      </c>
      <c r="S21" s="43"/>
      <c r="V21" s="118"/>
    </row>
    <row r="22" spans="2:22" s="26" customFormat="1" ht="36" customHeight="1">
      <c r="B22" s="44"/>
      <c r="D22" s="46" t="s">
        <v>117</v>
      </c>
      <c r="E22" s="46" t="s">
        <v>118</v>
      </c>
      <c r="F22" s="46" t="s">
        <v>86</v>
      </c>
      <c r="G22" s="46"/>
      <c r="H22" s="46" t="s">
        <v>86</v>
      </c>
      <c r="I22" s="46" t="s">
        <v>117</v>
      </c>
      <c r="J22" s="46" t="s">
        <v>118</v>
      </c>
      <c r="K22" s="46" t="s">
        <v>107</v>
      </c>
      <c r="L22" s="46"/>
      <c r="M22" s="46" t="s">
        <v>119</v>
      </c>
      <c r="N22" s="46" t="s">
        <v>120</v>
      </c>
      <c r="O22" s="46" t="s">
        <v>50</v>
      </c>
      <c r="P22" s="46" t="s">
        <v>107</v>
      </c>
      <c r="Q22" s="46"/>
      <c r="R22" s="46" t="s">
        <v>121</v>
      </c>
      <c r="S22" s="54"/>
      <c r="V22" s="119"/>
    </row>
    <row r="23" spans="2:22" s="61" customFormat="1" ht="60" customHeight="1">
      <c r="B23" s="32"/>
      <c r="C23" s="60"/>
      <c r="D23" s="34"/>
      <c r="E23" s="34"/>
      <c r="F23" s="34"/>
      <c r="G23" s="34"/>
      <c r="H23" s="34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63"/>
    </row>
    <row r="24" spans="2:22" s="26" customFormat="1" ht="36" customHeight="1">
      <c r="B24" s="37"/>
      <c r="D24" s="38" t="s">
        <v>128</v>
      </c>
      <c r="E24" s="38" t="s">
        <v>129</v>
      </c>
      <c r="F24" s="38" t="s">
        <v>118</v>
      </c>
      <c r="G24" s="38"/>
      <c r="H24" s="3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39"/>
      <c r="V24" s="27"/>
    </row>
    <row r="25" spans="2:22" s="26" customFormat="1" ht="80.099999999999994" customHeight="1">
      <c r="B25" s="40">
        <f>B21+1</f>
        <v>6</v>
      </c>
      <c r="D25" s="41" t="s">
        <v>130</v>
      </c>
      <c r="E25" s="41" t="s">
        <v>131</v>
      </c>
      <c r="F25" s="41" t="s">
        <v>123</v>
      </c>
      <c r="G25" s="41" t="s">
        <v>102</v>
      </c>
      <c r="H25" s="41" t="str">
        <f>CHAR(10)</f>
        <v xml:space="preserve">
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43"/>
      <c r="V25" s="27"/>
    </row>
    <row r="26" spans="2:22" s="26" customFormat="1" ht="36" customHeight="1">
      <c r="B26" s="44"/>
      <c r="D26" s="46" t="s">
        <v>128</v>
      </c>
      <c r="E26" s="46" t="s">
        <v>129</v>
      </c>
      <c r="F26" s="46" t="s">
        <v>118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4"/>
      <c r="U26" s="26" t="str">
        <f xml:space="preserve"> MID($N$26,3,1)</f>
        <v/>
      </c>
      <c r="V26" s="27"/>
    </row>
    <row r="27" spans="2:22" s="61" customFormat="1" ht="60" customHeight="1">
      <c r="B27" s="32"/>
      <c r="C27" s="60"/>
      <c r="D27" s="34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U27" s="61" t="str">
        <f t="shared" ref="U27:U32" si="0" xml:space="preserve"> MID($N$26,4,1)</f>
        <v/>
      </c>
      <c r="V27" s="63"/>
    </row>
    <row r="28" spans="2:22" s="26" customFormat="1" ht="36" customHeight="1">
      <c r="B28" s="37"/>
      <c r="D28" s="3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39"/>
      <c r="U28" s="61" t="str">
        <f t="shared" si="0"/>
        <v/>
      </c>
      <c r="V28" s="27"/>
    </row>
    <row r="29" spans="2:22" s="26" customFormat="1" ht="80.099999999999994" customHeight="1">
      <c r="B29" s="40">
        <f>B25+1</f>
        <v>7</v>
      </c>
      <c r="D29" s="41" t="str">
        <f>CHAR(10)</f>
        <v xml:space="preserve">
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43"/>
      <c r="U29" s="61" t="str">
        <f t="shared" si="0"/>
        <v/>
      </c>
      <c r="V29" s="27"/>
    </row>
    <row r="30" spans="2:22" s="26" customFormat="1" ht="36" customHeight="1">
      <c r="B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4"/>
      <c r="U30" s="61" t="str">
        <f t="shared" si="0"/>
        <v/>
      </c>
      <c r="V30" s="27"/>
    </row>
    <row r="31" spans="2:22" s="61" customFormat="1" ht="60" customHeight="1">
      <c r="B31" s="32"/>
      <c r="C31" s="6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U31" s="61" t="str">
        <f t="shared" si="0"/>
        <v/>
      </c>
      <c r="V31" s="63"/>
    </row>
    <row r="32" spans="2:22" s="26" customFormat="1" ht="36" customHeight="1">
      <c r="B32" s="37"/>
      <c r="D32" s="38" t="s">
        <v>105</v>
      </c>
      <c r="E32" s="38" t="s">
        <v>104</v>
      </c>
      <c r="F32" s="38" t="s">
        <v>106</v>
      </c>
      <c r="G32" s="38"/>
      <c r="H32" s="38" t="s">
        <v>118</v>
      </c>
      <c r="I32" s="38" t="s">
        <v>132</v>
      </c>
      <c r="J32" s="38" t="s">
        <v>133</v>
      </c>
      <c r="K32" s="38" t="s">
        <v>86</v>
      </c>
      <c r="L32" s="38" t="s">
        <v>134</v>
      </c>
      <c r="M32" s="38"/>
      <c r="N32" s="38" t="s">
        <v>108</v>
      </c>
      <c r="O32" s="38" t="s">
        <v>135</v>
      </c>
      <c r="P32" s="38" t="s">
        <v>108</v>
      </c>
      <c r="Q32" s="38" t="s">
        <v>136</v>
      </c>
      <c r="R32" s="38"/>
      <c r="S32" s="39"/>
      <c r="U32" s="61" t="str">
        <f t="shared" si="0"/>
        <v/>
      </c>
      <c r="V32" s="27"/>
    </row>
    <row r="33" spans="2:22" s="26" customFormat="1" ht="80.099999999999994" customHeight="1">
      <c r="B33" s="40">
        <f>B29+1</f>
        <v>8</v>
      </c>
      <c r="D33" s="41" t="s">
        <v>110</v>
      </c>
      <c r="E33" s="42" t="s">
        <v>111</v>
      </c>
      <c r="F33" s="41" t="s">
        <v>112</v>
      </c>
      <c r="G33" s="41" t="s">
        <v>113</v>
      </c>
      <c r="H33" s="41" t="s">
        <v>123</v>
      </c>
      <c r="I33" s="41" t="s">
        <v>137</v>
      </c>
      <c r="J33" s="41" t="s">
        <v>138</v>
      </c>
      <c r="K33" s="41" t="s">
        <v>96</v>
      </c>
      <c r="L33" s="41" t="s">
        <v>139</v>
      </c>
      <c r="M33" s="41" t="s">
        <v>70</v>
      </c>
      <c r="N33" s="41" t="s">
        <v>115</v>
      </c>
      <c r="O33" s="41" t="s">
        <v>140</v>
      </c>
      <c r="P33" s="41" t="s">
        <v>115</v>
      </c>
      <c r="Q33" s="41" t="s">
        <v>141</v>
      </c>
      <c r="R33" s="41" t="s">
        <v>70</v>
      </c>
      <c r="S33" s="43"/>
      <c r="V33" s="27"/>
    </row>
    <row r="34" spans="2:22" s="26" customFormat="1" ht="36" customHeight="1">
      <c r="B34" s="44"/>
      <c r="D34" s="46" t="s">
        <v>105</v>
      </c>
      <c r="E34" s="46" t="s">
        <v>104</v>
      </c>
      <c r="F34" s="46" t="s">
        <v>106</v>
      </c>
      <c r="G34" s="46"/>
      <c r="H34" s="46" t="s">
        <v>118</v>
      </c>
      <c r="I34" s="46" t="s">
        <v>132</v>
      </c>
      <c r="J34" s="46" t="s">
        <v>133</v>
      </c>
      <c r="K34" s="46" t="s">
        <v>86</v>
      </c>
      <c r="L34" s="46" t="s">
        <v>134</v>
      </c>
      <c r="M34" s="46"/>
      <c r="N34" s="46" t="s">
        <v>108</v>
      </c>
      <c r="O34" s="46" t="s">
        <v>135</v>
      </c>
      <c r="P34" s="46" t="s">
        <v>108</v>
      </c>
      <c r="Q34" s="46" t="s">
        <v>136</v>
      </c>
      <c r="R34" s="46"/>
      <c r="S34" s="54"/>
      <c r="V34" s="27"/>
    </row>
    <row r="35" spans="2:22" s="61" customFormat="1" ht="60" customHeight="1">
      <c r="B35" s="32"/>
      <c r="C35" s="60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V35" s="63"/>
    </row>
    <row r="36" spans="2:22" s="26" customFormat="1" ht="36" customHeight="1">
      <c r="B36" s="37"/>
      <c r="D36" s="38" t="s">
        <v>108</v>
      </c>
      <c r="E36" s="38" t="s">
        <v>142</v>
      </c>
      <c r="F36" s="38" t="s">
        <v>108</v>
      </c>
      <c r="G36" s="38" t="s">
        <v>143</v>
      </c>
      <c r="H36" s="38"/>
      <c r="I36" s="38" t="s">
        <v>108</v>
      </c>
      <c r="J36" s="38" t="s">
        <v>144</v>
      </c>
      <c r="K36" s="38" t="s">
        <v>108</v>
      </c>
      <c r="L36" s="38" t="s">
        <v>145</v>
      </c>
      <c r="M36" s="38"/>
      <c r="N36" s="38" t="s">
        <v>118</v>
      </c>
      <c r="O36" s="38" t="s">
        <v>146</v>
      </c>
      <c r="P36" s="38" t="s">
        <v>86</v>
      </c>
      <c r="Q36" s="38" t="s">
        <v>147</v>
      </c>
      <c r="R36" s="38" t="s">
        <v>148</v>
      </c>
      <c r="S36" s="39"/>
      <c r="V36" s="27"/>
    </row>
    <row r="37" spans="2:22" s="26" customFormat="1" ht="80.099999999999994" customHeight="1">
      <c r="B37" s="40">
        <f>B33+1</f>
        <v>9</v>
      </c>
      <c r="D37" s="41" t="s">
        <v>115</v>
      </c>
      <c r="E37" s="41" t="s">
        <v>149</v>
      </c>
      <c r="F37" s="41" t="s">
        <v>115</v>
      </c>
      <c r="G37" s="41" t="s">
        <v>150</v>
      </c>
      <c r="H37" s="41" t="s">
        <v>70</v>
      </c>
      <c r="I37" s="41" t="s">
        <v>115</v>
      </c>
      <c r="J37" s="41" t="s">
        <v>151</v>
      </c>
      <c r="K37" s="41" t="s">
        <v>115</v>
      </c>
      <c r="L37" s="41" t="s">
        <v>152</v>
      </c>
      <c r="M37" s="41" t="s">
        <v>102</v>
      </c>
      <c r="N37" s="41" t="s">
        <v>123</v>
      </c>
      <c r="O37" s="41" t="s">
        <v>153</v>
      </c>
      <c r="P37" s="41" t="s">
        <v>96</v>
      </c>
      <c r="Q37" s="41" t="s">
        <v>154</v>
      </c>
      <c r="R37" s="41" t="s">
        <v>155</v>
      </c>
      <c r="S37" s="43"/>
      <c r="V37" s="27"/>
    </row>
    <row r="38" spans="2:22" s="26" customFormat="1" ht="36" customHeight="1">
      <c r="B38" s="44"/>
      <c r="D38" s="46" t="s">
        <v>108</v>
      </c>
      <c r="E38" s="46" t="s">
        <v>142</v>
      </c>
      <c r="F38" s="46" t="s">
        <v>108</v>
      </c>
      <c r="G38" s="46" t="s">
        <v>143</v>
      </c>
      <c r="H38" s="46"/>
      <c r="I38" s="46" t="s">
        <v>108</v>
      </c>
      <c r="J38" s="46" t="s">
        <v>144</v>
      </c>
      <c r="K38" s="46" t="s">
        <v>108</v>
      </c>
      <c r="L38" s="46" t="s">
        <v>145</v>
      </c>
      <c r="M38" s="46"/>
      <c r="N38" s="46" t="s">
        <v>118</v>
      </c>
      <c r="O38" s="46" t="s">
        <v>146</v>
      </c>
      <c r="P38" s="46" t="s">
        <v>86</v>
      </c>
      <c r="Q38" s="46" t="s">
        <v>147</v>
      </c>
      <c r="R38" s="46" t="s">
        <v>148</v>
      </c>
      <c r="S38" s="54"/>
      <c r="V38" s="27"/>
    </row>
    <row r="39" spans="2:22" s="61" customFormat="1" ht="60" customHeight="1">
      <c r="B39" s="32"/>
      <c r="C39" s="60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V39" s="63"/>
    </row>
    <row r="40" spans="2:22" s="26" customFormat="1" ht="36" customHeight="1">
      <c r="B40" s="37"/>
      <c r="D40" s="38" t="s">
        <v>107</v>
      </c>
      <c r="E40" s="38"/>
      <c r="F40" s="38" t="s">
        <v>148</v>
      </c>
      <c r="G40" s="38" t="s">
        <v>119</v>
      </c>
      <c r="H40" s="38" t="s">
        <v>120</v>
      </c>
      <c r="I40" s="38" t="s">
        <v>50</v>
      </c>
      <c r="J40" s="38" t="s">
        <v>107</v>
      </c>
      <c r="K40" s="38"/>
      <c r="L40" s="38" t="s">
        <v>148</v>
      </c>
      <c r="M40" s="38" t="s">
        <v>156</v>
      </c>
      <c r="N40" s="38" t="s">
        <v>157</v>
      </c>
      <c r="O40" s="38" t="s">
        <v>158</v>
      </c>
      <c r="P40" s="38" t="s">
        <v>159</v>
      </c>
      <c r="Q40" s="38" t="s">
        <v>160</v>
      </c>
      <c r="R40" s="38" t="s">
        <v>161</v>
      </c>
      <c r="S40" s="39"/>
      <c r="V40" s="27"/>
    </row>
    <row r="41" spans="2:22" s="26" customFormat="1" ht="80.099999999999994" customHeight="1">
      <c r="B41" s="40">
        <f>B37+1</f>
        <v>10</v>
      </c>
      <c r="D41" s="41" t="s">
        <v>114</v>
      </c>
      <c r="E41" s="41" t="s">
        <v>70</v>
      </c>
      <c r="F41" s="41" t="s">
        <v>155</v>
      </c>
      <c r="G41" s="41" t="s">
        <v>124</v>
      </c>
      <c r="H41" s="41" t="s">
        <v>125</v>
      </c>
      <c r="I41" s="42" t="s">
        <v>71</v>
      </c>
      <c r="J41" s="41" t="s">
        <v>126</v>
      </c>
      <c r="K41" s="41" t="s">
        <v>102</v>
      </c>
      <c r="L41" s="41" t="s">
        <v>155</v>
      </c>
      <c r="M41" s="41" t="s">
        <v>162</v>
      </c>
      <c r="N41" s="41" t="s">
        <v>163</v>
      </c>
      <c r="O41" s="41" t="s">
        <v>164</v>
      </c>
      <c r="P41" s="41" t="s">
        <v>165</v>
      </c>
      <c r="Q41" s="41" t="s">
        <v>166</v>
      </c>
      <c r="R41" s="41" t="s">
        <v>167</v>
      </c>
      <c r="S41" s="43"/>
      <c r="V41" s="27"/>
    </row>
    <row r="42" spans="2:22" s="26" customFormat="1" ht="36" customHeight="1">
      <c r="B42" s="44"/>
      <c r="D42" s="46" t="s">
        <v>107</v>
      </c>
      <c r="E42" s="46"/>
      <c r="F42" s="46" t="s">
        <v>148</v>
      </c>
      <c r="G42" s="46" t="s">
        <v>119</v>
      </c>
      <c r="H42" s="46" t="s">
        <v>120</v>
      </c>
      <c r="I42" s="46" t="s">
        <v>50</v>
      </c>
      <c r="J42" s="46" t="s">
        <v>107</v>
      </c>
      <c r="K42" s="46"/>
      <c r="L42" s="46" t="s">
        <v>148</v>
      </c>
      <c r="M42" s="46" t="s">
        <v>156</v>
      </c>
      <c r="N42" s="46" t="s">
        <v>157</v>
      </c>
      <c r="O42" s="46" t="s">
        <v>158</v>
      </c>
      <c r="P42" s="46" t="s">
        <v>159</v>
      </c>
      <c r="Q42" s="46" t="s">
        <v>160</v>
      </c>
      <c r="R42" s="46" t="s">
        <v>161</v>
      </c>
      <c r="S42" s="54"/>
      <c r="V42" s="27"/>
    </row>
    <row r="43" spans="2:22" s="61" customFormat="1" ht="60" customHeight="1">
      <c r="B43" s="32"/>
      <c r="C43" s="60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57"/>
      <c r="O43" s="57"/>
      <c r="P43" s="57"/>
      <c r="Q43" s="57"/>
      <c r="R43" s="57"/>
      <c r="V43" s="63"/>
    </row>
    <row r="44" spans="2:22" s="26" customFormat="1" ht="36" customHeight="1">
      <c r="B44" s="37"/>
      <c r="D44" s="38"/>
      <c r="E44" s="38" t="s">
        <v>148</v>
      </c>
      <c r="F44" s="38" t="s">
        <v>107</v>
      </c>
      <c r="G44" s="38" t="s">
        <v>135</v>
      </c>
      <c r="H44" s="38" t="s">
        <v>168</v>
      </c>
      <c r="I44" s="38" t="s">
        <v>169</v>
      </c>
      <c r="J44" s="38" t="s">
        <v>170</v>
      </c>
      <c r="K44" s="38" t="s">
        <v>133</v>
      </c>
      <c r="L44" s="38"/>
      <c r="M44" s="38"/>
      <c r="N44" s="58"/>
      <c r="O44" s="58"/>
      <c r="P44" s="58"/>
      <c r="Q44" s="58"/>
      <c r="R44" s="58"/>
      <c r="S44" s="39"/>
      <c r="V44" s="27"/>
    </row>
    <row r="45" spans="2:22" s="26" customFormat="1" ht="80.099999999999994" customHeight="1">
      <c r="B45" s="40">
        <f>B41+1</f>
        <v>11</v>
      </c>
      <c r="D45" s="41" t="s">
        <v>171</v>
      </c>
      <c r="E45" s="41" t="s">
        <v>155</v>
      </c>
      <c r="F45" s="41" t="s">
        <v>114</v>
      </c>
      <c r="G45" s="41" t="s">
        <v>172</v>
      </c>
      <c r="H45" s="41" t="s">
        <v>173</v>
      </c>
      <c r="I45" s="41" t="s">
        <v>174</v>
      </c>
      <c r="J45" s="41" t="s">
        <v>175</v>
      </c>
      <c r="K45" s="41" t="s">
        <v>138</v>
      </c>
      <c r="L45" s="41" t="s">
        <v>102</v>
      </c>
      <c r="M45" s="41" t="str">
        <f>CHAR(10)</f>
        <v xml:space="preserve">
</v>
      </c>
      <c r="N45" s="59"/>
      <c r="O45" s="59"/>
      <c r="P45" s="59"/>
      <c r="Q45" s="59"/>
      <c r="R45" s="59"/>
      <c r="S45" s="43"/>
      <c r="V45" s="27"/>
    </row>
    <row r="46" spans="2:22" s="26" customFormat="1" ht="36" customHeight="1">
      <c r="B46" s="44"/>
      <c r="D46" s="46"/>
      <c r="E46" s="46" t="s">
        <v>148</v>
      </c>
      <c r="F46" s="46" t="s">
        <v>107</v>
      </c>
      <c r="G46" s="46" t="s">
        <v>135</v>
      </c>
      <c r="H46" s="46" t="s">
        <v>168</v>
      </c>
      <c r="I46" s="46" t="s">
        <v>169</v>
      </c>
      <c r="J46" s="46" t="s">
        <v>170</v>
      </c>
      <c r="K46" s="46" t="s">
        <v>133</v>
      </c>
      <c r="L46" s="46"/>
      <c r="M46" s="46"/>
      <c r="N46" s="46"/>
      <c r="O46" s="46"/>
      <c r="P46" s="46"/>
      <c r="Q46" s="46"/>
      <c r="R46" s="46"/>
      <c r="S46" s="54"/>
      <c r="V46" s="27"/>
    </row>
    <row r="47" spans="2:22" s="61" customFormat="1" ht="60" customHeight="1">
      <c r="B47" s="32"/>
      <c r="C47" s="60"/>
      <c r="D47" s="34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V47" s="63"/>
    </row>
    <row r="48" spans="2:22" s="26" customFormat="1" ht="36" customHeight="1">
      <c r="B48" s="37"/>
      <c r="D48" s="3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39"/>
      <c r="V48" s="27"/>
    </row>
    <row r="49" spans="2:22" s="26" customFormat="1" ht="80.099999999999994" customHeight="1">
      <c r="B49" s="40">
        <f>B45+1</f>
        <v>12</v>
      </c>
      <c r="D49" s="41" t="str">
        <f>CHAR(10)</f>
        <v xml:space="preserve">
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43"/>
      <c r="V49" s="27"/>
    </row>
    <row r="50" spans="2:22" s="26" customFormat="1" ht="36" customHeight="1">
      <c r="B50" s="44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3"/>
      <c r="Q50" s="46"/>
      <c r="R50" s="46"/>
      <c r="S50" s="54"/>
      <c r="V50" s="27"/>
    </row>
    <row r="51" spans="2:22" s="61" customFormat="1" ht="60" customHeight="1">
      <c r="B51" s="32"/>
      <c r="C51" s="60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V51" s="63"/>
    </row>
    <row r="52" spans="2:22" s="26" customFormat="1" ht="36" customHeight="1">
      <c r="B52" s="37"/>
      <c r="D52" s="38" t="s">
        <v>148</v>
      </c>
      <c r="E52" s="38" t="s">
        <v>156</v>
      </c>
      <c r="F52" s="38" t="s">
        <v>176</v>
      </c>
      <c r="G52" s="38"/>
      <c r="H52" s="38" t="s">
        <v>177</v>
      </c>
      <c r="I52" s="38" t="s">
        <v>178</v>
      </c>
      <c r="J52" s="38" t="s">
        <v>148</v>
      </c>
      <c r="K52" s="38" t="s">
        <v>161</v>
      </c>
      <c r="L52" s="38" t="s">
        <v>107</v>
      </c>
      <c r="M52" s="38" t="s">
        <v>176</v>
      </c>
      <c r="N52" s="38"/>
      <c r="O52" s="38" t="s">
        <v>148</v>
      </c>
      <c r="P52" s="38" t="s">
        <v>148</v>
      </c>
      <c r="Q52" s="38" t="s">
        <v>179</v>
      </c>
      <c r="R52" s="38"/>
      <c r="S52" s="39"/>
      <c r="V52" s="27"/>
    </row>
    <row r="53" spans="2:22" s="26" customFormat="1" ht="80.099999999999994" customHeight="1">
      <c r="B53" s="40">
        <f>B49+1</f>
        <v>13</v>
      </c>
      <c r="D53" s="41" t="s">
        <v>155</v>
      </c>
      <c r="E53" s="41" t="s">
        <v>162</v>
      </c>
      <c r="F53" s="41" t="s">
        <v>180</v>
      </c>
      <c r="G53" s="41" t="s">
        <v>70</v>
      </c>
      <c r="H53" s="41" t="s">
        <v>181</v>
      </c>
      <c r="I53" s="41" t="s">
        <v>182</v>
      </c>
      <c r="J53" s="41" t="s">
        <v>155</v>
      </c>
      <c r="K53" s="41" t="s">
        <v>167</v>
      </c>
      <c r="L53" s="41" t="s">
        <v>126</v>
      </c>
      <c r="M53" s="41" t="s">
        <v>180</v>
      </c>
      <c r="N53" s="41" t="s">
        <v>102</v>
      </c>
      <c r="O53" s="41" t="s">
        <v>155</v>
      </c>
      <c r="P53" s="41" t="s">
        <v>155</v>
      </c>
      <c r="Q53" s="41" t="s">
        <v>183</v>
      </c>
      <c r="R53" s="41" t="s">
        <v>70</v>
      </c>
      <c r="S53" s="43"/>
      <c r="V53" s="27"/>
    </row>
    <row r="54" spans="2:22" s="26" customFormat="1" ht="36" customHeight="1">
      <c r="B54" s="44"/>
      <c r="D54" s="46" t="s">
        <v>148</v>
      </c>
      <c r="E54" s="46" t="s">
        <v>156</v>
      </c>
      <c r="F54" s="46" t="s">
        <v>176</v>
      </c>
      <c r="G54" s="46"/>
      <c r="H54" s="46" t="s">
        <v>177</v>
      </c>
      <c r="I54" s="46" t="s">
        <v>178</v>
      </c>
      <c r="J54" s="46" t="s">
        <v>148</v>
      </c>
      <c r="K54" s="46" t="s">
        <v>161</v>
      </c>
      <c r="L54" s="46" t="s">
        <v>107</v>
      </c>
      <c r="M54" s="46" t="s">
        <v>176</v>
      </c>
      <c r="N54" s="46"/>
      <c r="O54" s="46" t="s">
        <v>148</v>
      </c>
      <c r="P54" s="46" t="s">
        <v>148</v>
      </c>
      <c r="Q54" s="46" t="s">
        <v>179</v>
      </c>
      <c r="R54" s="46"/>
      <c r="S54" s="54"/>
      <c r="V54" s="27"/>
    </row>
    <row r="55" spans="2:22" s="61" customFormat="1" ht="60" customHeight="1">
      <c r="B55" s="32"/>
      <c r="C55" s="60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V55" s="63"/>
    </row>
    <row r="56" spans="2:22" s="26" customFormat="1" ht="36" customHeight="1">
      <c r="B56" s="37"/>
      <c r="D56" s="38" t="s">
        <v>121</v>
      </c>
      <c r="E56" s="38" t="s">
        <v>148</v>
      </c>
      <c r="F56" s="38" t="s">
        <v>148</v>
      </c>
      <c r="G56" s="38" t="s">
        <v>179</v>
      </c>
      <c r="H56" s="38" t="s">
        <v>184</v>
      </c>
      <c r="I56" s="38"/>
      <c r="J56" s="38" t="s">
        <v>177</v>
      </c>
      <c r="K56" s="38" t="s">
        <v>178</v>
      </c>
      <c r="L56" s="38" t="s">
        <v>148</v>
      </c>
      <c r="M56" s="38" t="s">
        <v>185</v>
      </c>
      <c r="N56" s="38" t="s">
        <v>186</v>
      </c>
      <c r="O56" s="38"/>
      <c r="P56" s="38" t="s">
        <v>121</v>
      </c>
      <c r="Q56" s="38" t="s">
        <v>148</v>
      </c>
      <c r="R56" s="38" t="s">
        <v>185</v>
      </c>
      <c r="S56" s="39"/>
      <c r="V56" s="27"/>
    </row>
    <row r="57" spans="2:22" s="26" customFormat="1" ht="80.099999999999994" customHeight="1">
      <c r="B57" s="40">
        <f>B53+1</f>
        <v>14</v>
      </c>
      <c r="D57" s="41" t="s">
        <v>127</v>
      </c>
      <c r="E57" s="41" t="s">
        <v>155</v>
      </c>
      <c r="F57" s="41" t="s">
        <v>155</v>
      </c>
      <c r="G57" s="64" t="s">
        <v>183</v>
      </c>
      <c r="H57" s="41" t="s">
        <v>187</v>
      </c>
      <c r="I57" s="41" t="s">
        <v>171</v>
      </c>
      <c r="J57" s="41" t="s">
        <v>181</v>
      </c>
      <c r="K57" s="41" t="s">
        <v>182</v>
      </c>
      <c r="L57" s="41" t="s">
        <v>155</v>
      </c>
      <c r="M57" s="41" t="s">
        <v>188</v>
      </c>
      <c r="N57" s="41" t="s">
        <v>189</v>
      </c>
      <c r="O57" s="41" t="s">
        <v>70</v>
      </c>
      <c r="P57" s="41" t="s">
        <v>127</v>
      </c>
      <c r="Q57" s="41" t="s">
        <v>155</v>
      </c>
      <c r="R57" s="41" t="s">
        <v>188</v>
      </c>
      <c r="S57" s="43"/>
      <c r="V57" s="27"/>
    </row>
    <row r="58" spans="2:22" s="26" customFormat="1" ht="36" customHeight="1">
      <c r="B58" s="44"/>
      <c r="D58" s="46" t="s">
        <v>121</v>
      </c>
      <c r="E58" s="46" t="s">
        <v>148</v>
      </c>
      <c r="F58" s="46" t="s">
        <v>148</v>
      </c>
      <c r="G58" s="46" t="s">
        <v>179</v>
      </c>
      <c r="H58" s="46" t="s">
        <v>184</v>
      </c>
      <c r="I58" s="46"/>
      <c r="J58" s="46" t="s">
        <v>177</v>
      </c>
      <c r="K58" s="46" t="s">
        <v>178</v>
      </c>
      <c r="L58" s="46" t="s">
        <v>148</v>
      </c>
      <c r="M58" s="46" t="s">
        <v>185</v>
      </c>
      <c r="N58" s="46" t="s">
        <v>186</v>
      </c>
      <c r="O58" s="46"/>
      <c r="P58" s="46" t="s">
        <v>121</v>
      </c>
      <c r="Q58" s="46" t="s">
        <v>148</v>
      </c>
      <c r="R58" s="46" t="s">
        <v>185</v>
      </c>
      <c r="S58" s="54"/>
      <c r="V58" s="27"/>
    </row>
    <row r="59" spans="2:22" s="61" customFormat="1" ht="60" customHeight="1">
      <c r="B59" s="32"/>
      <c r="C59" s="60"/>
      <c r="D59" s="34"/>
      <c r="E59" s="34"/>
      <c r="F59" s="34"/>
      <c r="G59" s="34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V59" s="63"/>
    </row>
    <row r="60" spans="2:22" s="26" customFormat="1" ht="36" customHeight="1">
      <c r="B60" s="37"/>
      <c r="D60" s="38" t="s">
        <v>186</v>
      </c>
      <c r="E60" s="38" t="s">
        <v>184</v>
      </c>
      <c r="F60" s="38"/>
      <c r="G60" s="3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39"/>
      <c r="V60" s="27"/>
    </row>
    <row r="61" spans="2:22" s="26" customFormat="1" ht="80.099999999999994" customHeight="1">
      <c r="B61" s="40">
        <f>B57+1</f>
        <v>15</v>
      </c>
      <c r="D61" s="41" t="s">
        <v>189</v>
      </c>
      <c r="E61" s="41" t="s">
        <v>187</v>
      </c>
      <c r="F61" s="41" t="s">
        <v>102</v>
      </c>
      <c r="G61" s="64" t="str">
        <f>CHAR(10)</f>
        <v xml:space="preserve">
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43"/>
      <c r="V61" s="27"/>
    </row>
    <row r="62" spans="2:22" s="26" customFormat="1" ht="36" customHeight="1">
      <c r="B62" s="44"/>
      <c r="D62" s="46" t="s">
        <v>186</v>
      </c>
      <c r="E62" s="46" t="s">
        <v>184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54"/>
      <c r="V62" s="27"/>
    </row>
    <row r="63" spans="2:22" s="61" customFormat="1" ht="60" customHeight="1">
      <c r="B63" s="32"/>
      <c r="C63" s="60"/>
      <c r="D63" s="34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V63" s="63"/>
    </row>
    <row r="64" spans="2:22" s="26" customFormat="1" ht="36" customHeight="1">
      <c r="B64" s="37"/>
      <c r="D64" s="3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39"/>
      <c r="V64" s="27"/>
    </row>
    <row r="65" spans="2:22" s="26" customFormat="1" ht="80.099999999999994" customHeight="1">
      <c r="B65" s="40">
        <f>B61+1</f>
        <v>16</v>
      </c>
      <c r="D65" s="41" t="str">
        <f>CHAR(10)</f>
        <v xml:space="preserve">
</v>
      </c>
      <c r="E65" s="59"/>
      <c r="F65" s="59"/>
      <c r="G65" s="65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43"/>
      <c r="V65" s="27"/>
    </row>
    <row r="66" spans="2:22" s="26" customFormat="1" ht="36" customHeight="1">
      <c r="B66" s="44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54"/>
      <c r="V66" s="27"/>
    </row>
    <row r="67" spans="2:22" s="61" customFormat="1" ht="60" customHeight="1">
      <c r="B67" s="32"/>
      <c r="C67" s="6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V67" s="63"/>
    </row>
    <row r="68" spans="2:22" s="26" customFormat="1" ht="36" customHeight="1">
      <c r="B68" s="37"/>
      <c r="D68" s="38" t="s">
        <v>148</v>
      </c>
      <c r="E68" s="38" t="s">
        <v>90</v>
      </c>
      <c r="F68" s="38" t="s">
        <v>190</v>
      </c>
      <c r="G68" s="38" t="s">
        <v>136</v>
      </c>
      <c r="H68" s="38" t="s">
        <v>191</v>
      </c>
      <c r="I68" s="38"/>
      <c r="J68" s="38" t="s">
        <v>148</v>
      </c>
      <c r="K68" s="38" t="s">
        <v>192</v>
      </c>
      <c r="L68" s="38"/>
      <c r="M68" s="38" t="s">
        <v>121</v>
      </c>
      <c r="N68" s="38" t="s">
        <v>148</v>
      </c>
      <c r="O68" s="38" t="s">
        <v>193</v>
      </c>
      <c r="P68" s="38"/>
      <c r="Q68" s="38" t="s">
        <v>194</v>
      </c>
      <c r="R68" s="38" t="s">
        <v>148</v>
      </c>
      <c r="S68" s="39"/>
      <c r="V68" s="27"/>
    </row>
    <row r="69" spans="2:22" s="26" customFormat="1" ht="80.099999999999994" customHeight="1">
      <c r="B69" s="40">
        <f>B65+1</f>
        <v>17</v>
      </c>
      <c r="D69" s="41" t="s">
        <v>155</v>
      </c>
      <c r="E69" s="41" t="s">
        <v>100</v>
      </c>
      <c r="F69" s="41" t="s">
        <v>195</v>
      </c>
      <c r="G69" s="64" t="s">
        <v>141</v>
      </c>
      <c r="H69" s="41" t="s">
        <v>196</v>
      </c>
      <c r="I69" s="41" t="s">
        <v>102</v>
      </c>
      <c r="J69" s="41" t="s">
        <v>155</v>
      </c>
      <c r="K69" s="41" t="s">
        <v>197</v>
      </c>
      <c r="L69" s="41" t="s">
        <v>70</v>
      </c>
      <c r="M69" s="41" t="s">
        <v>127</v>
      </c>
      <c r="N69" s="41" t="s">
        <v>155</v>
      </c>
      <c r="O69" s="41" t="s">
        <v>198</v>
      </c>
      <c r="P69" s="41" t="s">
        <v>102</v>
      </c>
      <c r="Q69" s="41" t="s">
        <v>199</v>
      </c>
      <c r="R69" s="41" t="s">
        <v>155</v>
      </c>
      <c r="S69" s="43"/>
      <c r="V69" s="27"/>
    </row>
    <row r="70" spans="2:22" s="26" customFormat="1" ht="36" customHeight="1">
      <c r="B70" s="44"/>
      <c r="D70" s="46" t="s">
        <v>148</v>
      </c>
      <c r="E70" s="46" t="s">
        <v>90</v>
      </c>
      <c r="F70" s="46" t="s">
        <v>190</v>
      </c>
      <c r="G70" s="46" t="s">
        <v>136</v>
      </c>
      <c r="H70" s="46" t="s">
        <v>191</v>
      </c>
      <c r="I70" s="46"/>
      <c r="J70" s="46" t="s">
        <v>148</v>
      </c>
      <c r="K70" s="46" t="s">
        <v>192</v>
      </c>
      <c r="L70" s="46"/>
      <c r="M70" s="46" t="s">
        <v>121</v>
      </c>
      <c r="N70" s="46" t="s">
        <v>148</v>
      </c>
      <c r="O70" s="46" t="s">
        <v>193</v>
      </c>
      <c r="P70" s="46"/>
      <c r="Q70" s="46" t="s">
        <v>194</v>
      </c>
      <c r="R70" s="46" t="s">
        <v>148</v>
      </c>
      <c r="S70" s="54"/>
      <c r="V70" s="27"/>
    </row>
    <row r="71" spans="2:22" s="61" customFormat="1" ht="60" customHeight="1">
      <c r="B71" s="32"/>
      <c r="C71" s="60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V71" s="63"/>
    </row>
    <row r="72" spans="2:22" s="26" customFormat="1" ht="36" customHeight="1">
      <c r="B72" s="37"/>
      <c r="D72" s="38" t="s">
        <v>200</v>
      </c>
      <c r="E72" s="38" t="s">
        <v>193</v>
      </c>
      <c r="F72" s="38" t="s">
        <v>146</v>
      </c>
      <c r="G72" s="38"/>
      <c r="H72" s="38" t="s">
        <v>55</v>
      </c>
      <c r="I72" s="38" t="s">
        <v>201</v>
      </c>
      <c r="J72" s="38" t="s">
        <v>56</v>
      </c>
      <c r="K72" s="38" t="s">
        <v>63</v>
      </c>
      <c r="L72" s="38"/>
      <c r="M72" s="38" t="s">
        <v>202</v>
      </c>
      <c r="N72" s="38" t="s">
        <v>58</v>
      </c>
      <c r="O72" s="38" t="s">
        <v>59</v>
      </c>
      <c r="P72" s="38" t="s">
        <v>60</v>
      </c>
      <c r="Q72" s="38" t="s">
        <v>61</v>
      </c>
      <c r="R72" s="38" t="s">
        <v>62</v>
      </c>
      <c r="S72" s="39"/>
      <c r="V72" s="27"/>
    </row>
    <row r="73" spans="2:22" s="26" customFormat="1" ht="80.099999999999994" customHeight="1">
      <c r="B73" s="40">
        <f>B69+1</f>
        <v>18</v>
      </c>
      <c r="D73" s="41" t="s">
        <v>203</v>
      </c>
      <c r="E73" s="41" t="s">
        <v>198</v>
      </c>
      <c r="F73" s="41" t="s">
        <v>153</v>
      </c>
      <c r="G73" s="41" t="s">
        <v>113</v>
      </c>
      <c r="H73" s="41" t="s">
        <v>68</v>
      </c>
      <c r="I73" s="41" t="s">
        <v>204</v>
      </c>
      <c r="J73" s="41" t="s">
        <v>69</v>
      </c>
      <c r="K73" s="41" t="s">
        <v>205</v>
      </c>
      <c r="L73" s="41" t="s">
        <v>70</v>
      </c>
      <c r="M73" s="41" t="s">
        <v>206</v>
      </c>
      <c r="N73" s="41" t="s">
        <v>73</v>
      </c>
      <c r="O73" s="41" t="s">
        <v>74</v>
      </c>
      <c r="P73" s="41" t="s">
        <v>75</v>
      </c>
      <c r="Q73" s="41" t="s">
        <v>76</v>
      </c>
      <c r="R73" s="41" t="s">
        <v>77</v>
      </c>
      <c r="S73" s="43"/>
      <c r="V73" s="27"/>
    </row>
    <row r="74" spans="2:22" s="26" customFormat="1" ht="36" customHeight="1">
      <c r="B74" s="44"/>
      <c r="D74" s="46" t="s">
        <v>200</v>
      </c>
      <c r="E74" s="46" t="s">
        <v>193</v>
      </c>
      <c r="F74" s="46" t="s">
        <v>146</v>
      </c>
      <c r="G74" s="46"/>
      <c r="H74" s="46" t="s">
        <v>55</v>
      </c>
      <c r="I74" s="46" t="s">
        <v>201</v>
      </c>
      <c r="J74" s="46" t="s">
        <v>56</v>
      </c>
      <c r="K74" s="46" t="s">
        <v>63</v>
      </c>
      <c r="L74" s="46"/>
      <c r="M74" s="46" t="s">
        <v>202</v>
      </c>
      <c r="N74" s="46" t="s">
        <v>58</v>
      </c>
      <c r="O74" s="46" t="s">
        <v>59</v>
      </c>
      <c r="P74" s="46" t="s">
        <v>60</v>
      </c>
      <c r="Q74" s="46" t="s">
        <v>61</v>
      </c>
      <c r="R74" s="46" t="s">
        <v>62</v>
      </c>
      <c r="S74" s="54"/>
      <c r="V74" s="27"/>
    </row>
    <row r="75" spans="2:22" s="61" customFormat="1" ht="60" customHeight="1">
      <c r="B75" s="32"/>
      <c r="C75" s="60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V75" s="63"/>
    </row>
    <row r="76" spans="2:22" s="26" customFormat="1" ht="36" customHeight="1">
      <c r="B76" s="37"/>
      <c r="D76" s="38" t="s">
        <v>63</v>
      </c>
      <c r="E76" s="38" t="s">
        <v>146</v>
      </c>
      <c r="F76" s="38"/>
      <c r="G76" s="38" t="s">
        <v>207</v>
      </c>
      <c r="H76" s="38" t="s">
        <v>148</v>
      </c>
      <c r="I76" s="38" t="s">
        <v>208</v>
      </c>
      <c r="J76" s="38" t="s">
        <v>209</v>
      </c>
      <c r="K76" s="38"/>
      <c r="L76" s="38" t="s">
        <v>148</v>
      </c>
      <c r="M76" s="38" t="s">
        <v>208</v>
      </c>
      <c r="N76" s="38" t="s">
        <v>209</v>
      </c>
      <c r="O76" s="38" t="s">
        <v>146</v>
      </c>
      <c r="P76" s="38"/>
      <c r="Q76" s="38" t="s">
        <v>148</v>
      </c>
      <c r="R76" s="38" t="s">
        <v>210</v>
      </c>
      <c r="S76" s="39"/>
      <c r="V76" s="27"/>
    </row>
    <row r="77" spans="2:22" s="26" customFormat="1" ht="80.099999999999994" customHeight="1">
      <c r="B77" s="40">
        <f>B73+1</f>
        <v>19</v>
      </c>
      <c r="D77" s="41" t="s">
        <v>78</v>
      </c>
      <c r="E77" s="41" t="s">
        <v>153</v>
      </c>
      <c r="F77" s="41" t="s">
        <v>70</v>
      </c>
      <c r="G77" s="64" t="s">
        <v>211</v>
      </c>
      <c r="H77" s="41" t="s">
        <v>155</v>
      </c>
      <c r="I77" s="41" t="s">
        <v>212</v>
      </c>
      <c r="J77" s="41" t="s">
        <v>213</v>
      </c>
      <c r="K77" s="41" t="s">
        <v>70</v>
      </c>
      <c r="L77" s="41" t="s">
        <v>155</v>
      </c>
      <c r="M77" s="41" t="s">
        <v>212</v>
      </c>
      <c r="N77" s="41" t="s">
        <v>213</v>
      </c>
      <c r="O77" s="41" t="s">
        <v>153</v>
      </c>
      <c r="P77" s="41" t="s">
        <v>70</v>
      </c>
      <c r="Q77" s="41" t="s">
        <v>155</v>
      </c>
      <c r="R77" s="41" t="s">
        <v>214</v>
      </c>
      <c r="S77" s="43"/>
      <c r="V77" s="27"/>
    </row>
    <row r="78" spans="2:22" s="26" customFormat="1" ht="36" customHeight="1">
      <c r="B78" s="44"/>
      <c r="D78" s="46" t="s">
        <v>63</v>
      </c>
      <c r="E78" s="46" t="s">
        <v>146</v>
      </c>
      <c r="F78" s="46"/>
      <c r="G78" s="46" t="s">
        <v>207</v>
      </c>
      <c r="H78" s="46" t="s">
        <v>148</v>
      </c>
      <c r="I78" s="46" t="s">
        <v>208</v>
      </c>
      <c r="J78" s="46" t="s">
        <v>209</v>
      </c>
      <c r="K78" s="46"/>
      <c r="L78" s="46" t="s">
        <v>148</v>
      </c>
      <c r="M78" s="46" t="s">
        <v>208</v>
      </c>
      <c r="N78" s="46" t="s">
        <v>209</v>
      </c>
      <c r="O78" s="46" t="s">
        <v>146</v>
      </c>
      <c r="P78" s="46"/>
      <c r="Q78" s="46" t="s">
        <v>148</v>
      </c>
      <c r="R78" s="46" t="s">
        <v>210</v>
      </c>
      <c r="S78" s="54"/>
      <c r="V78" s="27"/>
    </row>
    <row r="79" spans="2:22" s="61" customFormat="1" ht="60" customHeight="1">
      <c r="B79" s="32"/>
      <c r="C79" s="60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V79" s="63"/>
    </row>
    <row r="80" spans="2:22" s="26" customFormat="1" ht="36" customHeight="1">
      <c r="B80" s="37"/>
      <c r="D80" s="38" t="s">
        <v>215</v>
      </c>
      <c r="E80" s="38" t="s">
        <v>216</v>
      </c>
      <c r="F80" s="38"/>
      <c r="G80" s="38" t="s">
        <v>217</v>
      </c>
      <c r="H80" s="38" t="s">
        <v>104</v>
      </c>
      <c r="I80" s="38" t="s">
        <v>218</v>
      </c>
      <c r="J80" s="38" t="s">
        <v>219</v>
      </c>
      <c r="K80" s="38"/>
      <c r="L80" s="38" t="s">
        <v>220</v>
      </c>
      <c r="M80" s="38" t="s">
        <v>120</v>
      </c>
      <c r="N80" s="38"/>
      <c r="O80" s="38" t="s">
        <v>221</v>
      </c>
      <c r="P80" s="38" t="s">
        <v>222</v>
      </c>
      <c r="Q80" s="38" t="s">
        <v>223</v>
      </c>
      <c r="R80" s="38" t="s">
        <v>224</v>
      </c>
      <c r="S80" s="39"/>
      <c r="V80" s="27"/>
    </row>
    <row r="81" spans="2:22" s="26" customFormat="1" ht="80.099999999999994" customHeight="1">
      <c r="B81" s="40">
        <f>B77+1</f>
        <v>20</v>
      </c>
      <c r="D81" s="41" t="s">
        <v>225</v>
      </c>
      <c r="E81" s="41" t="s">
        <v>226</v>
      </c>
      <c r="F81" s="41" t="s">
        <v>70</v>
      </c>
      <c r="G81" s="41" t="s">
        <v>227</v>
      </c>
      <c r="H81" s="41" t="s">
        <v>228</v>
      </c>
      <c r="I81" s="41" t="s">
        <v>229</v>
      </c>
      <c r="J81" s="41" t="s">
        <v>230</v>
      </c>
      <c r="K81" s="41" t="s">
        <v>231</v>
      </c>
      <c r="L81" s="41" t="s">
        <v>232</v>
      </c>
      <c r="M81" s="41" t="s">
        <v>125</v>
      </c>
      <c r="N81" s="41" t="s">
        <v>70</v>
      </c>
      <c r="O81" s="41" t="s">
        <v>233</v>
      </c>
      <c r="P81" s="41" t="s">
        <v>234</v>
      </c>
      <c r="Q81" s="41" t="s">
        <v>235</v>
      </c>
      <c r="R81" s="41" t="s">
        <v>236</v>
      </c>
      <c r="S81" s="43"/>
      <c r="V81" s="27"/>
    </row>
    <row r="82" spans="2:22" s="26" customFormat="1" ht="36" customHeight="1">
      <c r="B82" s="44"/>
      <c r="D82" s="46" t="s">
        <v>215</v>
      </c>
      <c r="E82" s="46" t="s">
        <v>216</v>
      </c>
      <c r="F82" s="46"/>
      <c r="G82" s="46" t="s">
        <v>217</v>
      </c>
      <c r="H82" s="46" t="s">
        <v>104</v>
      </c>
      <c r="I82" s="46" t="s">
        <v>218</v>
      </c>
      <c r="J82" s="46" t="s">
        <v>219</v>
      </c>
      <c r="K82" s="46"/>
      <c r="L82" s="46" t="s">
        <v>220</v>
      </c>
      <c r="M82" s="46" t="s">
        <v>120</v>
      </c>
      <c r="N82" s="46"/>
      <c r="O82" s="46" t="s">
        <v>221</v>
      </c>
      <c r="P82" s="46" t="s">
        <v>222</v>
      </c>
      <c r="Q82" s="46" t="s">
        <v>223</v>
      </c>
      <c r="R82" s="46" t="s">
        <v>224</v>
      </c>
      <c r="S82" s="54"/>
      <c r="V82" s="27"/>
    </row>
    <row r="83" spans="2:22" s="61" customFormat="1" ht="60" customHeight="1">
      <c r="B83" s="32"/>
      <c r="C83" s="60"/>
      <c r="D83" s="34"/>
      <c r="E83" s="34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V83" s="63"/>
    </row>
    <row r="84" spans="2:22" s="26" customFormat="1" ht="36" customHeight="1">
      <c r="B84" s="37"/>
      <c r="D84" s="38"/>
      <c r="E84" s="3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39"/>
      <c r="V84" s="27"/>
    </row>
    <row r="85" spans="2:22" s="26" customFormat="1" ht="80.099999999999994" customHeight="1">
      <c r="B85" s="40">
        <f>B81+1</f>
        <v>21</v>
      </c>
      <c r="D85" s="41" t="s">
        <v>102</v>
      </c>
      <c r="E85" s="41" t="str">
        <f>CHAR(10)</f>
        <v xml:space="preserve">
</v>
      </c>
      <c r="F85" s="59"/>
      <c r="G85" s="65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43"/>
      <c r="V85" s="27"/>
    </row>
    <row r="86" spans="2:22" s="26" customFormat="1" ht="36" customHeight="1">
      <c r="B86" s="44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54"/>
      <c r="V86" s="27"/>
    </row>
    <row r="87" spans="2:22" s="61" customFormat="1" ht="60" customHeight="1">
      <c r="B87" s="32"/>
      <c r="C87" s="60"/>
      <c r="D87" s="34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V87" s="63"/>
    </row>
    <row r="88" spans="2:22" s="26" customFormat="1" ht="36" customHeight="1">
      <c r="B88" s="37"/>
      <c r="D88" s="3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39"/>
      <c r="V88" s="27"/>
    </row>
    <row r="89" spans="2:22" s="26" customFormat="1" ht="80.099999999999994" customHeight="1">
      <c r="B89" s="40">
        <f>B85+1</f>
        <v>22</v>
      </c>
      <c r="D89" s="41" t="str">
        <f>CHAR(10)</f>
        <v xml:space="preserve">
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43"/>
      <c r="V89" s="27"/>
    </row>
    <row r="90" spans="2:22" s="26" customFormat="1" ht="36" customHeight="1">
      <c r="B90" s="44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54"/>
      <c r="V90" s="27"/>
    </row>
    <row r="91" spans="2:22" s="61" customFormat="1" ht="60" customHeight="1">
      <c r="B91" s="32"/>
      <c r="C91" s="60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V91" s="63"/>
    </row>
    <row r="92" spans="2:22" s="26" customFormat="1" ht="36" customHeight="1">
      <c r="B92" s="37"/>
      <c r="D92" s="38" t="s">
        <v>237</v>
      </c>
      <c r="E92" s="38" t="s">
        <v>238</v>
      </c>
      <c r="F92" s="38" t="s">
        <v>132</v>
      </c>
      <c r="G92" s="38" t="s">
        <v>239</v>
      </c>
      <c r="H92" s="38"/>
      <c r="I92" s="38" t="s">
        <v>202</v>
      </c>
      <c r="J92" s="38" t="s">
        <v>58</v>
      </c>
      <c r="K92" s="38" t="s">
        <v>59</v>
      </c>
      <c r="L92" s="38" t="s">
        <v>60</v>
      </c>
      <c r="M92" s="38" t="s">
        <v>61</v>
      </c>
      <c r="N92" s="38" t="s">
        <v>62</v>
      </c>
      <c r="O92" s="38" t="s">
        <v>63</v>
      </c>
      <c r="P92" s="38" t="s">
        <v>146</v>
      </c>
      <c r="Q92" s="38"/>
      <c r="R92" s="38" t="s">
        <v>193</v>
      </c>
      <c r="S92" s="39"/>
      <c r="V92" s="27"/>
    </row>
    <row r="93" spans="2:22" s="26" customFormat="1" ht="80.099999999999994" customHeight="1">
      <c r="B93" s="40">
        <f>B89+1</f>
        <v>23</v>
      </c>
      <c r="D93" s="41" t="s">
        <v>240</v>
      </c>
      <c r="E93" s="41" t="s">
        <v>241</v>
      </c>
      <c r="F93" s="41" t="s">
        <v>137</v>
      </c>
      <c r="G93" s="41" t="s">
        <v>242</v>
      </c>
      <c r="H93" s="41" t="s">
        <v>70</v>
      </c>
      <c r="I93" s="41" t="s">
        <v>206</v>
      </c>
      <c r="J93" s="41" t="s">
        <v>73</v>
      </c>
      <c r="K93" s="41" t="s">
        <v>74</v>
      </c>
      <c r="L93" s="41" t="s">
        <v>75</v>
      </c>
      <c r="M93" s="41" t="s">
        <v>76</v>
      </c>
      <c r="N93" s="41" t="s">
        <v>77</v>
      </c>
      <c r="O93" s="41" t="s">
        <v>78</v>
      </c>
      <c r="P93" s="41" t="s">
        <v>153</v>
      </c>
      <c r="Q93" s="41" t="s">
        <v>70</v>
      </c>
      <c r="R93" s="41" t="s">
        <v>198</v>
      </c>
      <c r="S93" s="43"/>
      <c r="V93" s="27"/>
    </row>
    <row r="94" spans="2:22" s="26" customFormat="1" ht="36" customHeight="1">
      <c r="B94" s="44"/>
      <c r="D94" s="46" t="s">
        <v>237</v>
      </c>
      <c r="E94" s="46" t="s">
        <v>238</v>
      </c>
      <c r="F94" s="46" t="s">
        <v>132</v>
      </c>
      <c r="G94" s="46" t="s">
        <v>239</v>
      </c>
      <c r="H94" s="46"/>
      <c r="I94" s="46" t="s">
        <v>202</v>
      </c>
      <c r="J94" s="46" t="s">
        <v>58</v>
      </c>
      <c r="K94" s="46" t="s">
        <v>59</v>
      </c>
      <c r="L94" s="46" t="s">
        <v>60</v>
      </c>
      <c r="M94" s="46" t="s">
        <v>61</v>
      </c>
      <c r="N94" s="46" t="s">
        <v>62</v>
      </c>
      <c r="O94" s="46" t="s">
        <v>63</v>
      </c>
      <c r="P94" s="46" t="s">
        <v>146</v>
      </c>
      <c r="Q94" s="46"/>
      <c r="R94" s="46" t="s">
        <v>193</v>
      </c>
      <c r="S94" s="54"/>
      <c r="V94" s="27"/>
    </row>
    <row r="95" spans="2:22" s="61" customFormat="1" ht="60" customHeight="1">
      <c r="B95" s="32"/>
      <c r="C95" s="60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57"/>
      <c r="P95" s="57"/>
      <c r="Q95" s="57"/>
      <c r="R95" s="57"/>
      <c r="V95" s="63"/>
    </row>
    <row r="96" spans="2:22" s="26" customFormat="1" ht="36" customHeight="1">
      <c r="B96" s="37"/>
      <c r="D96" s="38" t="s">
        <v>243</v>
      </c>
      <c r="E96" s="38" t="s">
        <v>244</v>
      </c>
      <c r="F96" s="38" t="s">
        <v>63</v>
      </c>
      <c r="G96" s="38" t="s">
        <v>61</v>
      </c>
      <c r="H96" s="38" t="s">
        <v>237</v>
      </c>
      <c r="I96" s="38" t="s">
        <v>245</v>
      </c>
      <c r="J96" s="38" t="s">
        <v>237</v>
      </c>
      <c r="K96" s="38" t="s">
        <v>55</v>
      </c>
      <c r="L96" s="38" t="s">
        <v>201</v>
      </c>
      <c r="M96" s="38"/>
      <c r="N96" s="38"/>
      <c r="O96" s="58"/>
      <c r="P96" s="58"/>
      <c r="Q96" s="58"/>
      <c r="R96" s="58"/>
      <c r="S96" s="39"/>
      <c r="V96" s="27"/>
    </row>
    <row r="97" spans="2:22" s="26" customFormat="1" ht="80.099999999999994" customHeight="1">
      <c r="B97" s="40">
        <f>B93+1</f>
        <v>24</v>
      </c>
      <c r="D97" s="41" t="s">
        <v>246</v>
      </c>
      <c r="E97" s="41" t="s">
        <v>247</v>
      </c>
      <c r="F97" s="41" t="s">
        <v>78</v>
      </c>
      <c r="G97" s="64" t="s">
        <v>76</v>
      </c>
      <c r="H97" s="41" t="s">
        <v>240</v>
      </c>
      <c r="I97" s="41" t="s">
        <v>248</v>
      </c>
      <c r="J97" s="41" t="s">
        <v>240</v>
      </c>
      <c r="K97" s="41" t="s">
        <v>68</v>
      </c>
      <c r="L97" s="41" t="s">
        <v>204</v>
      </c>
      <c r="M97" s="41" t="s">
        <v>113</v>
      </c>
      <c r="N97" s="41" t="str">
        <f>CHAR(10)</f>
        <v xml:space="preserve">
</v>
      </c>
      <c r="O97" s="59"/>
      <c r="P97" s="59"/>
      <c r="Q97" s="59"/>
      <c r="R97" s="59"/>
      <c r="S97" s="43"/>
      <c r="V97" s="27"/>
    </row>
    <row r="98" spans="2:22" s="26" customFormat="1" ht="36" customHeight="1">
      <c r="B98" s="44"/>
      <c r="D98" s="46" t="s">
        <v>243</v>
      </c>
      <c r="E98" s="46" t="s">
        <v>244</v>
      </c>
      <c r="F98" s="46" t="s">
        <v>63</v>
      </c>
      <c r="G98" s="46" t="s">
        <v>61</v>
      </c>
      <c r="H98" s="46" t="s">
        <v>237</v>
      </c>
      <c r="I98" s="46" t="s">
        <v>245</v>
      </c>
      <c r="J98" s="46" t="s">
        <v>237</v>
      </c>
      <c r="K98" s="46" t="s">
        <v>55</v>
      </c>
      <c r="L98" s="46" t="s">
        <v>201</v>
      </c>
      <c r="M98" s="46"/>
      <c r="N98" s="46"/>
      <c r="O98" s="46"/>
      <c r="P98" s="46"/>
      <c r="Q98" s="46"/>
      <c r="R98" s="46"/>
      <c r="S98" s="54"/>
      <c r="V98" s="27"/>
    </row>
    <row r="99" spans="2:22" s="61" customFormat="1" ht="60" customHeight="1">
      <c r="B99" s="32"/>
      <c r="C99" s="60"/>
      <c r="D99" s="34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V99" s="63"/>
    </row>
    <row r="100" spans="2:22" s="26" customFormat="1" ht="36" customHeight="1">
      <c r="B100" s="37"/>
      <c r="D100" s="3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39"/>
      <c r="V100" s="27"/>
    </row>
    <row r="101" spans="2:22" s="26" customFormat="1" ht="80.099999999999994" customHeight="1">
      <c r="B101" s="40">
        <f>B97+1</f>
        <v>25</v>
      </c>
      <c r="D101" s="41" t="str">
        <f>CHAR(10)</f>
        <v xml:space="preserve">
</v>
      </c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43"/>
      <c r="V101" s="27"/>
    </row>
    <row r="102" spans="2:22" s="26" customFormat="1" ht="36" customHeight="1">
      <c r="B102" s="44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54"/>
      <c r="V102" s="27"/>
    </row>
    <row r="103" spans="2:22" s="61" customFormat="1" ht="60" customHeight="1">
      <c r="B103" s="32"/>
      <c r="C103" s="60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V103" s="63"/>
    </row>
    <row r="104" spans="2:22" s="26" customFormat="1" ht="36" customHeight="1">
      <c r="B104" s="37"/>
      <c r="D104" s="38" t="s">
        <v>146</v>
      </c>
      <c r="E104" s="38" t="s">
        <v>249</v>
      </c>
      <c r="F104" s="38" t="s">
        <v>58</v>
      </c>
      <c r="G104" s="38" t="s">
        <v>59</v>
      </c>
      <c r="H104" s="38" t="s">
        <v>60</v>
      </c>
      <c r="I104" s="38" t="s">
        <v>61</v>
      </c>
      <c r="J104" s="38" t="s">
        <v>62</v>
      </c>
      <c r="K104" s="38" t="s">
        <v>63</v>
      </c>
      <c r="L104" s="38"/>
      <c r="M104" s="38" t="s">
        <v>118</v>
      </c>
      <c r="N104" s="38" t="s">
        <v>250</v>
      </c>
      <c r="O104" s="38" t="s">
        <v>251</v>
      </c>
      <c r="P104" s="38" t="s">
        <v>252</v>
      </c>
      <c r="Q104" s="38"/>
      <c r="R104" s="38" t="s">
        <v>118</v>
      </c>
      <c r="S104" s="39"/>
      <c r="V104" s="27"/>
    </row>
    <row r="105" spans="2:22" s="26" customFormat="1" ht="80.099999999999994" customHeight="1">
      <c r="B105" s="40">
        <f>B101+1</f>
        <v>26</v>
      </c>
      <c r="D105" s="41" t="s">
        <v>153</v>
      </c>
      <c r="E105" s="41" t="s">
        <v>253</v>
      </c>
      <c r="F105" s="41" t="s">
        <v>73</v>
      </c>
      <c r="G105" s="64" t="s">
        <v>74</v>
      </c>
      <c r="H105" s="41" t="s">
        <v>75</v>
      </c>
      <c r="I105" s="41" t="s">
        <v>76</v>
      </c>
      <c r="J105" s="41" t="s">
        <v>77</v>
      </c>
      <c r="K105" s="41" t="s">
        <v>78</v>
      </c>
      <c r="L105" s="41" t="s">
        <v>70</v>
      </c>
      <c r="M105" s="41" t="s">
        <v>123</v>
      </c>
      <c r="N105" s="41" t="s">
        <v>254</v>
      </c>
      <c r="O105" s="66" t="s">
        <v>255</v>
      </c>
      <c r="P105" s="41" t="s">
        <v>256</v>
      </c>
      <c r="Q105" s="41" t="s">
        <v>70</v>
      </c>
      <c r="R105" s="41" t="s">
        <v>123</v>
      </c>
      <c r="S105" s="43"/>
      <c r="V105" s="27"/>
    </row>
    <row r="106" spans="2:22" s="26" customFormat="1" ht="36" customHeight="1">
      <c r="B106" s="44"/>
      <c r="D106" s="46" t="s">
        <v>146</v>
      </c>
      <c r="E106" s="46" t="s">
        <v>249</v>
      </c>
      <c r="F106" s="46" t="s">
        <v>58</v>
      </c>
      <c r="G106" s="46" t="s">
        <v>59</v>
      </c>
      <c r="H106" s="46" t="s">
        <v>60</v>
      </c>
      <c r="I106" s="46" t="s">
        <v>61</v>
      </c>
      <c r="J106" s="46" t="s">
        <v>62</v>
      </c>
      <c r="K106" s="46" t="s">
        <v>63</v>
      </c>
      <c r="L106" s="46"/>
      <c r="M106" s="46" t="s">
        <v>118</v>
      </c>
      <c r="N106" s="46" t="s">
        <v>250</v>
      </c>
      <c r="O106" s="46" t="s">
        <v>251</v>
      </c>
      <c r="P106" s="46" t="s">
        <v>252</v>
      </c>
      <c r="Q106" s="46"/>
      <c r="R106" s="46" t="s">
        <v>118</v>
      </c>
      <c r="S106" s="54"/>
      <c r="V106" s="27"/>
    </row>
    <row r="107" spans="2:22" s="61" customFormat="1" ht="60" customHeight="1">
      <c r="B107" s="32"/>
      <c r="C107" s="60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V107" s="63"/>
    </row>
    <row r="108" spans="2:22" s="26" customFormat="1" ht="36" customHeight="1">
      <c r="B108" s="37"/>
      <c r="D108" s="38" t="s">
        <v>250</v>
      </c>
      <c r="E108" s="38" t="s">
        <v>179</v>
      </c>
      <c r="F108" s="38" t="s">
        <v>252</v>
      </c>
      <c r="G108" s="38"/>
      <c r="H108" s="38" t="s">
        <v>118</v>
      </c>
      <c r="I108" s="38" t="s">
        <v>148</v>
      </c>
      <c r="J108" s="38" t="s">
        <v>120</v>
      </c>
      <c r="K108" s="38" t="s">
        <v>252</v>
      </c>
      <c r="L108" s="38"/>
      <c r="M108" s="38" t="s">
        <v>118</v>
      </c>
      <c r="N108" s="38" t="s">
        <v>148</v>
      </c>
      <c r="O108" s="38" t="s">
        <v>257</v>
      </c>
      <c r="P108" s="38" t="s">
        <v>257</v>
      </c>
      <c r="Q108" s="38" t="s">
        <v>252</v>
      </c>
      <c r="R108" s="38"/>
      <c r="S108" s="39"/>
      <c r="V108" s="27"/>
    </row>
    <row r="109" spans="2:22" s="26" customFormat="1" ht="80.099999999999994" customHeight="1">
      <c r="B109" s="40">
        <f>B105+1</f>
        <v>27</v>
      </c>
      <c r="D109" s="41" t="s">
        <v>254</v>
      </c>
      <c r="E109" s="41" t="s">
        <v>183</v>
      </c>
      <c r="F109" s="41" t="s">
        <v>256</v>
      </c>
      <c r="G109" s="41" t="s">
        <v>70</v>
      </c>
      <c r="H109" s="41" t="s">
        <v>123</v>
      </c>
      <c r="I109" s="41" t="s">
        <v>155</v>
      </c>
      <c r="J109" s="41" t="s">
        <v>258</v>
      </c>
      <c r="K109" s="41" t="s">
        <v>256</v>
      </c>
      <c r="L109" s="41" t="s">
        <v>70</v>
      </c>
      <c r="M109" s="41" t="s">
        <v>123</v>
      </c>
      <c r="N109" s="41" t="s">
        <v>155</v>
      </c>
      <c r="O109" s="41" t="s">
        <v>259</v>
      </c>
      <c r="P109" s="41" t="s">
        <v>259</v>
      </c>
      <c r="Q109" s="41" t="s">
        <v>256</v>
      </c>
      <c r="R109" s="41" t="s">
        <v>102</v>
      </c>
      <c r="S109" s="43"/>
      <c r="V109" s="27"/>
    </row>
    <row r="110" spans="2:22" s="26" customFormat="1" ht="36" customHeight="1">
      <c r="B110" s="44"/>
      <c r="D110" s="46" t="s">
        <v>250</v>
      </c>
      <c r="E110" s="46" t="s">
        <v>179</v>
      </c>
      <c r="F110" s="46" t="s">
        <v>252</v>
      </c>
      <c r="G110" s="46"/>
      <c r="H110" s="46" t="s">
        <v>118</v>
      </c>
      <c r="I110" s="46" t="s">
        <v>148</v>
      </c>
      <c r="J110" s="46" t="s">
        <v>120</v>
      </c>
      <c r="K110" s="46" t="s">
        <v>252</v>
      </c>
      <c r="L110" s="46"/>
      <c r="M110" s="46" t="s">
        <v>118</v>
      </c>
      <c r="N110" s="46" t="s">
        <v>148</v>
      </c>
      <c r="O110" s="46" t="s">
        <v>257</v>
      </c>
      <c r="P110" s="46" t="s">
        <v>257</v>
      </c>
      <c r="Q110" s="46" t="s">
        <v>252</v>
      </c>
      <c r="R110" s="46"/>
      <c r="S110" s="54"/>
      <c r="V110" s="27"/>
    </row>
    <row r="111" spans="2:22" s="61" customFormat="1" ht="60" customHeight="1">
      <c r="B111" s="32"/>
      <c r="C111" s="60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7"/>
      <c r="Q111" s="57"/>
      <c r="R111" s="57"/>
      <c r="V111" s="63"/>
    </row>
    <row r="112" spans="2:22" s="26" customFormat="1" ht="36" customHeight="1">
      <c r="B112" s="37"/>
      <c r="D112" s="38" t="s">
        <v>260</v>
      </c>
      <c r="E112" s="38" t="s">
        <v>261</v>
      </c>
      <c r="F112" s="38" t="s">
        <v>88</v>
      </c>
      <c r="G112" s="38" t="s">
        <v>89</v>
      </c>
      <c r="H112" s="38" t="s">
        <v>90</v>
      </c>
      <c r="I112" s="38"/>
      <c r="J112" s="38" t="s">
        <v>262</v>
      </c>
      <c r="K112" s="38" t="s">
        <v>263</v>
      </c>
      <c r="L112" s="38" t="s">
        <v>108</v>
      </c>
      <c r="M112" s="38" t="s">
        <v>264</v>
      </c>
      <c r="N112" s="38"/>
      <c r="O112" s="38"/>
      <c r="P112" s="58"/>
      <c r="Q112" s="58"/>
      <c r="R112" s="58"/>
      <c r="S112" s="39"/>
      <c r="V112" s="27"/>
    </row>
    <row r="113" spans="2:22" s="26" customFormat="1" ht="80.099999999999994" customHeight="1">
      <c r="B113" s="40">
        <f>B109+1</f>
        <v>28</v>
      </c>
      <c r="D113" s="41" t="s">
        <v>265</v>
      </c>
      <c r="E113" s="41" t="s">
        <v>266</v>
      </c>
      <c r="F113" s="41" t="s">
        <v>98</v>
      </c>
      <c r="G113" s="41" t="s">
        <v>99</v>
      </c>
      <c r="H113" s="41" t="s">
        <v>100</v>
      </c>
      <c r="I113" s="41" t="s">
        <v>113</v>
      </c>
      <c r="J113" s="41" t="s">
        <v>267</v>
      </c>
      <c r="K113" s="41" t="s">
        <v>268</v>
      </c>
      <c r="L113" s="41" t="s">
        <v>115</v>
      </c>
      <c r="M113" s="41" t="s">
        <v>269</v>
      </c>
      <c r="N113" s="41" t="s">
        <v>113</v>
      </c>
      <c r="O113" s="66" t="str">
        <f>CHAR(10)</f>
        <v xml:space="preserve">
</v>
      </c>
      <c r="P113" s="59"/>
      <c r="Q113" s="59"/>
      <c r="R113" s="59"/>
      <c r="S113" s="43"/>
      <c r="V113" s="27"/>
    </row>
    <row r="114" spans="2:22" s="26" customFormat="1" ht="36" customHeight="1">
      <c r="B114" s="44"/>
      <c r="D114" s="46" t="s">
        <v>260</v>
      </c>
      <c r="E114" s="46" t="s">
        <v>261</v>
      </c>
      <c r="F114" s="46" t="s">
        <v>88</v>
      </c>
      <c r="G114" s="46" t="s">
        <v>89</v>
      </c>
      <c r="H114" s="46" t="s">
        <v>90</v>
      </c>
      <c r="I114" s="46"/>
      <c r="J114" s="46" t="s">
        <v>262</v>
      </c>
      <c r="K114" s="46" t="s">
        <v>263</v>
      </c>
      <c r="L114" s="46" t="s">
        <v>108</v>
      </c>
      <c r="M114" s="46" t="s">
        <v>264</v>
      </c>
      <c r="N114" s="46"/>
      <c r="O114" s="46"/>
      <c r="P114" s="46"/>
      <c r="Q114" s="46"/>
      <c r="R114" s="46"/>
      <c r="S114" s="54"/>
      <c r="V114" s="27"/>
    </row>
    <row r="115" spans="2:22" s="61" customFormat="1" ht="60" customHeight="1">
      <c r="B115" s="32"/>
      <c r="C115" s="60"/>
      <c r="D115" s="34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V115" s="63"/>
    </row>
    <row r="116" spans="2:22" s="26" customFormat="1" ht="36" customHeight="1">
      <c r="B116" s="37"/>
      <c r="D116" s="3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39"/>
      <c r="V116" s="27"/>
    </row>
    <row r="117" spans="2:22" s="26" customFormat="1" ht="80.099999999999994" customHeight="1">
      <c r="B117" s="40">
        <f>B113+1</f>
        <v>29</v>
      </c>
      <c r="D117" s="41" t="str">
        <f>CHAR(10)</f>
        <v xml:space="preserve">
</v>
      </c>
      <c r="E117" s="59"/>
      <c r="F117" s="65"/>
      <c r="G117" s="65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43"/>
      <c r="V117" s="27"/>
    </row>
    <row r="118" spans="2:22" s="26" customFormat="1" ht="36" customHeight="1">
      <c r="B118" s="44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54"/>
      <c r="V118" s="27"/>
    </row>
    <row r="119" spans="2:22" s="61" customFormat="1" ht="60" customHeight="1">
      <c r="B119" s="32"/>
      <c r="C119" s="60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V119" s="63"/>
    </row>
    <row r="120" spans="2:22" s="26" customFormat="1" ht="36" customHeight="1">
      <c r="B120" s="37"/>
      <c r="D120" s="38" t="s">
        <v>146</v>
      </c>
      <c r="E120" s="38" t="s">
        <v>270</v>
      </c>
      <c r="F120" s="38" t="s">
        <v>58</v>
      </c>
      <c r="G120" s="38" t="s">
        <v>59</v>
      </c>
      <c r="H120" s="38" t="s">
        <v>60</v>
      </c>
      <c r="I120" s="38" t="s">
        <v>61</v>
      </c>
      <c r="J120" s="38" t="s">
        <v>62</v>
      </c>
      <c r="K120" s="38" t="s">
        <v>63</v>
      </c>
      <c r="L120" s="38" t="s">
        <v>252</v>
      </c>
      <c r="M120" s="38"/>
      <c r="N120" s="38" t="s">
        <v>117</v>
      </c>
      <c r="O120" s="38" t="s">
        <v>270</v>
      </c>
      <c r="P120" s="38" t="s">
        <v>252</v>
      </c>
      <c r="Q120" s="38" t="s">
        <v>271</v>
      </c>
      <c r="R120" s="38"/>
      <c r="S120" s="39"/>
      <c r="V120" s="27"/>
    </row>
    <row r="121" spans="2:22" s="26" customFormat="1" ht="80.099999999999994" customHeight="1">
      <c r="B121" s="40">
        <f>B117+1</f>
        <v>30</v>
      </c>
      <c r="D121" s="41" t="s">
        <v>153</v>
      </c>
      <c r="E121" s="41" t="s">
        <v>272</v>
      </c>
      <c r="F121" s="41" t="s">
        <v>73</v>
      </c>
      <c r="G121" s="64" t="s">
        <v>74</v>
      </c>
      <c r="H121" s="41" t="s">
        <v>75</v>
      </c>
      <c r="I121" s="41" t="s">
        <v>76</v>
      </c>
      <c r="J121" s="41" t="s">
        <v>77</v>
      </c>
      <c r="K121" s="41" t="s">
        <v>78</v>
      </c>
      <c r="L121" s="41" t="s">
        <v>256</v>
      </c>
      <c r="M121" s="41" t="s">
        <v>70</v>
      </c>
      <c r="N121" s="41" t="s">
        <v>122</v>
      </c>
      <c r="O121" s="41" t="s">
        <v>272</v>
      </c>
      <c r="P121" s="41" t="s">
        <v>256</v>
      </c>
      <c r="Q121" s="41" t="s">
        <v>273</v>
      </c>
      <c r="R121" s="41" t="s">
        <v>274</v>
      </c>
      <c r="S121" s="43"/>
      <c r="V121" s="27"/>
    </row>
    <row r="122" spans="2:22" s="26" customFormat="1" ht="36" customHeight="1">
      <c r="B122" s="44"/>
      <c r="D122" s="46" t="s">
        <v>146</v>
      </c>
      <c r="E122" s="46" t="s">
        <v>270</v>
      </c>
      <c r="F122" s="46" t="s">
        <v>58</v>
      </c>
      <c r="G122" s="46" t="s">
        <v>59</v>
      </c>
      <c r="H122" s="46" t="s">
        <v>60</v>
      </c>
      <c r="I122" s="46" t="s">
        <v>61</v>
      </c>
      <c r="J122" s="46" t="s">
        <v>62</v>
      </c>
      <c r="K122" s="46" t="s">
        <v>63</v>
      </c>
      <c r="L122" s="46" t="s">
        <v>252</v>
      </c>
      <c r="M122" s="46"/>
      <c r="N122" s="46" t="s">
        <v>117</v>
      </c>
      <c r="O122" s="46" t="s">
        <v>270</v>
      </c>
      <c r="P122" s="46" t="s">
        <v>252</v>
      </c>
      <c r="Q122" s="46" t="s">
        <v>271</v>
      </c>
      <c r="R122" s="46"/>
      <c r="S122" s="54"/>
      <c r="V122" s="27"/>
    </row>
    <row r="123" spans="2:22" s="61" customFormat="1" ht="60" customHeight="1">
      <c r="B123" s="32"/>
      <c r="C123" s="60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V123" s="63"/>
    </row>
    <row r="124" spans="2:22" s="26" customFormat="1" ht="36" customHeight="1">
      <c r="B124" s="37"/>
      <c r="D124" s="38" t="s">
        <v>275</v>
      </c>
      <c r="E124" s="38" t="s">
        <v>276</v>
      </c>
      <c r="F124" s="38"/>
      <c r="G124" s="38" t="s">
        <v>275</v>
      </c>
      <c r="H124" s="38" t="s">
        <v>276</v>
      </c>
      <c r="I124" s="38"/>
      <c r="J124" s="38" t="s">
        <v>60</v>
      </c>
      <c r="K124" s="38" t="s">
        <v>61</v>
      </c>
      <c r="L124" s="38" t="s">
        <v>275</v>
      </c>
      <c r="M124" s="38" t="s">
        <v>276</v>
      </c>
      <c r="N124" s="38"/>
      <c r="O124" s="38" t="s">
        <v>60</v>
      </c>
      <c r="P124" s="38" t="s">
        <v>61</v>
      </c>
      <c r="Q124" s="38" t="s">
        <v>144</v>
      </c>
      <c r="R124" s="38" t="s">
        <v>275</v>
      </c>
      <c r="S124" s="39"/>
      <c r="V124" s="27"/>
    </row>
    <row r="125" spans="2:22" s="26" customFormat="1" ht="80.099999999999994" customHeight="1">
      <c r="B125" s="40">
        <f>B121+1</f>
        <v>31</v>
      </c>
      <c r="D125" s="41" t="s">
        <v>277</v>
      </c>
      <c r="E125" s="41" t="s">
        <v>278</v>
      </c>
      <c r="F125" s="41" t="s">
        <v>70</v>
      </c>
      <c r="G125" s="64" t="s">
        <v>277</v>
      </c>
      <c r="H125" s="41" t="s">
        <v>278</v>
      </c>
      <c r="I125" s="41" t="s">
        <v>70</v>
      </c>
      <c r="J125" s="41" t="s">
        <v>75</v>
      </c>
      <c r="K125" s="41" t="s">
        <v>76</v>
      </c>
      <c r="L125" s="41" t="s">
        <v>277</v>
      </c>
      <c r="M125" s="41" t="s">
        <v>278</v>
      </c>
      <c r="N125" s="41" t="s">
        <v>70</v>
      </c>
      <c r="O125" s="41" t="s">
        <v>75</v>
      </c>
      <c r="P125" s="41" t="s">
        <v>76</v>
      </c>
      <c r="Q125" s="41" t="s">
        <v>279</v>
      </c>
      <c r="R125" s="41" t="s">
        <v>277</v>
      </c>
      <c r="S125" s="43"/>
      <c r="V125" s="27"/>
    </row>
    <row r="126" spans="2:22" s="26" customFormat="1" ht="36" customHeight="1">
      <c r="B126" s="44"/>
      <c r="D126" s="46" t="s">
        <v>275</v>
      </c>
      <c r="E126" s="46" t="s">
        <v>276</v>
      </c>
      <c r="F126" s="46"/>
      <c r="G126" s="46" t="s">
        <v>275</v>
      </c>
      <c r="H126" s="46" t="s">
        <v>276</v>
      </c>
      <c r="I126" s="46"/>
      <c r="J126" s="46" t="s">
        <v>60</v>
      </c>
      <c r="K126" s="46" t="s">
        <v>61</v>
      </c>
      <c r="L126" s="46" t="s">
        <v>275</v>
      </c>
      <c r="M126" s="46" t="s">
        <v>276</v>
      </c>
      <c r="N126" s="46"/>
      <c r="O126" s="46" t="s">
        <v>60</v>
      </c>
      <c r="P126" s="46" t="s">
        <v>61</v>
      </c>
      <c r="Q126" s="46" t="s">
        <v>144</v>
      </c>
      <c r="R126" s="46" t="s">
        <v>275</v>
      </c>
      <c r="S126" s="54"/>
      <c r="V126" s="27"/>
    </row>
    <row r="127" spans="2:22" s="61" customFormat="1" ht="60" customHeight="1">
      <c r="B127" s="32"/>
      <c r="C127" s="60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57"/>
      <c r="O127" s="57"/>
      <c r="P127" s="57"/>
      <c r="Q127" s="57"/>
      <c r="R127" s="57"/>
      <c r="V127" s="63"/>
    </row>
    <row r="128" spans="2:22" s="26" customFormat="1" ht="36" customHeight="1">
      <c r="B128" s="37"/>
      <c r="D128" s="38" t="s">
        <v>276</v>
      </c>
      <c r="E128" s="38"/>
      <c r="F128" s="38" t="s">
        <v>55</v>
      </c>
      <c r="G128" s="38" t="s">
        <v>201</v>
      </c>
      <c r="H128" s="38" t="s">
        <v>56</v>
      </c>
      <c r="I128" s="38" t="s">
        <v>280</v>
      </c>
      <c r="J128" s="38" t="s">
        <v>281</v>
      </c>
      <c r="K128" s="38"/>
      <c r="L128" s="38"/>
      <c r="M128" s="38"/>
      <c r="N128" s="58"/>
      <c r="O128" s="58"/>
      <c r="P128" s="58"/>
      <c r="Q128" s="58"/>
      <c r="R128" s="58"/>
      <c r="S128" s="39"/>
      <c r="V128" s="27"/>
    </row>
    <row r="129" spans="2:22" s="26" customFormat="1" ht="80.099999999999994" customHeight="1">
      <c r="B129" s="40">
        <f>B125+1</f>
        <v>32</v>
      </c>
      <c r="D129" s="41" t="s">
        <v>278</v>
      </c>
      <c r="E129" s="41" t="s">
        <v>70</v>
      </c>
      <c r="F129" s="41" t="s">
        <v>68</v>
      </c>
      <c r="G129" s="41" t="s">
        <v>204</v>
      </c>
      <c r="H129" s="41" t="s">
        <v>69</v>
      </c>
      <c r="I129" s="41" t="s">
        <v>282</v>
      </c>
      <c r="J129" s="41" t="s">
        <v>283</v>
      </c>
      <c r="K129" s="41" t="s">
        <v>113</v>
      </c>
      <c r="L129" s="41" t="s">
        <v>284</v>
      </c>
      <c r="M129" s="41"/>
      <c r="N129" s="59"/>
      <c r="O129" s="59"/>
      <c r="P129" s="59"/>
      <c r="Q129" s="59"/>
      <c r="R129" s="59"/>
      <c r="S129" s="43"/>
      <c r="V129" s="27"/>
    </row>
    <row r="130" spans="2:22" s="26" customFormat="1" ht="36" customHeight="1">
      <c r="B130" s="44"/>
      <c r="D130" s="46" t="s">
        <v>276</v>
      </c>
      <c r="E130" s="46"/>
      <c r="F130" s="46" t="s">
        <v>55</v>
      </c>
      <c r="G130" s="46" t="s">
        <v>201</v>
      </c>
      <c r="H130" s="46" t="s">
        <v>56</v>
      </c>
      <c r="I130" s="46" t="s">
        <v>280</v>
      </c>
      <c r="J130" s="46" t="s">
        <v>281</v>
      </c>
      <c r="K130" s="46"/>
      <c r="L130" s="46"/>
      <c r="M130" s="46"/>
      <c r="N130" s="46"/>
      <c r="O130" s="46"/>
      <c r="P130" s="46"/>
      <c r="Q130" s="46"/>
      <c r="R130" s="46"/>
      <c r="S130" s="54"/>
      <c r="V130" s="27"/>
    </row>
    <row r="131" spans="2:22" s="61" customFormat="1" ht="60" customHeight="1">
      <c r="B131" s="32"/>
      <c r="C131" s="60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V131" s="63"/>
    </row>
    <row r="132" spans="2:22" s="26" customFormat="1" ht="36" customHeight="1">
      <c r="B132" s="37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39"/>
      <c r="V132" s="27"/>
    </row>
    <row r="133" spans="2:22" s="26" customFormat="1" ht="80.099999999999994" customHeight="1">
      <c r="B133" s="40">
        <f>B129+1</f>
        <v>33</v>
      </c>
      <c r="D133" s="59"/>
      <c r="E133" s="59"/>
      <c r="F133" s="59"/>
      <c r="G133" s="65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43"/>
      <c r="V133" s="27"/>
    </row>
    <row r="134" spans="2:22" s="26" customFormat="1" ht="36" customHeight="1">
      <c r="B134" s="44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54"/>
      <c r="V134" s="27"/>
    </row>
    <row r="135" spans="2:22" s="61" customFormat="1" ht="60" customHeight="1">
      <c r="B135" s="32"/>
      <c r="C135" s="60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V135" s="63"/>
    </row>
    <row r="136" spans="2:22" s="26" customFormat="1" ht="36" customHeight="1">
      <c r="B136" s="3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39"/>
      <c r="V136" s="27"/>
    </row>
    <row r="137" spans="2:22" s="26" customFormat="1" ht="80.099999999999994" customHeight="1">
      <c r="B137" s="40">
        <f>B133+1</f>
        <v>34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43"/>
      <c r="V137" s="27"/>
    </row>
    <row r="138" spans="2:22" s="26" customFormat="1" ht="36" customHeight="1">
      <c r="B138" s="44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54"/>
      <c r="V138" s="27"/>
    </row>
    <row r="139" spans="2:22" s="61" customFormat="1" ht="60" customHeight="1">
      <c r="B139" s="32"/>
      <c r="C139" s="60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V139" s="63"/>
    </row>
    <row r="140" spans="2:22" s="26" customFormat="1" ht="36" customHeight="1">
      <c r="B140" s="3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39"/>
      <c r="V140" s="27"/>
    </row>
    <row r="141" spans="2:22" s="26" customFormat="1" ht="80.099999999999994" customHeight="1">
      <c r="B141" s="40">
        <f>B137+1</f>
        <v>35</v>
      </c>
      <c r="D141" s="59"/>
      <c r="E141" s="59"/>
      <c r="F141" s="59"/>
      <c r="G141" s="65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43"/>
      <c r="V141" s="27"/>
    </row>
    <row r="142" spans="2:22" s="26" customFormat="1" ht="36" customHeight="1">
      <c r="B142" s="44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54"/>
      <c r="V142" s="27"/>
    </row>
    <row r="143" spans="2:22" s="61" customFormat="1" ht="60" customHeight="1">
      <c r="B143" s="32"/>
      <c r="C143" s="60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V143" s="63"/>
    </row>
    <row r="144" spans="2:22" s="26" customFormat="1" ht="36" customHeight="1">
      <c r="B144" s="3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39"/>
      <c r="V144" s="27"/>
    </row>
    <row r="145" spans="2:22" s="26" customFormat="1" ht="80.099999999999994" customHeight="1">
      <c r="B145" s="40">
        <f>B141+1</f>
        <v>36</v>
      </c>
      <c r="D145" s="59"/>
      <c r="E145" s="59"/>
      <c r="F145" s="59"/>
      <c r="G145" s="65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43"/>
      <c r="V145" s="27"/>
    </row>
    <row r="146" spans="2:22" s="26" customFormat="1" ht="36" customHeight="1">
      <c r="B146" s="44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54"/>
      <c r="V146" s="27"/>
    </row>
    <row r="147" spans="2:22" s="61" customFormat="1" ht="60" customHeight="1">
      <c r="B147" s="32"/>
      <c r="C147" s="60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V147" s="63"/>
    </row>
    <row r="148" spans="2:22" s="26" customFormat="1" ht="36" customHeight="1">
      <c r="B148" s="3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39"/>
      <c r="V148" s="27"/>
    </row>
    <row r="149" spans="2:22" s="26" customFormat="1" ht="80.099999999999994" customHeight="1">
      <c r="B149" s="40">
        <f>B145+1</f>
        <v>37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43"/>
      <c r="V149" s="27"/>
    </row>
    <row r="150" spans="2:22" s="26" customFormat="1" ht="36" customHeight="1">
      <c r="B150" s="44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54"/>
      <c r="V150" s="27"/>
    </row>
    <row r="151" spans="2:22" s="61" customFormat="1" ht="60" customHeight="1">
      <c r="B151" s="32"/>
      <c r="C151" s="60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V151" s="63"/>
    </row>
    <row r="152" spans="2:22" s="26" customFormat="1" ht="36" customHeight="1">
      <c r="B152" s="37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39"/>
      <c r="V152" s="27"/>
    </row>
    <row r="153" spans="2:22" s="26" customFormat="1" ht="80.099999999999994" customHeight="1">
      <c r="B153" s="40">
        <f>B149+1</f>
        <v>38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43"/>
      <c r="V153" s="27"/>
    </row>
    <row r="154" spans="2:22" s="26" customFormat="1" ht="36" customHeight="1">
      <c r="B154" s="44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54"/>
      <c r="V154" s="27"/>
    </row>
    <row r="155" spans="2:22" s="61" customFormat="1" ht="60" customHeight="1">
      <c r="B155" s="32"/>
      <c r="C155" s="60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V155" s="63"/>
    </row>
    <row r="156" spans="2:22" s="26" customFormat="1" ht="36" customHeight="1">
      <c r="B156" s="37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39"/>
      <c r="V156" s="27"/>
    </row>
    <row r="157" spans="2:22" s="26" customFormat="1" ht="80.099999999999994" customHeight="1">
      <c r="B157" s="40">
        <f>B153+1</f>
        <v>39</v>
      </c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43"/>
      <c r="V157" s="27"/>
    </row>
    <row r="158" spans="2:22" s="26" customFormat="1" ht="36" customHeight="1">
      <c r="B158" s="44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54"/>
      <c r="V158" s="27"/>
    </row>
    <row r="159" spans="2:22" s="61" customFormat="1" ht="60" customHeight="1">
      <c r="B159" s="32"/>
      <c r="C159" s="60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V159" s="63"/>
    </row>
    <row r="160" spans="2:22" s="26" customFormat="1" ht="36" customHeight="1">
      <c r="B160" s="37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39"/>
      <c r="V160" s="27"/>
    </row>
    <row r="161" spans="2:22" s="26" customFormat="1" ht="80.099999999999994" customHeight="1">
      <c r="B161" s="40">
        <f>B157+1</f>
        <v>40</v>
      </c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43"/>
      <c r="V161" s="27"/>
    </row>
    <row r="162" spans="2:22" s="26" customFormat="1" ht="36" customHeight="1">
      <c r="B162" s="44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54"/>
      <c r="V162" s="27"/>
    </row>
    <row r="163" spans="2:22" s="61" customFormat="1" ht="60" customHeight="1">
      <c r="B163" s="32"/>
      <c r="C163" s="60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V163" s="63"/>
    </row>
    <row r="164" spans="2:22" s="26" customFormat="1" ht="36" customHeight="1">
      <c r="B164" s="37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39"/>
      <c r="V164" s="27"/>
    </row>
    <row r="165" spans="2:22" s="26" customFormat="1" ht="80.099999999999994" customHeight="1">
      <c r="B165" s="40">
        <f>B161+1</f>
        <v>41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43"/>
      <c r="V165" s="27"/>
    </row>
    <row r="166" spans="2:22" s="26" customFormat="1" ht="36" customHeight="1">
      <c r="B166" s="44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54"/>
      <c r="V166" s="27"/>
    </row>
    <row r="167" spans="2:22">
      <c r="B167" s="32"/>
      <c r="C167" s="60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2:22" ht="39.75">
      <c r="B168" s="37"/>
      <c r="C168" s="26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2:22" ht="58.5">
      <c r="B169" s="40">
        <f>B165+1</f>
        <v>42</v>
      </c>
      <c r="C169" s="26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2:22">
      <c r="B170" s="44"/>
      <c r="C170" s="2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32"/>
      <c r="C171" s="60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2:22" ht="39.75">
      <c r="B172" s="37"/>
      <c r="C172" s="26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2:22" ht="58.5">
      <c r="B173" s="40">
        <f>B169+1</f>
        <v>43</v>
      </c>
      <c r="C173" s="26"/>
      <c r="D173" s="59"/>
      <c r="E173" s="59"/>
      <c r="F173" s="59"/>
      <c r="G173" s="65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2:22">
      <c r="B174" s="44"/>
      <c r="C174" s="2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32"/>
      <c r="C175" s="60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2:22" ht="39.75">
      <c r="B176" s="37"/>
      <c r="C176" s="26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2:18" ht="58.5">
      <c r="B177" s="40">
        <f>B173+1</f>
        <v>44</v>
      </c>
      <c r="C177" s="26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2:18">
      <c r="B178" s="44"/>
      <c r="C178" s="2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32"/>
      <c r="C179" s="60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2:18" ht="39.75">
      <c r="B180" s="37"/>
      <c r="C180" s="26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2:18" ht="58.5">
      <c r="B181" s="40">
        <f>B177+1</f>
        <v>45</v>
      </c>
      <c r="C181" s="26"/>
      <c r="D181" s="59"/>
      <c r="E181" s="59"/>
      <c r="F181" s="59"/>
      <c r="G181" s="65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2:18">
      <c r="B182" s="44"/>
      <c r="C182" s="2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32"/>
      <c r="C183" s="60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2:18" ht="39.75">
      <c r="B184" s="37"/>
      <c r="C184" s="26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2:18" ht="58.5">
      <c r="B185" s="40">
        <f>B181+1</f>
        <v>46</v>
      </c>
      <c r="C185" s="26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2:18">
      <c r="B186" s="44"/>
      <c r="C186" s="2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32"/>
      <c r="C187" s="60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2:18" ht="39.75">
      <c r="B188" s="37"/>
      <c r="C188" s="26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2:18" ht="58.5">
      <c r="B189" s="40">
        <f>B185+1</f>
        <v>47</v>
      </c>
      <c r="C189" s="26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2:18">
      <c r="B190" s="44"/>
      <c r="C190" s="2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32"/>
      <c r="C191" s="60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2:18" ht="39.75">
      <c r="B192" s="37"/>
      <c r="C192" s="26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2:18" ht="58.5">
      <c r="B193" s="40">
        <f>B189+1</f>
        <v>48</v>
      </c>
      <c r="C193" s="26"/>
      <c r="D193" s="59"/>
      <c r="E193" s="59"/>
      <c r="F193" s="59"/>
      <c r="G193" s="65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2:18">
      <c r="B194" s="44"/>
      <c r="C194" s="2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32"/>
      <c r="C195" s="60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2:18" ht="39.75">
      <c r="B196" s="37"/>
      <c r="C196" s="26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2:18" ht="58.5">
      <c r="B197" s="40">
        <f>B193+1</f>
        <v>49</v>
      </c>
      <c r="C197" s="26"/>
      <c r="D197" s="59"/>
      <c r="E197" s="59"/>
      <c r="F197" s="59"/>
      <c r="G197" s="65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2:18">
      <c r="B198" s="44"/>
      <c r="C198" s="2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32"/>
      <c r="C199" s="60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2:18" ht="39.75">
      <c r="B200" s="37"/>
      <c r="C200" s="26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2:18" ht="58.5">
      <c r="B201" s="40">
        <f>B197+1</f>
        <v>50</v>
      </c>
      <c r="C201" s="26"/>
      <c r="D201" s="59"/>
      <c r="E201" s="59"/>
      <c r="F201" s="59"/>
      <c r="G201" s="65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2:18">
      <c r="B202" s="44"/>
      <c r="C202" s="2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32"/>
      <c r="C203" s="60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</row>
    <row r="204" spans="2:18" ht="39.75">
      <c r="B204" s="37"/>
      <c r="C204" s="26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2:18" ht="58.5">
      <c r="B205" s="40">
        <f>B201+1</f>
        <v>51</v>
      </c>
      <c r="C205" s="26"/>
      <c r="D205" s="59"/>
      <c r="E205" s="59"/>
      <c r="F205" s="59"/>
      <c r="G205" s="65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2:18">
      <c r="B206" s="44"/>
      <c r="C206" s="2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32"/>
      <c r="C207" s="60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</row>
    <row r="208" spans="2:18" ht="39.75">
      <c r="B208" s="37"/>
      <c r="C208" s="26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2:18" ht="58.5">
      <c r="B209" s="40">
        <f>B205+1</f>
        <v>52</v>
      </c>
      <c r="C209" s="26"/>
      <c r="D209" s="59"/>
      <c r="E209" s="59"/>
      <c r="F209" s="59"/>
      <c r="G209" s="65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2:18">
      <c r="B210" s="44"/>
      <c r="C210" s="2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32"/>
      <c r="C211" s="60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</row>
    <row r="212" spans="2:18" ht="39.75">
      <c r="B212" s="37"/>
      <c r="C212" s="26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2:18" ht="58.5">
      <c r="B213" s="40">
        <f>B209+1</f>
        <v>53</v>
      </c>
      <c r="C213" s="26"/>
      <c r="D213" s="59"/>
      <c r="E213" s="59"/>
      <c r="F213" s="59"/>
      <c r="G213" s="65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2:18">
      <c r="B214" s="44"/>
      <c r="C214" s="2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32"/>
      <c r="C215" s="60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</row>
    <row r="216" spans="2:18" ht="39.75">
      <c r="B216" s="37"/>
      <c r="C216" s="26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2:18" ht="58.5">
      <c r="B217" s="40">
        <f>B213+1</f>
        <v>54</v>
      </c>
      <c r="C217" s="26"/>
      <c r="D217" s="59"/>
      <c r="E217" s="59"/>
      <c r="F217" s="59"/>
      <c r="G217" s="65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2:18">
      <c r="B218" s="44"/>
      <c r="C218" s="2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32"/>
      <c r="C219" s="60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</row>
    <row r="220" spans="2:18" ht="39.75">
      <c r="B220" s="37"/>
      <c r="C220" s="26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2:18" ht="58.5">
      <c r="B221" s="40">
        <f>B217+1</f>
        <v>55</v>
      </c>
      <c r="C221" s="26"/>
      <c r="D221" s="59"/>
      <c r="E221" s="59"/>
      <c r="F221" s="59"/>
      <c r="G221" s="65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2:18">
      <c r="B222" s="44"/>
      <c r="C222" s="2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32"/>
      <c r="C223" s="60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</row>
    <row r="224" spans="2:18" ht="39.75">
      <c r="B224" s="37"/>
      <c r="C224" s="26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  <row r="225" spans="2:18" ht="58.5">
      <c r="B225" s="40">
        <f>B221+1</f>
        <v>56</v>
      </c>
      <c r="C225" s="26"/>
      <c r="D225" s="59"/>
      <c r="E225" s="59"/>
      <c r="F225" s="59"/>
      <c r="G225" s="65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2:18">
      <c r="B226" s="44"/>
      <c r="C226" s="2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32"/>
      <c r="C227" s="60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</row>
    <row r="228" spans="2:18" ht="39.75">
      <c r="B228" s="37"/>
      <c r="C228" s="26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</row>
    <row r="229" spans="2:18" ht="58.5">
      <c r="B229" s="40">
        <f>B225+1</f>
        <v>57</v>
      </c>
      <c r="C229" s="26"/>
      <c r="D229" s="59"/>
      <c r="E229" s="59"/>
      <c r="F229" s="59"/>
      <c r="G229" s="65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2:18">
      <c r="B230" s="44"/>
      <c r="C230" s="2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32"/>
      <c r="C231" s="60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</row>
    <row r="232" spans="2:18" ht="39.75">
      <c r="B232" s="37"/>
      <c r="C232" s="26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</row>
    <row r="233" spans="2:18" ht="58.5">
      <c r="B233" s="40">
        <f>B229+1</f>
        <v>58</v>
      </c>
      <c r="C233" s="26"/>
      <c r="D233" s="59"/>
      <c r="E233" s="59"/>
      <c r="F233" s="59"/>
      <c r="G233" s="65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2:18">
      <c r="B234" s="44"/>
      <c r="C234" s="2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32"/>
      <c r="C235" s="60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2:18" ht="39.75">
      <c r="B236" s="37"/>
      <c r="C236" s="26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</row>
    <row r="237" spans="2:18" ht="58.5">
      <c r="B237" s="40">
        <f>B233+1</f>
        <v>59</v>
      </c>
      <c r="C237" s="26"/>
      <c r="D237" s="59"/>
      <c r="E237" s="59"/>
      <c r="F237" s="59"/>
      <c r="G237" s="65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2:18">
      <c r="B238" s="44"/>
      <c r="C238" s="2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32"/>
      <c r="C239" s="60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2:18" ht="39.75">
      <c r="B240" s="37"/>
      <c r="C240" s="26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</row>
    <row r="241" spans="2:18" ht="58.5">
      <c r="B241" s="40">
        <f>B237+1</f>
        <v>60</v>
      </c>
      <c r="C241" s="26"/>
      <c r="D241" s="59"/>
      <c r="E241" s="59"/>
      <c r="F241" s="59"/>
      <c r="G241" s="65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44"/>
      <c r="C242" s="2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2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52E5-158C-4158-B830-F64531392513}">
  <dimension ref="B1:O18"/>
  <sheetViews>
    <sheetView showGridLines="0" zoomScale="50" zoomScaleNormal="50" workbookViewId="0">
      <selection activeCell="AK17" sqref="AK17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302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4" type="noConversion"/>
  <conditionalFormatting sqref="E3:G3">
    <cfRule type="expression" dxfId="75" priority="17">
      <formula>顯示注音輸入</formula>
    </cfRule>
    <cfRule type="expression" dxfId="74" priority="18">
      <formula>"'= TRUE(顯示注音輸入)"</formula>
    </cfRule>
  </conditionalFormatting>
  <conditionalFormatting sqref="E10:G10">
    <cfRule type="expression" dxfId="73" priority="5">
      <formula>顯示注音輸入</formula>
    </cfRule>
    <cfRule type="expression" dxfId="72" priority="6">
      <formula>"'= TRUE(顯示注音輸入)"</formula>
    </cfRule>
  </conditionalFormatting>
  <conditionalFormatting sqref="K3:M3">
    <cfRule type="expression" dxfId="71" priority="9">
      <formula>顯示注音輸入</formula>
    </cfRule>
    <cfRule type="expression" dxfId="70" priority="10">
      <formula>"'= TRUE(顯示注音輸入)"</formula>
    </cfRule>
  </conditionalFormatting>
  <conditionalFormatting sqref="K10:M10">
    <cfRule type="expression" dxfId="69" priority="1">
      <formula>顯示注音輸入</formula>
    </cfRule>
    <cfRule type="expression" dxfId="6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A3-8B81-48E9-9282-446C3B77A865}">
  <dimension ref="B1:O18"/>
  <sheetViews>
    <sheetView showGridLines="0" zoomScale="50" zoomScaleNormal="50" workbookViewId="0">
      <selection activeCell="D10" sqref="D10:H14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471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" type="noConversion"/>
  <conditionalFormatting sqref="E3:G3">
    <cfRule type="expression" dxfId="67" priority="7">
      <formula>顯示注音輸入</formula>
    </cfRule>
    <cfRule type="expression" dxfId="66" priority="8">
      <formula>"'= TRUE(顯示注音輸入)"</formula>
    </cfRule>
  </conditionalFormatting>
  <conditionalFormatting sqref="E10:G10">
    <cfRule type="expression" dxfId="65" priority="3">
      <formula>顯示注音輸入</formula>
    </cfRule>
    <cfRule type="expression" dxfId="64" priority="4">
      <formula>"'= TRUE(顯示注音輸入)"</formula>
    </cfRule>
  </conditionalFormatting>
  <conditionalFormatting sqref="K3:M3">
    <cfRule type="expression" dxfId="63" priority="5">
      <formula>顯示注音輸入</formula>
    </cfRule>
    <cfRule type="expression" dxfId="62" priority="6">
      <formula>"'= TRUE(顯示注音輸入)"</formula>
    </cfRule>
  </conditionalFormatting>
  <conditionalFormatting sqref="K10:M10">
    <cfRule type="expression" dxfId="61" priority="1">
      <formula>顯示注音輸入</formula>
    </cfRule>
    <cfRule type="expression" dxfId="6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4FA2-85B1-4A95-8CDA-FDCB920003BD}">
  <dimension ref="B1:T18"/>
  <sheetViews>
    <sheetView showGridLines="0" zoomScale="50" zoomScaleNormal="50" workbookViewId="0">
      <selection activeCell="AP11" sqref="AP11"/>
    </sheetView>
  </sheetViews>
  <sheetFormatPr defaultRowHeight="21"/>
  <cols>
    <col min="1" max="1" width="0.875" style="24" customWidth="1"/>
    <col min="2" max="2" width="5.625" style="24" customWidth="1"/>
    <col min="3" max="3" width="14.625" style="24" customWidth="1"/>
    <col min="4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" width="4.625" style="24" customWidth="1"/>
    <col min="17" max="17" width="7.75" style="24" customWidth="1"/>
    <col min="18" max="18" width="28.5" style="67" customWidth="1"/>
    <col min="19" max="19" width="7.75" style="24" customWidth="1"/>
    <col min="20" max="20" width="4.625" style="24" customWidth="1"/>
    <col min="21" max="16384" width="9" style="24"/>
  </cols>
  <sheetData>
    <row r="1" spans="2:20" ht="27">
      <c r="F1" s="25">
        <f>COLUMN()</f>
        <v>6</v>
      </c>
      <c r="L1" s="25">
        <f>COLUMN()</f>
        <v>12</v>
      </c>
      <c r="R1" s="25">
        <f>COLUMN()</f>
        <v>18</v>
      </c>
    </row>
    <row r="2" spans="2:20" s="28" customFormat="1" ht="36" customHeight="1">
      <c r="F2" s="29"/>
      <c r="L2" s="29"/>
      <c r="R2" s="29"/>
    </row>
    <row r="3" spans="2:20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  <c r="P3" s="74"/>
      <c r="Q3" s="34"/>
      <c r="R3" s="34"/>
      <c r="S3" s="34"/>
      <c r="T3" s="75"/>
    </row>
    <row r="4" spans="2:20" s="26" customFormat="1" ht="46.5" customHeight="1">
      <c r="D4" s="76"/>
      <c r="F4" s="69" t="s">
        <v>304</v>
      </c>
      <c r="H4" s="77"/>
      <c r="J4" s="76"/>
      <c r="L4" s="69" t="s">
        <v>307</v>
      </c>
      <c r="N4" s="77"/>
      <c r="P4" s="76"/>
      <c r="R4" s="69" t="s">
        <v>308</v>
      </c>
      <c r="T4" s="77"/>
    </row>
    <row r="5" spans="2:20" s="68" customFormat="1" ht="195" customHeight="1">
      <c r="B5" s="86">
        <v>1</v>
      </c>
      <c r="D5" s="78"/>
      <c r="E5" s="71" t="s">
        <v>300</v>
      </c>
      <c r="F5" s="73" t="s">
        <v>294</v>
      </c>
      <c r="G5" s="72" t="s">
        <v>297</v>
      </c>
      <c r="H5" s="79"/>
      <c r="J5" s="78"/>
      <c r="K5" s="71" t="s">
        <v>305</v>
      </c>
      <c r="L5" s="73" t="s">
        <v>295</v>
      </c>
      <c r="M5" s="72" t="s">
        <v>298</v>
      </c>
      <c r="N5" s="79"/>
      <c r="P5" s="78"/>
      <c r="Q5" s="71" t="s">
        <v>289</v>
      </c>
      <c r="R5" s="73" t="s">
        <v>296</v>
      </c>
      <c r="S5" s="72" t="s">
        <v>299</v>
      </c>
      <c r="T5" s="79"/>
    </row>
    <row r="6" spans="2:20" s="48" customFormat="1" ht="57" customHeight="1">
      <c r="C6" s="45"/>
      <c r="D6" s="80"/>
      <c r="F6" s="70" t="s">
        <v>301</v>
      </c>
      <c r="H6" s="81"/>
      <c r="I6" s="45"/>
      <c r="J6" s="80"/>
      <c r="L6" s="70" t="s">
        <v>306</v>
      </c>
      <c r="N6" s="81"/>
      <c r="O6" s="45"/>
      <c r="P6" s="80"/>
      <c r="R6" s="70" t="s">
        <v>309</v>
      </c>
      <c r="T6" s="81"/>
    </row>
    <row r="7" spans="2:20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  <c r="P7" s="82"/>
      <c r="Q7" s="83"/>
      <c r="R7" s="84"/>
      <c r="S7" s="83"/>
      <c r="T7" s="85"/>
    </row>
    <row r="10" spans="2:20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  <c r="P10" s="74"/>
      <c r="Q10" s="34"/>
      <c r="R10" s="34"/>
      <c r="S10" s="34"/>
      <c r="T10" s="75"/>
    </row>
    <row r="11" spans="2:20" s="26" customFormat="1" ht="46.5" customHeight="1">
      <c r="D11" s="76"/>
      <c r="F11" s="69" t="s">
        <v>304</v>
      </c>
      <c r="H11" s="77"/>
      <c r="J11" s="76"/>
      <c r="L11" s="69" t="s">
        <v>307</v>
      </c>
      <c r="N11" s="77"/>
      <c r="P11" s="76"/>
      <c r="R11" s="69" t="s">
        <v>308</v>
      </c>
      <c r="T11" s="77"/>
    </row>
    <row r="12" spans="2:20" s="26" customFormat="1" ht="195" customHeight="1">
      <c r="B12" s="87">
        <v>1</v>
      </c>
      <c r="C12" s="68"/>
      <c r="D12" s="78"/>
      <c r="E12" s="71" t="s">
        <v>300</v>
      </c>
      <c r="F12" s="73" t="s">
        <v>294</v>
      </c>
      <c r="G12" s="72" t="s">
        <v>297</v>
      </c>
      <c r="H12" s="79"/>
      <c r="I12" s="68"/>
      <c r="J12" s="78"/>
      <c r="K12" s="71" t="s">
        <v>305</v>
      </c>
      <c r="L12" s="73" t="s">
        <v>295</v>
      </c>
      <c r="M12" s="72" t="s">
        <v>298</v>
      </c>
      <c r="N12" s="79"/>
      <c r="O12" s="68"/>
      <c r="P12" s="78"/>
      <c r="Q12" s="71" t="s">
        <v>289</v>
      </c>
      <c r="R12" s="73" t="s">
        <v>296</v>
      </c>
      <c r="S12" s="72" t="s">
        <v>299</v>
      </c>
      <c r="T12" s="79"/>
    </row>
    <row r="13" spans="2:20" s="48" customFormat="1" ht="57" customHeight="1">
      <c r="C13" s="45"/>
      <c r="D13" s="80"/>
      <c r="F13" s="70" t="s">
        <v>310</v>
      </c>
      <c r="H13" s="81"/>
      <c r="I13" s="45"/>
      <c r="J13" s="80"/>
      <c r="L13" s="70" t="s">
        <v>311</v>
      </c>
      <c r="N13" s="81"/>
      <c r="O13" s="45"/>
      <c r="P13" s="80"/>
      <c r="R13" s="70" t="s">
        <v>309</v>
      </c>
      <c r="T13" s="81"/>
    </row>
    <row r="14" spans="2:20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  <c r="P14" s="82"/>
      <c r="Q14" s="83"/>
      <c r="R14" s="84"/>
      <c r="S14" s="83"/>
      <c r="T14" s="85"/>
    </row>
    <row r="18" spans="6:18" ht="57.75">
      <c r="F18" s="69"/>
      <c r="L18" s="69"/>
      <c r="R18" s="69"/>
    </row>
  </sheetData>
  <phoneticPr fontId="2" type="noConversion"/>
  <conditionalFormatting sqref="E3:G3">
    <cfRule type="expression" dxfId="59" priority="17">
      <formula>顯示注音輸入</formula>
    </cfRule>
    <cfRule type="expression" dxfId="58" priority="18">
      <formula>"'= TRUE(顯示注音輸入)"</formula>
    </cfRule>
  </conditionalFormatting>
  <conditionalFormatting sqref="E10:G10">
    <cfRule type="expression" dxfId="57" priority="5">
      <formula>顯示注音輸入</formula>
    </cfRule>
    <cfRule type="expression" dxfId="56" priority="6">
      <formula>"'= TRUE(顯示注音輸入)"</formula>
    </cfRule>
  </conditionalFormatting>
  <conditionalFormatting sqref="K3:M3">
    <cfRule type="expression" dxfId="55" priority="15">
      <formula>顯示注音輸入</formula>
    </cfRule>
    <cfRule type="expression" dxfId="54" priority="16">
      <formula>"'= TRUE(顯示注音輸入)"</formula>
    </cfRule>
  </conditionalFormatting>
  <conditionalFormatting sqref="K10:M10">
    <cfRule type="expression" dxfId="53" priority="3">
      <formula>顯示注音輸入</formula>
    </cfRule>
    <cfRule type="expression" dxfId="52" priority="4">
      <formula>"'= TRUE(顯示注音輸入)"</formula>
    </cfRule>
  </conditionalFormatting>
  <conditionalFormatting sqref="Q3:S3">
    <cfRule type="expression" dxfId="51" priority="9">
      <formula>顯示注音輸入</formula>
    </cfRule>
    <cfRule type="expression" dxfId="50" priority="10">
      <formula>"'= TRUE(顯示注音輸入)"</formula>
    </cfRule>
  </conditionalFormatting>
  <conditionalFormatting sqref="Q10:S10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333-A6A4-4CDE-B425-9D17B282ACB7}">
  <dimension ref="B1:R9"/>
  <sheetViews>
    <sheetView showGridLines="0" topLeftCell="B1" zoomScale="136" zoomScaleNormal="136" workbookViewId="0">
      <selection activeCell="O8" sqref="O8"/>
    </sheetView>
  </sheetViews>
  <sheetFormatPr defaultRowHeight="50.25"/>
  <cols>
    <col min="1" max="5" width="9" style="1"/>
    <col min="6" max="6" width="10.25" style="1" bestFit="1" customWidth="1"/>
    <col min="7" max="7" width="9" style="1"/>
    <col min="8" max="12" width="12.125" style="1" customWidth="1"/>
    <col min="13" max="13" width="9" style="1"/>
    <col min="14" max="18" width="12.125" style="1" customWidth="1"/>
    <col min="19" max="16384" width="9" style="1"/>
  </cols>
  <sheetData>
    <row r="1" spans="2:18" ht="10.5" customHeight="1"/>
    <row r="2" spans="2:18" ht="57.75">
      <c r="H2" s="23" t="s">
        <v>34</v>
      </c>
      <c r="I2" s="23"/>
      <c r="J2" s="23"/>
      <c r="K2" s="23"/>
      <c r="L2" s="23"/>
      <c r="M2" s="23"/>
      <c r="N2" s="23" t="s">
        <v>43</v>
      </c>
      <c r="O2" s="23"/>
      <c r="P2" s="23"/>
      <c r="Q2" s="23"/>
    </row>
    <row r="3" spans="2:18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  <c r="N3" s="14"/>
      <c r="O3" s="15" t="s">
        <v>12</v>
      </c>
      <c r="P3" s="15" t="s">
        <v>11</v>
      </c>
      <c r="Q3" s="15" t="s">
        <v>10</v>
      </c>
      <c r="R3" s="16" t="s">
        <v>9</v>
      </c>
    </row>
    <row r="4" spans="2:18" s="12" customFormat="1" ht="69">
      <c r="B4" s="19" t="s">
        <v>8</v>
      </c>
      <c r="C4" s="17" t="s">
        <v>26</v>
      </c>
      <c r="D4" s="17" t="s">
        <v>27</v>
      </c>
      <c r="E4" s="17" t="s">
        <v>28</v>
      </c>
      <c r="F4" s="17" t="s">
        <v>29</v>
      </c>
      <c r="H4" s="19" t="s">
        <v>8</v>
      </c>
      <c r="I4" s="21" t="s">
        <v>35</v>
      </c>
      <c r="J4" s="21" t="s">
        <v>36</v>
      </c>
      <c r="K4" s="21" t="s">
        <v>37</v>
      </c>
      <c r="L4" s="21" t="s">
        <v>38</v>
      </c>
      <c r="N4" s="19" t="s">
        <v>8</v>
      </c>
      <c r="O4" s="21" t="s">
        <v>35</v>
      </c>
      <c r="P4" s="21" t="s">
        <v>45</v>
      </c>
      <c r="Q4" s="21" t="s">
        <v>47</v>
      </c>
      <c r="R4" s="21" t="s">
        <v>49</v>
      </c>
    </row>
    <row r="5" spans="2:18" s="12" customFormat="1" ht="69">
      <c r="B5" s="20" t="s">
        <v>4</v>
      </c>
      <c r="C5" s="18" t="s">
        <v>30</v>
      </c>
      <c r="D5" s="18" t="s">
        <v>31</v>
      </c>
      <c r="E5" s="18" t="s">
        <v>32</v>
      </c>
      <c r="F5" s="18" t="s">
        <v>33</v>
      </c>
      <c r="H5" s="20" t="s">
        <v>4</v>
      </c>
      <c r="I5" s="22" t="s">
        <v>39</v>
      </c>
      <c r="J5" s="22" t="s">
        <v>40</v>
      </c>
      <c r="K5" s="22" t="s">
        <v>41</v>
      </c>
      <c r="L5" s="22" t="s">
        <v>42</v>
      </c>
      <c r="N5" s="20" t="s">
        <v>4</v>
      </c>
      <c r="O5" s="22" t="s">
        <v>44</v>
      </c>
      <c r="P5" s="22" t="s">
        <v>46</v>
      </c>
      <c r="Q5" s="22" t="s">
        <v>48</v>
      </c>
      <c r="R5" s="22" t="s">
        <v>42</v>
      </c>
    </row>
    <row r="6" spans="2:18" ht="50.25" customHeight="1">
      <c r="B6" s="13"/>
      <c r="C6" s="6"/>
      <c r="D6" s="6"/>
      <c r="E6" s="6"/>
      <c r="F6" s="6"/>
    </row>
    <row r="7" spans="2:18" s="3" customFormat="1" ht="42" customHeight="1">
      <c r="B7" s="14"/>
      <c r="C7" s="15" t="s">
        <v>12</v>
      </c>
      <c r="D7" s="15" t="s">
        <v>11</v>
      </c>
      <c r="E7" s="15" t="s">
        <v>10</v>
      </c>
      <c r="F7" s="16" t="s">
        <v>9</v>
      </c>
    </row>
    <row r="8" spans="2:18" ht="57.75">
      <c r="B8" s="19" t="s">
        <v>11</v>
      </c>
      <c r="C8" s="17" t="s">
        <v>313</v>
      </c>
      <c r="D8" s="17" t="s">
        <v>314</v>
      </c>
      <c r="E8" s="17" t="s">
        <v>315</v>
      </c>
      <c r="F8" s="17" t="s">
        <v>316</v>
      </c>
    </row>
    <row r="9" spans="2:18" ht="57.75">
      <c r="B9" s="20" t="s">
        <v>312</v>
      </c>
      <c r="C9" s="18" t="s">
        <v>317</v>
      </c>
      <c r="D9" s="18" t="s">
        <v>318</v>
      </c>
      <c r="E9" s="18" t="s">
        <v>319</v>
      </c>
      <c r="F9" s="18" t="s">
        <v>320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6306-3941-4AC5-99FA-0831333AD2B9}">
  <dimension ref="B2:K22"/>
  <sheetViews>
    <sheetView showGridLines="0" tabSelected="1" topLeftCell="A10" workbookViewId="0">
      <selection activeCell="H14" sqref="H14"/>
    </sheetView>
  </sheetViews>
  <sheetFormatPr defaultRowHeight="57.75"/>
  <cols>
    <col min="1" max="1" width="9" style="120"/>
    <col min="2" max="2" width="22.875" style="120" customWidth="1"/>
    <col min="3" max="11" width="29.125" style="120" customWidth="1"/>
    <col min="12" max="16384" width="9" style="120"/>
  </cols>
  <sheetData>
    <row r="2" spans="2:11">
      <c r="B2" s="122" t="s">
        <v>485</v>
      </c>
      <c r="C2" s="122" t="s">
        <v>472</v>
      </c>
      <c r="D2" s="122" t="s">
        <v>26</v>
      </c>
      <c r="E2" s="122" t="s">
        <v>27</v>
      </c>
      <c r="F2" s="122" t="s">
        <v>28</v>
      </c>
      <c r="G2" s="122" t="s">
        <v>29</v>
      </c>
      <c r="H2" s="122" t="s">
        <v>30</v>
      </c>
      <c r="I2" s="122" t="s">
        <v>31</v>
      </c>
      <c r="J2" s="122" t="s">
        <v>32</v>
      </c>
      <c r="K2" s="122" t="s">
        <v>33</v>
      </c>
    </row>
    <row r="3" spans="2:11">
      <c r="B3" s="122" t="s">
        <v>483</v>
      </c>
      <c r="C3" s="128">
        <v>0</v>
      </c>
      <c r="D3" s="128">
        <v>1</v>
      </c>
      <c r="E3" s="128">
        <v>2</v>
      </c>
      <c r="F3" s="128">
        <v>3</v>
      </c>
      <c r="G3" s="128">
        <v>4</v>
      </c>
      <c r="H3" s="128">
        <v>5</v>
      </c>
      <c r="I3" s="128">
        <v>6</v>
      </c>
      <c r="J3" s="128">
        <v>7</v>
      </c>
      <c r="K3" s="128">
        <v>8</v>
      </c>
    </row>
    <row r="4" spans="2:11">
      <c r="B4" s="122" t="s">
        <v>484</v>
      </c>
      <c r="C4" s="121" t="s">
        <v>473</v>
      </c>
      <c r="D4" s="121" t="s">
        <v>474</v>
      </c>
      <c r="E4" s="121" t="s">
        <v>475</v>
      </c>
      <c r="F4" s="121" t="s">
        <v>476</v>
      </c>
      <c r="G4" s="121" t="s">
        <v>477</v>
      </c>
      <c r="H4" s="121" t="s">
        <v>478</v>
      </c>
      <c r="I4" s="121" t="s">
        <v>486</v>
      </c>
      <c r="J4" s="121" t="s">
        <v>479</v>
      </c>
      <c r="K4" s="121" t="s">
        <v>480</v>
      </c>
    </row>
    <row r="5" spans="2:11">
      <c r="B5" s="125" t="s">
        <v>481</v>
      </c>
      <c r="C5" s="121" t="s">
        <v>482</v>
      </c>
      <c r="D5" s="121" t="s">
        <v>7</v>
      </c>
      <c r="E5" s="121" t="s">
        <v>2</v>
      </c>
      <c r="F5" s="121" t="s">
        <v>6</v>
      </c>
      <c r="G5" s="121" t="s">
        <v>5</v>
      </c>
      <c r="H5" s="121" t="s">
        <v>3</v>
      </c>
      <c r="I5" s="123"/>
      <c r="J5" s="121" t="s">
        <v>1</v>
      </c>
      <c r="K5" s="121" t="s">
        <v>0</v>
      </c>
    </row>
    <row r="6" spans="2:11">
      <c r="B6" s="126"/>
      <c r="C6" s="121" t="s">
        <v>501</v>
      </c>
      <c r="D6" s="121" t="s">
        <v>487</v>
      </c>
      <c r="E6" s="121" t="s">
        <v>488</v>
      </c>
      <c r="F6" s="121" t="s">
        <v>489</v>
      </c>
      <c r="G6" s="121" t="s">
        <v>490</v>
      </c>
      <c r="H6" s="121" t="s">
        <v>491</v>
      </c>
      <c r="I6" s="123"/>
      <c r="J6" s="121" t="s">
        <v>492</v>
      </c>
      <c r="K6" s="121" t="s">
        <v>493</v>
      </c>
    </row>
    <row r="7" spans="2:11">
      <c r="B7" s="126"/>
      <c r="C7" s="121" t="s">
        <v>502</v>
      </c>
      <c r="D7" s="121" t="s">
        <v>494</v>
      </c>
      <c r="E7" s="121" t="s">
        <v>495</v>
      </c>
      <c r="F7" s="121" t="s">
        <v>496</v>
      </c>
      <c r="G7" s="121" t="s">
        <v>497</v>
      </c>
      <c r="H7" s="121" t="s">
        <v>498</v>
      </c>
      <c r="I7" s="123"/>
      <c r="J7" s="121" t="s">
        <v>499</v>
      </c>
      <c r="K7" s="121" t="s">
        <v>500</v>
      </c>
    </row>
    <row r="10" spans="2:11">
      <c r="B10" s="122" t="s">
        <v>485</v>
      </c>
      <c r="C10" s="122" t="s">
        <v>26</v>
      </c>
      <c r="D10" s="122" t="s">
        <v>27</v>
      </c>
      <c r="E10" s="122" t="s">
        <v>28</v>
      </c>
      <c r="F10" s="122" t="s">
        <v>29</v>
      </c>
    </row>
    <row r="11" spans="2:11">
      <c r="B11" s="122" t="s">
        <v>483</v>
      </c>
      <c r="C11" s="121">
        <v>1</v>
      </c>
      <c r="D11" s="121">
        <v>2</v>
      </c>
      <c r="E11" s="121">
        <v>3</v>
      </c>
      <c r="F11" s="121">
        <v>4</v>
      </c>
    </row>
    <row r="12" spans="2:11">
      <c r="B12" s="122" t="s">
        <v>484</v>
      </c>
      <c r="C12" s="121" t="s">
        <v>474</v>
      </c>
      <c r="D12" s="121" t="s">
        <v>475</v>
      </c>
      <c r="E12" s="121" t="s">
        <v>476</v>
      </c>
      <c r="F12" s="121" t="s">
        <v>477</v>
      </c>
    </row>
    <row r="13" spans="2:11">
      <c r="B13" s="124" t="s">
        <v>481</v>
      </c>
      <c r="C13" s="127" t="s">
        <v>7</v>
      </c>
      <c r="D13" s="127" t="s">
        <v>2</v>
      </c>
      <c r="E13" s="127" t="s">
        <v>6</v>
      </c>
      <c r="F13" s="127" t="s">
        <v>5</v>
      </c>
    </row>
    <row r="14" spans="2:11">
      <c r="B14" s="124"/>
      <c r="C14" s="127" t="s">
        <v>487</v>
      </c>
      <c r="D14" s="127" t="s">
        <v>488</v>
      </c>
      <c r="E14" s="127" t="s">
        <v>489</v>
      </c>
      <c r="F14" s="127" t="s">
        <v>490</v>
      </c>
    </row>
    <row r="15" spans="2:11">
      <c r="B15" s="124"/>
      <c r="C15" s="127" t="s">
        <v>494</v>
      </c>
      <c r="D15" s="127" t="s">
        <v>495</v>
      </c>
      <c r="E15" s="127" t="s">
        <v>496</v>
      </c>
      <c r="F15" s="127" t="s">
        <v>497</v>
      </c>
    </row>
    <row r="17" spans="2:6">
      <c r="B17" s="122" t="s">
        <v>485</v>
      </c>
      <c r="C17" s="122" t="s">
        <v>30</v>
      </c>
      <c r="D17" s="122" t="s">
        <v>31</v>
      </c>
      <c r="E17" s="122" t="s">
        <v>32</v>
      </c>
      <c r="F17" s="122" t="s">
        <v>33</v>
      </c>
    </row>
    <row r="18" spans="2:6">
      <c r="B18" s="122" t="s">
        <v>483</v>
      </c>
      <c r="C18" s="121">
        <v>5</v>
      </c>
      <c r="D18" s="121">
        <v>6</v>
      </c>
      <c r="E18" s="121">
        <v>7</v>
      </c>
      <c r="F18" s="121">
        <v>8</v>
      </c>
    </row>
    <row r="19" spans="2:6">
      <c r="B19" s="122" t="s">
        <v>484</v>
      </c>
      <c r="C19" s="121" t="s">
        <v>478</v>
      </c>
      <c r="D19" s="121" t="s">
        <v>486</v>
      </c>
      <c r="E19" s="121" t="s">
        <v>479</v>
      </c>
      <c r="F19" s="121" t="s">
        <v>480</v>
      </c>
    </row>
    <row r="20" spans="2:6">
      <c r="B20" s="124" t="s">
        <v>481</v>
      </c>
      <c r="C20" s="127" t="s">
        <v>3</v>
      </c>
      <c r="D20" s="123"/>
      <c r="E20" s="127" t="s">
        <v>1</v>
      </c>
      <c r="F20" s="127" t="s">
        <v>0</v>
      </c>
    </row>
    <row r="21" spans="2:6">
      <c r="B21" s="124"/>
      <c r="C21" s="127" t="s">
        <v>491</v>
      </c>
      <c r="D21" s="123"/>
      <c r="E21" s="127" t="s">
        <v>492</v>
      </c>
      <c r="F21" s="127" t="s">
        <v>493</v>
      </c>
    </row>
    <row r="22" spans="2:6">
      <c r="B22" s="124"/>
      <c r="C22" s="127" t="s">
        <v>498</v>
      </c>
      <c r="D22" s="123"/>
      <c r="E22" s="127" t="s">
        <v>499</v>
      </c>
      <c r="F22" s="127" t="s">
        <v>500</v>
      </c>
    </row>
  </sheetData>
  <mergeCells count="3">
    <mergeCell ref="B5:B7"/>
    <mergeCell ref="B13:B15"/>
    <mergeCell ref="B20:B2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792C-0003-4594-9C9D-B47167582E32}">
  <dimension ref="B1:L7"/>
  <sheetViews>
    <sheetView showGridLines="0" zoomScale="136" zoomScaleNormal="136" workbookViewId="0">
      <selection activeCell="P3" sqref="P3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370</v>
      </c>
      <c r="D4" s="21" t="s">
        <v>371</v>
      </c>
      <c r="E4" s="21" t="s">
        <v>372</v>
      </c>
      <c r="F4" s="21" t="s">
        <v>373</v>
      </c>
      <c r="H4" s="19" t="s">
        <v>8</v>
      </c>
      <c r="I4" s="21" t="s">
        <v>370</v>
      </c>
      <c r="J4" s="21" t="s">
        <v>379</v>
      </c>
      <c r="K4" s="21" t="s">
        <v>381</v>
      </c>
      <c r="L4" s="21" t="s">
        <v>383</v>
      </c>
    </row>
    <row r="5" spans="2:12" s="12" customFormat="1" ht="69">
      <c r="B5" s="20" t="s">
        <v>4</v>
      </c>
      <c r="C5" s="22" t="s">
        <v>374</v>
      </c>
      <c r="D5" s="22" t="s">
        <v>375</v>
      </c>
      <c r="E5" s="22" t="s">
        <v>376</v>
      </c>
      <c r="F5" s="22" t="s">
        <v>377</v>
      </c>
      <c r="H5" s="20" t="s">
        <v>4</v>
      </c>
      <c r="I5" s="22" t="s">
        <v>378</v>
      </c>
      <c r="J5" s="22" t="s">
        <v>380</v>
      </c>
      <c r="K5" s="22" t="s">
        <v>382</v>
      </c>
      <c r="L5" s="22" t="s">
        <v>377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9284-E16E-4498-9C6C-90A1969555F4}">
  <dimension ref="B1:L7"/>
  <sheetViews>
    <sheetView showGridLines="0" zoomScale="136" zoomScaleNormal="136" workbookViewId="0">
      <selection activeCell="F8" sqref="F8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384</v>
      </c>
      <c r="D4" s="21" t="s">
        <v>385</v>
      </c>
      <c r="E4" s="21" t="s">
        <v>386</v>
      </c>
      <c r="F4" s="21" t="s">
        <v>387</v>
      </c>
      <c r="H4" s="19" t="s">
        <v>8</v>
      </c>
      <c r="I4" s="21" t="s">
        <v>384</v>
      </c>
      <c r="J4" s="21" t="s">
        <v>393</v>
      </c>
      <c r="K4" s="21" t="s">
        <v>395</v>
      </c>
      <c r="L4" s="21" t="s">
        <v>397</v>
      </c>
    </row>
    <row r="5" spans="2:12" s="12" customFormat="1" ht="69">
      <c r="B5" s="20" t="s">
        <v>4</v>
      </c>
      <c r="C5" s="22" t="s">
        <v>388</v>
      </c>
      <c r="D5" s="22" t="s">
        <v>389</v>
      </c>
      <c r="E5" s="22" t="s">
        <v>390</v>
      </c>
      <c r="F5" s="22" t="s">
        <v>391</v>
      </c>
      <c r="H5" s="20" t="s">
        <v>4</v>
      </c>
      <c r="I5" s="22" t="s">
        <v>392</v>
      </c>
      <c r="J5" s="22" t="s">
        <v>394</v>
      </c>
      <c r="K5" s="22" t="s">
        <v>396</v>
      </c>
      <c r="L5" s="22" t="s">
        <v>391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512E-9623-471B-8642-FB08C07A8D1C}">
  <sheetPr>
    <tabColor rgb="FFFF0000"/>
  </sheetPr>
  <dimension ref="D1:S14"/>
  <sheetViews>
    <sheetView showGridLines="0" topLeftCell="G6" zoomScale="136" zoomScaleNormal="136" workbookViewId="0">
      <selection activeCell="V12" sqref="V1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2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16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15"/>
      <c r="J6" s="8">
        <v>1</v>
      </c>
      <c r="L6" s="8">
        <v>2</v>
      </c>
      <c r="N6" s="8">
        <v>3</v>
      </c>
      <c r="P6" s="8">
        <v>4</v>
      </c>
    </row>
    <row r="7" spans="4:19">
      <c r="H7" s="115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15"/>
      <c r="J8" s="3">
        <v>44</v>
      </c>
      <c r="L8" s="3">
        <v>51</v>
      </c>
      <c r="N8" s="5">
        <v>31</v>
      </c>
      <c r="P8" s="3">
        <v>30</v>
      </c>
      <c r="S8" s="11"/>
    </row>
    <row r="9" spans="4:19">
      <c r="P9" s="2"/>
    </row>
    <row r="10" spans="4:19" ht="21" customHeight="1">
      <c r="H10" s="115" t="s">
        <v>4</v>
      </c>
      <c r="J10" s="9" t="str">
        <f>$H10 &amp; J$3</f>
        <v>陽平</v>
      </c>
      <c r="K10" s="10"/>
      <c r="L10" s="9" t="str">
        <f>$H10 &amp; L$3</f>
        <v>陽上</v>
      </c>
      <c r="M10" s="10"/>
      <c r="N10" s="9" t="str">
        <f>$H10 &amp; N$3</f>
        <v>陽去</v>
      </c>
      <c r="O10" s="10"/>
      <c r="P10" s="9" t="str">
        <f>$H10 &amp; P$3</f>
        <v>陽入</v>
      </c>
    </row>
    <row r="11" spans="4:19" s="8" customFormat="1" ht="27">
      <c r="H11" s="115"/>
      <c r="J11" s="8">
        <v>5</v>
      </c>
      <c r="L11" s="8">
        <v>6</v>
      </c>
      <c r="N11" s="8">
        <v>7</v>
      </c>
      <c r="P11" s="8">
        <v>8</v>
      </c>
    </row>
    <row r="12" spans="4:19">
      <c r="H12" s="115"/>
      <c r="J12" s="6" t="s">
        <v>3</v>
      </c>
      <c r="K12" s="6"/>
      <c r="L12" s="6" t="s">
        <v>2</v>
      </c>
      <c r="M12" s="6"/>
      <c r="N12" s="6" t="s">
        <v>1</v>
      </c>
      <c r="O12" s="6"/>
      <c r="P12" s="6" t="s">
        <v>0</v>
      </c>
    </row>
    <row r="13" spans="4:19" s="3" customFormat="1" ht="42" customHeight="1">
      <c r="D13" s="4"/>
      <c r="F13" s="5"/>
      <c r="H13" s="115"/>
      <c r="J13" s="3">
        <v>24</v>
      </c>
      <c r="L13" s="3">
        <v>51</v>
      </c>
      <c r="N13" s="3">
        <v>33</v>
      </c>
      <c r="P13" s="3">
        <v>50</v>
      </c>
    </row>
    <row r="14" spans="4:19">
      <c r="P14" s="2"/>
    </row>
  </sheetData>
  <mergeCells count="2">
    <mergeCell ref="H10:H13"/>
    <mergeCell ref="H5:H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台羅八調轉換</vt:lpstr>
      <vt:lpstr>變調例【貨車】</vt:lpstr>
      <vt:lpstr>變調例【貨車】 (2)</vt:lpstr>
      <vt:lpstr>變調例【陳都靈】</vt:lpstr>
      <vt:lpstr>四聲八調定義</vt:lpstr>
      <vt:lpstr>調號與調符</vt:lpstr>
      <vt:lpstr>四聲八調 (聲調值編號-君韻)</vt:lpstr>
      <vt:lpstr>四聲八調 (聲調值編號-東韻)</vt:lpstr>
      <vt:lpstr>四聲八調之文讀音</vt:lpstr>
      <vt:lpstr>四聲八調之文讀音 (標調值)</vt:lpstr>
      <vt:lpstr>四聲八調之白話音</vt:lpstr>
      <vt:lpstr>簡上仁之四聲八調</vt:lpstr>
      <vt:lpstr>漢字注音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2025-07-23T04:26:57Z</dcterms:created>
  <dcterms:modified xsi:type="dcterms:W3CDTF">2025-07-27T05:11:49Z</dcterms:modified>
</cp:coreProperties>
</file>