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iau-Im\Documents\方音符號\"/>
    </mc:Choice>
  </mc:AlternateContent>
  <xr:revisionPtr revIDLastSave="0" documentId="13_ncr:1_{3D71F3C2-107C-4CAF-827C-E4954BF611F1}" xr6:coauthVersionLast="47" xr6:coauthVersionMax="47" xr10:uidLastSave="{00000000-0000-0000-0000-000000000000}"/>
  <bookViews>
    <workbookView xWindow="-120" yWindow="-120" windowWidth="29040" windowHeight="15720" activeTab="2" xr2:uid="{79B4B036-32E6-4CD1-9955-EFD529F7A14C}"/>
  </bookViews>
  <sheets>
    <sheet name="國語注音符號" sheetId="1" r:id="rId1"/>
    <sheet name="台語注音符號" sheetId="2" r:id="rId2"/>
    <sheet name="台語音標韻母列表" sheetId="4" r:id="rId3"/>
    <sheet name="方音符號音節表" sheetId="5" r:id="rId4"/>
    <sheet name="台語注音符號表" sheetId="3" r:id="rId5"/>
  </sheets>
  <definedNames>
    <definedName name="十五音韻母" localSheetId="4">#REF!</definedName>
    <definedName name="十五音韻母">#REF!</definedName>
    <definedName name="十五音韻母對照表" localSheetId="4">#REF!</definedName>
    <definedName name="十五音韻母對照表">#REF!</definedName>
    <definedName name="方音符號" localSheetId="1">#REF!</definedName>
    <definedName name="方音符號" localSheetId="0">#REF!</definedName>
    <definedName name="方音符號">#REF!</definedName>
    <definedName name="台羅韻母八音反切" localSheetId="4">#REF!</definedName>
    <definedName name="台羅韻母八音反切">#REF!</definedName>
    <definedName name="白話字韻母八音反切" localSheetId="4">#REF!</definedName>
    <definedName name="白話字韻母八音反切">#REF!</definedName>
    <definedName name="字典編碼" localSheetId="1">#REF!</definedName>
    <definedName name="字典編碼" localSheetId="0">#REF!</definedName>
    <definedName name="字典編碼">#REF!</definedName>
    <definedName name="注音符號">#REF!</definedName>
    <definedName name="拼音字母" localSheetId="1">#REF!</definedName>
    <definedName name="拼音字母" localSheetId="0">#REF!</definedName>
    <definedName name="拼音字母">#REF!</definedName>
    <definedName name="閩拼韻母八音反切" localSheetId="4">#REF!</definedName>
    <definedName name="閩拼韻母八音反切">#REF!</definedName>
    <definedName name="聲母碼" localSheetId="4">#REF!</definedName>
    <definedName name="聲母碼">#REF!</definedName>
    <definedName name="聲母碼表" localSheetId="4">#REF!</definedName>
    <definedName name="聲母碼表">#REF!</definedName>
    <definedName name="鍵盤位置" localSheetId="1">#REF!</definedName>
    <definedName name="鍵盤位置" localSheetId="0">#REF!</definedName>
    <definedName name="鍵盤位置">#REF!</definedName>
    <definedName name="韻母對照表" localSheetId="4">#REF!</definedName>
    <definedName name="韻母對照表">#REF!</definedName>
    <definedName name="韻母碼表" localSheetId="4">#REF!</definedName>
    <definedName name="韻母碼表">#REF!</definedName>
    <definedName name="顯示注音輸入" localSheetId="4">#REF!</definedName>
    <definedName name="顯示注音輸入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8" i="3" l="1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" i="3"/>
  <c r="X6" i="3"/>
  <c r="X7" i="3"/>
  <c r="X3" i="3"/>
  <c r="O58" i="3" a="1"/>
  <c r="O58" i="3" s="1"/>
  <c r="O57" i="3" a="1"/>
  <c r="O57" i="3" s="1"/>
  <c r="O56" i="3" a="1"/>
  <c r="O56" i="3" s="1"/>
  <c r="O55" i="3" a="1"/>
  <c r="O55" i="3" s="1"/>
  <c r="O54" i="3" a="1"/>
  <c r="O54" i="3" s="1"/>
  <c r="O53" i="3" a="1"/>
  <c r="O53" i="3" s="1"/>
  <c r="O52" i="3" a="1"/>
  <c r="O52" i="3" s="1"/>
  <c r="O51" i="3" a="1"/>
  <c r="O51" i="3" s="1"/>
  <c r="O50" i="3" a="1"/>
  <c r="O50" i="3" s="1"/>
  <c r="O49" i="3" a="1"/>
  <c r="O49" i="3" s="1"/>
  <c r="O48" i="3" a="1"/>
  <c r="O48" i="3" s="1"/>
  <c r="O47" i="3" a="1"/>
  <c r="O47" i="3" s="1"/>
  <c r="O46" i="3" a="1"/>
  <c r="O46" i="3" s="1"/>
  <c r="O45" i="3" a="1"/>
  <c r="O45" i="3" s="1"/>
  <c r="O44" i="3" a="1"/>
  <c r="O44" i="3" s="1"/>
  <c r="O43" i="3" a="1"/>
  <c r="O43" i="3" s="1"/>
  <c r="O42" i="3" a="1"/>
  <c r="O42" i="3" s="1"/>
  <c r="O41" i="3" a="1"/>
  <c r="O41" i="3" s="1"/>
  <c r="O40" i="3" a="1"/>
  <c r="O40" i="3" s="1"/>
  <c r="T39" i="3"/>
  <c r="O39" i="3"/>
  <c r="O39" i="3" a="1"/>
  <c r="O38" i="3" a="1"/>
  <c r="O38" i="3" s="1"/>
  <c r="T37" i="3"/>
  <c r="O37" i="3"/>
  <c r="O37" i="3" a="1"/>
  <c r="O36" i="3" a="1"/>
  <c r="O36" i="3" s="1"/>
  <c r="O35" i="3"/>
  <c r="O35" i="3" a="1"/>
  <c r="T34" i="3"/>
  <c r="O34" i="3" a="1"/>
  <c r="O34" i="3" s="1"/>
  <c r="O33" i="3" a="1"/>
  <c r="O33" i="3" s="1"/>
  <c r="T32" i="3"/>
  <c r="O32" i="3"/>
  <c r="O32" i="3" a="1"/>
  <c r="O31" i="3" a="1"/>
  <c r="O31" i="3" s="1"/>
  <c r="T30" i="3"/>
  <c r="O30" i="3"/>
  <c r="O30" i="3" a="1"/>
  <c r="O29" i="3" a="1"/>
  <c r="O29" i="3" s="1"/>
  <c r="T28" i="3"/>
  <c r="O28" i="3"/>
  <c r="O28" i="3" a="1"/>
  <c r="O27" i="3" a="1"/>
  <c r="O27" i="3" s="1"/>
  <c r="T26" i="3"/>
  <c r="O26" i="3" a="1"/>
  <c r="O26" i="3" s="1"/>
  <c r="O25" i="3" a="1"/>
  <c r="O25" i="3" s="1"/>
  <c r="O24" i="3" a="1"/>
  <c r="O24" i="3" s="1"/>
  <c r="O23" i="3" a="1"/>
  <c r="O23" i="3" s="1"/>
  <c r="O22" i="3" a="1"/>
  <c r="O22" i="3" s="1"/>
  <c r="O21" i="3" a="1"/>
  <c r="O21" i="3" s="1"/>
  <c r="O20" i="3" a="1"/>
  <c r="O20" i="3" s="1"/>
  <c r="O19" i="3" a="1"/>
  <c r="O19" i="3" s="1"/>
  <c r="O18" i="3" a="1"/>
  <c r="O18" i="3" s="1"/>
  <c r="O17" i="3" a="1"/>
  <c r="O17" i="3" s="1"/>
  <c r="O16" i="3" a="1"/>
  <c r="O16" i="3" s="1"/>
  <c r="O15" i="3" a="1"/>
  <c r="O15" i="3" s="1"/>
  <c r="O14" i="3" a="1"/>
  <c r="O14" i="3" s="1"/>
  <c r="O13" i="3" a="1"/>
  <c r="O13" i="3" s="1"/>
  <c r="O12" i="3" a="1"/>
  <c r="O12" i="3" s="1"/>
  <c r="O11" i="3" a="1"/>
  <c r="O11" i="3" s="1"/>
  <c r="O10" i="3" a="1"/>
  <c r="O10" i="3" s="1"/>
  <c r="O9" i="3" a="1"/>
  <c r="O9" i="3" s="1"/>
  <c r="O8" i="3" a="1"/>
  <c r="O8" i="3" s="1"/>
  <c r="O7" i="3" a="1"/>
  <c r="O7" i="3" s="1"/>
  <c r="O6" i="3" a="1"/>
  <c r="O6" i="3" s="1"/>
  <c r="O5" i="3" a="1"/>
  <c r="O5" i="3" s="1"/>
  <c r="X4" i="3"/>
  <c r="O4" i="3"/>
  <c r="O4" i="3" a="1"/>
  <c r="O3" i="3" a="1"/>
  <c r="O3" i="3" s="1"/>
  <c r="X2" i="3"/>
  <c r="F21" i="2"/>
  <c r="F20" i="2"/>
  <c r="F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<sst xmlns="http://schemas.openxmlformats.org/spreadsheetml/2006/main" count="1812" uniqueCount="1455">
  <si>
    <t>脣音</t>
    <phoneticPr fontId="4" type="noConversion"/>
  </si>
  <si>
    <t>舌尖音</t>
    <phoneticPr fontId="4" type="noConversion"/>
  </si>
  <si>
    <t>舌根音</t>
    <phoneticPr fontId="4" type="noConversion"/>
  </si>
  <si>
    <t>ㄅ</t>
  </si>
  <si>
    <t>ㄉ</t>
  </si>
  <si>
    <t>ㄍ</t>
  </si>
  <si>
    <t>ㄐ</t>
  </si>
  <si>
    <t>ㄓ</t>
  </si>
  <si>
    <t>ㄗ</t>
  </si>
  <si>
    <t>ㄧ</t>
  </si>
  <si>
    <t>ㄚ</t>
  </si>
  <si>
    <t>ㄞ</t>
  </si>
  <si>
    <t>ㄢ</t>
  </si>
  <si>
    <t>ㄦ</t>
  </si>
  <si>
    <t>ㄆ</t>
  </si>
  <si>
    <t>ㄊ</t>
  </si>
  <si>
    <t>ㄎ</t>
  </si>
  <si>
    <t>ㄑ</t>
  </si>
  <si>
    <t>ㄔ</t>
  </si>
  <si>
    <t>ㄘ</t>
  </si>
  <si>
    <t>ㄨ</t>
  </si>
  <si>
    <t>ㄛ</t>
  </si>
  <si>
    <t>ㄟ</t>
  </si>
  <si>
    <t>ㄣ</t>
  </si>
  <si>
    <t>ㄇ</t>
  </si>
  <si>
    <t>ㄋ</t>
  </si>
  <si>
    <t>ㄏ</t>
  </si>
  <si>
    <t>ㄒ</t>
  </si>
  <si>
    <t>ㄕ</t>
  </si>
  <si>
    <t>ㄙ</t>
  </si>
  <si>
    <t>ㄩ</t>
  </si>
  <si>
    <t>ㄜ</t>
  </si>
  <si>
    <t>ㄠ</t>
  </si>
  <si>
    <t>ㄤ</t>
  </si>
  <si>
    <t>ㄈ</t>
  </si>
  <si>
    <t>ㄌ</t>
  </si>
  <si>
    <t>ㄖ</t>
  </si>
  <si>
    <t>ㄝ</t>
    <phoneticPr fontId="4" type="noConversion"/>
  </si>
  <si>
    <t>ㄡ</t>
  </si>
  <si>
    <t>ㄥ</t>
  </si>
  <si>
    <t>【國語注音符號表】</t>
    <phoneticPr fontId="13" type="noConversion"/>
  </si>
  <si>
    <t>【台語不用的注音符號】</t>
    <phoneticPr fontId="13" type="noConversion"/>
  </si>
  <si>
    <t>【台語注音符號表】</t>
    <phoneticPr fontId="13" type="noConversion"/>
  </si>
  <si>
    <t>不送氣清音</t>
    <phoneticPr fontId="13" type="noConversion"/>
  </si>
  <si>
    <t>濁音（135注音符號）</t>
    <phoneticPr fontId="13" type="noConversion"/>
  </si>
  <si>
    <t>濁音（方音符號）</t>
    <phoneticPr fontId="13" type="noConversion"/>
  </si>
  <si>
    <t>ㆠ</t>
  </si>
  <si>
    <t>ㆣ</t>
  </si>
  <si>
    <t>ㆡ</t>
  </si>
  <si>
    <t>[i]</t>
    <phoneticPr fontId="13" type="noConversion"/>
  </si>
  <si>
    <t>ㆪ</t>
  </si>
  <si>
    <t>[u]</t>
    <phoneticPr fontId="13" type="noConversion"/>
  </si>
  <si>
    <t>ㆫ</t>
  </si>
  <si>
    <t>[a]</t>
    <phoneticPr fontId="13" type="noConversion"/>
  </si>
  <si>
    <t>ㆩ</t>
  </si>
  <si>
    <t>[ɔ]</t>
  </si>
  <si>
    <t>ㆧ</t>
  </si>
  <si>
    <t>[ə]</t>
  </si>
  <si>
    <t>ㄝ</t>
  </si>
  <si>
    <t>[e]</t>
  </si>
  <si>
    <t>ㆥ</t>
  </si>
  <si>
    <t>[ai]</t>
  </si>
  <si>
    <t>ㆮ</t>
  </si>
  <si>
    <t>[au]</t>
  </si>
  <si>
    <t>ㆯ</t>
  </si>
  <si>
    <t>ㄫ</t>
  </si>
  <si>
    <t>[ŋ]</t>
    <phoneticPr fontId="4" type="noConversion"/>
  </si>
  <si>
    <t>ㆬ</t>
  </si>
  <si>
    <r>
      <t>[m</t>
    </r>
    <r>
      <rPr>
        <sz val="28"/>
        <rFont val="Tahoma"/>
        <family val="3"/>
      </rPr>
      <t>̩</t>
    </r>
    <r>
      <rPr>
        <sz val="28"/>
        <rFont val="Iansui 094"/>
        <family val="3"/>
        <charset val="136"/>
      </rPr>
      <t>]</t>
    </r>
    <phoneticPr fontId="4" type="noConversion"/>
  </si>
  <si>
    <t>ㆲ</t>
  </si>
  <si>
    <t>ㆱ</t>
  </si>
  <si>
    <t>ㆰ</t>
  </si>
  <si>
    <t>p</t>
    <phoneticPr fontId="4" type="noConversion"/>
  </si>
  <si>
    <t>玻璃</t>
    <phoneticPr fontId="4" type="noConversion"/>
  </si>
  <si>
    <t>ph</t>
    <phoneticPr fontId="4" type="noConversion"/>
  </si>
  <si>
    <t>拍字</t>
    <phoneticPr fontId="4" type="noConversion"/>
  </si>
  <si>
    <t>m</t>
    <phoneticPr fontId="4" type="noConversion"/>
  </si>
  <si>
    <t>不好</t>
    <phoneticPr fontId="4" type="noConversion"/>
  </si>
  <si>
    <t>b</t>
    <phoneticPr fontId="4" type="noConversion"/>
  </si>
  <si>
    <t>海底摸針</t>
    <phoneticPr fontId="4" type="noConversion"/>
  </si>
  <si>
    <t>t</t>
    <phoneticPr fontId="4" type="noConversion"/>
  </si>
  <si>
    <t>菜刀</t>
    <phoneticPr fontId="4" type="noConversion"/>
  </si>
  <si>
    <t>th</t>
    <phoneticPr fontId="4" type="noConversion"/>
  </si>
  <si>
    <t>楊桃</t>
    <phoneticPr fontId="4" type="noConversion"/>
  </si>
  <si>
    <t>n</t>
    <phoneticPr fontId="4" type="noConversion"/>
  </si>
  <si>
    <t>耐性</t>
    <phoneticPr fontId="4" type="noConversion"/>
  </si>
  <si>
    <t>l</t>
    <phoneticPr fontId="4" type="noConversion"/>
  </si>
  <si>
    <t>囉唆</t>
    <phoneticPr fontId="4" type="noConversion"/>
  </si>
  <si>
    <t>k</t>
    <phoneticPr fontId="4" type="noConversion"/>
  </si>
  <si>
    <t>基隆</t>
    <phoneticPr fontId="4" type="noConversion"/>
  </si>
  <si>
    <t>kh</t>
    <phoneticPr fontId="4" type="noConversion"/>
  </si>
  <si>
    <t>科學</t>
    <phoneticPr fontId="4" type="noConversion"/>
  </si>
  <si>
    <t>g</t>
    <phoneticPr fontId="4" type="noConversion"/>
  </si>
  <si>
    <t>白鵝</t>
    <phoneticPr fontId="4" type="noConversion"/>
  </si>
  <si>
    <t>ng</t>
    <phoneticPr fontId="4" type="noConversion"/>
  </si>
  <si>
    <t>五音</t>
    <phoneticPr fontId="4" type="noConversion"/>
  </si>
  <si>
    <t>喉音</t>
    <phoneticPr fontId="4" type="noConversion"/>
  </si>
  <si>
    <t>h</t>
    <phoneticPr fontId="4" type="noConversion"/>
  </si>
  <si>
    <t>好壞</t>
    <phoneticPr fontId="4" type="noConversion"/>
  </si>
  <si>
    <t>齒音</t>
    <phoneticPr fontId="4" type="noConversion"/>
  </si>
  <si>
    <t>c</t>
    <phoneticPr fontId="4" type="noConversion"/>
  </si>
  <si>
    <t>棗仔</t>
    <phoneticPr fontId="4" type="noConversion"/>
  </si>
  <si>
    <t>ch</t>
    <phoneticPr fontId="4" type="noConversion"/>
  </si>
  <si>
    <t>冊包</t>
    <phoneticPr fontId="4" type="noConversion"/>
  </si>
  <si>
    <t>s</t>
    <phoneticPr fontId="4" type="noConversion"/>
  </si>
  <si>
    <t>輸贏</t>
    <phoneticPr fontId="4" type="noConversion"/>
  </si>
  <si>
    <t>j</t>
    <phoneticPr fontId="4" type="noConversion"/>
  </si>
  <si>
    <t>日頭</t>
    <phoneticPr fontId="4" type="noConversion"/>
  </si>
  <si>
    <t>聲母與韻母表</t>
    <phoneticPr fontId="13" type="noConversion"/>
  </si>
  <si>
    <t>國語注音符號</t>
    <phoneticPr fontId="3" type="noConversion"/>
  </si>
  <si>
    <t>序號</t>
  </si>
  <si>
    <t>國際音標</t>
    <phoneticPr fontId="13" type="noConversion"/>
  </si>
  <si>
    <t>台語音標</t>
    <phoneticPr fontId="13" type="noConversion"/>
  </si>
  <si>
    <t>按鍵位置</t>
    <phoneticPr fontId="13" type="noConversion"/>
  </si>
  <si>
    <t>方音符號</t>
    <phoneticPr fontId="13" type="noConversion"/>
  </si>
  <si>
    <t>台語音標
注音符號</t>
    <phoneticPr fontId="13" type="noConversion"/>
  </si>
  <si>
    <t>135
注音符號</t>
    <phoneticPr fontId="3" type="noConversion"/>
  </si>
  <si>
    <t>漢字例</t>
    <phoneticPr fontId="3" type="noConversion"/>
  </si>
  <si>
    <t>ㄐ</t>
    <phoneticPr fontId="13" type="noConversion"/>
  </si>
  <si>
    <t>ㄓ</t>
    <phoneticPr fontId="13" type="noConversion"/>
  </si>
  <si>
    <t>ㄧ</t>
    <phoneticPr fontId="3" type="noConversion"/>
  </si>
  <si>
    <t>ㄚ</t>
    <phoneticPr fontId="3" type="noConversion"/>
  </si>
  <si>
    <t>ㄞ</t>
    <phoneticPr fontId="3" type="noConversion"/>
  </si>
  <si>
    <t>ㄢ</t>
    <phoneticPr fontId="3" type="noConversion"/>
  </si>
  <si>
    <t>ㄦ</t>
    <phoneticPr fontId="3" type="noConversion"/>
  </si>
  <si>
    <t>b</t>
    <phoneticPr fontId="13" type="noConversion"/>
  </si>
  <si>
    <t>!</t>
    <phoneticPr fontId="13" type="noConversion"/>
  </si>
  <si>
    <t>ㆠ</t>
    <phoneticPr fontId="13" type="noConversion"/>
  </si>
  <si>
    <t>ㄪ</t>
    <phoneticPr fontId="3" type="noConversion"/>
  </si>
  <si>
    <t>微</t>
    <phoneticPr fontId="3" type="noConversion"/>
  </si>
  <si>
    <t>ㄆ</t>
    <phoneticPr fontId="13" type="noConversion"/>
  </si>
  <si>
    <t>ㄎ</t>
    <phoneticPr fontId="13" type="noConversion"/>
  </si>
  <si>
    <t>ㄑ</t>
    <phoneticPr fontId="13" type="noConversion"/>
  </si>
  <si>
    <t>ㄔ</t>
    <phoneticPr fontId="3" type="noConversion"/>
  </si>
  <si>
    <t>ㄨ</t>
    <phoneticPr fontId="3" type="noConversion"/>
  </si>
  <si>
    <t>ㄛ</t>
    <phoneticPr fontId="3" type="noConversion"/>
  </si>
  <si>
    <t>ㄟ</t>
    <phoneticPr fontId="3" type="noConversion"/>
  </si>
  <si>
    <t>ㄣ</t>
    <phoneticPr fontId="3" type="noConversion"/>
  </si>
  <si>
    <t>p</t>
  </si>
  <si>
    <t>幫</t>
  </si>
  <si>
    <t>ㄇ</t>
    <phoneticPr fontId="13" type="noConversion"/>
  </si>
  <si>
    <t>ㄏ</t>
    <phoneticPr fontId="13" type="noConversion"/>
  </si>
  <si>
    <t>ㄒ</t>
    <phoneticPr fontId="13" type="noConversion"/>
  </si>
  <si>
    <t>ㄕ</t>
    <phoneticPr fontId="13" type="noConversion"/>
  </si>
  <si>
    <t>ㄩ</t>
    <phoneticPr fontId="3" type="noConversion"/>
  </si>
  <si>
    <t>ㄝ</t>
    <phoneticPr fontId="3" type="noConversion"/>
  </si>
  <si>
    <t>ㄠ</t>
    <phoneticPr fontId="3" type="noConversion"/>
  </si>
  <si>
    <t>ㄤ</t>
    <phoneticPr fontId="3" type="noConversion"/>
  </si>
  <si>
    <t>pʰ</t>
    <phoneticPr fontId="13" type="noConversion"/>
  </si>
  <si>
    <t>ph</t>
    <phoneticPr fontId="13" type="noConversion"/>
  </si>
  <si>
    <t>普</t>
    <phoneticPr fontId="3" type="noConversion"/>
  </si>
  <si>
    <t>ㄈ</t>
    <phoneticPr fontId="13" type="noConversion"/>
  </si>
  <si>
    <t>ㄖ</t>
    <phoneticPr fontId="13" type="noConversion"/>
  </si>
  <si>
    <t>ㄡ</t>
    <phoneticPr fontId="3" type="noConversion"/>
  </si>
  <si>
    <t>ㄥ</t>
    <phoneticPr fontId="3" type="noConversion"/>
  </si>
  <si>
    <t>m</t>
    <phoneticPr fontId="13" type="noConversion"/>
  </si>
  <si>
    <t>明</t>
    <phoneticPr fontId="3" type="noConversion"/>
  </si>
  <si>
    <t>t</t>
  </si>
  <si>
    <t>端</t>
    <phoneticPr fontId="3" type="noConversion"/>
  </si>
  <si>
    <t>tʰ</t>
  </si>
  <si>
    <t>th</t>
  </si>
  <si>
    <t>透</t>
    <phoneticPr fontId="3" type="noConversion"/>
  </si>
  <si>
    <t>極簡注音符號</t>
    <phoneticPr fontId="3" type="noConversion"/>
  </si>
  <si>
    <t>n</t>
  </si>
  <si>
    <t>泥</t>
    <phoneticPr fontId="3" type="noConversion"/>
  </si>
  <si>
    <t>ㆣ</t>
    <phoneticPr fontId="13" type="noConversion"/>
  </si>
  <si>
    <t>ㆡ</t>
    <phoneticPr fontId="13" type="noConversion"/>
  </si>
  <si>
    <t>ㆢ</t>
  </si>
  <si>
    <t>(m)</t>
    <phoneticPr fontId="3" type="noConversion"/>
  </si>
  <si>
    <t>ㆴ</t>
  </si>
  <si>
    <t>l</t>
  </si>
  <si>
    <t>來</t>
    <phoneticPr fontId="3" type="noConversion"/>
  </si>
  <si>
    <t>ㆦ</t>
    <phoneticPr fontId="3" type="noConversion"/>
  </si>
  <si>
    <t>(n)</t>
    <phoneticPr fontId="3" type="noConversion"/>
  </si>
  <si>
    <t>ㆵ</t>
  </si>
  <si>
    <r>
      <rPr>
        <sz val="24"/>
        <color rgb="FF000000"/>
        <rFont val="Iansui 094"/>
        <family val="3"/>
        <charset val="136"/>
      </rPr>
      <t>ɡ</t>
    </r>
    <phoneticPr fontId="13" type="noConversion"/>
  </si>
  <si>
    <t>g</t>
    <phoneticPr fontId="13" type="noConversion"/>
  </si>
  <si>
    <t>ㄫ</t>
    <phoneticPr fontId="3" type="noConversion"/>
  </si>
  <si>
    <t>疑</t>
    <phoneticPr fontId="3" type="noConversion"/>
  </si>
  <si>
    <t>ㄘ</t>
    <phoneticPr fontId="13" type="noConversion"/>
  </si>
  <si>
    <t>ㄜ</t>
    <phoneticPr fontId="3" type="noConversion"/>
  </si>
  <si>
    <t>ㆭ</t>
  </si>
  <si>
    <t>(ng)</t>
    <phoneticPr fontId="3" type="noConversion"/>
  </si>
  <si>
    <t>ㆻ</t>
    <phoneticPr fontId="3" type="noConversion"/>
  </si>
  <si>
    <t>k</t>
  </si>
  <si>
    <t>見</t>
  </si>
  <si>
    <t>ㄫ</t>
    <phoneticPr fontId="13" type="noConversion"/>
  </si>
  <si>
    <t>ㄙ</t>
    <phoneticPr fontId="13" type="noConversion"/>
  </si>
  <si>
    <t>ㆤ</t>
    <phoneticPr fontId="3" type="noConversion"/>
  </si>
  <si>
    <t>ㆷ</t>
  </si>
  <si>
    <t>kʰ</t>
    <phoneticPr fontId="13" type="noConversion"/>
  </si>
  <si>
    <t>kh</t>
    <phoneticPr fontId="13" type="noConversion"/>
  </si>
  <si>
    <t>溪</t>
  </si>
  <si>
    <r>
      <rPr>
        <sz val="24"/>
        <color rgb="FF000000"/>
        <rFont val="Iansui 094"/>
        <family val="3"/>
        <charset val="136"/>
      </rPr>
      <t>ŋ</t>
    </r>
    <phoneticPr fontId="13" type="noConversion"/>
  </si>
  <si>
    <t>ng</t>
    <phoneticPr fontId="13" type="noConversion"/>
  </si>
  <si>
    <r>
      <rPr>
        <b/>
        <vertAlign val="superscript"/>
        <sz val="28"/>
        <color rgb="FF7030A0"/>
        <rFont val="霞鶩文楷等寬 TC"/>
        <family val="3"/>
        <charset val="136"/>
      </rPr>
      <t>0</t>
    </r>
    <r>
      <rPr>
        <b/>
        <sz val="28"/>
        <color rgb="FF7030A0"/>
        <rFont val="霞鶩文楷等寬 TC"/>
        <family val="3"/>
        <charset val="136"/>
      </rPr>
      <t>ㄫ</t>
    </r>
    <phoneticPr fontId="3" type="noConversion"/>
  </si>
  <si>
    <t>吳</t>
    <phoneticPr fontId="3" type="noConversion"/>
  </si>
  <si>
    <t>ㆰ</t>
    <phoneticPr fontId="3" type="noConversion"/>
  </si>
  <si>
    <t>=</t>
    <phoneticPr fontId="3" type="noConversion"/>
  </si>
  <si>
    <t>ㆬ</t>
    <phoneticPr fontId="3" type="noConversion"/>
  </si>
  <si>
    <t>d͡z</t>
    <phoneticPr fontId="13" type="noConversion"/>
  </si>
  <si>
    <t>j</t>
    <phoneticPr fontId="13" type="noConversion"/>
  </si>
  <si>
    <t>ㄖ</t>
    <phoneticPr fontId="3" type="noConversion"/>
  </si>
  <si>
    <t>熱</t>
    <phoneticPr fontId="3" type="noConversion"/>
  </si>
  <si>
    <t>ㆱ</t>
    <phoneticPr fontId="3" type="noConversion"/>
  </si>
  <si>
    <t>t͡s</t>
    <phoneticPr fontId="3" type="noConversion"/>
  </si>
  <si>
    <t>z</t>
    <phoneticPr fontId="3" type="noConversion"/>
  </si>
  <si>
    <t>莊</t>
    <phoneticPr fontId="3" type="noConversion"/>
  </si>
  <si>
    <t>ㆲ</t>
    <phoneticPr fontId="3" type="noConversion"/>
  </si>
  <si>
    <t>ㆭ</t>
    <phoneticPr fontId="3" type="noConversion"/>
  </si>
  <si>
    <t>t͡sʰ</t>
    <phoneticPr fontId="13" type="noConversion"/>
  </si>
  <si>
    <t>c</t>
    <phoneticPr fontId="13" type="noConversion"/>
  </si>
  <si>
    <t>初</t>
    <phoneticPr fontId="3" type="noConversion"/>
  </si>
  <si>
    <t>s</t>
    <phoneticPr fontId="13" type="noConversion"/>
  </si>
  <si>
    <t>疏</t>
    <phoneticPr fontId="3" type="noConversion"/>
  </si>
  <si>
    <t>d͡ʑ</t>
    <phoneticPr fontId="13" type="noConversion"/>
  </si>
  <si>
    <t>ji</t>
    <phoneticPr fontId="13" type="noConversion"/>
  </si>
  <si>
    <t>ㆢ</t>
    <phoneticPr fontId="13" type="noConversion"/>
  </si>
  <si>
    <t>日</t>
    <phoneticPr fontId="3" type="noConversion"/>
  </si>
  <si>
    <t>t͡ɕ</t>
    <phoneticPr fontId="13" type="noConversion"/>
  </si>
  <si>
    <t>zi</t>
    <phoneticPr fontId="13" type="noConversion"/>
  </si>
  <si>
    <t>精</t>
    <phoneticPr fontId="3" type="noConversion"/>
  </si>
  <si>
    <t>tɕʰ</t>
    <phoneticPr fontId="13" type="noConversion"/>
  </si>
  <si>
    <t>ci</t>
    <phoneticPr fontId="13" type="noConversion"/>
  </si>
  <si>
    <t>清</t>
    <phoneticPr fontId="3" type="noConversion"/>
  </si>
  <si>
    <t>ɕ</t>
    <phoneticPr fontId="13" type="noConversion"/>
  </si>
  <si>
    <t>si</t>
    <phoneticPr fontId="13" type="noConversion"/>
  </si>
  <si>
    <t>心</t>
    <phoneticPr fontId="3" type="noConversion"/>
  </si>
  <si>
    <t>h</t>
    <phoneticPr fontId="13" type="noConversion"/>
  </si>
  <si>
    <t>曉</t>
    <phoneticPr fontId="3" type="noConversion"/>
  </si>
  <si>
    <t>ʔ</t>
    <phoneticPr fontId="3" type="noConversion"/>
  </si>
  <si>
    <t>Ø</t>
    <phoneticPr fontId="3" type="noConversion"/>
  </si>
  <si>
    <t>Ø</t>
  </si>
  <si>
    <t>影</t>
    <phoneticPr fontId="3" type="noConversion"/>
  </si>
  <si>
    <t>i</t>
    <phoneticPr fontId="13" type="noConversion"/>
  </si>
  <si>
    <t>ㄧ</t>
    <phoneticPr fontId="13" type="noConversion"/>
  </si>
  <si>
    <t>爾</t>
  </si>
  <si>
    <t>ĩ</t>
    <phoneticPr fontId="13" type="noConversion"/>
  </si>
  <si>
    <t>inn</t>
    <phoneticPr fontId="13" type="noConversion"/>
  </si>
  <si>
    <t>ㆪ</t>
    <phoneticPr fontId="13" type="noConversion"/>
  </si>
  <si>
    <t>庚</t>
  </si>
  <si>
    <t>u</t>
    <phoneticPr fontId="13" type="noConversion"/>
  </si>
  <si>
    <t>ㄨ</t>
    <phoneticPr fontId="13" type="noConversion"/>
  </si>
  <si>
    <t>夫</t>
  </si>
  <si>
    <t>ũ</t>
    <phoneticPr fontId="13" type="noConversion"/>
  </si>
  <si>
    <t>unn</t>
    <phoneticPr fontId="13" type="noConversion"/>
  </si>
  <si>
    <t>ㆫ</t>
    <phoneticPr fontId="13" type="noConversion"/>
  </si>
  <si>
    <t/>
  </si>
  <si>
    <t>a</t>
    <phoneticPr fontId="13" type="noConversion"/>
  </si>
  <si>
    <t>ㄚ</t>
    <phoneticPr fontId="13" type="noConversion"/>
  </si>
  <si>
    <t>些</t>
  </si>
  <si>
    <t>ã</t>
    <phoneticPr fontId="13" type="noConversion"/>
  </si>
  <si>
    <t>ann</t>
    <phoneticPr fontId="13" type="noConversion"/>
  </si>
  <si>
    <t>ㆩ</t>
    <phoneticPr fontId="13" type="noConversion"/>
  </si>
  <si>
    <t>聽</t>
  </si>
  <si>
    <t>ei</t>
    <phoneticPr fontId="13" type="noConversion"/>
  </si>
  <si>
    <t>e</t>
    <phoneticPr fontId="13" type="noConversion"/>
  </si>
  <si>
    <t>ㆤ</t>
    <phoneticPr fontId="13" type="noConversion"/>
  </si>
  <si>
    <t>會</t>
  </si>
  <si>
    <t>ɛ̃</t>
  </si>
  <si>
    <t>enn</t>
    <phoneticPr fontId="13" type="noConversion"/>
  </si>
  <si>
    <t>ㆥ</t>
    <phoneticPr fontId="13" type="noConversion"/>
  </si>
  <si>
    <t>爭</t>
  </si>
  <si>
    <t>ou</t>
    <phoneticPr fontId="13" type="noConversion"/>
  </si>
  <si>
    <t>oo</t>
    <phoneticPr fontId="13" type="noConversion"/>
  </si>
  <si>
    <t>ㆦ</t>
    <phoneticPr fontId="13" type="noConversion"/>
  </si>
  <si>
    <t>捕</t>
  </si>
  <si>
    <t>õu</t>
  </si>
  <si>
    <t>onn</t>
    <phoneticPr fontId="13" type="noConversion"/>
  </si>
  <si>
    <t>ㆧ</t>
    <phoneticPr fontId="13" type="noConversion"/>
  </si>
  <si>
    <t>呼</t>
  </si>
  <si>
    <t>o</t>
  </si>
  <si>
    <t>ㄜ</t>
    <phoneticPr fontId="13" type="noConversion"/>
  </si>
  <si>
    <t>果</t>
  </si>
  <si>
    <t>ai</t>
    <phoneticPr fontId="13" type="noConversion"/>
  </si>
  <si>
    <t>ㄞ</t>
    <phoneticPr fontId="13" type="noConversion"/>
  </si>
  <si>
    <t>埃</t>
  </si>
  <si>
    <t>ãi</t>
    <phoneticPr fontId="13" type="noConversion"/>
  </si>
  <si>
    <t>ainn</t>
    <phoneticPr fontId="13" type="noConversion"/>
  </si>
  <si>
    <t>ㆮ</t>
    <phoneticPr fontId="13" type="noConversion"/>
  </si>
  <si>
    <t>挨</t>
  </si>
  <si>
    <t>au</t>
    <phoneticPr fontId="13" type="noConversion"/>
  </si>
  <si>
    <t>ㄠ</t>
    <phoneticPr fontId="13" type="noConversion"/>
  </si>
  <si>
    <t>鬧</t>
  </si>
  <si>
    <t>ãu</t>
    <phoneticPr fontId="13" type="noConversion"/>
  </si>
  <si>
    <t>aunn</t>
    <phoneticPr fontId="13" type="noConversion"/>
  </si>
  <si>
    <t>ㆯ</t>
    <phoneticPr fontId="13" type="noConversion"/>
  </si>
  <si>
    <t>懸</t>
  </si>
  <si>
    <t>an</t>
    <phoneticPr fontId="13" type="noConversion"/>
  </si>
  <si>
    <t>ㄢ</t>
    <phoneticPr fontId="13" type="noConversion"/>
  </si>
  <si>
    <t>蘭</t>
  </si>
  <si>
    <t>aŋ</t>
  </si>
  <si>
    <t>ang</t>
    <phoneticPr fontId="13" type="noConversion"/>
  </si>
  <si>
    <t>ㄤ</t>
    <phoneticPr fontId="13" type="noConversion"/>
  </si>
  <si>
    <t>邦</t>
  </si>
  <si>
    <t>m̩</t>
    <phoneticPr fontId="13" type="noConversion"/>
  </si>
  <si>
    <t>ㆬ</t>
    <phoneticPr fontId="13" type="noConversion"/>
  </si>
  <si>
    <t>ㄇ</t>
    <phoneticPr fontId="3" type="noConversion"/>
  </si>
  <si>
    <t>姆</t>
  </si>
  <si>
    <t>n</t>
    <phoneticPr fontId="13" type="noConversion"/>
  </si>
  <si>
    <t>ㄣ</t>
    <phoneticPr fontId="13" type="noConversion"/>
  </si>
  <si>
    <t>恩</t>
    <phoneticPr fontId="3" type="noConversion"/>
  </si>
  <si>
    <t>ŋ̍</t>
  </si>
  <si>
    <t>ㆭ</t>
    <phoneticPr fontId="13" type="noConversion"/>
  </si>
  <si>
    <t>床</t>
  </si>
  <si>
    <t>am</t>
    <phoneticPr fontId="13" type="noConversion"/>
  </si>
  <si>
    <t>ㆰ</t>
    <phoneticPr fontId="13" type="noConversion"/>
  </si>
  <si>
    <t>ㄚㄇ</t>
    <phoneticPr fontId="3" type="noConversion"/>
  </si>
  <si>
    <t>堪</t>
  </si>
  <si>
    <t>ɔm</t>
  </si>
  <si>
    <t>om</t>
    <phoneticPr fontId="13" type="noConversion"/>
  </si>
  <si>
    <t>ㆱ</t>
    <phoneticPr fontId="13" type="noConversion"/>
  </si>
  <si>
    <r>
      <rPr>
        <b/>
        <sz val="28"/>
        <color rgb="FF7030A0"/>
        <rFont val="Noto Sans TC"/>
        <family val="2"/>
        <charset val="136"/>
      </rPr>
      <t>ㄛ</t>
    </r>
    <r>
      <rPr>
        <b/>
        <sz val="28"/>
        <color rgb="FF7030A0"/>
        <rFont val="新細明體"/>
        <family val="1"/>
        <charset val="136"/>
      </rPr>
      <t>ㄇ</t>
    </r>
    <phoneticPr fontId="3" type="noConversion"/>
  </si>
  <si>
    <t>丼</t>
  </si>
  <si>
    <t>ɔŋ</t>
  </si>
  <si>
    <t>ong</t>
    <phoneticPr fontId="13" type="noConversion"/>
  </si>
  <si>
    <t>ㆲ</t>
    <phoneticPr fontId="13" type="noConversion"/>
  </si>
  <si>
    <t>ㄛㄥ</t>
    <phoneticPr fontId="3" type="noConversion"/>
  </si>
  <si>
    <t>風</t>
  </si>
  <si>
    <t>p̚</t>
  </si>
  <si>
    <t>p0</t>
    <phoneticPr fontId="13" type="noConversion"/>
  </si>
  <si>
    <t>ㆴ</t>
    <phoneticPr fontId="13" type="noConversion"/>
  </si>
  <si>
    <t>哈沓</t>
    <phoneticPr fontId="3" type="noConversion"/>
  </si>
  <si>
    <t>t̚</t>
  </si>
  <si>
    <t>t0</t>
    <phoneticPr fontId="13" type="noConversion"/>
  </si>
  <si>
    <t>ㆵ</t>
    <phoneticPr fontId="13" type="noConversion"/>
  </si>
  <si>
    <t>叭別</t>
    <phoneticPr fontId="3" type="noConversion"/>
  </si>
  <si>
    <t>k̚</t>
  </si>
  <si>
    <t>k0</t>
    <phoneticPr fontId="13" type="noConversion"/>
  </si>
  <si>
    <t>ㆻ</t>
    <phoneticPr fontId="13" type="noConversion"/>
  </si>
  <si>
    <t>德俗</t>
    <phoneticPr fontId="3" type="noConversion"/>
  </si>
  <si>
    <t>ʔ</t>
  </si>
  <si>
    <t>h0</t>
    <phoneticPr fontId="13" type="noConversion"/>
  </si>
  <si>
    <t>ㆷ</t>
    <phoneticPr fontId="13" type="noConversion"/>
  </si>
  <si>
    <t>佰薄</t>
    <phoneticPr fontId="3" type="noConversion"/>
  </si>
  <si>
    <t>˥˥ </t>
  </si>
  <si>
    <t xml:space="preserve"> </t>
  </si>
  <si>
    <t>掀</t>
    <phoneticPr fontId="3" type="noConversion"/>
  </si>
  <si>
    <t>˥˩</t>
  </si>
  <si>
    <t>ˋ</t>
  </si>
  <si>
    <t>倒</t>
    <phoneticPr fontId="3" type="noConversion"/>
  </si>
  <si>
    <t>˧˩</t>
  </si>
  <si>
    <t>˪</t>
  </si>
  <si>
    <t>粽</t>
    <phoneticPr fontId="3" type="noConversion"/>
  </si>
  <si>
    <t>˧˨ʔ</t>
    <phoneticPr fontId="3" type="noConversion"/>
  </si>
  <si>
    <t>弗</t>
  </si>
  <si>
    <t>˨˦ </t>
  </si>
  <si>
    <t>ˊ</t>
  </si>
  <si>
    <t>揚</t>
    <phoneticPr fontId="3" type="noConversion"/>
  </si>
  <si>
    <t>˧˧</t>
  </si>
  <si>
    <t>˫</t>
  </si>
  <si>
    <t>運</t>
    <phoneticPr fontId="3" type="noConversion"/>
  </si>
  <si>
    <t>˦ʔ</t>
    <phoneticPr fontId="3" type="noConversion"/>
  </si>
  <si>
    <t>˙</t>
  </si>
  <si>
    <t>俗</t>
    <phoneticPr fontId="3" type="noConversion"/>
  </si>
  <si>
    <t>1</t>
  </si>
  <si>
    <t>a</t>
  </si>
  <si>
    <t>2</t>
  </si>
  <si>
    <t>w</t>
  </si>
  <si>
    <t>s</t>
  </si>
  <si>
    <t>x</t>
  </si>
  <si>
    <t>e</t>
  </si>
  <si>
    <t>d</t>
  </si>
  <si>
    <t>E</t>
  </si>
  <si>
    <t>D</t>
  </si>
  <si>
    <t>c</t>
  </si>
  <si>
    <t>b</t>
  </si>
  <si>
    <t>y</t>
  </si>
  <si>
    <t>h</t>
  </si>
  <si>
    <t>B</t>
  </si>
  <si>
    <t>Y</t>
  </si>
  <si>
    <t>H</t>
  </si>
  <si>
    <t>N</t>
  </si>
  <si>
    <t>r</t>
  </si>
  <si>
    <t>U</t>
  </si>
  <si>
    <t>j</t>
  </si>
  <si>
    <t>J</t>
  </si>
  <si>
    <t>*</t>
  </si>
  <si>
    <t>i</t>
  </si>
  <si>
    <t>O</t>
  </si>
  <si>
    <t>9</t>
  </si>
  <si>
    <t>I</t>
  </si>
  <si>
    <t>(</t>
  </si>
  <si>
    <t>L</t>
  </si>
  <si>
    <t>,</t>
  </si>
  <si>
    <t>:</t>
  </si>
  <si>
    <t>&lt;</t>
  </si>
  <si>
    <t>m</t>
  </si>
  <si>
    <t>/</t>
  </si>
  <si>
    <t>g</t>
  </si>
  <si>
    <t>z</t>
  </si>
  <si>
    <t>6</t>
  </si>
  <si>
    <t>4</t>
  </si>
  <si>
    <t>3</t>
  </si>
  <si>
    <t>5</t>
  </si>
  <si>
    <t>7</t>
  </si>
  <si>
    <t>舒聲韻</t>
    <phoneticPr fontId="3" type="noConversion"/>
  </si>
  <si>
    <t>入聲韻</t>
    <phoneticPr fontId="3" type="noConversion"/>
  </si>
  <si>
    <t>韻腹</t>
  </si>
  <si>
    <t>陰聲韻</t>
  </si>
  <si>
    <t>陽聲韻</t>
  </si>
  <si>
    <t>ŋ</t>
  </si>
  <si>
    <r>
      <rPr>
        <vertAlign val="subscript"/>
        <sz val="18"/>
        <color theme="7" tint="-0.499984740745262"/>
        <rFont val="Noto Serif TC Black"/>
        <family val="1"/>
        <charset val="136"/>
      </rPr>
      <t>ㄥ</t>
    </r>
    <r>
      <rPr>
        <sz val="18"/>
        <color theme="7" tint="-0.499984740745262"/>
        <rFont val="Noto Serif TC Black"/>
        <family val="1"/>
        <charset val="136"/>
      </rPr>
      <t>ㄚ</t>
    </r>
    <phoneticPr fontId="3" type="noConversion"/>
  </si>
  <si>
    <t>ㆴ</t>
    <phoneticPr fontId="3" type="noConversion"/>
  </si>
  <si>
    <t>ㆵ</t>
    <phoneticPr fontId="3" type="noConversion"/>
  </si>
  <si>
    <t>ㆷ</t>
    <phoneticPr fontId="3" type="noConversion"/>
  </si>
  <si>
    <t>ann</t>
  </si>
  <si>
    <t>am</t>
  </si>
  <si>
    <t>an</t>
  </si>
  <si>
    <t>ang</t>
  </si>
  <si>
    <t>ap</t>
  </si>
  <si>
    <t>at</t>
  </si>
  <si>
    <t>ak</t>
  </si>
  <si>
    <t>ah</t>
  </si>
  <si>
    <t>annh</t>
  </si>
  <si>
    <t>aɪ</t>
  </si>
  <si>
    <t>ㄚㄧ ＝ ㄞ</t>
    <phoneticPr fontId="3" type="noConversion"/>
  </si>
  <si>
    <t>ai</t>
  </si>
  <si>
    <t>ainn</t>
  </si>
  <si>
    <t>aih</t>
  </si>
  <si>
    <t>ainnh</t>
  </si>
  <si>
    <t>aʊ</t>
  </si>
  <si>
    <t>ㄚㄨ ＝ ㄠ</t>
    <phoneticPr fontId="3" type="noConversion"/>
  </si>
  <si>
    <t>au</t>
  </si>
  <si>
    <t>auh</t>
  </si>
  <si>
    <t>aunnh</t>
  </si>
  <si>
    <t>ɛ</t>
  </si>
  <si>
    <t>ee</t>
  </si>
  <si>
    <t>eng</t>
  </si>
  <si>
    <t>ek</t>
  </si>
  <si>
    <t>eeh</t>
  </si>
  <si>
    <t>enn</t>
  </si>
  <si>
    <t>eh</t>
  </si>
  <si>
    <t>ennh</t>
  </si>
  <si>
    <t>inn</t>
  </si>
  <si>
    <t>im</t>
  </si>
  <si>
    <t>in</t>
  </si>
  <si>
    <t>ing</t>
  </si>
  <si>
    <t>ip</t>
  </si>
  <si>
    <t>it</t>
  </si>
  <si>
    <t>ik</t>
  </si>
  <si>
    <t>ih</t>
  </si>
  <si>
    <t>innh</t>
  </si>
  <si>
    <t>ɪa</t>
  </si>
  <si>
    <t>ㄧㄚ</t>
    <phoneticPr fontId="3" type="noConversion"/>
  </si>
  <si>
    <t>ia</t>
  </si>
  <si>
    <t>iann</t>
  </si>
  <si>
    <t>iam</t>
  </si>
  <si>
    <t>ian</t>
  </si>
  <si>
    <t>iang</t>
  </si>
  <si>
    <t>iap</t>
  </si>
  <si>
    <t>iat</t>
  </si>
  <si>
    <t>iak</t>
  </si>
  <si>
    <t>iah</t>
  </si>
  <si>
    <t>iannh</t>
  </si>
  <si>
    <t>ɪaʊ</t>
  </si>
  <si>
    <t>ㄧㄚㄨ ＝ ㄧㄠ</t>
    <phoneticPr fontId="3" type="noConversion"/>
  </si>
  <si>
    <t>iau</t>
  </si>
  <si>
    <t>iaunn</t>
  </si>
  <si>
    <t>iauh</t>
  </si>
  <si>
    <t>io</t>
  </si>
  <si>
    <t>ㄧㄜ</t>
    <phoneticPr fontId="3" type="noConversion"/>
  </si>
  <si>
    <t>ioh</t>
  </si>
  <si>
    <t>iɔ</t>
  </si>
  <si>
    <r>
      <rPr>
        <b/>
        <sz val="18"/>
        <color theme="7" tint="-0.499984740745262"/>
        <rFont val="Microsoft JhengHei"/>
        <family val="2"/>
      </rPr>
      <t>ㄧ</t>
    </r>
    <r>
      <rPr>
        <b/>
        <sz val="18"/>
        <color theme="7" tint="-0.499984740745262"/>
        <rFont val="Microsoft JhengHei"/>
        <family val="2"/>
        <charset val="136"/>
      </rPr>
      <t>ㆦ</t>
    </r>
    <phoneticPr fontId="3" type="noConversion"/>
  </si>
  <si>
    <t>ioo</t>
  </si>
  <si>
    <t>ionn</t>
  </si>
  <si>
    <t>iong</t>
  </si>
  <si>
    <t>iok</t>
  </si>
  <si>
    <t>iooh</t>
  </si>
  <si>
    <t>iu</t>
  </si>
  <si>
    <t>ㄧㄨ</t>
    <phoneticPr fontId="3" type="noConversion"/>
  </si>
  <si>
    <t>iunn</t>
  </si>
  <si>
    <t>iuh</t>
  </si>
  <si>
    <t>iunnh</t>
  </si>
  <si>
    <t>ə</t>
  </si>
  <si>
    <t>er</t>
  </si>
  <si>
    <t>erh</t>
  </si>
  <si>
    <t>oh</t>
  </si>
  <si>
    <t>ɔ</t>
  </si>
  <si>
    <t>oo</t>
  </si>
  <si>
    <t>onn</t>
  </si>
  <si>
    <t>om</t>
  </si>
  <si>
    <t>ong</t>
  </si>
  <si>
    <t>op</t>
  </si>
  <si>
    <t>ok</t>
  </si>
  <si>
    <t>ooh</t>
  </si>
  <si>
    <t>onnh</t>
  </si>
  <si>
    <t>ɯ</t>
  </si>
  <si>
    <t>ㆨ</t>
    <phoneticPr fontId="3" type="noConversion"/>
  </si>
  <si>
    <t>ir</t>
  </si>
  <si>
    <t>irm</t>
  </si>
  <si>
    <t>irn</t>
  </si>
  <si>
    <t>irng</t>
  </si>
  <si>
    <t>irp</t>
  </si>
  <si>
    <t>irt</t>
  </si>
  <si>
    <t>irk</t>
  </si>
  <si>
    <t>irh</t>
  </si>
  <si>
    <t>u</t>
  </si>
  <si>
    <t>un</t>
  </si>
  <si>
    <t>ut</t>
  </si>
  <si>
    <t>uh</t>
  </si>
  <si>
    <t>ua</t>
  </si>
  <si>
    <t>ㄨㄚ</t>
    <phoneticPr fontId="3" type="noConversion"/>
  </si>
  <si>
    <t>uann</t>
  </si>
  <si>
    <t>uan</t>
  </si>
  <si>
    <t>uang</t>
  </si>
  <si>
    <t>uat</t>
  </si>
  <si>
    <t>uah</t>
  </si>
  <si>
    <t>uai</t>
  </si>
  <si>
    <t>ㄨㄚㄧ ＝ ㄨㄞ</t>
    <phoneticPr fontId="3" type="noConversion"/>
  </si>
  <si>
    <t>uainn</t>
  </si>
  <si>
    <t>uɛ</t>
  </si>
  <si>
    <t>ㄨㄝ</t>
    <phoneticPr fontId="3" type="noConversion"/>
  </si>
  <si>
    <t>uee</t>
  </si>
  <si>
    <t>ueeh</t>
  </si>
  <si>
    <t>ue</t>
  </si>
  <si>
    <r>
      <t>ㄨ</t>
    </r>
    <r>
      <rPr>
        <b/>
        <sz val="18"/>
        <color theme="7" tint="-0.499984740745262"/>
        <rFont val="Microsoft JhengHei"/>
        <family val="2"/>
        <charset val="136"/>
      </rPr>
      <t>ㆤ</t>
    </r>
    <phoneticPr fontId="3" type="noConversion"/>
  </si>
  <si>
    <t>ueh</t>
  </si>
  <si>
    <t>ui</t>
  </si>
  <si>
    <t>ㄨㄧ</t>
    <phoneticPr fontId="3" type="noConversion"/>
  </si>
  <si>
    <t>ɯi</t>
  </si>
  <si>
    <r>
      <rPr>
        <b/>
        <sz val="18"/>
        <color rgb="FFFF0000"/>
        <rFont val="細明體"/>
        <family val="2"/>
        <charset val="136"/>
      </rPr>
      <t>ㆨ</t>
    </r>
    <r>
      <rPr>
        <b/>
        <sz val="18"/>
        <color rgb="FFFF0000"/>
        <rFont val="Microsoft JhengHei"/>
        <family val="2"/>
      </rPr>
      <t>ㄧ</t>
    </r>
    <phoneticPr fontId="3" type="noConversion"/>
  </si>
  <si>
    <t>irinn</t>
  </si>
  <si>
    <t>əe</t>
  </si>
  <si>
    <t>ㆫㆤ</t>
    <phoneticPr fontId="3" type="noConversion"/>
  </si>
  <si>
    <t>ere</t>
  </si>
  <si>
    <t>ereh</t>
  </si>
  <si>
    <t>m̩</t>
  </si>
  <si>
    <t>－</t>
  </si>
  <si>
    <t>mh</t>
  </si>
  <si>
    <t>ng</t>
  </si>
  <si>
    <t>ngh</t>
  </si>
  <si>
    <t>pʰ</t>
  </si>
  <si>
    <t>ʦ/ʨ</t>
  </si>
  <si>
    <t>ʦʰ/ʨʰ</t>
  </si>
  <si>
    <t>ʣ/ʥ</t>
  </si>
  <si>
    <t>s/ɕ</t>
  </si>
  <si>
    <t>kʰ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</si>
  <si>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</si>
  <si>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</si>
  <si>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</si>
  <si>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</si>
  <si>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</si>
  <si>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</si>
  <si>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</si>
  <si>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</si>
  <si>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</si>
  <si>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</si>
  <si>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</si>
  <si>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</si>
  <si>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</si>
  <si>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</si>
  <si>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</si>
  <si>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</si>
  <si>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</si>
  <si>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</si>
  <si>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</si>
  <si>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</si>
  <si>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</si>
  <si>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</si>
  <si>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</si>
  <si>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</si>
  <si>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</si>
  <si>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</si>
  <si>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</si>
  <si>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</si>
  <si>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</si>
  <si>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</si>
  <si>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</si>
  <si>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</si>
  <si>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</si>
  <si>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</si>
  <si>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</si>
  <si>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</si>
  <si>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</si>
  <si>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</si>
  <si>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</si>
  <si>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</si>
  <si>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</si>
  <si>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</si>
  <si>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</si>
  <si>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ㆩㆷ</t>
  </si>
  <si>
    <t>ㄏㆩㆷ</t>
  </si>
  <si>
    <t>ㄙㆩㆷ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</si>
  <si>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</si>
  <si>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</si>
  <si>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</si>
  <si>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</si>
  <si>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</si>
  <si>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</si>
  <si>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</si>
  <si>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</si>
  <si>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</si>
  <si>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</si>
  <si>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</si>
  <si>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</si>
  <si>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</si>
  <si>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</si>
  <si>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</si>
  <si>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</si>
  <si>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</si>
  <si>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</si>
  <si>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</si>
  <si>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</si>
  <si>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</si>
  <si>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</si>
  <si>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</si>
  <si>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</si>
  <si>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</si>
  <si>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</si>
  <si>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</si>
  <si>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</si>
  <si>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</si>
  <si>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</si>
  <si>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</si>
  <si>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</si>
  <si>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</si>
  <si>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</si>
  <si>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</si>
  <si>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</si>
  <si>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</si>
  <si>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</si>
  <si>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</si>
  <si>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</si>
  <si>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</si>
  <si>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</si>
  <si>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</si>
  <si>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</si>
  <si>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</si>
  <si>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</si>
  <si>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</si>
  <si>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</si>
  <si>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</si>
  <si>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</si>
  <si>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</si>
  <si>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</si>
  <si>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</si>
  <si>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</si>
  <si>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</si>
  <si>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</si>
  <si>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</si>
  <si>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</si>
  <si>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</si>
  <si>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</si>
  <si>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</si>
  <si>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</si>
  <si>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</si>
  <si>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</si>
  <si>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</si>
  <si>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</si>
  <si>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</si>
  <si>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</si>
  <si>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</si>
  <si>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</si>
  <si>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</si>
  <si>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</si>
  <si>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</si>
  <si>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</si>
  <si>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</si>
  <si>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</si>
  <si>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</si>
  <si>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</si>
  <si>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</si>
  <si>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</si>
  <si>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</si>
  <si>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</si>
  <si>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</si>
  <si>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</si>
  <si>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</si>
  <si>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</si>
  <si>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</si>
  <si>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</si>
  <si>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</si>
  <si>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</si>
  <si>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</si>
  <si>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</si>
  <si>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</si>
  <si>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ㄏㆮ</t>
  </si>
  <si>
    <t>ㄆㆮ</t>
  </si>
  <si>
    <t>ㄉㆮ</t>
  </si>
  <si>
    <t>ㄗㆮ</t>
  </si>
  <si>
    <t>ㄍㆮ</t>
  </si>
  <si>
    <t>ㄎㆮ</t>
  </si>
  <si>
    <t>aɪʔ</t>
  </si>
  <si>
    <t>ㄞㆷ</t>
  </si>
  <si>
    <t>ㄏㄞㆷ</t>
  </si>
  <si>
    <t>ㄌㄞㆷ</t>
  </si>
  <si>
    <t>ㄙㄞㆷ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</si>
  <si>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</si>
  <si>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</si>
  <si>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</si>
  <si>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</si>
  <si>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</si>
  <si>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</si>
  <si>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</si>
  <si>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</si>
  <si>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</si>
  <si>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</si>
  <si>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</si>
  <si>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</si>
  <si>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</si>
  <si>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</si>
  <si>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</si>
  <si>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</si>
  <si>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</si>
  <si>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ㄠㆷ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</si>
  <si>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</si>
  <si>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</si>
  <si>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</si>
  <si>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</si>
  <si>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</si>
  <si>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</si>
  <si>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</si>
  <si>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</si>
  <si>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ㆤ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</si>
  <si>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</si>
  <si>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</si>
  <si>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</si>
  <si>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</si>
  <si>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</si>
  <si>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</si>
  <si>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</si>
  <si>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</si>
  <si>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</si>
  <si>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</si>
  <si>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</si>
  <si>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</si>
  <si>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</si>
  <si>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</si>
  <si>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</si>
  <si>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</si>
  <si>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</si>
  <si>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</si>
  <si>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</si>
  <si>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</si>
  <si>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</si>
  <si>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</si>
  <si>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</si>
  <si>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</si>
  <si>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</si>
  <si>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</si>
  <si>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</si>
  <si>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</si>
  <si>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ㆤㆷ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</si>
  <si>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</si>
  <si>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</si>
  <si>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</si>
  <si>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</si>
  <si>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</si>
  <si>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</si>
  <si>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</si>
  <si>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</si>
  <si>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</si>
  <si>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</si>
  <si>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</si>
  <si>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</si>
  <si>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</si>
  <si>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</si>
  <si>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</si>
  <si>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</si>
  <si>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</si>
  <si>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</si>
  <si>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</si>
  <si>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</si>
  <si>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</si>
  <si>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</si>
  <si>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</si>
  <si>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</si>
  <si>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</si>
  <si>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</si>
  <si>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</si>
  <si>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</si>
  <si>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</si>
  <si>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</si>
  <si>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</si>
  <si>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</si>
  <si>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</si>
  <si>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</si>
  <si>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</si>
  <si>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</si>
  <si>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</si>
  <si>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ĩ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</si>
  <si>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</si>
  <si>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</si>
  <si>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</si>
  <si>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</si>
  <si>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</si>
  <si>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</si>
  <si>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</si>
  <si>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</si>
  <si>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</si>
  <si>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</si>
  <si>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</si>
  <si>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</si>
  <si>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</si>
  <si>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</si>
  <si>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</si>
  <si>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</si>
  <si>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</si>
  <si>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</si>
  <si>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</si>
  <si>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</si>
  <si>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</si>
  <si>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</si>
  <si>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</si>
  <si>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</si>
  <si>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</si>
  <si>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ㄧㆬ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</si>
  <si>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</si>
  <si>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</si>
  <si>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</si>
  <si>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</si>
  <si>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</si>
  <si>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</si>
  <si>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</si>
  <si>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</si>
  <si>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</si>
  <si>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</si>
  <si>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</si>
  <si>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ㄧㄣ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</si>
  <si>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</si>
  <si>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</si>
  <si>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</si>
  <si>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</si>
  <si>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</si>
  <si>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</si>
  <si>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</si>
  <si>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</si>
  <si>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</si>
  <si>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</si>
  <si>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</si>
  <si>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</si>
  <si>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</si>
  <si>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</si>
  <si>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</si>
  <si>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ㄧㄥ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</si>
  <si>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</si>
  <si>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</si>
  <si>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</si>
  <si>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</si>
  <si>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</si>
  <si>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</si>
  <si>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</si>
  <si>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</si>
  <si>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</si>
  <si>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</si>
  <si>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</si>
  <si>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</si>
  <si>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</si>
  <si>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</si>
  <si>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</si>
  <si>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</si>
  <si>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</si>
  <si>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</si>
  <si>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</si>
  <si>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</si>
  <si>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</si>
  <si>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</si>
  <si>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</si>
  <si>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</si>
  <si>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</si>
  <si>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</si>
  <si>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</si>
  <si>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</si>
  <si>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</si>
  <si>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</si>
  <si>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</si>
  <si>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</si>
  <si>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</si>
  <si>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</si>
  <si>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</si>
  <si>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</si>
  <si>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</si>
  <si>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</si>
  <si>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</si>
  <si>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</si>
  <si>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</si>
  <si>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</si>
  <si>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</si>
  <si>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</si>
  <si>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</si>
  <si>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</si>
  <si>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</si>
  <si>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</si>
  <si>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</si>
  <si>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</si>
  <si>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</si>
  <si>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</si>
  <si>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</si>
  <si>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</si>
  <si>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ㄧㄚ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</si>
  <si>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</si>
  <si>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</si>
  <si>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</si>
  <si>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</si>
  <si>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</si>
  <si>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</si>
  <si>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</si>
  <si>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</si>
  <si>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</si>
  <si>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</si>
  <si>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</si>
  <si>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</si>
  <si>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</si>
  <si>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</si>
  <si>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ㄧㆩ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</si>
  <si>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</si>
  <si>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</si>
  <si>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</si>
  <si>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</si>
  <si>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</si>
  <si>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</si>
  <si>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</si>
  <si>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</si>
  <si>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</si>
  <si>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</si>
  <si>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</si>
  <si>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ㄧㄚㆷ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</si>
  <si>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</si>
  <si>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</si>
  <si>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</si>
  <si>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</si>
  <si>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</si>
  <si>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</si>
  <si>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</si>
  <si>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</si>
  <si>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</si>
  <si>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</si>
  <si>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</si>
  <si>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</si>
  <si>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</si>
  <si>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</si>
  <si>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ㄧㆩㆷ</t>
  </si>
  <si>
    <t>ㄏㄧㆩㆷ</t>
  </si>
  <si>
    <t>ㄒㄧㆩㆷ</t>
  </si>
  <si>
    <t>ɪam</t>
  </si>
  <si>
    <t>ㄧㆰ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</si>
  <si>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</si>
  <si>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</si>
  <si>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</si>
  <si>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</si>
  <si>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</si>
  <si>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</si>
  <si>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</si>
  <si>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</si>
  <si>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</si>
  <si>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</si>
  <si>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</si>
  <si>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</si>
  <si>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ㄧㄢ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</si>
  <si>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</si>
  <si>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</si>
  <si>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</si>
  <si>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</si>
  <si>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</si>
  <si>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</si>
  <si>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</si>
  <si>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</si>
  <si>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</si>
  <si>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</si>
  <si>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</si>
  <si>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</si>
  <si>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</si>
  <si>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</si>
  <si>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</si>
  <si>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ㄧㄤ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</si>
  <si>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</si>
  <si>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</si>
  <si>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</si>
  <si>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</si>
  <si>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</si>
  <si>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</si>
  <si>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</si>
  <si>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</si>
  <si>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</si>
  <si>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</si>
  <si>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</si>
  <si>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</si>
  <si>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</si>
  <si>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</si>
  <si>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</si>
  <si>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</si>
  <si>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</si>
  <si>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</si>
  <si>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</si>
  <si>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</si>
  <si>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</si>
  <si>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</si>
  <si>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</si>
  <si>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</si>
  <si>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</si>
  <si>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</si>
  <si>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</si>
  <si>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</si>
  <si>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</si>
  <si>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</si>
  <si>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</si>
  <si>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</si>
  <si>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</si>
  <si>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</si>
  <si>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</si>
  <si>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</si>
  <si>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</si>
  <si>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</si>
  <si>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</si>
  <si>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</si>
  <si>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</si>
  <si>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</si>
  <si>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</si>
  <si>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</si>
  <si>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</si>
  <si>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</si>
  <si>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</si>
  <si>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</si>
  <si>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</si>
  <si>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ㄧㄠ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</si>
  <si>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</si>
  <si>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</si>
  <si>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</si>
  <si>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</si>
  <si>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</si>
  <si>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</si>
  <si>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</si>
  <si>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</si>
  <si>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</si>
  <si>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</si>
  <si>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</si>
  <si>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</si>
  <si>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</si>
  <si>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</si>
  <si>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</si>
  <si>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</si>
  <si>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</si>
  <si>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</si>
  <si>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ㄧㆯ</t>
  </si>
  <si>
    <t>ɪauʔ</t>
  </si>
  <si>
    <t>ㄧㄠㆷ</t>
  </si>
  <si>
    <t>ㄏㄧㄠㆷ</t>
  </si>
  <si>
    <t>ㄎㄧㄠㆷ</t>
  </si>
  <si>
    <t>ㄫㄧㄠㆷ</t>
  </si>
  <si>
    <t>ɪə/ɪo</t>
  </si>
  <si>
    <t>ㄧㄜ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</si>
  <si>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</si>
  <si>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</si>
  <si>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</si>
  <si>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</si>
  <si>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</si>
  <si>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</si>
  <si>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</si>
  <si>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</si>
  <si>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</si>
  <si>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</si>
  <si>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</si>
  <si>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</si>
  <si>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</si>
  <si>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</si>
  <si>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</si>
  <si>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ㄧㆧ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</si>
  <si>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</si>
  <si>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</si>
  <si>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</si>
  <si>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</si>
  <si>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</si>
  <si>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</si>
  <si>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</si>
  <si>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</si>
  <si>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ㄧㄜㆷ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</si>
  <si>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</si>
  <si>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</si>
  <si>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</si>
  <si>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</si>
  <si>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</si>
  <si>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</si>
  <si>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</si>
  <si>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</si>
  <si>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</si>
  <si>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</si>
  <si>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ㄧㆲ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</si>
  <si>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</si>
  <si>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</si>
  <si>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</si>
  <si>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</si>
  <si>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</si>
  <si>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</si>
  <si>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</si>
  <si>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</si>
  <si>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</si>
  <si>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</si>
  <si>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</si>
  <si>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</si>
  <si>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</si>
  <si>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</si>
  <si>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</si>
  <si>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</si>
  <si>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</si>
  <si>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</si>
  <si>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</si>
  <si>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</si>
  <si>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</si>
  <si>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</si>
  <si>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</si>
  <si>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</si>
  <si>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ㄧㄨ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</si>
  <si>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</si>
  <si>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</si>
  <si>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</si>
  <si>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</si>
  <si>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</si>
  <si>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</si>
  <si>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</si>
  <si>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</si>
  <si>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</si>
  <si>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</si>
  <si>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</si>
  <si>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</si>
  <si>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</si>
  <si>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</si>
  <si>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</si>
  <si>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</si>
  <si>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ㄧㆫ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</si>
  <si>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</si>
  <si>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</si>
  <si>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</si>
  <si>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</si>
  <si>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</si>
  <si>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</si>
  <si>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</si>
  <si>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</si>
  <si>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</si>
  <si>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</si>
  <si>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</si>
  <si>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</si>
  <si>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</si>
  <si>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</si>
  <si>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</si>
  <si>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</si>
  <si>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</si>
  <si>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</si>
  <si>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</si>
  <si>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</si>
  <si>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</si>
  <si>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</si>
  <si>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</si>
  <si>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</si>
  <si>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ㆦ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</si>
  <si>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</si>
  <si>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</si>
  <si>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</si>
  <si>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</si>
  <si>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</si>
  <si>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</si>
  <si>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</si>
  <si>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</si>
  <si>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</si>
  <si>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</si>
  <si>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</si>
  <si>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</si>
  <si>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</si>
  <si>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</si>
  <si>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</si>
  <si>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</si>
  <si>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</si>
  <si>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ㄏㆧ</t>
  </si>
  <si>
    <t>ㄍㆧ</t>
  </si>
  <si>
    <t>əʔ/oʔ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</si>
  <si>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</si>
  <si>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</si>
  <si>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</si>
  <si>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</si>
  <si>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</si>
  <si>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</si>
  <si>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</si>
  <si>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</si>
  <si>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</si>
  <si>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</si>
  <si>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</si>
  <si>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</si>
  <si>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</si>
  <si>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ㆦㆷ</t>
  </si>
  <si>
    <t>ㄏㆦㆷ</t>
  </si>
  <si>
    <t>ㄇㆦㆷ</t>
  </si>
  <si>
    <t>ㄉㆦㆷ</t>
  </si>
  <si>
    <t>ㄌㆦㆷ</t>
  </si>
  <si>
    <t>ㄍㆦㆷ</t>
  </si>
  <si>
    <t>ɔ̃ʔ</t>
  </si>
  <si>
    <t>ㆧㆷ</t>
  </si>
  <si>
    <t>ㄏㆧㆷ</t>
  </si>
  <si>
    <t>ㄉㆱ</t>
  </si>
  <si>
    <t>ㄙㆱ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</si>
  <si>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</si>
  <si>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</si>
  <si>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</si>
  <si>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</si>
  <si>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</si>
  <si>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</si>
  <si>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</si>
  <si>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</si>
  <si>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</si>
  <si>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</si>
  <si>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</si>
  <si>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</si>
  <si>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</si>
  <si>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</si>
  <si>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ㆦㆴ</t>
  </si>
  <si>
    <t>ㄏㆦㆴ</t>
  </si>
  <si>
    <t>ㄌㆦㆴ</t>
  </si>
  <si>
    <t>ㄍㆦㆴ</t>
  </si>
  <si>
    <t>ɔk̚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</si>
  <si>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</si>
  <si>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</si>
  <si>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</si>
  <si>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</si>
  <si>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</si>
  <si>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</si>
  <si>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</si>
  <si>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</si>
  <si>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</si>
  <si>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</si>
  <si>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</si>
  <si>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</si>
  <si>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</si>
  <si>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</si>
  <si>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</si>
  <si>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</si>
  <si>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</si>
  <si>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</si>
  <si>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</si>
  <si>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</si>
  <si>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</si>
  <si>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</si>
  <si>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</si>
  <si>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</si>
  <si>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</si>
  <si>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</si>
  <si>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</si>
  <si>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</si>
  <si>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</si>
  <si>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</si>
  <si>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</si>
  <si>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</si>
  <si>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</si>
  <si>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</si>
  <si>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</si>
  <si>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</si>
  <si>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</si>
  <si>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</si>
  <si>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</si>
  <si>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</si>
  <si>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ㄨㄣ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</si>
  <si>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</si>
  <si>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</si>
  <si>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</si>
  <si>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</si>
  <si>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</si>
  <si>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</si>
  <si>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</si>
  <si>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</si>
  <si>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</si>
  <si>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</si>
  <si>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</si>
  <si>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</si>
  <si>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</si>
  <si>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</si>
  <si>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</si>
  <si>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</si>
  <si>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</si>
  <si>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</si>
  <si>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</si>
  <si>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</si>
  <si>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</si>
  <si>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</si>
  <si>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</si>
  <si>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</si>
  <si>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</si>
  <si>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</si>
  <si>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</si>
  <si>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</si>
  <si>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ㄨㄚ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</si>
  <si>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</si>
  <si>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</si>
  <si>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</si>
  <si>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</si>
  <si>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</si>
  <si>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</si>
  <si>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</si>
  <si>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</si>
  <si>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</si>
  <si>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</si>
  <si>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</si>
  <si>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</si>
  <si>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</si>
  <si>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</si>
  <si>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</si>
  <si>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</si>
  <si>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</si>
  <si>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ㄨㆩ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</si>
  <si>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</si>
  <si>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</si>
  <si>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</si>
  <si>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</si>
  <si>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</si>
  <si>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</si>
  <si>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</si>
  <si>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</si>
  <si>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</si>
  <si>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</si>
  <si>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</si>
  <si>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ㄨㄚㆷ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</si>
  <si>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</si>
  <si>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</si>
  <si>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</si>
  <si>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</si>
  <si>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</si>
  <si>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</si>
  <si>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</si>
  <si>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</si>
  <si>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</si>
  <si>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</si>
  <si>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</si>
  <si>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</si>
  <si>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</si>
  <si>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ㄨㄢ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</si>
  <si>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</si>
  <si>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</si>
  <si>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</si>
  <si>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</si>
  <si>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</si>
  <si>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</si>
  <si>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</si>
  <si>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</si>
  <si>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</si>
  <si>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</si>
  <si>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</si>
  <si>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</si>
  <si>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</si>
  <si>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</si>
  <si>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ㄨㄤ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</si>
  <si>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</si>
  <si>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</si>
  <si>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</si>
  <si>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</si>
  <si>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</si>
  <si>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</si>
  <si>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</si>
  <si>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</si>
  <si>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</si>
  <si>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</si>
  <si>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</si>
  <si>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</si>
  <si>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</si>
  <si>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</si>
  <si>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</si>
  <si>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</si>
  <si>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ㄨㄞ</t>
  </si>
  <si>
    <t>ㄏㄨㄞ</t>
  </si>
  <si>
    <t>ㄙㄨㄞ</t>
  </si>
  <si>
    <t>ㄍㄨㄞ</t>
  </si>
  <si>
    <t>ㄎㄨㄞ</t>
  </si>
  <si>
    <t>uãi</t>
  </si>
  <si>
    <t>ㄨㆮ</t>
  </si>
  <si>
    <t>ㄏㄨㆮ</t>
  </si>
  <si>
    <t>ㄗㄨㆮ</t>
  </si>
  <si>
    <t>ㄙㄨㆮ</t>
  </si>
  <si>
    <t>ㄍㄨㆮ</t>
  </si>
  <si>
    <t>uaiʔ</t>
  </si>
  <si>
    <t>ㄨㄞㆷ</t>
  </si>
  <si>
    <t>ㆠㄨㄞㆷ</t>
  </si>
  <si>
    <t>ㄌㄨㄞㆷ</t>
  </si>
  <si>
    <t>ㄘㄨㄞㆷ</t>
  </si>
  <si>
    <t>ㄍㄨㄞㆷ</t>
  </si>
  <si>
    <t>uãiʔ</t>
  </si>
  <si>
    <t>ㄨㆮㆷ</t>
  </si>
  <si>
    <t>ㄍㄨㆮㆷ</t>
  </si>
  <si>
    <t>ㄨㆤ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</si>
  <si>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</si>
  <si>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</si>
  <si>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</si>
  <si>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</si>
  <si>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</si>
  <si>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</si>
  <si>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</si>
  <si>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</si>
  <si>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</si>
  <si>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</si>
  <si>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</si>
  <si>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</si>
  <si>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</si>
  <si>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</si>
  <si>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</si>
  <si>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</si>
  <si>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</si>
  <si>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</si>
  <si>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</si>
  <si>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</si>
  <si>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</si>
  <si>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</si>
  <si>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</si>
  <si>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</si>
  <si>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</si>
  <si>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</si>
  <si>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</si>
  <si>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</si>
  <si>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</si>
  <si>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</si>
  <si>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ㄨㄧ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</si>
  <si>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</si>
  <si>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</si>
  <si>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</si>
  <si>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</si>
  <si>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</si>
  <si>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</si>
  <si>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</si>
  <si>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</si>
  <si>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</si>
  <si>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</si>
  <si>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</si>
  <si>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</si>
  <si>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</si>
  <si>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</si>
  <si>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</si>
  <si>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ㄨㆪ</t>
  </si>
  <si>
    <t>ㄏㄨㆪ</t>
  </si>
  <si>
    <t>ㄅㄨㆪ</t>
  </si>
  <si>
    <t>ㄗㄨㆪ</t>
  </si>
  <si>
    <t>ㄘㄨㆪ</t>
  </si>
  <si>
    <t>ㄙㄨㆪ</t>
  </si>
  <si>
    <t>ㄍㄨㆪ</t>
  </si>
  <si>
    <t>uiʔ</t>
  </si>
  <si>
    <t>ㄨㄧㆷ</t>
  </si>
  <si>
    <t>ㄏㄨㄧㆷ</t>
  </si>
  <si>
    <t>ㄍㄨㄧㆷ</t>
  </si>
  <si>
    <t>ㄏㆬ</t>
  </si>
  <si>
    <t>m̩ʔ</t>
  </si>
  <si>
    <t>ㆬㆷ</t>
  </si>
  <si>
    <t>ㄏㆬㆷ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</si>
  <si>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</si>
  <si>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</si>
  <si>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</si>
  <si>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</si>
  <si>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</si>
  <si>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</si>
  <si>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</si>
  <si>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</si>
  <si>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</si>
  <si>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</si>
  <si>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</si>
  <si>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</si>
  <si>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ㆭㆷ</t>
  </si>
  <si>
    <t>ㄏㆭㆷ</t>
  </si>
  <si>
    <t>ㄆㆭㆷ</t>
  </si>
  <si>
    <t>ㄇㆭㆷ</t>
  </si>
  <si>
    <t>ㄘㆭㆷ</t>
  </si>
  <si>
    <t>ㄙㆭㆷ</t>
  </si>
  <si>
    <t>ㄎㆭㆷ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</si>
</sst>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"/>
    <numFmt numFmtId="177" formatCode="&quot;[ &quot;@&quot; ]&quot;"/>
  </numFmts>
  <fonts count="88">
    <font>
      <sz val="12"/>
      <color theme="1"/>
      <name val="新細明體"/>
      <family val="2"/>
      <charset val="136"/>
      <scheme val="minor"/>
    </font>
    <font>
      <sz val="12"/>
      <name val="宋体"/>
      <charset val="136"/>
    </font>
    <font>
      <sz val="18"/>
      <name val="Iansui 094"/>
      <family val="3"/>
      <charset val="136"/>
    </font>
    <font>
      <sz val="9"/>
      <name val="新細明體"/>
      <family val="2"/>
      <charset val="136"/>
      <scheme val="minor"/>
    </font>
    <font>
      <sz val="9"/>
      <name val="BopomofoRuby1909-v1"/>
      <family val="3"/>
      <charset val="136"/>
    </font>
    <font>
      <sz val="16"/>
      <color rgb="FF000000"/>
      <name val="新細明體"/>
      <family val="1"/>
      <charset val="136"/>
      <scheme val="minor"/>
    </font>
    <font>
      <sz val="28"/>
      <color theme="4" tint="-0.249977111117893"/>
      <name val="Iansui 094"/>
      <family val="3"/>
      <charset val="136"/>
    </font>
    <font>
      <b/>
      <sz val="28"/>
      <color theme="4" tint="-0.249977111117893"/>
      <name val="Iansui 094"/>
      <family val="3"/>
      <charset val="136"/>
    </font>
    <font>
      <b/>
      <sz val="28"/>
      <color theme="6" tint="-0.249977111117893"/>
      <name val="Iansui 094"/>
      <family val="3"/>
      <charset val="136"/>
    </font>
    <font>
      <b/>
      <sz val="28"/>
      <color rgb="FFFF0000"/>
      <name val="Iansui 094"/>
      <family val="3"/>
      <charset val="136"/>
    </font>
    <font>
      <sz val="28"/>
      <name val="Iansui 094"/>
      <family val="3"/>
      <charset val="136"/>
    </font>
    <font>
      <sz val="28"/>
      <color rgb="FFFF0000"/>
      <name val="Iansui 094"/>
      <family val="3"/>
      <charset val="136"/>
    </font>
    <font>
      <b/>
      <sz val="18"/>
      <name val="Iansui 094"/>
      <family val="3"/>
      <charset val="136"/>
    </font>
    <font>
      <sz val="9"/>
      <name val="新細明體"/>
      <family val="1"/>
      <charset val="136"/>
      <scheme val="minor"/>
    </font>
    <font>
      <strike/>
      <sz val="28"/>
      <color theme="0" tint="-0.14999847407452621"/>
      <name val="Iansui 094"/>
      <family val="3"/>
      <charset val="136"/>
    </font>
    <font>
      <b/>
      <strike/>
      <sz val="28"/>
      <color theme="0" tint="-0.14999847407452621"/>
      <name val="Iansui 094"/>
      <family val="3"/>
      <charset val="136"/>
    </font>
    <font>
      <sz val="22"/>
      <name val="Iansui 094"/>
      <family val="3"/>
      <charset val="136"/>
    </font>
    <font>
      <sz val="28"/>
      <name val="Tahoma"/>
      <family val="3"/>
    </font>
    <font>
      <sz val="10"/>
      <color rgb="FF000000"/>
      <name val="Noto Serif TC Medium"/>
      <family val="1"/>
      <charset val="136"/>
    </font>
    <font>
      <sz val="28"/>
      <color rgb="FFC00000"/>
      <name val="Noto Serif TC Medium"/>
      <family val="1"/>
      <charset val="136"/>
    </font>
    <font>
      <b/>
      <sz val="16"/>
      <color rgb="FFC00000"/>
      <name val="Noto Sans TC"/>
      <family val="2"/>
      <charset val="136"/>
    </font>
    <font>
      <sz val="24"/>
      <color rgb="FF000000"/>
      <name val="Iansui 094"/>
      <family val="3"/>
      <charset val="136"/>
    </font>
    <font>
      <b/>
      <sz val="10"/>
      <color rgb="FF7030A0"/>
      <name val="Noto Serif TC Medium"/>
      <family val="1"/>
      <charset val="136"/>
    </font>
    <font>
      <sz val="18"/>
      <color rgb="FF000000"/>
      <name val="Noto Serif TC Medium"/>
      <family val="1"/>
      <charset val="136"/>
    </font>
    <font>
      <sz val="36"/>
      <color rgb="FF0070C0"/>
      <name val="Noto Serif TC Black"/>
      <family val="1"/>
      <charset val="136"/>
    </font>
    <font>
      <sz val="36"/>
      <color rgb="FF000000"/>
      <name val="Noto Serif TC Black"/>
      <family val="1"/>
      <charset val="136"/>
    </font>
    <font>
      <sz val="16"/>
      <color rgb="FF000000"/>
      <name val="Noto Serif TC Medium"/>
      <family val="1"/>
      <charset val="136"/>
    </font>
    <font>
      <b/>
      <sz val="16"/>
      <color theme="0"/>
      <name val="Noto Sans TC Black"/>
      <family val="2"/>
      <charset val="136"/>
    </font>
    <font>
      <sz val="16"/>
      <name val="Noto Sans TC"/>
      <family val="2"/>
      <charset val="136"/>
    </font>
    <font>
      <b/>
      <sz val="16"/>
      <color rgb="FF7030A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28"/>
      <name val="霞鶩文楷等寬 TC"/>
      <family val="3"/>
      <charset val="136"/>
    </font>
    <font>
      <sz val="28"/>
      <name val="新細明體"/>
      <family val="1"/>
    </font>
    <font>
      <b/>
      <sz val="28"/>
      <color rgb="FFFF0000"/>
      <name val="霞鶩文楷等寬 TC"/>
      <family val="3"/>
      <charset val="136"/>
    </font>
    <font>
      <b/>
      <sz val="28"/>
      <name val="霞鶩文楷等寬 TC"/>
      <family val="3"/>
      <charset val="136"/>
    </font>
    <font>
      <sz val="36"/>
      <color theme="6" tint="-0.249977111117893"/>
      <name val="Noto Serif TC Medium"/>
      <family val="1"/>
      <charset val="136"/>
    </font>
    <font>
      <b/>
      <sz val="18"/>
      <color theme="0"/>
      <name val="Noto Sans TC Black"/>
      <family val="2"/>
      <charset val="136"/>
    </font>
    <font>
      <sz val="18"/>
      <name val="Arial"/>
      <family val="2"/>
    </font>
    <font>
      <b/>
      <sz val="28"/>
      <color rgb="FF7030A0"/>
      <name val="霞鶩文楷等寬 TC"/>
      <family val="3"/>
      <charset val="136"/>
    </font>
    <font>
      <b/>
      <sz val="36"/>
      <color rgb="FFFF0000"/>
      <name val="吳守禮細明台語注音"/>
      <family val="1"/>
      <charset val="136"/>
    </font>
    <font>
      <sz val="28"/>
      <color rgb="FFFF0000"/>
      <name val="霞鶩文楷等寬 TC"/>
      <family val="3"/>
      <charset val="136"/>
    </font>
    <font>
      <sz val="36"/>
      <color rgb="FFFF0000"/>
      <name val="Noto Serif TC Medium"/>
      <family val="1"/>
      <charset val="136"/>
    </font>
    <font>
      <sz val="36"/>
      <color rgb="FF000000"/>
      <name val="吳守禮細明台語注音"/>
      <family val="1"/>
      <charset val="136"/>
    </font>
    <font>
      <sz val="36"/>
      <color rgb="FF000000"/>
      <name val="吳守禮細明台語破音02"/>
      <family val="1"/>
      <charset val="136"/>
    </font>
    <font>
      <b/>
      <sz val="28"/>
      <color rgb="FFFF0000"/>
      <name val="霞鶩文楷 TC"/>
      <family val="1"/>
      <charset val="136"/>
    </font>
    <font>
      <sz val="28"/>
      <name val="霞鶩文楷 TC"/>
      <family val="1"/>
      <charset val="136"/>
    </font>
    <font>
      <b/>
      <sz val="28"/>
      <color theme="2" tint="-0.249977111117893"/>
      <name val="霞鶩文楷 TC"/>
      <family val="1"/>
      <charset val="136"/>
    </font>
    <font>
      <sz val="36"/>
      <color theme="6" tint="-0.249977111117893"/>
      <name val="霞鶩文楷 TC"/>
      <family val="1"/>
      <charset val="136"/>
    </font>
    <font>
      <sz val="36"/>
      <color rgb="FFFF0000"/>
      <name val="霞鶩文楷 TC"/>
      <family val="1"/>
      <charset val="136"/>
    </font>
    <font>
      <b/>
      <sz val="16"/>
      <color theme="6" tint="-0.249977111117893"/>
      <name val="霞鶩文楷 TC"/>
      <family val="1"/>
      <charset val="136"/>
    </font>
    <font>
      <sz val="36"/>
      <color rgb="FF7030A0"/>
      <name val="霞鶩文楷等寬 TC"/>
      <family val="3"/>
      <charset val="136"/>
    </font>
    <font>
      <sz val="36"/>
      <color rgb="FF000000"/>
      <name val="吳守禮細明台語破音01"/>
      <family val="1"/>
      <charset val="136"/>
    </font>
    <font>
      <sz val="28"/>
      <color theme="2" tint="-0.249977111117893"/>
      <name val="霞鶩文楷 TC"/>
      <family val="1"/>
      <charset val="136"/>
    </font>
    <font>
      <sz val="36"/>
      <color rgb="FFC00000"/>
      <name val="霞鶩文楷 TC"/>
      <family val="1"/>
      <charset val="136"/>
    </font>
    <font>
      <b/>
      <vertAlign val="superscript"/>
      <sz val="28"/>
      <color rgb="FF7030A0"/>
      <name val="霞鶩文楷等寬 TC"/>
      <family val="3"/>
      <charset val="136"/>
    </font>
    <font>
      <sz val="18"/>
      <name val="新細明體"/>
      <family val="1"/>
    </font>
    <font>
      <b/>
      <sz val="28"/>
      <color rgb="FF7030A0"/>
      <name val="新細明體"/>
      <family val="1"/>
    </font>
    <font>
      <sz val="36"/>
      <color rgb="FF000000"/>
      <name val="新細明體"/>
      <family val="1"/>
    </font>
    <font>
      <b/>
      <sz val="24"/>
      <color rgb="FF7030A0"/>
      <name val="Iansui 094"/>
      <family val="3"/>
      <charset val="136"/>
    </font>
    <font>
      <sz val="36"/>
      <color rgb="FFFF0000"/>
      <name val="吳守禮細明台語注音"/>
      <family val="1"/>
      <charset val="136"/>
    </font>
    <font>
      <sz val="18"/>
      <color rgb="FFFF0000"/>
      <name val="Arial"/>
      <family val="2"/>
    </font>
    <font>
      <sz val="36"/>
      <color rgb="FF000000"/>
      <name val="吳守禮細明台語破音03"/>
      <family val="1"/>
      <charset val="136"/>
    </font>
    <font>
      <sz val="36"/>
      <name val="吳守禮細明台語注音"/>
      <family val="1"/>
      <charset val="136"/>
    </font>
    <font>
      <sz val="28"/>
      <color rgb="FFFF0000"/>
      <name val="新細明體"/>
      <family val="1"/>
      <charset val="136"/>
    </font>
    <font>
      <b/>
      <sz val="28"/>
      <color rgb="FF7030A0"/>
      <name val="新細明體"/>
      <family val="2"/>
      <charset val="136"/>
    </font>
    <font>
      <b/>
      <sz val="28"/>
      <color rgb="FF7030A0"/>
      <name val="Noto Sans TC"/>
      <family val="2"/>
      <charset val="136"/>
    </font>
    <font>
      <b/>
      <sz val="28"/>
      <color rgb="FF7030A0"/>
      <name val="新細明體"/>
      <family val="1"/>
      <charset val="136"/>
    </font>
    <font>
      <sz val="36"/>
      <color rgb="FFFF0000"/>
      <name val="新細明體"/>
      <family val="1"/>
    </font>
    <font>
      <sz val="18"/>
      <name val="Noto Serif TC Medium"/>
      <family val="1"/>
      <charset val="136"/>
    </font>
    <font>
      <sz val="24"/>
      <color rgb="FF000000"/>
      <name val="吳守禮細明台語注音"/>
      <family val="1"/>
      <charset val="136"/>
    </font>
    <font>
      <sz val="18"/>
      <name val="Times New Roman"/>
      <family val="1"/>
      <charset val="254"/>
    </font>
    <font>
      <sz val="18"/>
      <name val="Segoe UI"/>
      <family val="1"/>
      <charset val="1"/>
    </font>
    <font>
      <sz val="18"/>
      <color theme="1"/>
      <name val="Arial"/>
      <family val="2"/>
    </font>
    <font>
      <sz val="18"/>
      <color theme="1"/>
      <name val="Noto Serif TC Black"/>
      <family val="1"/>
      <charset val="136"/>
    </font>
    <font>
      <sz val="18"/>
      <color theme="7" tint="-0.499984740745262"/>
      <name val="Noto Serif TC Black"/>
      <family val="1"/>
      <charset val="136"/>
    </font>
    <font>
      <b/>
      <sz val="18"/>
      <color theme="7" tint="-0.499984740745262"/>
      <name val="Arial"/>
      <family val="2"/>
    </font>
    <font>
      <vertAlign val="subscript"/>
      <sz val="18"/>
      <color theme="7" tint="-0.499984740745262"/>
      <name val="Noto Serif TC Black"/>
      <family val="1"/>
      <charset val="136"/>
    </font>
    <font>
      <b/>
      <sz val="18"/>
      <color theme="7" tint="-0.499984740745262"/>
      <name val="細明體"/>
      <family val="2"/>
      <charset val="136"/>
    </font>
    <font>
      <b/>
      <sz val="18"/>
      <color theme="7" tint="-0.499984740745262"/>
      <name val="Microsoft JhengHei"/>
      <family val="2"/>
    </font>
    <font>
      <b/>
      <sz val="18"/>
      <color theme="7" tint="-0.499984740745262"/>
      <name val="Noto Sans TC"/>
      <family val="2"/>
      <charset val="136"/>
    </font>
    <font>
      <b/>
      <sz val="18"/>
      <color theme="7" tint="-0.499984740745262"/>
      <name val="Microsoft JhengHei"/>
      <family val="2"/>
      <charset val="136"/>
    </font>
    <font>
      <b/>
      <sz val="18"/>
      <color rgb="FFFF0000"/>
      <name val="Arial"/>
      <family val="2"/>
    </font>
    <font>
      <b/>
      <sz val="18"/>
      <color rgb="FFFF0000"/>
      <name val="Arial"/>
      <family val="2"/>
      <charset val="136"/>
    </font>
    <font>
      <b/>
      <sz val="18"/>
      <color rgb="FFFF0000"/>
      <name val="細明體"/>
      <family val="2"/>
      <charset val="136"/>
    </font>
    <font>
      <b/>
      <sz val="18"/>
      <color rgb="FFFF0000"/>
      <name val="Microsoft JhengHei"/>
      <family val="2"/>
    </font>
    <font>
      <sz val="18"/>
      <color theme="1"/>
      <name val="黒体-繁"/>
      <family val="2"/>
      <charset val="136"/>
    </font>
    <font>
      <b/>
      <sz val="18"/>
      <color rgb="FF0C0301"/>
      <name val="Helvetica"/>
      <family val="2"/>
    </font>
    <font>
      <sz val="18"/>
      <color rgb="FF0C0301"/>
      <name val="Helvetica"/>
      <family val="2"/>
    </font>
  </fonts>
  <fills count="16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5" fillId="0" borderId="0"/>
    <xf numFmtId="0" fontId="5" fillId="0" borderId="0"/>
    <xf numFmtId="0" fontId="85" fillId="0" borderId="0">
      <alignment vertical="center"/>
    </xf>
  </cellStyleXfs>
  <cellXfs count="131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176" fontId="6" fillId="2" borderId="0" xfId="2" applyNumberFormat="1" applyFont="1" applyFill="1" applyAlignment="1">
      <alignment horizontal="center" vertical="center"/>
    </xf>
    <xf numFmtId="176" fontId="7" fillId="2" borderId="0" xfId="2" applyNumberFormat="1" applyFont="1" applyFill="1" applyAlignment="1">
      <alignment horizontal="center" vertical="center"/>
    </xf>
    <xf numFmtId="176" fontId="8" fillId="3" borderId="0" xfId="2" applyNumberFormat="1" applyFont="1" applyFill="1" applyAlignment="1">
      <alignment horizontal="center" vertical="center"/>
    </xf>
    <xf numFmtId="176" fontId="9" fillId="4" borderId="0" xfId="2" applyNumberFormat="1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176" fontId="11" fillId="4" borderId="0" xfId="2" applyNumberFormat="1" applyFont="1" applyFill="1" applyAlignment="1">
      <alignment horizontal="center" vertical="center"/>
    </xf>
    <xf numFmtId="0" fontId="12" fillId="0" borderId="0" xfId="1" applyFont="1" applyAlignment="1">
      <alignment horizontal="left" vertical="center"/>
    </xf>
    <xf numFmtId="176" fontId="14" fillId="2" borderId="0" xfId="2" applyNumberFormat="1" applyFont="1" applyFill="1" applyAlignment="1">
      <alignment horizontal="center" vertical="center"/>
    </xf>
    <xf numFmtId="176" fontId="15" fillId="4" borderId="0" xfId="2" applyNumberFormat="1" applyFont="1" applyFill="1" applyAlignment="1">
      <alignment horizontal="center" vertical="center"/>
    </xf>
    <xf numFmtId="176" fontId="15" fillId="3" borderId="0" xfId="2" applyNumberFormat="1" applyFont="1" applyFill="1" applyAlignment="1">
      <alignment horizontal="center" vertical="center"/>
    </xf>
    <xf numFmtId="0" fontId="16" fillId="0" borderId="0" xfId="1" applyFont="1" applyAlignment="1">
      <alignment horizontal="center" vertical="center"/>
    </xf>
    <xf numFmtId="176" fontId="10" fillId="0" borderId="0" xfId="1" applyNumberFormat="1" applyFont="1" applyAlignment="1">
      <alignment horizontal="center" vertical="center"/>
    </xf>
    <xf numFmtId="176" fontId="11" fillId="0" borderId="0" xfId="1" applyNumberFormat="1" applyFont="1" applyAlignment="1">
      <alignment horizontal="center" vertical="center"/>
    </xf>
    <xf numFmtId="0" fontId="10" fillId="0" borderId="0" xfId="1" applyFont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8" fillId="0" borderId="0" xfId="3" applyFont="1" applyAlignment="1">
      <alignment horizontal="left" vertical="center" indent="1"/>
    </xf>
    <xf numFmtId="0" fontId="19" fillId="0" borderId="0" xfId="3" applyFont="1" applyAlignment="1">
      <alignment horizontal="center" vertical="center"/>
    </xf>
    <xf numFmtId="0" fontId="20" fillId="0" borderId="0" xfId="3" applyFont="1" applyAlignment="1">
      <alignment horizontal="left" vertical="center" indent="1"/>
    </xf>
    <xf numFmtId="0" fontId="21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22" fillId="0" borderId="0" xfId="3" applyFont="1" applyAlignment="1">
      <alignment horizontal="center" vertical="center"/>
    </xf>
    <xf numFmtId="0" fontId="23" fillId="0" borderId="0" xfId="3" applyFont="1" applyAlignment="1">
      <alignment horizontal="left" vertical="center" indent="1"/>
    </xf>
    <xf numFmtId="0" fontId="24" fillId="0" borderId="0" xfId="3" applyFont="1" applyAlignment="1">
      <alignment horizontal="left" vertical="center"/>
    </xf>
    <xf numFmtId="0" fontId="25" fillId="0" borderId="0" xfId="3" applyFont="1" applyAlignment="1">
      <alignment horizontal="center" vertical="center"/>
    </xf>
    <xf numFmtId="0" fontId="26" fillId="0" borderId="0" xfId="3" applyFont="1" applyAlignment="1">
      <alignment horizontal="center" vertical="center"/>
    </xf>
    <xf numFmtId="0" fontId="27" fillId="5" borderId="1" xfId="3" applyFont="1" applyFill="1" applyBorder="1" applyAlignment="1">
      <alignment horizontal="center" vertical="center"/>
    </xf>
    <xf numFmtId="0" fontId="28" fillId="6" borderId="1" xfId="3" applyFont="1" applyFill="1" applyBorder="1" applyAlignment="1">
      <alignment horizontal="center" vertical="center"/>
    </xf>
    <xf numFmtId="0" fontId="28" fillId="7" borderId="1" xfId="3" applyFont="1" applyFill="1" applyBorder="1" applyAlignment="1">
      <alignment horizontal="center" vertical="center"/>
    </xf>
    <xf numFmtId="0" fontId="29" fillId="7" borderId="1" xfId="3" applyFont="1" applyFill="1" applyBorder="1" applyAlignment="1">
      <alignment horizontal="center" vertical="center" wrapText="1"/>
    </xf>
    <xf numFmtId="0" fontId="30" fillId="8" borderId="1" xfId="3" applyFont="1" applyFill="1" applyBorder="1" applyAlignment="1">
      <alignment horizontal="center" vertical="center"/>
    </xf>
    <xf numFmtId="0" fontId="23" fillId="0" borderId="0" xfId="3" applyFont="1" applyAlignment="1">
      <alignment horizontal="center" vertical="center"/>
    </xf>
    <xf numFmtId="0" fontId="31" fillId="7" borderId="0" xfId="3" applyFont="1" applyFill="1" applyAlignment="1">
      <alignment horizontal="center" vertical="center"/>
    </xf>
    <xf numFmtId="0" fontId="32" fillId="7" borderId="0" xfId="3" applyFont="1" applyFill="1" applyAlignment="1">
      <alignment horizontal="center" vertical="center"/>
    </xf>
    <xf numFmtId="0" fontId="33" fillId="7" borderId="0" xfId="3" applyFont="1" applyFill="1" applyAlignment="1">
      <alignment horizontal="center" vertical="center"/>
    </xf>
    <xf numFmtId="0" fontId="34" fillId="7" borderId="0" xfId="3" applyFont="1" applyFill="1" applyAlignment="1">
      <alignment horizontal="center" vertical="center"/>
    </xf>
    <xf numFmtId="0" fontId="35" fillId="9" borderId="0" xfId="3" applyFont="1" applyFill="1" applyAlignment="1">
      <alignment horizontal="center" vertical="center"/>
    </xf>
    <xf numFmtId="0" fontId="36" fillId="10" borderId="0" xfId="3" applyFont="1" applyFill="1" applyAlignment="1">
      <alignment horizontal="left" vertical="center" indent="1"/>
    </xf>
    <xf numFmtId="0" fontId="37" fillId="6" borderId="0" xfId="3" applyFont="1" applyFill="1" applyAlignment="1">
      <alignment horizontal="left" vertical="center" indent="3"/>
    </xf>
    <xf numFmtId="0" fontId="38" fillId="7" borderId="0" xfId="3" applyFont="1" applyFill="1" applyAlignment="1">
      <alignment horizontal="center" vertical="center"/>
    </xf>
    <xf numFmtId="0" fontId="39" fillId="8" borderId="0" xfId="3" applyFont="1" applyFill="1" applyAlignment="1">
      <alignment horizontal="center" vertical="center"/>
    </xf>
    <xf numFmtId="0" fontId="40" fillId="7" borderId="0" xfId="3" applyFont="1" applyFill="1" applyAlignment="1">
      <alignment horizontal="center" vertical="center"/>
    </xf>
    <xf numFmtId="0" fontId="41" fillId="9" borderId="0" xfId="3" applyFont="1" applyFill="1" applyAlignment="1">
      <alignment horizontal="center" vertical="center"/>
    </xf>
    <xf numFmtId="0" fontId="42" fillId="8" borderId="0" xfId="3" applyFont="1" applyFill="1" applyAlignment="1">
      <alignment horizontal="center" vertical="center"/>
    </xf>
    <xf numFmtId="0" fontId="43" fillId="8" borderId="0" xfId="3" applyFont="1" applyFill="1" applyAlignment="1">
      <alignment horizontal="center" vertical="center"/>
    </xf>
    <xf numFmtId="0" fontId="36" fillId="10" borderId="2" xfId="3" applyFont="1" applyFill="1" applyBorder="1" applyAlignment="1">
      <alignment horizontal="left" vertical="center" indent="1"/>
    </xf>
    <xf numFmtId="0" fontId="37" fillId="6" borderId="2" xfId="3" applyFont="1" applyFill="1" applyBorder="1" applyAlignment="1">
      <alignment horizontal="left" vertical="center" indent="3"/>
    </xf>
    <xf numFmtId="0" fontId="31" fillId="7" borderId="2" xfId="3" applyFont="1" applyFill="1" applyBorder="1" applyAlignment="1">
      <alignment horizontal="center" vertical="center"/>
    </xf>
    <xf numFmtId="0" fontId="38" fillId="7" borderId="2" xfId="3" applyFont="1" applyFill="1" applyBorder="1" applyAlignment="1">
      <alignment horizontal="center" vertical="center"/>
    </xf>
    <xf numFmtId="0" fontId="42" fillId="8" borderId="2" xfId="3" applyFont="1" applyFill="1" applyBorder="1" applyAlignment="1">
      <alignment horizontal="center" vertical="center"/>
    </xf>
    <xf numFmtId="0" fontId="44" fillId="7" borderId="0" xfId="3" applyFont="1" applyFill="1" applyAlignment="1">
      <alignment horizontal="center" vertical="center"/>
    </xf>
    <xf numFmtId="0" fontId="45" fillId="7" borderId="0" xfId="3" applyFont="1" applyFill="1" applyAlignment="1">
      <alignment horizontal="center" vertical="center"/>
    </xf>
    <xf numFmtId="0" fontId="46" fillId="7" borderId="0" xfId="3" applyFont="1" applyFill="1" applyAlignment="1">
      <alignment horizontal="center" vertical="center"/>
    </xf>
    <xf numFmtId="0" fontId="47" fillId="9" borderId="0" xfId="3" applyFont="1" applyFill="1" applyAlignment="1">
      <alignment horizontal="center" vertical="center"/>
    </xf>
    <xf numFmtId="0" fontId="48" fillId="9" borderId="0" xfId="3" applyFont="1" applyFill="1" applyAlignment="1">
      <alignment horizontal="center" vertical="center"/>
    </xf>
    <xf numFmtId="0" fontId="49" fillId="9" borderId="0" xfId="3" applyFont="1" applyFill="1" applyAlignment="1">
      <alignment horizontal="left" vertical="center"/>
    </xf>
    <xf numFmtId="0" fontId="50" fillId="9" borderId="0" xfId="3" applyFont="1" applyFill="1" applyAlignment="1">
      <alignment horizontal="center" vertical="center"/>
    </xf>
    <xf numFmtId="0" fontId="36" fillId="10" borderId="3" xfId="3" applyFont="1" applyFill="1" applyBorder="1" applyAlignment="1">
      <alignment horizontal="left" vertical="center" indent="1"/>
    </xf>
    <xf numFmtId="0" fontId="37" fillId="6" borderId="3" xfId="3" applyFont="1" applyFill="1" applyBorder="1" applyAlignment="1">
      <alignment horizontal="left" vertical="center" indent="3"/>
    </xf>
    <xf numFmtId="0" fontId="31" fillId="7" borderId="3" xfId="3" applyFont="1" applyFill="1" applyBorder="1" applyAlignment="1">
      <alignment horizontal="center" vertical="center"/>
    </xf>
    <xf numFmtId="0" fontId="38" fillId="7" borderId="3" xfId="3" applyFont="1" applyFill="1" applyBorder="1" applyAlignment="1">
      <alignment horizontal="center" vertical="center"/>
    </xf>
    <xf numFmtId="0" fontId="51" fillId="8" borderId="3" xfId="3" applyFont="1" applyFill="1" applyBorder="1" applyAlignment="1">
      <alignment horizontal="center" vertical="center"/>
    </xf>
    <xf numFmtId="0" fontId="52" fillId="7" borderId="0" xfId="3" applyFont="1" applyFill="1" applyAlignment="1">
      <alignment horizontal="center" vertical="center"/>
    </xf>
    <xf numFmtId="0" fontId="53" fillId="9" borderId="0" xfId="3" applyFont="1" applyFill="1" applyAlignment="1">
      <alignment horizontal="center" vertical="center"/>
    </xf>
    <xf numFmtId="0" fontId="33" fillId="7" borderId="3" xfId="3" applyFont="1" applyFill="1" applyBorder="1" applyAlignment="1">
      <alignment horizontal="center" vertical="center"/>
    </xf>
    <xf numFmtId="0" fontId="39" fillId="8" borderId="3" xfId="3" applyFont="1" applyFill="1" applyBorder="1" applyAlignment="1">
      <alignment horizontal="center" vertical="center"/>
    </xf>
    <xf numFmtId="0" fontId="42" fillId="8" borderId="3" xfId="3" applyFont="1" applyFill="1" applyBorder="1" applyAlignment="1">
      <alignment horizontal="center" vertical="center"/>
    </xf>
    <xf numFmtId="0" fontId="55" fillId="6" borderId="0" xfId="3" applyFont="1" applyFill="1" applyAlignment="1">
      <alignment horizontal="left" vertical="center" indent="3"/>
    </xf>
    <xf numFmtId="0" fontId="56" fillId="7" borderId="0" xfId="3" applyFont="1" applyFill="1" applyAlignment="1">
      <alignment horizontal="center" vertical="center"/>
    </xf>
    <xf numFmtId="0" fontId="57" fillId="8" borderId="0" xfId="3" applyFont="1" applyFill="1" applyAlignment="1">
      <alignment horizontal="center" vertical="center"/>
    </xf>
    <xf numFmtId="0" fontId="55" fillId="6" borderId="3" xfId="3" applyFont="1" applyFill="1" applyBorder="1" applyAlignment="1">
      <alignment horizontal="left" vertical="center" indent="3"/>
    </xf>
    <xf numFmtId="0" fontId="32" fillId="7" borderId="3" xfId="3" applyFont="1" applyFill="1" applyBorder="1" applyAlignment="1">
      <alignment horizontal="center" vertical="center"/>
    </xf>
    <xf numFmtId="0" fontId="56" fillId="7" borderId="3" xfId="3" applyFont="1" applyFill="1" applyBorder="1" applyAlignment="1">
      <alignment horizontal="center" vertical="center"/>
    </xf>
    <xf numFmtId="0" fontId="57" fillId="8" borderId="3" xfId="3" applyFont="1" applyFill="1" applyBorder="1" applyAlignment="1">
      <alignment horizontal="center" vertical="center"/>
    </xf>
    <xf numFmtId="0" fontId="21" fillId="11" borderId="3" xfId="3" applyFont="1" applyFill="1" applyBorder="1" applyAlignment="1">
      <alignment horizontal="center" vertical="center"/>
    </xf>
    <xf numFmtId="0" fontId="58" fillId="11" borderId="3" xfId="3" applyFont="1" applyFill="1" applyBorder="1" applyAlignment="1">
      <alignment horizontal="center" vertical="center"/>
    </xf>
    <xf numFmtId="0" fontId="59" fillId="8" borderId="0" xfId="3" applyFont="1" applyFill="1" applyAlignment="1">
      <alignment horizontal="center" vertical="center"/>
    </xf>
    <xf numFmtId="0" fontId="60" fillId="6" borderId="0" xfId="3" applyFont="1" applyFill="1" applyAlignment="1">
      <alignment horizontal="left" vertical="center" indent="3"/>
    </xf>
    <xf numFmtId="0" fontId="59" fillId="11" borderId="0" xfId="3" applyFont="1" applyFill="1" applyAlignment="1">
      <alignment horizontal="center" vertical="center"/>
    </xf>
    <xf numFmtId="0" fontId="51" fillId="8" borderId="0" xfId="3" applyFont="1" applyFill="1" applyAlignment="1">
      <alignment horizontal="center" vertical="center"/>
    </xf>
    <xf numFmtId="0" fontId="61" fillId="8" borderId="0" xfId="3" applyFont="1" applyFill="1" applyAlignment="1">
      <alignment horizontal="center" vertical="center"/>
    </xf>
    <xf numFmtId="0" fontId="62" fillId="8" borderId="0" xfId="3" applyFont="1" applyFill="1" applyAlignment="1">
      <alignment horizontal="center" vertical="center"/>
    </xf>
    <xf numFmtId="0" fontId="40" fillId="7" borderId="3" xfId="3" applyFont="1" applyFill="1" applyBorder="1" applyAlignment="1">
      <alignment horizontal="center" vertical="center"/>
    </xf>
    <xf numFmtId="0" fontId="59" fillId="8" borderId="3" xfId="3" applyFont="1" applyFill="1" applyBorder="1" applyAlignment="1">
      <alignment horizontal="center" vertical="center"/>
    </xf>
    <xf numFmtId="0" fontId="63" fillId="7" borderId="0" xfId="3" applyFont="1" applyFill="1" applyAlignment="1">
      <alignment horizontal="center" vertical="center"/>
    </xf>
    <xf numFmtId="0" fontId="64" fillId="7" borderId="0" xfId="3" applyFont="1" applyFill="1" applyAlignment="1">
      <alignment horizontal="center" vertical="center"/>
    </xf>
    <xf numFmtId="0" fontId="67" fillId="8" borderId="0" xfId="3" applyFont="1" applyFill="1" applyAlignment="1">
      <alignment horizontal="center" vertical="center"/>
    </xf>
    <xf numFmtId="0" fontId="68" fillId="6" borderId="0" xfId="3" applyFont="1" applyFill="1" applyAlignment="1">
      <alignment horizontal="left" vertical="center" indent="3"/>
    </xf>
    <xf numFmtId="0" fontId="69" fillId="8" borderId="0" xfId="3" applyFont="1" applyFill="1" applyAlignment="1">
      <alignment horizontal="center" vertical="center"/>
    </xf>
    <xf numFmtId="0" fontId="68" fillId="6" borderId="2" xfId="3" applyFont="1" applyFill="1" applyBorder="1" applyAlignment="1">
      <alignment horizontal="left" vertical="center" indent="3"/>
    </xf>
    <xf numFmtId="0" fontId="70" fillId="6" borderId="0" xfId="3" applyFont="1" applyFill="1" applyAlignment="1">
      <alignment horizontal="left" vertical="center" indent="3"/>
    </xf>
    <xf numFmtId="0" fontId="71" fillId="6" borderId="3" xfId="3" applyFont="1" applyFill="1" applyBorder="1" applyAlignment="1">
      <alignment horizontal="left" vertical="center" indent="3"/>
    </xf>
    <xf numFmtId="0" fontId="68" fillId="6" borderId="3" xfId="3" applyFont="1" applyFill="1" applyBorder="1" applyAlignment="1">
      <alignment horizontal="left" vertical="center" indent="3"/>
    </xf>
    <xf numFmtId="0" fontId="72" fillId="0" borderId="0" xfId="0" applyFont="1">
      <alignment vertical="center"/>
    </xf>
    <xf numFmtId="0" fontId="73" fillId="12" borderId="0" xfId="0" applyFont="1" applyFill="1" applyAlignment="1">
      <alignment horizontal="centerContinuous" vertical="center"/>
    </xf>
    <xf numFmtId="0" fontId="72" fillId="12" borderId="0" xfId="0" applyFont="1" applyFill="1" applyAlignment="1">
      <alignment horizontal="centerContinuous" vertical="center"/>
    </xf>
    <xf numFmtId="0" fontId="73" fillId="13" borderId="0" xfId="0" applyFont="1" applyFill="1" applyAlignment="1">
      <alignment horizontal="centerContinuous" vertical="center" readingOrder="1"/>
    </xf>
    <xf numFmtId="0" fontId="72" fillId="13" borderId="0" xfId="0" applyFont="1" applyFill="1" applyAlignment="1">
      <alignment horizontal="centerContinuous" vertical="center" readingOrder="1"/>
    </xf>
    <xf numFmtId="0" fontId="74" fillId="14" borderId="6" xfId="0" applyFont="1" applyFill="1" applyBorder="1" applyAlignment="1">
      <alignment horizontal="center" vertical="center"/>
    </xf>
    <xf numFmtId="0" fontId="74" fillId="14" borderId="7" xfId="0" applyFont="1" applyFill="1" applyBorder="1" applyAlignment="1">
      <alignment horizontal="centerContinuous" vertical="center"/>
    </xf>
    <xf numFmtId="0" fontId="74" fillId="14" borderId="8" xfId="0" applyFont="1" applyFill="1" applyBorder="1" applyAlignment="1">
      <alignment horizontal="centerContinuous" vertical="center"/>
    </xf>
    <xf numFmtId="0" fontId="74" fillId="14" borderId="9" xfId="0" applyFont="1" applyFill="1" applyBorder="1" applyAlignment="1">
      <alignment horizontal="centerContinuous" vertical="center"/>
    </xf>
    <xf numFmtId="177" fontId="75" fillId="14" borderId="6" xfId="0" applyNumberFormat="1" applyFont="1" applyFill="1" applyBorder="1" applyAlignment="1">
      <alignment horizontal="center" vertical="center"/>
    </xf>
    <xf numFmtId="177" fontId="75" fillId="14" borderId="7" xfId="0" applyNumberFormat="1" applyFont="1" applyFill="1" applyBorder="1" applyAlignment="1">
      <alignment horizontal="centerContinuous" vertical="center"/>
    </xf>
    <xf numFmtId="177" fontId="75" fillId="14" borderId="9" xfId="0" applyNumberFormat="1" applyFont="1" applyFill="1" applyBorder="1" applyAlignment="1">
      <alignment horizontal="centerContinuous" vertical="center"/>
    </xf>
    <xf numFmtId="177" fontId="77" fillId="14" borderId="6" xfId="0" applyNumberFormat="1" applyFont="1" applyFill="1" applyBorder="1" applyAlignment="1">
      <alignment horizontal="center" vertical="center"/>
    </xf>
    <xf numFmtId="177" fontId="78" fillId="14" borderId="6" xfId="0" applyNumberFormat="1" applyFont="1" applyFill="1" applyBorder="1" applyAlignment="1">
      <alignment horizontal="center" vertical="center"/>
    </xf>
    <xf numFmtId="177" fontId="75" fillId="14" borderId="6" xfId="0" applyNumberFormat="1" applyFont="1" applyFill="1" applyBorder="1">
      <alignment vertical="center"/>
    </xf>
    <xf numFmtId="177" fontId="78" fillId="14" borderId="6" xfId="0" applyNumberFormat="1" applyFont="1" applyFill="1" applyBorder="1">
      <alignment vertical="center"/>
    </xf>
    <xf numFmtId="0" fontId="72" fillId="0" borderId="6" xfId="0" applyFont="1" applyBorder="1">
      <alignment vertical="center"/>
    </xf>
    <xf numFmtId="177" fontId="79" fillId="14" borderId="6" xfId="0" applyNumberFormat="1" applyFont="1" applyFill="1" applyBorder="1">
      <alignment vertical="center"/>
    </xf>
    <xf numFmtId="177" fontId="77" fillId="14" borderId="6" xfId="0" applyNumberFormat="1" applyFont="1" applyFill="1" applyBorder="1">
      <alignment vertical="center"/>
    </xf>
    <xf numFmtId="177" fontId="81" fillId="14" borderId="6" xfId="0" applyNumberFormat="1" applyFont="1" applyFill="1" applyBorder="1">
      <alignment vertical="center"/>
    </xf>
    <xf numFmtId="177" fontId="82" fillId="14" borderId="6" xfId="0" applyNumberFormat="1" applyFont="1" applyFill="1" applyBorder="1">
      <alignment vertical="center"/>
    </xf>
    <xf numFmtId="177" fontId="83" fillId="14" borderId="6" xfId="0" applyNumberFormat="1" applyFont="1" applyFill="1" applyBorder="1">
      <alignment vertical="center"/>
    </xf>
    <xf numFmtId="0" fontId="72" fillId="0" borderId="6" xfId="0" applyFont="1" applyBorder="1" applyAlignment="1">
      <alignment horizontal="center" vertical="center"/>
    </xf>
    <xf numFmtId="0" fontId="74" fillId="14" borderId="4" xfId="0" applyFont="1" applyFill="1" applyBorder="1" applyAlignment="1">
      <alignment horizontal="center" vertical="center"/>
    </xf>
    <xf numFmtId="0" fontId="74" fillId="14" borderId="5" xfId="0" applyFont="1" applyFill="1" applyBorder="1" applyAlignment="1">
      <alignment horizontal="center" vertical="center"/>
    </xf>
    <xf numFmtId="0" fontId="74" fillId="14" borderId="10" xfId="0" applyFont="1" applyFill="1" applyBorder="1" applyAlignment="1">
      <alignment horizontal="center" vertical="center"/>
    </xf>
    <xf numFmtId="0" fontId="74" fillId="14" borderId="11" xfId="0" applyFont="1" applyFill="1" applyBorder="1" applyAlignment="1">
      <alignment horizontal="center" vertical="center"/>
    </xf>
    <xf numFmtId="0" fontId="74" fillId="14" borderId="6" xfId="0" applyFont="1" applyFill="1" applyBorder="1" applyAlignment="1">
      <alignment horizontal="center" vertical="center"/>
    </xf>
    <xf numFmtId="177" fontId="77" fillId="14" borderId="7" xfId="0" applyNumberFormat="1" applyFont="1" applyFill="1" applyBorder="1" applyAlignment="1">
      <alignment horizontal="center" vertical="center"/>
    </xf>
    <xf numFmtId="177" fontId="75" fillId="14" borderId="9" xfId="0" applyNumberFormat="1" applyFont="1" applyFill="1" applyBorder="1" applyAlignment="1">
      <alignment horizontal="center" vertical="center"/>
    </xf>
    <xf numFmtId="0" fontId="86" fillId="11" borderId="6" xfId="4" applyFont="1" applyFill="1" applyBorder="1">
      <alignment vertical="center"/>
    </xf>
    <xf numFmtId="0" fontId="86" fillId="11" borderId="6" xfId="4" applyFont="1" applyFill="1" applyBorder="1" applyAlignment="1">
      <alignment horizontal="center" vertical="center"/>
    </xf>
    <xf numFmtId="0" fontId="85" fillId="0" borderId="0" xfId="4">
      <alignment vertical="center"/>
    </xf>
    <xf numFmtId="0" fontId="87" fillId="0" borderId="6" xfId="4" applyFont="1" applyBorder="1">
      <alignment vertical="center"/>
    </xf>
    <xf numFmtId="0" fontId="87" fillId="15" borderId="6" xfId="4" applyFont="1" applyFill="1" applyBorder="1">
      <alignment vertical="center"/>
    </xf>
  </cellXfs>
  <cellStyles count="5">
    <cellStyle name="一般" xfId="0" builtinId="0"/>
    <cellStyle name="一般 2 2" xfId="2" xr:uid="{A32B4FEB-F15A-40A0-843B-034618A4739F}"/>
    <cellStyle name="一般 4" xfId="4" xr:uid="{21EEFED7-A37F-4037-B562-8744B9C60D6C}"/>
    <cellStyle name="一般 5" xfId="1" xr:uid="{F6DAD569-21C4-40A0-A7CB-B98520B25E69}"/>
    <cellStyle name="一般 6" xfId="3" xr:uid="{6B38673E-F637-4A13-91B0-1FA9120323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19</xdr:row>
      <xdr:rowOff>47625</xdr:rowOff>
    </xdr:from>
    <xdr:to>
      <xdr:col>4</xdr:col>
      <xdr:colOff>381000</xdr:colOff>
      <xdr:row>19</xdr:row>
      <xdr:rowOff>390525</xdr:rowOff>
    </xdr:to>
    <xdr:sp macro="" textlink="">
      <xdr:nvSpPr>
        <xdr:cNvPr id="2" name="箭號: 向右 1">
          <a:extLst>
            <a:ext uri="{FF2B5EF4-FFF2-40B4-BE49-F238E27FC236}">
              <a16:creationId xmlns:a16="http://schemas.microsoft.com/office/drawing/2014/main" id="{F5E84309-F647-4CE6-9187-0FCB02414C65}"/>
            </a:ext>
          </a:extLst>
        </xdr:cNvPr>
        <xdr:cNvSpPr/>
      </xdr:nvSpPr>
      <xdr:spPr>
        <a:xfrm>
          <a:off x="3076575" y="9544050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457200</xdr:colOff>
      <xdr:row>27</xdr:row>
      <xdr:rowOff>438150</xdr:rowOff>
    </xdr:from>
    <xdr:to>
      <xdr:col>6</xdr:col>
      <xdr:colOff>238125</xdr:colOff>
      <xdr:row>28</xdr:row>
      <xdr:rowOff>295275</xdr:rowOff>
    </xdr:to>
    <xdr:sp macro="" textlink="">
      <xdr:nvSpPr>
        <xdr:cNvPr id="3" name="箭號: 向右 2">
          <a:extLst>
            <a:ext uri="{FF2B5EF4-FFF2-40B4-BE49-F238E27FC236}">
              <a16:creationId xmlns:a16="http://schemas.microsoft.com/office/drawing/2014/main" id="{7D4CD039-872B-4186-80BD-CC9052298A63}"/>
            </a:ext>
          </a:extLst>
        </xdr:cNvPr>
        <xdr:cNvSpPr/>
      </xdr:nvSpPr>
      <xdr:spPr>
        <a:xfrm>
          <a:off x="4572000" y="13820775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552450</xdr:colOff>
      <xdr:row>19</xdr:row>
      <xdr:rowOff>47625</xdr:rowOff>
    </xdr:from>
    <xdr:to>
      <xdr:col>8</xdr:col>
      <xdr:colOff>333375</xdr:colOff>
      <xdr:row>19</xdr:row>
      <xdr:rowOff>390525</xdr:rowOff>
    </xdr:to>
    <xdr:sp macro="" textlink="">
      <xdr:nvSpPr>
        <xdr:cNvPr id="4" name="箭號: 向右 3">
          <a:extLst>
            <a:ext uri="{FF2B5EF4-FFF2-40B4-BE49-F238E27FC236}">
              <a16:creationId xmlns:a16="http://schemas.microsoft.com/office/drawing/2014/main" id="{DD0415EE-FA0A-4E40-9941-3D7424531098}"/>
            </a:ext>
          </a:extLst>
        </xdr:cNvPr>
        <xdr:cNvSpPr/>
      </xdr:nvSpPr>
      <xdr:spPr>
        <a:xfrm>
          <a:off x="6305550" y="9544050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A53A-AB5F-48B6-860C-09A57F3699B4}">
  <dimension ref="B1:L5"/>
  <sheetViews>
    <sheetView workbookViewId="0">
      <selection activeCell="F12" sqref="F12"/>
    </sheetView>
  </sheetViews>
  <sheetFormatPr defaultRowHeight="38.25"/>
  <cols>
    <col min="1" max="1" width="9" style="6"/>
    <col min="2" max="12" width="10.75" style="6" customWidth="1"/>
    <col min="13" max="16384" width="9" style="6"/>
  </cols>
  <sheetData>
    <row r="1" spans="2:12" s="1" customFormat="1" ht="48.75" customHeight="1">
      <c r="B1" s="1" t="s">
        <v>0</v>
      </c>
      <c r="C1" s="1" t="s">
        <v>1</v>
      </c>
      <c r="D1" s="1" t="s">
        <v>2</v>
      </c>
    </row>
    <row r="2" spans="2:12" ht="55.5" customHeight="1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 t="s">
        <v>8</v>
      </c>
      <c r="H2" s="4" t="s">
        <v>9</v>
      </c>
      <c r="I2" s="5" t="s">
        <v>10</v>
      </c>
      <c r="J2" s="5" t="s">
        <v>11</v>
      </c>
      <c r="K2" s="5" t="s">
        <v>12</v>
      </c>
      <c r="L2" s="5" t="s">
        <v>13</v>
      </c>
    </row>
    <row r="3" spans="2:12" ht="55.5" customHeight="1"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 t="s">
        <v>19</v>
      </c>
      <c r="H3" s="4" t="s">
        <v>20</v>
      </c>
      <c r="I3" s="5" t="s">
        <v>21</v>
      </c>
      <c r="J3" s="5" t="s">
        <v>22</v>
      </c>
      <c r="K3" s="5" t="s">
        <v>23</v>
      </c>
      <c r="L3" s="7"/>
    </row>
    <row r="4" spans="2:12" ht="55.5" customHeight="1"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3" t="s">
        <v>29</v>
      </c>
      <c r="H4" s="4" t="s">
        <v>30</v>
      </c>
      <c r="I4" s="5" t="s">
        <v>31</v>
      </c>
      <c r="J4" s="5" t="s">
        <v>32</v>
      </c>
      <c r="K4" s="5" t="s">
        <v>33</v>
      </c>
      <c r="L4" s="7"/>
    </row>
    <row r="5" spans="2:12" ht="55.5" customHeight="1">
      <c r="B5" s="2" t="s">
        <v>34</v>
      </c>
      <c r="C5" s="2" t="s">
        <v>35</v>
      </c>
      <c r="D5" s="8"/>
      <c r="E5" s="8"/>
      <c r="F5" s="2" t="s">
        <v>36</v>
      </c>
      <c r="G5" s="8"/>
      <c r="H5" s="7"/>
      <c r="I5" s="5" t="s">
        <v>37</v>
      </c>
      <c r="J5" s="9" t="s">
        <v>38</v>
      </c>
      <c r="K5" s="5" t="s">
        <v>39</v>
      </c>
      <c r="L5" s="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0C66-88A2-422B-9632-3E229C7A8302}">
  <dimension ref="B1:Y69"/>
  <sheetViews>
    <sheetView workbookViewId="0">
      <selection activeCell="G13" sqref="G13"/>
    </sheetView>
  </sheetViews>
  <sheetFormatPr defaultRowHeight="38.25"/>
  <cols>
    <col min="1" max="1" width="9" style="6"/>
    <col min="2" max="12" width="10.75" style="6" customWidth="1"/>
    <col min="13" max="14" width="9" style="6"/>
    <col min="15" max="25" width="10.75" style="6" customWidth="1"/>
    <col min="26" max="16384" width="9" style="6"/>
  </cols>
  <sheetData>
    <row r="1" spans="2:25" s="1" customFormat="1" ht="48.75" customHeight="1">
      <c r="B1" s="10" t="s">
        <v>40</v>
      </c>
      <c r="O1" s="10" t="s">
        <v>41</v>
      </c>
    </row>
    <row r="2" spans="2:25" s="1" customFormat="1" ht="9" customHeight="1"/>
    <row r="3" spans="2:25" ht="55.5" customHeight="1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3" t="s">
        <v>8</v>
      </c>
      <c r="H3" s="4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O3" s="2" t="s">
        <v>3</v>
      </c>
      <c r="P3" s="2" t="s">
        <v>4</v>
      </c>
      <c r="Q3" s="2" t="s">
        <v>5</v>
      </c>
      <c r="R3" s="11" t="s">
        <v>6</v>
      </c>
      <c r="S3" s="11" t="s">
        <v>7</v>
      </c>
      <c r="T3" s="3" t="s">
        <v>8</v>
      </c>
      <c r="U3" s="4" t="s">
        <v>9</v>
      </c>
      <c r="V3" s="5" t="s">
        <v>10</v>
      </c>
      <c r="W3" s="5" t="s">
        <v>11</v>
      </c>
      <c r="X3" s="5" t="s">
        <v>12</v>
      </c>
      <c r="Y3" s="5" t="s">
        <v>13</v>
      </c>
    </row>
    <row r="4" spans="2:25" ht="55.5" customHeight="1"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3" t="s">
        <v>19</v>
      </c>
      <c r="H4" s="4" t="s">
        <v>20</v>
      </c>
      <c r="I4" s="5" t="s">
        <v>21</v>
      </c>
      <c r="J4" s="5" t="s">
        <v>22</v>
      </c>
      <c r="K4" s="5" t="s">
        <v>23</v>
      </c>
      <c r="L4" s="7"/>
      <c r="O4" s="2" t="s">
        <v>14</v>
      </c>
      <c r="P4" s="2" t="s">
        <v>15</v>
      </c>
      <c r="Q4" s="2" t="s">
        <v>16</v>
      </c>
      <c r="R4" s="11" t="s">
        <v>17</v>
      </c>
      <c r="S4" s="11" t="s">
        <v>18</v>
      </c>
      <c r="T4" s="3" t="s">
        <v>19</v>
      </c>
      <c r="U4" s="4" t="s">
        <v>20</v>
      </c>
      <c r="V4" s="5" t="s">
        <v>21</v>
      </c>
      <c r="W4" s="12" t="s">
        <v>22</v>
      </c>
      <c r="X4" s="5" t="s">
        <v>23</v>
      </c>
      <c r="Y4" s="7"/>
    </row>
    <row r="5" spans="2:25" ht="55.5" customHeight="1"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3" t="s">
        <v>29</v>
      </c>
      <c r="H5" s="4" t="s">
        <v>30</v>
      </c>
      <c r="I5" s="5" t="s">
        <v>31</v>
      </c>
      <c r="J5" s="5" t="s">
        <v>32</v>
      </c>
      <c r="K5" s="5" t="s">
        <v>33</v>
      </c>
      <c r="L5" s="7"/>
      <c r="O5" s="2" t="s">
        <v>24</v>
      </c>
      <c r="P5" s="2" t="s">
        <v>25</v>
      </c>
      <c r="Q5" s="2" t="s">
        <v>26</v>
      </c>
      <c r="R5" s="11" t="s">
        <v>27</v>
      </c>
      <c r="S5" s="11" t="s">
        <v>28</v>
      </c>
      <c r="T5" s="3" t="s">
        <v>29</v>
      </c>
      <c r="U5" s="13" t="s">
        <v>30</v>
      </c>
      <c r="V5" s="5" t="s">
        <v>31</v>
      </c>
      <c r="W5" s="5" t="s">
        <v>32</v>
      </c>
      <c r="X5" s="5" t="s">
        <v>33</v>
      </c>
      <c r="Y5" s="7"/>
    </row>
    <row r="6" spans="2:25" ht="55.5" customHeight="1">
      <c r="B6" s="2" t="s">
        <v>34</v>
      </c>
      <c r="C6" s="2" t="s">
        <v>35</v>
      </c>
      <c r="D6" s="8"/>
      <c r="E6" s="8"/>
      <c r="F6" s="2" t="s">
        <v>36</v>
      </c>
      <c r="G6" s="8"/>
      <c r="H6" s="7"/>
      <c r="I6" s="5" t="s">
        <v>37</v>
      </c>
      <c r="J6" s="9" t="s">
        <v>38</v>
      </c>
      <c r="K6" s="5" t="s">
        <v>39</v>
      </c>
      <c r="L6" s="7"/>
      <c r="O6" s="2" t="s">
        <v>34</v>
      </c>
      <c r="P6" s="2" t="s">
        <v>35</v>
      </c>
      <c r="Q6" s="8"/>
      <c r="R6" s="8"/>
      <c r="S6" s="2" t="s">
        <v>36</v>
      </c>
      <c r="T6" s="8"/>
      <c r="U6" s="7"/>
      <c r="V6" s="5" t="s">
        <v>37</v>
      </c>
      <c r="W6" s="12" t="s">
        <v>38</v>
      </c>
      <c r="X6" s="5" t="s">
        <v>39</v>
      </c>
      <c r="Y6" s="7"/>
    </row>
    <row r="8" spans="2:25">
      <c r="B8" s="10" t="s">
        <v>42</v>
      </c>
    </row>
    <row r="9" spans="2:25" ht="9" customHeight="1"/>
    <row r="10" spans="2:25">
      <c r="B10" s="2" t="s">
        <v>3</v>
      </c>
      <c r="C10" s="2" t="s">
        <v>4</v>
      </c>
      <c r="D10" s="2" t="s">
        <v>5</v>
      </c>
      <c r="E10" s="3" t="s">
        <v>8</v>
      </c>
      <c r="F10" s="4" t="s">
        <v>9</v>
      </c>
      <c r="G10" s="5" t="s">
        <v>10</v>
      </c>
      <c r="H10" s="5" t="s">
        <v>11</v>
      </c>
      <c r="I10" s="5" t="s">
        <v>12</v>
      </c>
      <c r="J10" s="5" t="s">
        <v>13</v>
      </c>
    </row>
    <row r="11" spans="2:25">
      <c r="B11" s="2" t="s">
        <v>14</v>
      </c>
      <c r="C11" s="2" t="s">
        <v>15</v>
      </c>
      <c r="D11" s="2" t="s">
        <v>16</v>
      </c>
      <c r="E11" s="3" t="s">
        <v>19</v>
      </c>
      <c r="F11" s="4" t="s">
        <v>20</v>
      </c>
      <c r="G11" s="5" t="s">
        <v>21</v>
      </c>
      <c r="H11" s="5" t="s">
        <v>32</v>
      </c>
      <c r="I11" s="5" t="s">
        <v>23</v>
      </c>
    </row>
    <row r="12" spans="2:25">
      <c r="B12" s="2" t="s">
        <v>24</v>
      </c>
      <c r="C12" s="2" t="s">
        <v>25</v>
      </c>
      <c r="D12" s="2" t="s">
        <v>26</v>
      </c>
      <c r="E12" s="3" t="s">
        <v>29</v>
      </c>
      <c r="G12" s="5" t="s">
        <v>31</v>
      </c>
      <c r="I12" s="5" t="s">
        <v>33</v>
      </c>
    </row>
    <row r="13" spans="2:25">
      <c r="B13" s="2" t="s">
        <v>34</v>
      </c>
      <c r="C13" s="2" t="s">
        <v>35</v>
      </c>
      <c r="D13" s="8"/>
      <c r="E13" s="2" t="s">
        <v>36</v>
      </c>
      <c r="G13" s="5" t="s">
        <v>37</v>
      </c>
      <c r="I13" s="5" t="s">
        <v>39</v>
      </c>
    </row>
    <row r="18" spans="2:10">
      <c r="C18" s="14" t="s">
        <v>43</v>
      </c>
      <c r="F18" s="14" t="s">
        <v>44</v>
      </c>
      <c r="J18" s="14" t="s">
        <v>45</v>
      </c>
    </row>
    <row r="19" spans="2:10">
      <c r="C19" s="6" t="s">
        <v>3</v>
      </c>
      <c r="F19" s="6" t="str">
        <f>C19 &amp; $D$12</f>
        <v>ㄅㄏ</v>
      </c>
      <c r="J19" s="6" t="s">
        <v>46</v>
      </c>
    </row>
    <row r="20" spans="2:10">
      <c r="C20" s="6" t="s">
        <v>5</v>
      </c>
      <c r="F20" s="6" t="str">
        <f>C20 &amp; $D$12</f>
        <v>ㄍㄏ</v>
      </c>
      <c r="J20" s="6" t="s">
        <v>47</v>
      </c>
    </row>
    <row r="21" spans="2:10">
      <c r="C21" s="6" t="s">
        <v>8</v>
      </c>
      <c r="F21" s="15" t="str">
        <f>E13</f>
        <v>ㄖ</v>
      </c>
      <c r="J21" s="6" t="s">
        <v>48</v>
      </c>
    </row>
    <row r="25" spans="2:10">
      <c r="B25" s="6" t="s">
        <v>9</v>
      </c>
      <c r="C25" s="6" t="s">
        <v>49</v>
      </c>
      <c r="J25" s="16" t="s">
        <v>50</v>
      </c>
    </row>
    <row r="26" spans="2:10">
      <c r="B26" s="6" t="s">
        <v>20</v>
      </c>
      <c r="C26" s="6" t="s">
        <v>51</v>
      </c>
      <c r="J26" s="16" t="s">
        <v>52</v>
      </c>
    </row>
    <row r="27" spans="2:10">
      <c r="B27" s="6" t="s">
        <v>10</v>
      </c>
      <c r="C27" s="6" t="s">
        <v>53</v>
      </c>
      <c r="J27" s="16" t="s">
        <v>54</v>
      </c>
    </row>
    <row r="28" spans="2:10">
      <c r="B28" s="6" t="s">
        <v>21</v>
      </c>
      <c r="C28" s="6" t="s">
        <v>55</v>
      </c>
      <c r="J28" s="16" t="s">
        <v>56</v>
      </c>
    </row>
    <row r="29" spans="2:10">
      <c r="B29" s="6" t="s">
        <v>31</v>
      </c>
      <c r="C29" s="6" t="s">
        <v>57</v>
      </c>
    </row>
    <row r="30" spans="2:10">
      <c r="B30" s="6" t="s">
        <v>58</v>
      </c>
      <c r="C30" s="6" t="s">
        <v>59</v>
      </c>
      <c r="J30" s="16" t="s">
        <v>60</v>
      </c>
    </row>
    <row r="31" spans="2:10">
      <c r="B31" s="6" t="s">
        <v>11</v>
      </c>
      <c r="C31" s="6" t="s">
        <v>61</v>
      </c>
      <c r="J31" s="16" t="s">
        <v>62</v>
      </c>
    </row>
    <row r="32" spans="2:10">
      <c r="B32" s="6" t="s">
        <v>32</v>
      </c>
      <c r="C32" s="6" t="s">
        <v>63</v>
      </c>
      <c r="J32" s="16" t="s">
        <v>64</v>
      </c>
    </row>
    <row r="34" spans="2:18">
      <c r="B34" s="6" t="s">
        <v>65</v>
      </c>
      <c r="C34" s="6" t="s">
        <v>66</v>
      </c>
    </row>
    <row r="35" spans="2:18">
      <c r="B35" s="6" t="s">
        <v>67</v>
      </c>
      <c r="C35" s="6" t="s">
        <v>68</v>
      </c>
    </row>
    <row r="37" spans="2:18">
      <c r="B37" s="16" t="s">
        <v>69</v>
      </c>
      <c r="C37" s="6" t="s">
        <v>61</v>
      </c>
    </row>
    <row r="38" spans="2:18">
      <c r="B38" s="16" t="s">
        <v>70</v>
      </c>
      <c r="C38" s="6" t="s">
        <v>63</v>
      </c>
    </row>
    <row r="39" spans="2:18">
      <c r="B39" s="16" t="s">
        <v>71</v>
      </c>
    </row>
    <row r="44" spans="2:18">
      <c r="B44" s="1" t="s">
        <v>0</v>
      </c>
      <c r="H44" s="6" t="s">
        <v>3</v>
      </c>
      <c r="J44" s="6" t="s">
        <v>46</v>
      </c>
      <c r="L44" s="6" t="s">
        <v>9</v>
      </c>
      <c r="N44" s="16" t="s">
        <v>50</v>
      </c>
      <c r="P44" s="6" t="s">
        <v>65</v>
      </c>
      <c r="R44" s="16" t="s">
        <v>69</v>
      </c>
    </row>
    <row r="45" spans="2:18">
      <c r="B45" s="2" t="s">
        <v>3</v>
      </c>
      <c r="C45" s="6" t="s">
        <v>72</v>
      </c>
      <c r="E45" s="6" t="s">
        <v>73</v>
      </c>
      <c r="H45" s="6" t="s">
        <v>5</v>
      </c>
      <c r="J45" s="6" t="s">
        <v>47</v>
      </c>
      <c r="L45" s="6" t="s">
        <v>20</v>
      </c>
      <c r="N45" s="16" t="s">
        <v>52</v>
      </c>
      <c r="P45" s="6" t="s">
        <v>67</v>
      </c>
      <c r="R45" s="16" t="s">
        <v>70</v>
      </c>
    </row>
    <row r="46" spans="2:18">
      <c r="B46" s="2" t="s">
        <v>14</v>
      </c>
      <c r="C46" s="6" t="s">
        <v>74</v>
      </c>
      <c r="E46" s="6" t="s">
        <v>75</v>
      </c>
      <c r="H46" s="6" t="s">
        <v>8</v>
      </c>
      <c r="J46" s="6" t="s">
        <v>48</v>
      </c>
      <c r="L46" s="6" t="s">
        <v>10</v>
      </c>
      <c r="N46" s="16" t="s">
        <v>54</v>
      </c>
      <c r="R46" s="16" t="s">
        <v>71</v>
      </c>
    </row>
    <row r="47" spans="2:18">
      <c r="B47" s="2" t="s">
        <v>24</v>
      </c>
      <c r="C47" s="6" t="s">
        <v>76</v>
      </c>
      <c r="E47" s="6" t="s">
        <v>77</v>
      </c>
      <c r="L47" s="6" t="s">
        <v>21</v>
      </c>
      <c r="N47" s="16" t="s">
        <v>56</v>
      </c>
    </row>
    <row r="48" spans="2:18">
      <c r="B48" s="2" t="s">
        <v>34</v>
      </c>
      <c r="C48" s="6" t="s">
        <v>78</v>
      </c>
      <c r="E48" s="17" t="s">
        <v>79</v>
      </c>
      <c r="L48" s="6" t="s">
        <v>31</v>
      </c>
    </row>
    <row r="49" spans="2:14">
      <c r="L49" s="6" t="s">
        <v>58</v>
      </c>
      <c r="N49" s="16" t="s">
        <v>60</v>
      </c>
    </row>
    <row r="50" spans="2:14">
      <c r="B50" s="1" t="s">
        <v>1</v>
      </c>
      <c r="L50" s="6" t="s">
        <v>11</v>
      </c>
      <c r="N50" s="16" t="s">
        <v>62</v>
      </c>
    </row>
    <row r="51" spans="2:14">
      <c r="B51" s="2" t="s">
        <v>4</v>
      </c>
      <c r="C51" s="6" t="s">
        <v>80</v>
      </c>
      <c r="E51" s="6" t="s">
        <v>81</v>
      </c>
      <c r="L51" s="6" t="s">
        <v>32</v>
      </c>
      <c r="N51" s="16" t="s">
        <v>64</v>
      </c>
    </row>
    <row r="52" spans="2:14">
      <c r="B52" s="2" t="s">
        <v>15</v>
      </c>
      <c r="C52" s="6" t="s">
        <v>82</v>
      </c>
      <c r="E52" s="6" t="s">
        <v>83</v>
      </c>
    </row>
    <row r="53" spans="2:14">
      <c r="B53" s="2" t="s">
        <v>25</v>
      </c>
      <c r="C53" s="6" t="s">
        <v>84</v>
      </c>
      <c r="E53" s="6" t="s">
        <v>85</v>
      </c>
    </row>
    <row r="54" spans="2:14">
      <c r="B54" s="2" t="s">
        <v>35</v>
      </c>
      <c r="C54" s="6" t="s">
        <v>86</v>
      </c>
      <c r="E54" s="6" t="s">
        <v>87</v>
      </c>
    </row>
    <row r="56" spans="2:14">
      <c r="B56" s="1" t="s">
        <v>2</v>
      </c>
    </row>
    <row r="57" spans="2:14">
      <c r="B57" s="2" t="s">
        <v>5</v>
      </c>
      <c r="C57" s="6" t="s">
        <v>88</v>
      </c>
      <c r="E57" s="6" t="s">
        <v>89</v>
      </c>
    </row>
    <row r="58" spans="2:14">
      <c r="B58" s="2" t="s">
        <v>16</v>
      </c>
      <c r="C58" s="6" t="s">
        <v>90</v>
      </c>
      <c r="E58" s="6" t="s">
        <v>91</v>
      </c>
    </row>
    <row r="59" spans="2:14">
      <c r="B59" s="18" t="s">
        <v>47</v>
      </c>
      <c r="C59" s="6" t="s">
        <v>92</v>
      </c>
      <c r="E59" s="6" t="s">
        <v>93</v>
      </c>
    </row>
    <row r="60" spans="2:14">
      <c r="B60" s="18" t="s">
        <v>65</v>
      </c>
      <c r="C60" s="6" t="s">
        <v>94</v>
      </c>
      <c r="E60" s="6" t="s">
        <v>95</v>
      </c>
    </row>
    <row r="62" spans="2:14">
      <c r="B62" s="1" t="s">
        <v>96</v>
      </c>
    </row>
    <row r="63" spans="2:14">
      <c r="B63" s="6" t="s">
        <v>26</v>
      </c>
      <c r="C63" s="6" t="s">
        <v>97</v>
      </c>
      <c r="E63" s="6" t="s">
        <v>98</v>
      </c>
    </row>
    <row r="65" spans="2:5">
      <c r="B65" s="1" t="s">
        <v>99</v>
      </c>
    </row>
    <row r="66" spans="2:5">
      <c r="B66" s="6" t="s">
        <v>8</v>
      </c>
      <c r="C66" s="6" t="s">
        <v>100</v>
      </c>
      <c r="E66" s="6" t="s">
        <v>101</v>
      </c>
    </row>
    <row r="67" spans="2:5">
      <c r="B67" s="6" t="s">
        <v>19</v>
      </c>
      <c r="C67" s="6" t="s">
        <v>102</v>
      </c>
      <c r="E67" s="6" t="s">
        <v>103</v>
      </c>
    </row>
    <row r="68" spans="2:5">
      <c r="B68" s="6" t="s">
        <v>29</v>
      </c>
      <c r="C68" s="6" t="s">
        <v>104</v>
      </c>
      <c r="E68" s="6" t="s">
        <v>105</v>
      </c>
    </row>
    <row r="69" spans="2:5">
      <c r="B69" s="18" t="s">
        <v>48</v>
      </c>
      <c r="C69" s="6" t="s">
        <v>106</v>
      </c>
      <c r="E69" s="6" t="s">
        <v>107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F799-9241-49EE-AA7E-21233D40908C}">
  <sheetPr>
    <tabColor theme="9" tint="0.79998168889431442"/>
  </sheetPr>
  <dimension ref="B2:M31"/>
  <sheetViews>
    <sheetView tabSelected="1" workbookViewId="0">
      <selection activeCell="R13" sqref="R13"/>
    </sheetView>
  </sheetViews>
  <sheetFormatPr defaultRowHeight="23.25" outlineLevelRow="1" outlineLevelCol="1"/>
  <cols>
    <col min="1" max="1" width="3.125" style="96" customWidth="1"/>
    <col min="2" max="2" width="13" style="96" customWidth="1"/>
    <col min="3" max="3" width="28.5" style="96" hidden="1" customWidth="1" outlineLevel="1"/>
    <col min="4" max="4" width="13" style="96" customWidth="1" collapsed="1"/>
    <col min="5" max="13" width="13" style="96" customWidth="1"/>
    <col min="14" max="16384" width="9" style="96"/>
  </cols>
  <sheetData>
    <row r="2" spans="2:13" ht="30">
      <c r="D2" s="97" t="s">
        <v>396</v>
      </c>
      <c r="E2" s="98"/>
      <c r="F2" s="98"/>
      <c r="G2" s="98"/>
      <c r="H2" s="98"/>
      <c r="I2" s="99" t="s">
        <v>397</v>
      </c>
      <c r="J2" s="100"/>
      <c r="K2" s="100"/>
      <c r="L2" s="100"/>
      <c r="M2" s="100"/>
    </row>
    <row r="4" spans="2:13" ht="30">
      <c r="B4" s="119" t="s">
        <v>398</v>
      </c>
      <c r="C4" s="120"/>
      <c r="D4" s="123" t="s">
        <v>399</v>
      </c>
      <c r="E4" s="123"/>
      <c r="F4" s="102" t="s">
        <v>400</v>
      </c>
      <c r="G4" s="103"/>
      <c r="H4" s="104"/>
      <c r="I4" s="102" t="s">
        <v>397</v>
      </c>
      <c r="J4" s="103"/>
      <c r="K4" s="103"/>
      <c r="L4" s="103"/>
      <c r="M4" s="104"/>
    </row>
    <row r="5" spans="2:13" ht="30" customHeight="1">
      <c r="B5" s="121"/>
      <c r="C5" s="122"/>
      <c r="D5" s="123"/>
      <c r="E5" s="123"/>
      <c r="F5" s="105" t="s">
        <v>387</v>
      </c>
      <c r="G5" s="105" t="s">
        <v>163</v>
      </c>
      <c r="H5" s="105" t="s">
        <v>401</v>
      </c>
      <c r="I5" s="105" t="s">
        <v>319</v>
      </c>
      <c r="J5" s="105" t="s">
        <v>323</v>
      </c>
      <c r="K5" s="105" t="s">
        <v>327</v>
      </c>
      <c r="L5" s="106" t="s">
        <v>331</v>
      </c>
      <c r="M5" s="107"/>
    </row>
    <row r="6" spans="2:13" ht="30" hidden="1" outlineLevel="1">
      <c r="B6" s="101"/>
      <c r="C6" s="101"/>
      <c r="D6" s="101" t="s">
        <v>121</v>
      </c>
      <c r="E6" s="101" t="s">
        <v>402</v>
      </c>
      <c r="F6" s="108" t="s">
        <v>199</v>
      </c>
      <c r="G6" s="109" t="s">
        <v>137</v>
      </c>
      <c r="H6" s="108" t="s">
        <v>209</v>
      </c>
      <c r="I6" s="108" t="s">
        <v>403</v>
      </c>
      <c r="J6" s="108" t="s">
        <v>404</v>
      </c>
      <c r="K6" s="108" t="s">
        <v>183</v>
      </c>
      <c r="L6" s="124" t="s">
        <v>405</v>
      </c>
      <c r="M6" s="125"/>
    </row>
    <row r="7" spans="2:13" ht="24" collapsed="1">
      <c r="B7" s="110" t="s">
        <v>356</v>
      </c>
      <c r="C7" s="111" t="s">
        <v>121</v>
      </c>
      <c r="D7" s="112" t="s">
        <v>356</v>
      </c>
      <c r="E7" s="112" t="s">
        <v>406</v>
      </c>
      <c r="F7" s="112" t="s">
        <v>407</v>
      </c>
      <c r="G7" s="112" t="s">
        <v>408</v>
      </c>
      <c r="H7" s="112" t="s">
        <v>409</v>
      </c>
      <c r="I7" s="112" t="s">
        <v>410</v>
      </c>
      <c r="J7" s="112" t="s">
        <v>411</v>
      </c>
      <c r="K7" s="112" t="s">
        <v>412</v>
      </c>
      <c r="L7" s="112" t="s">
        <v>413</v>
      </c>
      <c r="M7" s="112" t="s">
        <v>414</v>
      </c>
    </row>
    <row r="8" spans="2:13" ht="24">
      <c r="B8" s="110" t="s">
        <v>415</v>
      </c>
      <c r="C8" s="111" t="s">
        <v>416</v>
      </c>
      <c r="D8" s="112" t="s">
        <v>417</v>
      </c>
      <c r="E8" s="112" t="s">
        <v>418</v>
      </c>
      <c r="F8" s="112"/>
      <c r="G8" s="112"/>
      <c r="H8" s="112"/>
      <c r="I8" s="112"/>
      <c r="J8" s="112"/>
      <c r="K8" s="112"/>
      <c r="L8" s="112" t="s">
        <v>419</v>
      </c>
      <c r="M8" s="112" t="s">
        <v>420</v>
      </c>
    </row>
    <row r="9" spans="2:13" ht="24">
      <c r="B9" s="110" t="s">
        <v>421</v>
      </c>
      <c r="C9" s="111" t="s">
        <v>422</v>
      </c>
      <c r="D9" s="112" t="s">
        <v>423</v>
      </c>
      <c r="E9" s="112"/>
      <c r="F9" s="112"/>
      <c r="G9" s="112"/>
      <c r="H9" s="112"/>
      <c r="I9" s="112"/>
      <c r="J9" s="112"/>
      <c r="K9" s="112"/>
      <c r="L9" s="112" t="s">
        <v>424</v>
      </c>
      <c r="M9" s="112" t="s">
        <v>425</v>
      </c>
    </row>
    <row r="10" spans="2:13" ht="30">
      <c r="B10" s="110" t="s">
        <v>426</v>
      </c>
      <c r="C10" s="113" t="s">
        <v>145</v>
      </c>
      <c r="D10" s="112" t="s">
        <v>427</v>
      </c>
      <c r="E10" s="112"/>
      <c r="F10" s="112"/>
      <c r="G10" s="112"/>
      <c r="H10" s="112" t="s">
        <v>428</v>
      </c>
      <c r="I10" s="112"/>
      <c r="J10" s="112"/>
      <c r="K10" s="112" t="s">
        <v>429</v>
      </c>
      <c r="L10" s="112" t="s">
        <v>430</v>
      </c>
      <c r="M10" s="112"/>
    </row>
    <row r="11" spans="2:13" ht="25.5">
      <c r="B11" s="110" t="s">
        <v>361</v>
      </c>
      <c r="C11" s="114" t="s">
        <v>188</v>
      </c>
      <c r="D11" s="112" t="s">
        <v>361</v>
      </c>
      <c r="E11" s="112" t="s">
        <v>431</v>
      </c>
      <c r="F11" s="112"/>
      <c r="G11" s="112"/>
      <c r="H11" s="112"/>
      <c r="I11" s="112"/>
      <c r="J11" s="112"/>
      <c r="K11" s="112"/>
      <c r="L11" s="112" t="s">
        <v>432</v>
      </c>
      <c r="M11" s="112" t="s">
        <v>433</v>
      </c>
    </row>
    <row r="12" spans="2:13" ht="24">
      <c r="B12" s="110" t="s">
        <v>378</v>
      </c>
      <c r="C12" s="111" t="s">
        <v>120</v>
      </c>
      <c r="D12" s="112" t="s">
        <v>378</v>
      </c>
      <c r="E12" s="112" t="s">
        <v>434</v>
      </c>
      <c r="F12" s="112" t="s">
        <v>435</v>
      </c>
      <c r="G12" s="112" t="s">
        <v>436</v>
      </c>
      <c r="H12" s="112" t="s">
        <v>437</v>
      </c>
      <c r="I12" s="112" t="s">
        <v>438</v>
      </c>
      <c r="J12" s="112" t="s">
        <v>439</v>
      </c>
      <c r="K12" s="112" t="s">
        <v>440</v>
      </c>
      <c r="L12" s="112" t="s">
        <v>441</v>
      </c>
      <c r="M12" s="112" t="s">
        <v>442</v>
      </c>
    </row>
    <row r="13" spans="2:13" ht="24">
      <c r="B13" s="110" t="s">
        <v>443</v>
      </c>
      <c r="C13" s="111" t="s">
        <v>444</v>
      </c>
      <c r="D13" s="112" t="s">
        <v>445</v>
      </c>
      <c r="E13" s="112" t="s">
        <v>446</v>
      </c>
      <c r="F13" s="112" t="s">
        <v>447</v>
      </c>
      <c r="G13" s="112" t="s">
        <v>448</v>
      </c>
      <c r="H13" s="112" t="s">
        <v>449</v>
      </c>
      <c r="I13" s="112" t="s">
        <v>450</v>
      </c>
      <c r="J13" s="112" t="s">
        <v>451</v>
      </c>
      <c r="K13" s="112" t="s">
        <v>452</v>
      </c>
      <c r="L13" s="112" t="s">
        <v>453</v>
      </c>
      <c r="M13" s="112" t="s">
        <v>454</v>
      </c>
    </row>
    <row r="14" spans="2:13" ht="24">
      <c r="B14" s="110" t="s">
        <v>455</v>
      </c>
      <c r="C14" s="111" t="s">
        <v>456</v>
      </c>
      <c r="D14" s="112" t="s">
        <v>457</v>
      </c>
      <c r="E14" s="112" t="s">
        <v>458</v>
      </c>
      <c r="F14" s="112"/>
      <c r="G14" s="112"/>
      <c r="H14" s="112"/>
      <c r="I14" s="112"/>
      <c r="J14" s="112"/>
      <c r="K14" s="112"/>
      <c r="L14" s="112" t="s">
        <v>459</v>
      </c>
      <c r="M14" s="112"/>
    </row>
    <row r="15" spans="2:13" ht="24">
      <c r="B15" s="110" t="s">
        <v>460</v>
      </c>
      <c r="C15" s="111" t="s">
        <v>461</v>
      </c>
      <c r="D15" s="112" t="s">
        <v>460</v>
      </c>
      <c r="E15" s="112"/>
      <c r="F15" s="112"/>
      <c r="G15" s="112"/>
      <c r="H15" s="112"/>
      <c r="I15" s="112"/>
      <c r="J15" s="112"/>
      <c r="K15" s="112"/>
      <c r="L15" s="112" t="s">
        <v>462</v>
      </c>
      <c r="M15" s="112"/>
    </row>
    <row r="16" spans="2:13" ht="24">
      <c r="B16" s="110" t="s">
        <v>463</v>
      </c>
      <c r="C16" s="111" t="s">
        <v>464</v>
      </c>
      <c r="D16" s="112" t="s">
        <v>465</v>
      </c>
      <c r="E16" s="112" t="s">
        <v>466</v>
      </c>
      <c r="F16" s="112"/>
      <c r="G16" s="112"/>
      <c r="H16" s="112" t="s">
        <v>467</v>
      </c>
      <c r="I16" s="112"/>
      <c r="J16" s="112"/>
      <c r="K16" s="112" t="s">
        <v>468</v>
      </c>
      <c r="L16" s="112" t="s">
        <v>469</v>
      </c>
      <c r="M16" s="112"/>
    </row>
    <row r="17" spans="2:13" ht="24">
      <c r="B17" s="110" t="s">
        <v>470</v>
      </c>
      <c r="C17" s="111" t="s">
        <v>471</v>
      </c>
      <c r="D17" s="112" t="s">
        <v>470</v>
      </c>
      <c r="E17" s="112" t="s">
        <v>472</v>
      </c>
      <c r="F17" s="112"/>
      <c r="G17" s="112"/>
      <c r="H17" s="112"/>
      <c r="I17" s="112"/>
      <c r="J17" s="112"/>
      <c r="K17" s="112"/>
      <c r="L17" s="112" t="s">
        <v>473</v>
      </c>
      <c r="M17" s="112" t="s">
        <v>474</v>
      </c>
    </row>
    <row r="18" spans="2:13" ht="24">
      <c r="B18" s="110" t="s">
        <v>475</v>
      </c>
      <c r="C18" s="111" t="s">
        <v>180</v>
      </c>
      <c r="D18" s="112" t="s">
        <v>476</v>
      </c>
      <c r="E18" s="112"/>
      <c r="F18" s="112"/>
      <c r="G18" s="112"/>
      <c r="H18" s="112"/>
      <c r="I18" s="112"/>
      <c r="J18" s="112"/>
      <c r="K18" s="112"/>
      <c r="L18" s="112" t="s">
        <v>477</v>
      </c>
      <c r="M18" s="112"/>
    </row>
    <row r="19" spans="2:13" ht="30">
      <c r="B19" s="110" t="s">
        <v>271</v>
      </c>
      <c r="C19" s="113" t="s">
        <v>180</v>
      </c>
      <c r="D19" s="112" t="s">
        <v>271</v>
      </c>
      <c r="E19" s="112"/>
      <c r="F19" s="112"/>
      <c r="G19" s="112"/>
      <c r="H19" s="112"/>
      <c r="I19" s="112"/>
      <c r="J19" s="112"/>
      <c r="K19" s="112"/>
      <c r="L19" s="112" t="s">
        <v>478</v>
      </c>
      <c r="M19" s="112"/>
    </row>
    <row r="20" spans="2:13" ht="25.5">
      <c r="B20" s="110" t="s">
        <v>479</v>
      </c>
      <c r="C20" s="114" t="s">
        <v>172</v>
      </c>
      <c r="D20" s="112" t="s">
        <v>480</v>
      </c>
      <c r="E20" s="112" t="s">
        <v>481</v>
      </c>
      <c r="F20" s="112" t="s">
        <v>482</v>
      </c>
      <c r="G20" s="112"/>
      <c r="H20" s="112" t="s">
        <v>483</v>
      </c>
      <c r="I20" s="112" t="s">
        <v>484</v>
      </c>
      <c r="J20" s="112"/>
      <c r="K20" s="112" t="s">
        <v>485</v>
      </c>
      <c r="L20" s="112" t="s">
        <v>486</v>
      </c>
      <c r="M20" s="112" t="s">
        <v>487</v>
      </c>
    </row>
    <row r="21" spans="2:13" ht="25.5">
      <c r="B21" s="110" t="s">
        <v>488</v>
      </c>
      <c r="C21" s="114" t="s">
        <v>489</v>
      </c>
      <c r="D21" s="112" t="s">
        <v>490</v>
      </c>
      <c r="E21" s="112"/>
      <c r="F21" s="112" t="s">
        <v>491</v>
      </c>
      <c r="G21" s="112" t="s">
        <v>492</v>
      </c>
      <c r="H21" s="112" t="s">
        <v>493</v>
      </c>
      <c r="I21" s="112" t="s">
        <v>494</v>
      </c>
      <c r="J21" s="112" t="s">
        <v>495</v>
      </c>
      <c r="K21" s="112" t="s">
        <v>496</v>
      </c>
      <c r="L21" s="112" t="s">
        <v>497</v>
      </c>
      <c r="M21" s="112"/>
    </row>
    <row r="22" spans="2:13" ht="24">
      <c r="B22" s="110" t="s">
        <v>498</v>
      </c>
      <c r="C22" s="111" t="s">
        <v>134</v>
      </c>
      <c r="D22" s="112" t="s">
        <v>498</v>
      </c>
      <c r="E22" s="112"/>
      <c r="F22" s="112"/>
      <c r="G22" s="112" t="s">
        <v>499</v>
      </c>
      <c r="H22" s="112"/>
      <c r="I22" s="112"/>
      <c r="J22" s="112" t="s">
        <v>500</v>
      </c>
      <c r="K22" s="112"/>
      <c r="L22" s="112" t="s">
        <v>501</v>
      </c>
      <c r="M22" s="112"/>
    </row>
    <row r="23" spans="2:13" ht="24">
      <c r="B23" s="110" t="s">
        <v>502</v>
      </c>
      <c r="C23" s="111" t="s">
        <v>503</v>
      </c>
      <c r="D23" s="112" t="s">
        <v>502</v>
      </c>
      <c r="E23" s="112" t="s">
        <v>504</v>
      </c>
      <c r="F23" s="112"/>
      <c r="G23" s="112" t="s">
        <v>505</v>
      </c>
      <c r="H23" s="112" t="s">
        <v>506</v>
      </c>
      <c r="I23" s="112"/>
      <c r="J23" s="112" t="s">
        <v>507</v>
      </c>
      <c r="K23" s="112"/>
      <c r="L23" s="112" t="s">
        <v>508</v>
      </c>
      <c r="M23" s="112"/>
    </row>
    <row r="24" spans="2:13" ht="24">
      <c r="B24" s="110" t="s">
        <v>509</v>
      </c>
      <c r="C24" s="111" t="s">
        <v>510</v>
      </c>
      <c r="D24" s="112" t="s">
        <v>509</v>
      </c>
      <c r="E24" s="112" t="s">
        <v>511</v>
      </c>
      <c r="F24" s="112"/>
      <c r="G24" s="112"/>
      <c r="H24" s="112"/>
      <c r="I24" s="112"/>
      <c r="J24" s="112"/>
      <c r="K24" s="112"/>
      <c r="L24" s="112"/>
      <c r="M24" s="112"/>
    </row>
    <row r="25" spans="2:13" ht="24">
      <c r="B25" s="110" t="s">
        <v>512</v>
      </c>
      <c r="C25" s="111" t="s">
        <v>513</v>
      </c>
      <c r="D25" s="112" t="s">
        <v>514</v>
      </c>
      <c r="E25" s="112"/>
      <c r="F25" s="112"/>
      <c r="G25" s="112"/>
      <c r="H25" s="112"/>
      <c r="I25" s="112"/>
      <c r="J25" s="112"/>
      <c r="K25" s="112"/>
      <c r="L25" s="112" t="s">
        <v>515</v>
      </c>
      <c r="M25" s="112"/>
    </row>
    <row r="26" spans="2:13" ht="24">
      <c r="B26" s="110" t="s">
        <v>516</v>
      </c>
      <c r="C26" s="111" t="s">
        <v>517</v>
      </c>
      <c r="D26" s="112" t="s">
        <v>516</v>
      </c>
      <c r="E26" s="112"/>
      <c r="F26" s="112"/>
      <c r="G26" s="112"/>
      <c r="H26" s="112"/>
      <c r="I26" s="112"/>
      <c r="J26" s="112"/>
      <c r="K26" s="112"/>
      <c r="L26" s="112" t="s">
        <v>518</v>
      </c>
      <c r="M26" s="112"/>
    </row>
    <row r="27" spans="2:13" ht="24">
      <c r="B27" s="110" t="s">
        <v>519</v>
      </c>
      <c r="C27" s="111" t="s">
        <v>520</v>
      </c>
      <c r="D27" s="112" t="s">
        <v>519</v>
      </c>
      <c r="E27" s="112"/>
      <c r="F27" s="112"/>
      <c r="G27" s="112"/>
      <c r="H27" s="112"/>
      <c r="I27" s="112"/>
      <c r="J27" s="112"/>
      <c r="K27" s="112"/>
      <c r="L27" s="112"/>
      <c r="M27" s="112"/>
    </row>
    <row r="28" spans="2:13" ht="25.5">
      <c r="B28" s="115" t="s">
        <v>521</v>
      </c>
      <c r="C28" s="116" t="s">
        <v>522</v>
      </c>
      <c r="D28" s="112"/>
      <c r="E28" s="112" t="s">
        <v>523</v>
      </c>
      <c r="F28" s="112"/>
      <c r="G28" s="112"/>
      <c r="H28" s="112"/>
      <c r="I28" s="112"/>
      <c r="J28" s="112"/>
      <c r="K28" s="112"/>
      <c r="L28" s="112"/>
      <c r="M28" s="112"/>
    </row>
    <row r="29" spans="2:13" ht="25.5">
      <c r="B29" s="115" t="s">
        <v>524</v>
      </c>
      <c r="C29" s="117" t="s">
        <v>525</v>
      </c>
      <c r="D29" s="112" t="s">
        <v>526</v>
      </c>
      <c r="E29" s="112"/>
      <c r="F29" s="112"/>
      <c r="G29" s="112"/>
      <c r="H29" s="112"/>
      <c r="I29" s="112"/>
      <c r="J29" s="112"/>
      <c r="K29" s="112"/>
      <c r="L29" s="112" t="s">
        <v>527</v>
      </c>
      <c r="M29" s="112"/>
    </row>
    <row r="30" spans="2:13" ht="25.5">
      <c r="B30" s="110" t="s">
        <v>528</v>
      </c>
      <c r="C30" s="114" t="s">
        <v>199</v>
      </c>
      <c r="D30" s="118" t="s">
        <v>387</v>
      </c>
      <c r="E30" s="118"/>
      <c r="F30" s="118" t="s">
        <v>529</v>
      </c>
      <c r="G30" s="118"/>
      <c r="H30" s="118"/>
      <c r="I30" s="118"/>
      <c r="J30" s="118"/>
      <c r="K30" s="118"/>
      <c r="L30" s="118" t="s">
        <v>530</v>
      </c>
      <c r="M30" s="118"/>
    </row>
    <row r="31" spans="2:13" ht="25.5">
      <c r="B31" s="110" t="s">
        <v>302</v>
      </c>
      <c r="C31" s="114" t="s">
        <v>209</v>
      </c>
      <c r="D31" s="118" t="s">
        <v>531</v>
      </c>
      <c r="E31" s="118"/>
      <c r="F31" s="118" t="s">
        <v>529</v>
      </c>
      <c r="G31" s="118"/>
      <c r="H31" s="118"/>
      <c r="I31" s="118"/>
      <c r="J31" s="118"/>
      <c r="K31" s="118"/>
      <c r="L31" s="118" t="s">
        <v>532</v>
      </c>
      <c r="M31" s="118"/>
    </row>
  </sheetData>
  <mergeCells count="9">
    <mergeCell ref="D31:E31"/>
    <mergeCell ref="F31:K31"/>
    <mergeCell ref="L31:M31"/>
    <mergeCell ref="B4:C5"/>
    <mergeCell ref="D4:E5"/>
    <mergeCell ref="L6:M6"/>
    <mergeCell ref="D30:E30"/>
    <mergeCell ref="F30:K30"/>
    <mergeCell ref="L30:M3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83D0-AF84-4A81-B107-9713CDEC9A46}">
  <sheetPr>
    <tabColor theme="9" tint="0.79998168889431442"/>
  </sheetPr>
  <dimension ref="B2:T84"/>
  <sheetViews>
    <sheetView workbookViewId="0">
      <selection activeCell="W19" sqref="W19"/>
    </sheetView>
  </sheetViews>
  <sheetFormatPr defaultColWidth="16.125" defaultRowHeight="25.5"/>
  <cols>
    <col min="1" max="1" width="6.375" style="128" customWidth="1"/>
    <col min="2" max="20" width="11.625" style="128" customWidth="1"/>
    <col min="21" max="16384" width="16.125" style="128"/>
  </cols>
  <sheetData>
    <row r="2" spans="2:20">
      <c r="B2" s="126"/>
      <c r="C2" s="127" t="s">
        <v>232</v>
      </c>
      <c r="D2" s="127" t="s">
        <v>368</v>
      </c>
      <c r="E2" s="127" t="s">
        <v>138</v>
      </c>
      <c r="F2" s="127" t="s">
        <v>533</v>
      </c>
      <c r="G2" s="127" t="s">
        <v>366</v>
      </c>
      <c r="H2" s="127" t="s">
        <v>387</v>
      </c>
      <c r="I2" s="127" t="s">
        <v>157</v>
      </c>
      <c r="J2" s="127" t="s">
        <v>159</v>
      </c>
      <c r="K2" s="127" t="s">
        <v>163</v>
      </c>
      <c r="L2" s="127" t="s">
        <v>170</v>
      </c>
      <c r="M2" s="127" t="s">
        <v>534</v>
      </c>
      <c r="N2" s="127" t="s">
        <v>535</v>
      </c>
      <c r="O2" s="127" t="s">
        <v>536</v>
      </c>
      <c r="P2" s="127" t="s">
        <v>537</v>
      </c>
      <c r="Q2" s="127" t="s">
        <v>184</v>
      </c>
      <c r="R2" s="127" t="s">
        <v>538</v>
      </c>
      <c r="S2" s="127" t="s">
        <v>389</v>
      </c>
      <c r="T2" s="127" t="s">
        <v>401</v>
      </c>
    </row>
    <row r="3" spans="2:20">
      <c r="B3" s="126" t="s">
        <v>356</v>
      </c>
      <c r="C3" s="129" t="s">
        <v>10</v>
      </c>
      <c r="D3" s="129" t="s">
        <v>539</v>
      </c>
      <c r="E3" s="129" t="s">
        <v>540</v>
      </c>
      <c r="F3" s="129" t="s">
        <v>541</v>
      </c>
      <c r="G3" s="129" t="s">
        <v>542</v>
      </c>
      <c r="H3" s="129" t="s">
        <v>543</v>
      </c>
      <c r="I3" s="129" t="s">
        <v>544</v>
      </c>
      <c r="J3" s="129" t="s">
        <v>545</v>
      </c>
      <c r="K3" s="129" t="s">
        <v>546</v>
      </c>
      <c r="L3" s="129" t="s">
        <v>547</v>
      </c>
      <c r="M3" s="129" t="s">
        <v>548</v>
      </c>
      <c r="N3" s="129" t="s">
        <v>549</v>
      </c>
      <c r="O3" s="129"/>
      <c r="P3" s="129" t="s">
        <v>550</v>
      </c>
      <c r="Q3" s="129" t="s">
        <v>551</v>
      </c>
      <c r="R3" s="129" t="s">
        <v>552</v>
      </c>
      <c r="S3" s="129" t="s">
        <v>553</v>
      </c>
      <c r="T3" s="129" t="s">
        <v>554</v>
      </c>
    </row>
    <row r="4" spans="2:20">
      <c r="B4" s="126" t="s">
        <v>555</v>
      </c>
      <c r="C4" s="129" t="s">
        <v>54</v>
      </c>
      <c r="D4" s="129" t="s">
        <v>556</v>
      </c>
      <c r="E4" s="129"/>
      <c r="F4" s="129" t="s">
        <v>557</v>
      </c>
      <c r="G4" s="129"/>
      <c r="H4" s="129"/>
      <c r="I4" s="129" t="s">
        <v>558</v>
      </c>
      <c r="J4" s="129" t="s">
        <v>559</v>
      </c>
      <c r="K4" s="129"/>
      <c r="L4" s="129"/>
      <c r="M4" s="129" t="s">
        <v>560</v>
      </c>
      <c r="N4" s="129" t="s">
        <v>561</v>
      </c>
      <c r="O4" s="129"/>
      <c r="P4" s="129" t="s">
        <v>562</v>
      </c>
      <c r="Q4" s="129" t="s">
        <v>563</v>
      </c>
      <c r="R4" s="129" t="s">
        <v>564</v>
      </c>
      <c r="S4" s="129"/>
      <c r="T4" s="129"/>
    </row>
    <row r="5" spans="2:20">
      <c r="B5" s="126" t="s">
        <v>565</v>
      </c>
      <c r="C5" s="129" t="s">
        <v>566</v>
      </c>
      <c r="D5" s="129" t="s">
        <v>567</v>
      </c>
      <c r="E5" s="129" t="s">
        <v>568</v>
      </c>
      <c r="F5" s="129" t="s">
        <v>569</v>
      </c>
      <c r="G5" s="129" t="s">
        <v>570</v>
      </c>
      <c r="H5" s="129" t="s">
        <v>571</v>
      </c>
      <c r="I5" s="129" t="s">
        <v>572</v>
      </c>
      <c r="J5" s="129" t="s">
        <v>573</v>
      </c>
      <c r="K5" s="129" t="s">
        <v>574</v>
      </c>
      <c r="L5" s="129" t="s">
        <v>575</v>
      </c>
      <c r="M5" s="129" t="s">
        <v>576</v>
      </c>
      <c r="N5" s="129" t="s">
        <v>577</v>
      </c>
      <c r="O5" s="129"/>
      <c r="P5" s="129" t="s">
        <v>578</v>
      </c>
      <c r="Q5" s="129" t="s">
        <v>579</v>
      </c>
      <c r="R5" s="129" t="s">
        <v>580</v>
      </c>
      <c r="S5" s="129"/>
      <c r="T5" s="129"/>
    </row>
    <row r="6" spans="2:20">
      <c r="B6" s="126" t="s">
        <v>581</v>
      </c>
      <c r="C6" s="129" t="s">
        <v>582</v>
      </c>
      <c r="D6" s="129" t="s">
        <v>583</v>
      </c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 t="s">
        <v>584</v>
      </c>
      <c r="Q6" s="129"/>
      <c r="R6" s="129"/>
      <c r="S6" s="129"/>
      <c r="T6" s="129"/>
    </row>
    <row r="7" spans="2:20">
      <c r="B7" s="126" t="s">
        <v>407</v>
      </c>
      <c r="C7" s="129" t="s">
        <v>71</v>
      </c>
      <c r="D7" s="129" t="s">
        <v>585</v>
      </c>
      <c r="E7" s="129"/>
      <c r="F7" s="129"/>
      <c r="G7" s="129"/>
      <c r="H7" s="129"/>
      <c r="I7" s="129" t="s">
        <v>586</v>
      </c>
      <c r="J7" s="129" t="s">
        <v>587</v>
      </c>
      <c r="K7" s="129"/>
      <c r="L7" s="129" t="s">
        <v>588</v>
      </c>
      <c r="M7" s="129" t="s">
        <v>589</v>
      </c>
      <c r="N7" s="129" t="s">
        <v>590</v>
      </c>
      <c r="O7" s="129"/>
      <c r="P7" s="129" t="s">
        <v>591</v>
      </c>
      <c r="Q7" s="129" t="s">
        <v>592</v>
      </c>
      <c r="R7" s="129" t="s">
        <v>593</v>
      </c>
      <c r="S7" s="129" t="s">
        <v>594</v>
      </c>
      <c r="T7" s="129"/>
    </row>
    <row r="8" spans="2:20">
      <c r="B8" s="126" t="s">
        <v>408</v>
      </c>
      <c r="C8" s="129" t="s">
        <v>12</v>
      </c>
      <c r="D8" s="129" t="s">
        <v>595</v>
      </c>
      <c r="E8" s="129" t="s">
        <v>596</v>
      </c>
      <c r="F8" s="129" t="s">
        <v>597</v>
      </c>
      <c r="G8" s="129" t="s">
        <v>598</v>
      </c>
      <c r="H8" s="129"/>
      <c r="I8" s="129" t="s">
        <v>599</v>
      </c>
      <c r="J8" s="129" t="s">
        <v>600</v>
      </c>
      <c r="K8" s="129"/>
      <c r="L8" s="129" t="s">
        <v>601</v>
      </c>
      <c r="M8" s="129" t="s">
        <v>602</v>
      </c>
      <c r="N8" s="129" t="s">
        <v>603</v>
      </c>
      <c r="O8" s="129"/>
      <c r="P8" s="129" t="s">
        <v>604</v>
      </c>
      <c r="Q8" s="129" t="s">
        <v>605</v>
      </c>
      <c r="R8" s="129" t="s">
        <v>606</v>
      </c>
      <c r="S8" s="129" t="s">
        <v>607</v>
      </c>
      <c r="T8" s="129"/>
    </row>
    <row r="9" spans="2:20">
      <c r="B9" s="126" t="s">
        <v>291</v>
      </c>
      <c r="C9" s="129" t="s">
        <v>33</v>
      </c>
      <c r="D9" s="129" t="s">
        <v>608</v>
      </c>
      <c r="E9" s="129" t="s">
        <v>609</v>
      </c>
      <c r="F9" s="129" t="s">
        <v>610</v>
      </c>
      <c r="G9" s="129" t="s">
        <v>611</v>
      </c>
      <c r="H9" s="129"/>
      <c r="I9" s="129" t="s">
        <v>612</v>
      </c>
      <c r="J9" s="129" t="s">
        <v>613</v>
      </c>
      <c r="K9" s="129"/>
      <c r="L9" s="129" t="s">
        <v>614</v>
      </c>
      <c r="M9" s="129" t="s">
        <v>615</v>
      </c>
      <c r="N9" s="129" t="s">
        <v>616</v>
      </c>
      <c r="O9" s="129"/>
      <c r="P9" s="129" t="s">
        <v>617</v>
      </c>
      <c r="Q9" s="129" t="s">
        <v>618</v>
      </c>
      <c r="R9" s="129" t="s">
        <v>619</v>
      </c>
      <c r="S9" s="129" t="s">
        <v>620</v>
      </c>
      <c r="T9" s="129"/>
    </row>
    <row r="10" spans="2:20">
      <c r="B10" s="126" t="s">
        <v>621</v>
      </c>
      <c r="C10" s="129" t="s">
        <v>622</v>
      </c>
      <c r="D10" s="129" t="s">
        <v>623</v>
      </c>
      <c r="E10" s="129"/>
      <c r="F10" s="129"/>
      <c r="G10" s="129"/>
      <c r="H10" s="129"/>
      <c r="I10" s="129" t="s">
        <v>624</v>
      </c>
      <c r="J10" s="129" t="s">
        <v>625</v>
      </c>
      <c r="K10" s="129"/>
      <c r="L10" s="129" t="s">
        <v>626</v>
      </c>
      <c r="M10" s="129" t="s">
        <v>627</v>
      </c>
      <c r="N10" s="129" t="s">
        <v>628</v>
      </c>
      <c r="O10" s="129"/>
      <c r="P10" s="129" t="s">
        <v>629</v>
      </c>
      <c r="Q10" s="129" t="s">
        <v>630</v>
      </c>
      <c r="R10" s="129" t="s">
        <v>631</v>
      </c>
      <c r="S10" s="129"/>
      <c r="T10" s="129"/>
    </row>
    <row r="11" spans="2:20">
      <c r="B11" s="126" t="s">
        <v>632</v>
      </c>
      <c r="C11" s="129" t="s">
        <v>633</v>
      </c>
      <c r="D11" s="129" t="s">
        <v>634</v>
      </c>
      <c r="E11" s="129" t="s">
        <v>635</v>
      </c>
      <c r="F11" s="129" t="s">
        <v>636</v>
      </c>
      <c r="G11" s="129" t="s">
        <v>637</v>
      </c>
      <c r="H11" s="129"/>
      <c r="I11" s="129" t="s">
        <v>638</v>
      </c>
      <c r="J11" s="129" t="s">
        <v>639</v>
      </c>
      <c r="K11" s="129"/>
      <c r="L11" s="129" t="s">
        <v>640</v>
      </c>
      <c r="M11" s="129" t="s">
        <v>641</v>
      </c>
      <c r="N11" s="129" t="s">
        <v>642</v>
      </c>
      <c r="O11" s="129"/>
      <c r="P11" s="129" t="s">
        <v>643</v>
      </c>
      <c r="Q11" s="129" t="s">
        <v>644</v>
      </c>
      <c r="R11" s="129" t="s">
        <v>645</v>
      </c>
      <c r="S11" s="129"/>
      <c r="T11" s="129"/>
    </row>
    <row r="12" spans="2:20">
      <c r="B12" s="126" t="s">
        <v>646</v>
      </c>
      <c r="C12" s="129" t="s">
        <v>647</v>
      </c>
      <c r="D12" s="129" t="s">
        <v>648</v>
      </c>
      <c r="E12" s="129" t="s">
        <v>649</v>
      </c>
      <c r="F12" s="129" t="s">
        <v>650</v>
      </c>
      <c r="G12" s="129" t="s">
        <v>651</v>
      </c>
      <c r="H12" s="129"/>
      <c r="I12" s="129" t="s">
        <v>652</v>
      </c>
      <c r="J12" s="129" t="s">
        <v>653</v>
      </c>
      <c r="K12" s="129"/>
      <c r="L12" s="129" t="s">
        <v>654</v>
      </c>
      <c r="M12" s="129" t="s">
        <v>655</v>
      </c>
      <c r="N12" s="129" t="s">
        <v>656</v>
      </c>
      <c r="O12" s="129"/>
      <c r="P12" s="129" t="s">
        <v>657</v>
      </c>
      <c r="Q12" s="129" t="s">
        <v>658</v>
      </c>
      <c r="R12" s="129" t="s">
        <v>659</v>
      </c>
      <c r="S12" s="129" t="s">
        <v>660</v>
      </c>
      <c r="T12" s="129"/>
    </row>
    <row r="13" spans="2:20">
      <c r="B13" s="126" t="s">
        <v>415</v>
      </c>
      <c r="C13" s="129" t="s">
        <v>11</v>
      </c>
      <c r="D13" s="129" t="s">
        <v>661</v>
      </c>
      <c r="E13" s="129" t="s">
        <v>662</v>
      </c>
      <c r="F13" s="129" t="s">
        <v>663</v>
      </c>
      <c r="G13" s="129" t="s">
        <v>664</v>
      </c>
      <c r="H13" s="129" t="s">
        <v>665</v>
      </c>
      <c r="I13" s="129" t="s">
        <v>666</v>
      </c>
      <c r="J13" s="129" t="s">
        <v>667</v>
      </c>
      <c r="K13" s="129" t="s">
        <v>668</v>
      </c>
      <c r="L13" s="129" t="s">
        <v>669</v>
      </c>
      <c r="M13" s="129" t="s">
        <v>670</v>
      </c>
      <c r="N13" s="129" t="s">
        <v>671</v>
      </c>
      <c r="O13" s="129"/>
      <c r="P13" s="129" t="s">
        <v>672</v>
      </c>
      <c r="Q13" s="129" t="s">
        <v>673</v>
      </c>
      <c r="R13" s="129" t="s">
        <v>674</v>
      </c>
      <c r="S13" s="129" t="s">
        <v>675</v>
      </c>
      <c r="T13" s="129" t="s">
        <v>676</v>
      </c>
    </row>
    <row r="14" spans="2:20">
      <c r="B14" s="126" t="s">
        <v>677</v>
      </c>
      <c r="C14" s="129" t="s">
        <v>62</v>
      </c>
      <c r="D14" s="129" t="s">
        <v>678</v>
      </c>
      <c r="E14" s="129"/>
      <c r="F14" s="129" t="s">
        <v>679</v>
      </c>
      <c r="G14" s="129"/>
      <c r="H14" s="129"/>
      <c r="I14" s="129" t="s">
        <v>680</v>
      </c>
      <c r="J14" s="129"/>
      <c r="K14" s="129"/>
      <c r="L14" s="129"/>
      <c r="M14" s="129" t="s">
        <v>681</v>
      </c>
      <c r="N14" s="129"/>
      <c r="O14" s="129"/>
      <c r="P14" s="129"/>
      <c r="Q14" s="129" t="s">
        <v>682</v>
      </c>
      <c r="R14" s="129" t="s">
        <v>683</v>
      </c>
      <c r="S14" s="129"/>
      <c r="T14" s="129"/>
    </row>
    <row r="15" spans="2:20">
      <c r="B15" s="126" t="s">
        <v>684</v>
      </c>
      <c r="C15" s="129" t="s">
        <v>685</v>
      </c>
      <c r="D15" s="129" t="s">
        <v>686</v>
      </c>
      <c r="E15" s="129"/>
      <c r="F15" s="129"/>
      <c r="G15" s="129"/>
      <c r="H15" s="129"/>
      <c r="I15" s="129"/>
      <c r="J15" s="129"/>
      <c r="K15" s="129"/>
      <c r="L15" s="129" t="s">
        <v>687</v>
      </c>
      <c r="M15" s="129"/>
      <c r="N15" s="129"/>
      <c r="O15" s="129"/>
      <c r="P15" s="129" t="s">
        <v>688</v>
      </c>
      <c r="Q15" s="129"/>
      <c r="R15" s="129"/>
      <c r="S15" s="129"/>
      <c r="T15" s="129"/>
    </row>
    <row r="16" spans="2:20">
      <c r="B16" s="126" t="s">
        <v>423</v>
      </c>
      <c r="C16" s="129" t="s">
        <v>32</v>
      </c>
      <c r="D16" s="129" t="s">
        <v>689</v>
      </c>
      <c r="E16" s="129" t="s">
        <v>690</v>
      </c>
      <c r="F16" s="129" t="s">
        <v>691</v>
      </c>
      <c r="G16" s="129" t="s">
        <v>692</v>
      </c>
      <c r="H16" s="129" t="s">
        <v>693</v>
      </c>
      <c r="I16" s="129" t="s">
        <v>694</v>
      </c>
      <c r="J16" s="129" t="s">
        <v>695</v>
      </c>
      <c r="K16" s="129" t="s">
        <v>696</v>
      </c>
      <c r="L16" s="129" t="s">
        <v>697</v>
      </c>
      <c r="M16" s="129" t="s">
        <v>698</v>
      </c>
      <c r="N16" s="129" t="s">
        <v>699</v>
      </c>
      <c r="O16" s="129"/>
      <c r="P16" s="129" t="s">
        <v>700</v>
      </c>
      <c r="Q16" s="129" t="s">
        <v>701</v>
      </c>
      <c r="R16" s="129" t="s">
        <v>702</v>
      </c>
      <c r="S16" s="129" t="s">
        <v>703</v>
      </c>
      <c r="T16" s="129" t="s">
        <v>704</v>
      </c>
    </row>
    <row r="17" spans="2:20">
      <c r="B17" s="126" t="s">
        <v>705</v>
      </c>
      <c r="C17" s="129" t="s">
        <v>706</v>
      </c>
      <c r="D17" s="129"/>
      <c r="E17" s="129"/>
      <c r="F17" s="129" t="s">
        <v>707</v>
      </c>
      <c r="G17" s="129"/>
      <c r="H17" s="129" t="s">
        <v>708</v>
      </c>
      <c r="I17" s="129" t="s">
        <v>709</v>
      </c>
      <c r="J17" s="129"/>
      <c r="K17" s="129" t="s">
        <v>710</v>
      </c>
      <c r="L17" s="129" t="s">
        <v>711</v>
      </c>
      <c r="M17" s="129"/>
      <c r="N17" s="129" t="s">
        <v>712</v>
      </c>
      <c r="O17" s="129"/>
      <c r="P17" s="129"/>
      <c r="Q17" s="129" t="s">
        <v>713</v>
      </c>
      <c r="R17" s="129"/>
      <c r="S17" s="129"/>
      <c r="T17" s="129" t="s">
        <v>714</v>
      </c>
    </row>
    <row r="18" spans="2:20">
      <c r="B18" s="126" t="s">
        <v>361</v>
      </c>
      <c r="C18" s="130" t="s">
        <v>715</v>
      </c>
      <c r="D18" s="130" t="s">
        <v>716</v>
      </c>
      <c r="E18" s="130" t="s">
        <v>717</v>
      </c>
      <c r="F18" s="130" t="s">
        <v>718</v>
      </c>
      <c r="G18" s="130" t="s">
        <v>719</v>
      </c>
      <c r="H18" s="130" t="s">
        <v>720</v>
      </c>
      <c r="I18" s="130" t="s">
        <v>721</v>
      </c>
      <c r="J18" s="130" t="s">
        <v>722</v>
      </c>
      <c r="K18" s="130" t="s">
        <v>723</v>
      </c>
      <c r="L18" s="130" t="s">
        <v>724</v>
      </c>
      <c r="M18" s="130" t="s">
        <v>725</v>
      </c>
      <c r="N18" s="130" t="s">
        <v>726</v>
      </c>
      <c r="O18" s="130"/>
      <c r="P18" s="130" t="s">
        <v>727</v>
      </c>
      <c r="Q18" s="130" t="s">
        <v>728</v>
      </c>
      <c r="R18" s="130" t="s">
        <v>729</v>
      </c>
      <c r="S18" s="130" t="s">
        <v>730</v>
      </c>
      <c r="T18" s="130" t="s">
        <v>731</v>
      </c>
    </row>
    <row r="19" spans="2:20">
      <c r="B19" s="126" t="s">
        <v>732</v>
      </c>
      <c r="C19" s="130" t="s">
        <v>60</v>
      </c>
      <c r="D19" s="130" t="s">
        <v>733</v>
      </c>
      <c r="E19" s="130" t="s">
        <v>734</v>
      </c>
      <c r="F19" s="130" t="s">
        <v>735</v>
      </c>
      <c r="G19" s="130"/>
      <c r="H19" s="130"/>
      <c r="I19" s="130" t="s">
        <v>736</v>
      </c>
      <c r="J19" s="130" t="s">
        <v>737</v>
      </c>
      <c r="K19" s="130"/>
      <c r="L19" s="130"/>
      <c r="M19" s="130" t="s">
        <v>738</v>
      </c>
      <c r="N19" s="130" t="s">
        <v>739</v>
      </c>
      <c r="O19" s="130"/>
      <c r="P19" s="130" t="s">
        <v>740</v>
      </c>
      <c r="Q19" s="130" t="s">
        <v>741</v>
      </c>
      <c r="R19" s="130" t="s">
        <v>742</v>
      </c>
      <c r="S19" s="130"/>
      <c r="T19" s="130"/>
    </row>
    <row r="20" spans="2:20">
      <c r="B20" s="126" t="s">
        <v>743</v>
      </c>
      <c r="C20" s="130" t="s">
        <v>744</v>
      </c>
      <c r="D20" s="130" t="s">
        <v>745</v>
      </c>
      <c r="E20" s="130" t="s">
        <v>746</v>
      </c>
      <c r="F20" s="130" t="s">
        <v>747</v>
      </c>
      <c r="G20" s="130" t="s">
        <v>748</v>
      </c>
      <c r="H20" s="130" t="s">
        <v>749</v>
      </c>
      <c r="I20" s="130" t="s">
        <v>750</v>
      </c>
      <c r="J20" s="130" t="s">
        <v>751</v>
      </c>
      <c r="K20" s="130" t="s">
        <v>752</v>
      </c>
      <c r="L20" s="130" t="s">
        <v>753</v>
      </c>
      <c r="M20" s="130" t="s">
        <v>754</v>
      </c>
      <c r="N20" s="130" t="s">
        <v>755</v>
      </c>
      <c r="O20" s="130"/>
      <c r="P20" s="130" t="s">
        <v>756</v>
      </c>
      <c r="Q20" s="130" t="s">
        <v>757</v>
      </c>
      <c r="R20" s="130" t="s">
        <v>758</v>
      </c>
      <c r="S20" s="130" t="s">
        <v>759</v>
      </c>
      <c r="T20" s="130" t="s">
        <v>760</v>
      </c>
    </row>
    <row r="21" spans="2:20">
      <c r="B21" s="126" t="s">
        <v>761</v>
      </c>
      <c r="C21" s="130" t="s">
        <v>762</v>
      </c>
      <c r="D21" s="130" t="s">
        <v>763</v>
      </c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 t="s">
        <v>764</v>
      </c>
      <c r="S21" s="130"/>
      <c r="T21" s="130"/>
    </row>
    <row r="22" spans="2:20">
      <c r="B22" s="126" t="s">
        <v>378</v>
      </c>
      <c r="C22" s="129" t="s">
        <v>9</v>
      </c>
      <c r="D22" s="129" t="s">
        <v>765</v>
      </c>
      <c r="E22" s="129" t="s">
        <v>766</v>
      </c>
      <c r="F22" s="129" t="s">
        <v>767</v>
      </c>
      <c r="G22" s="129" t="s">
        <v>768</v>
      </c>
      <c r="H22" s="129" t="s">
        <v>769</v>
      </c>
      <c r="I22" s="129" t="s">
        <v>770</v>
      </c>
      <c r="J22" s="129" t="s">
        <v>771</v>
      </c>
      <c r="K22" s="129" t="s">
        <v>772</v>
      </c>
      <c r="L22" s="129" t="s">
        <v>773</v>
      </c>
      <c r="M22" s="129" t="s">
        <v>774</v>
      </c>
      <c r="N22" s="129" t="s">
        <v>775</v>
      </c>
      <c r="O22" s="129" t="s">
        <v>776</v>
      </c>
      <c r="P22" s="129" t="s">
        <v>777</v>
      </c>
      <c r="Q22" s="129" t="s">
        <v>778</v>
      </c>
      <c r="R22" s="129" t="s">
        <v>779</v>
      </c>
      <c r="S22" s="129" t="s">
        <v>780</v>
      </c>
      <c r="T22" s="129" t="s">
        <v>781</v>
      </c>
    </row>
    <row r="23" spans="2:20">
      <c r="B23" s="126" t="s">
        <v>782</v>
      </c>
      <c r="C23" s="129" t="s">
        <v>50</v>
      </c>
      <c r="D23" s="129" t="s">
        <v>783</v>
      </c>
      <c r="E23" s="129" t="s">
        <v>784</v>
      </c>
      <c r="F23" s="129" t="s">
        <v>785</v>
      </c>
      <c r="G23" s="129"/>
      <c r="H23" s="129"/>
      <c r="I23" s="129" t="s">
        <v>786</v>
      </c>
      <c r="J23" s="129" t="s">
        <v>787</v>
      </c>
      <c r="K23" s="129"/>
      <c r="L23" s="129"/>
      <c r="M23" s="129" t="s">
        <v>788</v>
      </c>
      <c r="N23" s="129" t="s">
        <v>789</v>
      </c>
      <c r="O23" s="129"/>
      <c r="P23" s="129" t="s">
        <v>790</v>
      </c>
      <c r="Q23" s="129" t="s">
        <v>791</v>
      </c>
      <c r="R23" s="129" t="s">
        <v>792</v>
      </c>
      <c r="S23" s="129"/>
      <c r="T23" s="129"/>
    </row>
    <row r="24" spans="2:20">
      <c r="B24" s="126" t="s">
        <v>793</v>
      </c>
      <c r="C24" s="129" t="s">
        <v>794</v>
      </c>
      <c r="D24" s="129"/>
      <c r="E24" s="129" t="s">
        <v>795</v>
      </c>
      <c r="F24" s="129" t="s">
        <v>796</v>
      </c>
      <c r="G24" s="129" t="s">
        <v>797</v>
      </c>
      <c r="H24" s="129" t="s">
        <v>798</v>
      </c>
      <c r="I24" s="129" t="s">
        <v>799</v>
      </c>
      <c r="J24" s="129" t="s">
        <v>800</v>
      </c>
      <c r="K24" s="129" t="s">
        <v>801</v>
      </c>
      <c r="L24" s="129" t="s">
        <v>802</v>
      </c>
      <c r="M24" s="129" t="s">
        <v>803</v>
      </c>
      <c r="N24" s="129" t="s">
        <v>804</v>
      </c>
      <c r="O24" s="129"/>
      <c r="P24" s="129" t="s">
        <v>805</v>
      </c>
      <c r="Q24" s="129" t="s">
        <v>806</v>
      </c>
      <c r="R24" s="129" t="s">
        <v>807</v>
      </c>
      <c r="S24" s="129"/>
      <c r="T24" s="129"/>
    </row>
    <row r="25" spans="2:20">
      <c r="B25" s="126" t="s">
        <v>435</v>
      </c>
      <c r="C25" s="129" t="s">
        <v>808</v>
      </c>
      <c r="D25" s="129" t="s">
        <v>809</v>
      </c>
      <c r="E25" s="129"/>
      <c r="F25" s="129"/>
      <c r="G25" s="129"/>
      <c r="H25" s="129"/>
      <c r="I25" s="129" t="s">
        <v>810</v>
      </c>
      <c r="J25" s="129" t="s">
        <v>811</v>
      </c>
      <c r="K25" s="129"/>
      <c r="L25" s="129" t="s">
        <v>812</v>
      </c>
      <c r="M25" s="129" t="s">
        <v>813</v>
      </c>
      <c r="N25" s="129" t="s">
        <v>814</v>
      </c>
      <c r="O25" s="129" t="s">
        <v>815</v>
      </c>
      <c r="P25" s="129" t="s">
        <v>816</v>
      </c>
      <c r="Q25" s="129" t="s">
        <v>817</v>
      </c>
      <c r="R25" s="129" t="s">
        <v>818</v>
      </c>
      <c r="S25" s="129" t="s">
        <v>819</v>
      </c>
      <c r="T25" s="129"/>
    </row>
    <row r="26" spans="2:20">
      <c r="B26" s="126" t="s">
        <v>436</v>
      </c>
      <c r="C26" s="129" t="s">
        <v>820</v>
      </c>
      <c r="D26" s="129" t="s">
        <v>821</v>
      </c>
      <c r="E26" s="129" t="s">
        <v>822</v>
      </c>
      <c r="F26" s="129" t="s">
        <v>823</v>
      </c>
      <c r="G26" s="129" t="s">
        <v>824</v>
      </c>
      <c r="H26" s="129"/>
      <c r="I26" s="129" t="s">
        <v>825</v>
      </c>
      <c r="J26" s="129" t="s">
        <v>826</v>
      </c>
      <c r="K26" s="129"/>
      <c r="L26" s="129" t="s">
        <v>827</v>
      </c>
      <c r="M26" s="129" t="s">
        <v>828</v>
      </c>
      <c r="N26" s="129" t="s">
        <v>829</v>
      </c>
      <c r="O26" s="129" t="s">
        <v>830</v>
      </c>
      <c r="P26" s="129" t="s">
        <v>831</v>
      </c>
      <c r="Q26" s="129" t="s">
        <v>832</v>
      </c>
      <c r="R26" s="129" t="s">
        <v>833</v>
      </c>
      <c r="S26" s="129" t="s">
        <v>834</v>
      </c>
      <c r="T26" s="129"/>
    </row>
    <row r="27" spans="2:20">
      <c r="B27" s="126" t="s">
        <v>835</v>
      </c>
      <c r="C27" s="129" t="s">
        <v>836</v>
      </c>
      <c r="D27" s="129" t="s">
        <v>837</v>
      </c>
      <c r="E27" s="129" t="s">
        <v>838</v>
      </c>
      <c r="F27" s="129" t="s">
        <v>839</v>
      </c>
      <c r="G27" s="129" t="s">
        <v>840</v>
      </c>
      <c r="H27" s="129"/>
      <c r="I27" s="129" t="s">
        <v>841</v>
      </c>
      <c r="J27" s="129" t="s">
        <v>842</v>
      </c>
      <c r="K27" s="129"/>
      <c r="L27" s="129" t="s">
        <v>843</v>
      </c>
      <c r="M27" s="129" t="s">
        <v>844</v>
      </c>
      <c r="N27" s="129" t="s">
        <v>845</v>
      </c>
      <c r="O27" s="129"/>
      <c r="P27" s="129" t="s">
        <v>846</v>
      </c>
      <c r="Q27" s="129" t="s">
        <v>847</v>
      </c>
      <c r="R27" s="129" t="s">
        <v>848</v>
      </c>
      <c r="S27" s="129" t="s">
        <v>849</v>
      </c>
      <c r="T27" s="129"/>
    </row>
    <row r="28" spans="2:20">
      <c r="B28" s="126" t="s">
        <v>850</v>
      </c>
      <c r="C28" s="129" t="s">
        <v>851</v>
      </c>
      <c r="D28" s="129" t="s">
        <v>852</v>
      </c>
      <c r="E28" s="129"/>
      <c r="F28" s="129"/>
      <c r="G28" s="129"/>
      <c r="H28" s="129"/>
      <c r="I28" s="129"/>
      <c r="J28" s="129"/>
      <c r="K28" s="129"/>
      <c r="L28" s="129" t="s">
        <v>853</v>
      </c>
      <c r="M28" s="129" t="s">
        <v>854</v>
      </c>
      <c r="N28" s="129" t="s">
        <v>855</v>
      </c>
      <c r="O28" s="129" t="s">
        <v>856</v>
      </c>
      <c r="P28" s="129" t="s">
        <v>857</v>
      </c>
      <c r="Q28" s="129" t="s">
        <v>858</v>
      </c>
      <c r="R28" s="129" t="s">
        <v>859</v>
      </c>
      <c r="S28" s="129"/>
      <c r="T28" s="129"/>
    </row>
    <row r="29" spans="2:20">
      <c r="B29" s="126" t="s">
        <v>860</v>
      </c>
      <c r="C29" s="129" t="s">
        <v>861</v>
      </c>
      <c r="D29" s="129" t="s">
        <v>862</v>
      </c>
      <c r="E29" s="129" t="s">
        <v>863</v>
      </c>
      <c r="F29" s="129" t="s">
        <v>864</v>
      </c>
      <c r="G29" s="129" t="s">
        <v>865</v>
      </c>
      <c r="H29" s="129"/>
      <c r="I29" s="129" t="s">
        <v>866</v>
      </c>
      <c r="J29" s="129" t="s">
        <v>867</v>
      </c>
      <c r="K29" s="129"/>
      <c r="L29" s="129" t="s">
        <v>868</v>
      </c>
      <c r="M29" s="129" t="s">
        <v>869</v>
      </c>
      <c r="N29" s="129" t="s">
        <v>870</v>
      </c>
      <c r="O29" s="129" t="s">
        <v>871</v>
      </c>
      <c r="P29" s="129" t="s">
        <v>872</v>
      </c>
      <c r="Q29" s="129" t="s">
        <v>873</v>
      </c>
      <c r="R29" s="129" t="s">
        <v>874</v>
      </c>
      <c r="S29" s="129"/>
      <c r="T29" s="129"/>
    </row>
    <row r="30" spans="2:20">
      <c r="B30" s="126" t="s">
        <v>875</v>
      </c>
      <c r="C30" s="129" t="s">
        <v>876</v>
      </c>
      <c r="D30" s="129" t="s">
        <v>877</v>
      </c>
      <c r="E30" s="129" t="s">
        <v>878</v>
      </c>
      <c r="F30" s="129" t="s">
        <v>879</v>
      </c>
      <c r="G30" s="129" t="s">
        <v>880</v>
      </c>
      <c r="H30" s="129"/>
      <c r="I30" s="129" t="s">
        <v>881</v>
      </c>
      <c r="J30" s="129" t="s">
        <v>882</v>
      </c>
      <c r="K30" s="129"/>
      <c r="L30" s="129" t="s">
        <v>883</v>
      </c>
      <c r="M30" s="129" t="s">
        <v>884</v>
      </c>
      <c r="N30" s="129" t="s">
        <v>885</v>
      </c>
      <c r="O30" s="129" t="s">
        <v>886</v>
      </c>
      <c r="P30" s="129" t="s">
        <v>887</v>
      </c>
      <c r="Q30" s="129" t="s">
        <v>888</v>
      </c>
      <c r="R30" s="129" t="s">
        <v>889</v>
      </c>
      <c r="S30" s="129" t="s">
        <v>890</v>
      </c>
      <c r="T30" s="129"/>
    </row>
    <row r="31" spans="2:20">
      <c r="B31" s="126" t="s">
        <v>443</v>
      </c>
      <c r="C31" s="129" t="s">
        <v>891</v>
      </c>
      <c r="D31" s="129" t="s">
        <v>892</v>
      </c>
      <c r="E31" s="129"/>
      <c r="F31" s="129"/>
      <c r="G31" s="129"/>
      <c r="H31" s="129" t="s">
        <v>893</v>
      </c>
      <c r="I31" s="129" t="s">
        <v>894</v>
      </c>
      <c r="J31" s="129"/>
      <c r="K31" s="129" t="s">
        <v>895</v>
      </c>
      <c r="L31" s="129" t="s">
        <v>896</v>
      </c>
      <c r="M31" s="129" t="s">
        <v>897</v>
      </c>
      <c r="N31" s="129" t="s">
        <v>898</v>
      </c>
      <c r="O31" s="129" t="s">
        <v>899</v>
      </c>
      <c r="P31" s="129" t="s">
        <v>900</v>
      </c>
      <c r="Q31" s="129" t="s">
        <v>901</v>
      </c>
      <c r="R31" s="129" t="s">
        <v>902</v>
      </c>
      <c r="S31" s="129" t="s">
        <v>903</v>
      </c>
      <c r="T31" s="129" t="s">
        <v>904</v>
      </c>
    </row>
    <row r="32" spans="2:20">
      <c r="B32" s="126" t="s">
        <v>905</v>
      </c>
      <c r="C32" s="129" t="s">
        <v>906</v>
      </c>
      <c r="D32" s="129" t="s">
        <v>907</v>
      </c>
      <c r="E32" s="129" t="s">
        <v>908</v>
      </c>
      <c r="F32" s="129" t="s">
        <v>909</v>
      </c>
      <c r="G32" s="129"/>
      <c r="H32" s="129"/>
      <c r="I32" s="129" t="s">
        <v>910</v>
      </c>
      <c r="J32" s="129" t="s">
        <v>911</v>
      </c>
      <c r="K32" s="129"/>
      <c r="L32" s="129"/>
      <c r="M32" s="129" t="s">
        <v>912</v>
      </c>
      <c r="N32" s="129" t="s">
        <v>913</v>
      </c>
      <c r="O32" s="129"/>
      <c r="P32" s="129" t="s">
        <v>914</v>
      </c>
      <c r="Q32" s="129" t="s">
        <v>915</v>
      </c>
      <c r="R32" s="129" t="s">
        <v>916</v>
      </c>
      <c r="S32" s="129"/>
      <c r="T32" s="129"/>
    </row>
    <row r="33" spans="2:20">
      <c r="B33" s="126" t="s">
        <v>917</v>
      </c>
      <c r="C33" s="129" t="s">
        <v>918</v>
      </c>
      <c r="D33" s="129" t="s">
        <v>919</v>
      </c>
      <c r="E33" s="129" t="s">
        <v>920</v>
      </c>
      <c r="F33" s="129" t="s">
        <v>921</v>
      </c>
      <c r="G33" s="129"/>
      <c r="H33" s="129"/>
      <c r="I33" s="129" t="s">
        <v>922</v>
      </c>
      <c r="J33" s="129" t="s">
        <v>923</v>
      </c>
      <c r="K33" s="129"/>
      <c r="L33" s="129" t="s">
        <v>924</v>
      </c>
      <c r="M33" s="129" t="s">
        <v>925</v>
      </c>
      <c r="N33" s="129" t="s">
        <v>926</v>
      </c>
      <c r="O33" s="129" t="s">
        <v>927</v>
      </c>
      <c r="P33" s="129" t="s">
        <v>928</v>
      </c>
      <c r="Q33" s="129" t="s">
        <v>929</v>
      </c>
      <c r="R33" s="129" t="s">
        <v>930</v>
      </c>
      <c r="S33" s="129" t="s">
        <v>931</v>
      </c>
      <c r="T33" s="129"/>
    </row>
    <row r="34" spans="2:20">
      <c r="B34" s="126" t="s">
        <v>932</v>
      </c>
      <c r="C34" s="129" t="s">
        <v>933</v>
      </c>
      <c r="D34" s="129" t="s">
        <v>934</v>
      </c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 t="s">
        <v>935</v>
      </c>
      <c r="Q34" s="129"/>
      <c r="R34" s="129"/>
      <c r="S34" s="129"/>
      <c r="T34" s="129"/>
    </row>
    <row r="35" spans="2:20">
      <c r="B35" s="126" t="s">
        <v>936</v>
      </c>
      <c r="C35" s="129" t="s">
        <v>937</v>
      </c>
      <c r="D35" s="129" t="s">
        <v>938</v>
      </c>
      <c r="E35" s="129"/>
      <c r="F35" s="129"/>
      <c r="G35" s="129"/>
      <c r="H35" s="129"/>
      <c r="I35" s="129" t="s">
        <v>939</v>
      </c>
      <c r="J35" s="129" t="s">
        <v>940</v>
      </c>
      <c r="K35" s="129"/>
      <c r="L35" s="129" t="s">
        <v>941</v>
      </c>
      <c r="M35" s="129" t="s">
        <v>942</v>
      </c>
      <c r="N35" s="129" t="s">
        <v>943</v>
      </c>
      <c r="O35" s="129" t="s">
        <v>944</v>
      </c>
      <c r="P35" s="129" t="s">
        <v>945</v>
      </c>
      <c r="Q35" s="129" t="s">
        <v>946</v>
      </c>
      <c r="R35" s="129" t="s">
        <v>947</v>
      </c>
      <c r="S35" s="129" t="s">
        <v>948</v>
      </c>
      <c r="T35" s="129"/>
    </row>
    <row r="36" spans="2:20">
      <c r="B36" s="126" t="s">
        <v>949</v>
      </c>
      <c r="C36" s="129" t="s">
        <v>950</v>
      </c>
      <c r="D36" s="129" t="s">
        <v>951</v>
      </c>
      <c r="E36" s="129" t="s">
        <v>952</v>
      </c>
      <c r="F36" s="129" t="s">
        <v>953</v>
      </c>
      <c r="G36" s="129" t="s">
        <v>954</v>
      </c>
      <c r="H36" s="129"/>
      <c r="I36" s="129" t="s">
        <v>955</v>
      </c>
      <c r="J36" s="129" t="s">
        <v>956</v>
      </c>
      <c r="K36" s="129"/>
      <c r="L36" s="129" t="s">
        <v>957</v>
      </c>
      <c r="M36" s="129" t="s">
        <v>958</v>
      </c>
      <c r="N36" s="129" t="s">
        <v>959</v>
      </c>
      <c r="O36" s="129" t="s">
        <v>960</v>
      </c>
      <c r="P36" s="129" t="s">
        <v>961</v>
      </c>
      <c r="Q36" s="129" t="s">
        <v>962</v>
      </c>
      <c r="R36" s="129" t="s">
        <v>963</v>
      </c>
      <c r="S36" s="129" t="s">
        <v>964</v>
      </c>
      <c r="T36" s="129"/>
    </row>
    <row r="37" spans="2:20">
      <c r="B37" s="126" t="s">
        <v>965</v>
      </c>
      <c r="C37" s="130" t="s">
        <v>966</v>
      </c>
      <c r="D37" s="130" t="s">
        <v>967</v>
      </c>
      <c r="E37" s="130" t="s">
        <v>968</v>
      </c>
      <c r="F37" s="130" t="s">
        <v>969</v>
      </c>
      <c r="G37" s="130"/>
      <c r="H37" s="130"/>
      <c r="I37" s="130"/>
      <c r="J37" s="130"/>
      <c r="K37" s="130"/>
      <c r="L37" s="130" t="s">
        <v>970</v>
      </c>
      <c r="M37" s="130" t="s">
        <v>971</v>
      </c>
      <c r="N37" s="130" t="s">
        <v>972</v>
      </c>
      <c r="O37" s="130" t="s">
        <v>973</v>
      </c>
      <c r="P37" s="130" t="s">
        <v>974</v>
      </c>
      <c r="Q37" s="130" t="s">
        <v>975</v>
      </c>
      <c r="R37" s="130" t="s">
        <v>976</v>
      </c>
      <c r="S37" s="130" t="s">
        <v>977</v>
      </c>
      <c r="T37" s="130"/>
    </row>
    <row r="38" spans="2:20">
      <c r="B38" s="126" t="s">
        <v>978</v>
      </c>
      <c r="C38" s="130" t="s">
        <v>979</v>
      </c>
      <c r="D38" s="130" t="s">
        <v>980</v>
      </c>
      <c r="E38" s="130"/>
      <c r="F38" s="130"/>
      <c r="G38" s="130"/>
      <c r="H38" s="130"/>
      <c r="I38" s="130" t="s">
        <v>981</v>
      </c>
      <c r="J38" s="130" t="s">
        <v>982</v>
      </c>
      <c r="K38" s="130"/>
      <c r="L38" s="130" t="s">
        <v>983</v>
      </c>
      <c r="M38" s="130" t="s">
        <v>984</v>
      </c>
      <c r="N38" s="130" t="s">
        <v>985</v>
      </c>
      <c r="O38" s="130" t="s">
        <v>986</v>
      </c>
      <c r="P38" s="130" t="s">
        <v>987</v>
      </c>
      <c r="Q38" s="130" t="s">
        <v>988</v>
      </c>
      <c r="R38" s="130" t="s">
        <v>989</v>
      </c>
      <c r="S38" s="130" t="s">
        <v>990</v>
      </c>
      <c r="T38" s="130"/>
    </row>
    <row r="39" spans="2:20">
      <c r="B39" s="126" t="s">
        <v>991</v>
      </c>
      <c r="C39" s="130" t="s">
        <v>992</v>
      </c>
      <c r="D39" s="130" t="s">
        <v>993</v>
      </c>
      <c r="E39" s="130" t="s">
        <v>994</v>
      </c>
      <c r="F39" s="130" t="s">
        <v>995</v>
      </c>
      <c r="G39" s="130" t="s">
        <v>996</v>
      </c>
      <c r="H39" s="130"/>
      <c r="I39" s="130" t="s">
        <v>997</v>
      </c>
      <c r="J39" s="130" t="s">
        <v>998</v>
      </c>
      <c r="K39" s="130"/>
      <c r="L39" s="130" t="s">
        <v>999</v>
      </c>
      <c r="M39" s="130" t="s">
        <v>1000</v>
      </c>
      <c r="N39" s="130" t="s">
        <v>1001</v>
      </c>
      <c r="O39" s="130" t="s">
        <v>1002</v>
      </c>
      <c r="P39" s="130" t="s">
        <v>1003</v>
      </c>
      <c r="Q39" s="130" t="s">
        <v>1004</v>
      </c>
      <c r="R39" s="130" t="s">
        <v>1005</v>
      </c>
      <c r="S39" s="130" t="s">
        <v>1006</v>
      </c>
      <c r="T39" s="130"/>
    </row>
    <row r="40" spans="2:20">
      <c r="B40" s="126" t="s">
        <v>1007</v>
      </c>
      <c r="C40" s="130" t="s">
        <v>1008</v>
      </c>
      <c r="D40" s="130"/>
      <c r="E40" s="130" t="s">
        <v>1009</v>
      </c>
      <c r="F40" s="130" t="s">
        <v>1010</v>
      </c>
      <c r="G40" s="130"/>
      <c r="H40" s="130"/>
      <c r="I40" s="130" t="s">
        <v>1011</v>
      </c>
      <c r="J40" s="130"/>
      <c r="K40" s="130"/>
      <c r="L40" s="130"/>
      <c r="M40" s="130"/>
      <c r="N40" s="130" t="s">
        <v>1012</v>
      </c>
      <c r="O40" s="130"/>
      <c r="P40" s="130" t="s">
        <v>1013</v>
      </c>
      <c r="Q40" s="130"/>
      <c r="R40" s="130" t="s">
        <v>1014</v>
      </c>
      <c r="S40" s="130"/>
      <c r="T40" s="130"/>
    </row>
    <row r="41" spans="2:20">
      <c r="B41" s="126" t="s">
        <v>1015</v>
      </c>
      <c r="C41" s="130" t="s">
        <v>1016</v>
      </c>
      <c r="D41" s="130" t="s">
        <v>1017</v>
      </c>
      <c r="E41" s="130" t="s">
        <v>1018</v>
      </c>
      <c r="F41" s="130" t="s">
        <v>1019</v>
      </c>
      <c r="G41" s="130" t="s">
        <v>1020</v>
      </c>
      <c r="H41" s="130" t="s">
        <v>1021</v>
      </c>
      <c r="I41" s="130" t="s">
        <v>1022</v>
      </c>
      <c r="J41" s="130" t="s">
        <v>1023</v>
      </c>
      <c r="K41" s="130" t="s">
        <v>1024</v>
      </c>
      <c r="L41" s="130" t="s">
        <v>1025</v>
      </c>
      <c r="M41" s="130" t="s">
        <v>1026</v>
      </c>
      <c r="N41" s="130" t="s">
        <v>1027</v>
      </c>
      <c r="O41" s="130" t="s">
        <v>1028</v>
      </c>
      <c r="P41" s="130" t="s">
        <v>1029</v>
      </c>
      <c r="Q41" s="130" t="s">
        <v>1030</v>
      </c>
      <c r="R41" s="130" t="s">
        <v>1031</v>
      </c>
      <c r="S41" s="130" t="s">
        <v>1032</v>
      </c>
      <c r="T41" s="130" t="s">
        <v>1033</v>
      </c>
    </row>
    <row r="42" spans="2:20">
      <c r="B42" s="126" t="s">
        <v>1034</v>
      </c>
      <c r="C42" s="130" t="s">
        <v>1035</v>
      </c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</row>
    <row r="43" spans="2:20">
      <c r="B43" s="126" t="s">
        <v>1036</v>
      </c>
      <c r="C43" s="130" t="s">
        <v>1037</v>
      </c>
      <c r="D43" s="130" t="s">
        <v>1038</v>
      </c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 t="s">
        <v>1039</v>
      </c>
      <c r="S43" s="130"/>
      <c r="T43" s="130" t="s">
        <v>1040</v>
      </c>
    </row>
    <row r="44" spans="2:20">
      <c r="B44" s="126" t="s">
        <v>1041</v>
      </c>
      <c r="C44" s="130" t="s">
        <v>1042</v>
      </c>
      <c r="D44" s="130" t="s">
        <v>1043</v>
      </c>
      <c r="E44" s="130" t="s">
        <v>1044</v>
      </c>
      <c r="F44" s="130" t="s">
        <v>1045</v>
      </c>
      <c r="G44" s="130" t="s">
        <v>1046</v>
      </c>
      <c r="H44" s="130"/>
      <c r="I44" s="130" t="s">
        <v>1047</v>
      </c>
      <c r="J44" s="130" t="s">
        <v>1048</v>
      </c>
      <c r="K44" s="130"/>
      <c r="L44" s="130" t="s">
        <v>1049</v>
      </c>
      <c r="M44" s="130" t="s">
        <v>1050</v>
      </c>
      <c r="N44" s="130" t="s">
        <v>1051</v>
      </c>
      <c r="O44" s="130" t="s">
        <v>1052</v>
      </c>
      <c r="P44" s="130" t="s">
        <v>1053</v>
      </c>
      <c r="Q44" s="130" t="s">
        <v>1054</v>
      </c>
      <c r="R44" s="130" t="s">
        <v>1055</v>
      </c>
      <c r="S44" s="130" t="s">
        <v>1056</v>
      </c>
      <c r="T44" s="130"/>
    </row>
    <row r="45" spans="2:20">
      <c r="B45" s="126" t="s">
        <v>1057</v>
      </c>
      <c r="C45" s="130" t="s">
        <v>1058</v>
      </c>
      <c r="D45" s="130" t="s">
        <v>1059</v>
      </c>
      <c r="E45" s="130"/>
      <c r="F45" s="130"/>
      <c r="G45" s="130"/>
      <c r="H45" s="130"/>
      <c r="I45" s="130" t="s">
        <v>1060</v>
      </c>
      <c r="J45" s="130"/>
      <c r="K45" s="130"/>
      <c r="L45" s="130"/>
      <c r="M45" s="130" t="s">
        <v>1061</v>
      </c>
      <c r="N45" s="130" t="s">
        <v>1062</v>
      </c>
      <c r="O45" s="130"/>
      <c r="P45" s="130" t="s">
        <v>1063</v>
      </c>
      <c r="Q45" s="130" t="s">
        <v>1064</v>
      </c>
      <c r="R45" s="130" t="s">
        <v>1065</v>
      </c>
      <c r="S45" s="130"/>
      <c r="T45" s="130"/>
    </row>
    <row r="46" spans="2:20">
      <c r="B46" s="126" t="s">
        <v>1066</v>
      </c>
      <c r="C46" s="130" t="s">
        <v>1067</v>
      </c>
      <c r="D46" s="130" t="s">
        <v>1068</v>
      </c>
      <c r="E46" s="130"/>
      <c r="F46" s="130"/>
      <c r="G46" s="130"/>
      <c r="H46" s="130"/>
      <c r="I46" s="130" t="s">
        <v>1069</v>
      </c>
      <c r="J46" s="130"/>
      <c r="K46" s="130"/>
      <c r="L46" s="130" t="s">
        <v>1070</v>
      </c>
      <c r="M46" s="130" t="s">
        <v>1071</v>
      </c>
      <c r="N46" s="130" t="s">
        <v>1072</v>
      </c>
      <c r="O46" s="130"/>
      <c r="P46" s="130" t="s">
        <v>1073</v>
      </c>
      <c r="Q46" s="130" t="s">
        <v>1074</v>
      </c>
      <c r="R46" s="130" t="s">
        <v>1075</v>
      </c>
      <c r="S46" s="130" t="s">
        <v>1076</v>
      </c>
      <c r="T46" s="130"/>
    </row>
    <row r="47" spans="2:20">
      <c r="B47" s="126" t="s">
        <v>1077</v>
      </c>
      <c r="C47" s="130" t="s">
        <v>1078</v>
      </c>
      <c r="D47" s="130" t="s">
        <v>1079</v>
      </c>
      <c r="E47" s="130"/>
      <c r="F47" s="130"/>
      <c r="G47" s="130"/>
      <c r="H47" s="130"/>
      <c r="I47" s="130" t="s">
        <v>1080</v>
      </c>
      <c r="J47" s="130" t="s">
        <v>1081</v>
      </c>
      <c r="K47" s="130"/>
      <c r="L47" s="130" t="s">
        <v>1082</v>
      </c>
      <c r="M47" s="130" t="s">
        <v>1083</v>
      </c>
      <c r="N47" s="130" t="s">
        <v>1084</v>
      </c>
      <c r="O47" s="130" t="s">
        <v>1085</v>
      </c>
      <c r="P47" s="130" t="s">
        <v>1086</v>
      </c>
      <c r="Q47" s="130" t="s">
        <v>1087</v>
      </c>
      <c r="R47" s="130" t="s">
        <v>1088</v>
      </c>
      <c r="S47" s="130" t="s">
        <v>1089</v>
      </c>
      <c r="T47" s="130"/>
    </row>
    <row r="48" spans="2:20">
      <c r="B48" s="126" t="s">
        <v>1090</v>
      </c>
      <c r="C48" s="130" t="s">
        <v>1091</v>
      </c>
      <c r="D48" s="130" t="s">
        <v>1092</v>
      </c>
      <c r="E48" s="130"/>
      <c r="F48" s="130"/>
      <c r="G48" s="130"/>
      <c r="H48" s="130"/>
      <c r="I48" s="130" t="s">
        <v>1093</v>
      </c>
      <c r="J48" s="130" t="s">
        <v>1094</v>
      </c>
      <c r="K48" s="130"/>
      <c r="L48" s="130" t="s">
        <v>1095</v>
      </c>
      <c r="M48" s="130" t="s">
        <v>1096</v>
      </c>
      <c r="N48" s="130" t="s">
        <v>1097</v>
      </c>
      <c r="O48" s="130" t="s">
        <v>1098</v>
      </c>
      <c r="P48" s="130" t="s">
        <v>1099</v>
      </c>
      <c r="Q48" s="130" t="s">
        <v>1100</v>
      </c>
      <c r="R48" s="130" t="s">
        <v>1101</v>
      </c>
      <c r="S48" s="130" t="s">
        <v>1102</v>
      </c>
      <c r="T48" s="130"/>
    </row>
    <row r="49" spans="2:20">
      <c r="B49" s="126" t="s">
        <v>470</v>
      </c>
      <c r="C49" s="130" t="s">
        <v>1103</v>
      </c>
      <c r="D49" s="130" t="s">
        <v>1104</v>
      </c>
      <c r="E49" s="130" t="s">
        <v>1105</v>
      </c>
      <c r="F49" s="130"/>
      <c r="G49" s="130" t="s">
        <v>1106</v>
      </c>
      <c r="H49" s="130"/>
      <c r="I49" s="130" t="s">
        <v>1107</v>
      </c>
      <c r="J49" s="130" t="s">
        <v>1108</v>
      </c>
      <c r="K49" s="130" t="s">
        <v>1109</v>
      </c>
      <c r="L49" s="130" t="s">
        <v>1110</v>
      </c>
      <c r="M49" s="130" t="s">
        <v>1111</v>
      </c>
      <c r="N49" s="130" t="s">
        <v>1112</v>
      </c>
      <c r="O49" s="130" t="s">
        <v>1113</v>
      </c>
      <c r="P49" s="130" t="s">
        <v>1114</v>
      </c>
      <c r="Q49" s="130" t="s">
        <v>1115</v>
      </c>
      <c r="R49" s="130" t="s">
        <v>1116</v>
      </c>
      <c r="S49" s="130" t="s">
        <v>1117</v>
      </c>
      <c r="T49" s="130" t="s">
        <v>1118</v>
      </c>
    </row>
    <row r="50" spans="2:20">
      <c r="B50" s="126" t="s">
        <v>1119</v>
      </c>
      <c r="C50" s="130" t="s">
        <v>1120</v>
      </c>
      <c r="D50" s="130" t="s">
        <v>1121</v>
      </c>
      <c r="E50" s="130"/>
      <c r="F50" s="130"/>
      <c r="G50" s="130"/>
      <c r="H50" s="130"/>
      <c r="I50" s="130" t="s">
        <v>1122</v>
      </c>
      <c r="J50" s="130"/>
      <c r="K50" s="130"/>
      <c r="L50" s="130"/>
      <c r="M50" s="130" t="s">
        <v>1123</v>
      </c>
      <c r="N50" s="130" t="s">
        <v>1124</v>
      </c>
      <c r="O50" s="130"/>
      <c r="P50" s="130" t="s">
        <v>1125</v>
      </c>
      <c r="Q50" s="130" t="s">
        <v>1126</v>
      </c>
      <c r="R50" s="130" t="s">
        <v>1127</v>
      </c>
      <c r="S50" s="130"/>
      <c r="T50" s="130"/>
    </row>
    <row r="51" spans="2:20">
      <c r="B51" s="126" t="s">
        <v>1128</v>
      </c>
      <c r="C51" s="130" t="s">
        <v>1129</v>
      </c>
      <c r="D51" s="130" t="s">
        <v>1130</v>
      </c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</row>
    <row r="52" spans="2:20">
      <c r="B52" s="126" t="s">
        <v>1131</v>
      </c>
      <c r="C52" s="129" t="s">
        <v>31</v>
      </c>
      <c r="D52" s="129" t="s">
        <v>1132</v>
      </c>
      <c r="E52" s="129" t="s">
        <v>1133</v>
      </c>
      <c r="F52" s="129" t="s">
        <v>1134</v>
      </c>
      <c r="G52" s="129" t="s">
        <v>1135</v>
      </c>
      <c r="H52" s="129"/>
      <c r="I52" s="129" t="s">
        <v>1136</v>
      </c>
      <c r="J52" s="129" t="s">
        <v>1137</v>
      </c>
      <c r="K52" s="129"/>
      <c r="L52" s="129" t="s">
        <v>1138</v>
      </c>
      <c r="M52" s="129" t="s">
        <v>1139</v>
      </c>
      <c r="N52" s="129" t="s">
        <v>1140</v>
      </c>
      <c r="O52" s="129"/>
      <c r="P52" s="129" t="s">
        <v>1141</v>
      </c>
      <c r="Q52" s="129" t="s">
        <v>1142</v>
      </c>
      <c r="R52" s="129" t="s">
        <v>1143</v>
      </c>
      <c r="S52" s="129" t="s">
        <v>1144</v>
      </c>
      <c r="T52" s="129"/>
    </row>
    <row r="53" spans="2:20">
      <c r="B53" s="126" t="s">
        <v>479</v>
      </c>
      <c r="C53" s="129" t="s">
        <v>1145</v>
      </c>
      <c r="D53" s="129" t="s">
        <v>1146</v>
      </c>
      <c r="E53" s="129" t="s">
        <v>1147</v>
      </c>
      <c r="F53" s="129" t="s">
        <v>1148</v>
      </c>
      <c r="G53" s="129" t="s">
        <v>1149</v>
      </c>
      <c r="H53" s="129" t="s">
        <v>1150</v>
      </c>
      <c r="I53" s="129" t="s">
        <v>1151</v>
      </c>
      <c r="J53" s="129" t="s">
        <v>1152</v>
      </c>
      <c r="K53" s="129" t="s">
        <v>1153</v>
      </c>
      <c r="L53" s="129" t="s">
        <v>1154</v>
      </c>
      <c r="M53" s="129" t="s">
        <v>1155</v>
      </c>
      <c r="N53" s="129" t="s">
        <v>1156</v>
      </c>
      <c r="O53" s="129"/>
      <c r="P53" s="129" t="s">
        <v>1157</v>
      </c>
      <c r="Q53" s="129" t="s">
        <v>1158</v>
      </c>
      <c r="R53" s="129" t="s">
        <v>1159</v>
      </c>
      <c r="S53" s="129" t="s">
        <v>1160</v>
      </c>
      <c r="T53" s="129" t="s">
        <v>1161</v>
      </c>
    </row>
    <row r="54" spans="2:20">
      <c r="B54" s="126" t="s">
        <v>1162</v>
      </c>
      <c r="C54" s="129" t="s">
        <v>56</v>
      </c>
      <c r="D54" s="129" t="s">
        <v>1163</v>
      </c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 t="s">
        <v>1164</v>
      </c>
      <c r="R54" s="129"/>
      <c r="S54" s="129"/>
      <c r="T54" s="129"/>
    </row>
    <row r="55" spans="2:20">
      <c r="B55" s="126" t="s">
        <v>1165</v>
      </c>
      <c r="C55" s="129" t="s">
        <v>1166</v>
      </c>
      <c r="D55" s="129" t="s">
        <v>1167</v>
      </c>
      <c r="E55" s="129" t="s">
        <v>1168</v>
      </c>
      <c r="F55" s="129" t="s">
        <v>1169</v>
      </c>
      <c r="G55" s="129" t="s">
        <v>1170</v>
      </c>
      <c r="H55" s="129"/>
      <c r="I55" s="129" t="s">
        <v>1171</v>
      </c>
      <c r="J55" s="129" t="s">
        <v>1172</v>
      </c>
      <c r="K55" s="129"/>
      <c r="L55" s="129" t="s">
        <v>1173</v>
      </c>
      <c r="M55" s="129" t="s">
        <v>1174</v>
      </c>
      <c r="N55" s="129" t="s">
        <v>1175</v>
      </c>
      <c r="O55" s="129"/>
      <c r="P55" s="129" t="s">
        <v>1176</v>
      </c>
      <c r="Q55" s="129" t="s">
        <v>1177</v>
      </c>
      <c r="R55" s="129"/>
      <c r="S55" s="129"/>
      <c r="T55" s="129"/>
    </row>
    <row r="56" spans="2:20">
      <c r="B56" s="126" t="s">
        <v>1178</v>
      </c>
      <c r="C56" s="129" t="s">
        <v>1179</v>
      </c>
      <c r="D56" s="129" t="s">
        <v>1180</v>
      </c>
      <c r="E56" s="129"/>
      <c r="F56" s="129"/>
      <c r="G56" s="129"/>
      <c r="H56" s="129" t="s">
        <v>1181</v>
      </c>
      <c r="I56" s="129" t="s">
        <v>1182</v>
      </c>
      <c r="J56" s="129"/>
      <c r="K56" s="129"/>
      <c r="L56" s="129" t="s">
        <v>1183</v>
      </c>
      <c r="M56" s="129"/>
      <c r="N56" s="129"/>
      <c r="O56" s="129"/>
      <c r="P56" s="129"/>
      <c r="Q56" s="129" t="s">
        <v>1184</v>
      </c>
      <c r="R56" s="129"/>
      <c r="S56" s="129"/>
      <c r="T56" s="129"/>
    </row>
    <row r="57" spans="2:20">
      <c r="B57" s="126" t="s">
        <v>1185</v>
      </c>
      <c r="C57" s="129" t="s">
        <v>1186</v>
      </c>
      <c r="D57" s="129" t="s">
        <v>1187</v>
      </c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</row>
    <row r="58" spans="2:20">
      <c r="B58" s="126" t="s">
        <v>309</v>
      </c>
      <c r="C58" s="129" t="s">
        <v>70</v>
      </c>
      <c r="D58" s="129"/>
      <c r="E58" s="129"/>
      <c r="F58" s="129"/>
      <c r="G58" s="129"/>
      <c r="H58" s="129"/>
      <c r="I58" s="129" t="s">
        <v>1188</v>
      </c>
      <c r="J58" s="129"/>
      <c r="K58" s="129"/>
      <c r="L58" s="129"/>
      <c r="M58" s="129"/>
      <c r="N58" s="129"/>
      <c r="O58" s="129"/>
      <c r="P58" s="129" t="s">
        <v>1189</v>
      </c>
      <c r="Q58" s="129"/>
      <c r="R58" s="129"/>
      <c r="S58" s="129"/>
      <c r="T58" s="129"/>
    </row>
    <row r="59" spans="2:20">
      <c r="B59" s="126" t="s">
        <v>314</v>
      </c>
      <c r="C59" s="129" t="s">
        <v>69</v>
      </c>
      <c r="D59" s="129" t="s">
        <v>1190</v>
      </c>
      <c r="E59" s="129" t="s">
        <v>1191</v>
      </c>
      <c r="F59" s="129" t="s">
        <v>1192</v>
      </c>
      <c r="G59" s="129" t="s">
        <v>1193</v>
      </c>
      <c r="H59" s="129"/>
      <c r="I59" s="129" t="s">
        <v>1194</v>
      </c>
      <c r="J59" s="129" t="s">
        <v>1195</v>
      </c>
      <c r="K59" s="129"/>
      <c r="L59" s="129" t="s">
        <v>1196</v>
      </c>
      <c r="M59" s="129" t="s">
        <v>1197</v>
      </c>
      <c r="N59" s="129" t="s">
        <v>1198</v>
      </c>
      <c r="O59" s="129"/>
      <c r="P59" s="129" t="s">
        <v>1199</v>
      </c>
      <c r="Q59" s="129" t="s">
        <v>1200</v>
      </c>
      <c r="R59" s="129" t="s">
        <v>1201</v>
      </c>
      <c r="S59" s="129" t="s">
        <v>1202</v>
      </c>
      <c r="T59" s="129"/>
    </row>
    <row r="60" spans="2:20">
      <c r="B60" s="126" t="s">
        <v>1203</v>
      </c>
      <c r="C60" s="129" t="s">
        <v>1204</v>
      </c>
      <c r="D60" s="129" t="s">
        <v>1205</v>
      </c>
      <c r="E60" s="129"/>
      <c r="F60" s="129"/>
      <c r="G60" s="129"/>
      <c r="H60" s="129"/>
      <c r="I60" s="129"/>
      <c r="J60" s="129"/>
      <c r="K60" s="129"/>
      <c r="L60" s="129" t="s">
        <v>1206</v>
      </c>
      <c r="M60" s="129"/>
      <c r="N60" s="129"/>
      <c r="O60" s="129"/>
      <c r="P60" s="129"/>
      <c r="Q60" s="129" t="s">
        <v>1207</v>
      </c>
      <c r="R60" s="129"/>
      <c r="S60" s="129"/>
      <c r="T60" s="129"/>
    </row>
    <row r="61" spans="2:20">
      <c r="B61" s="126" t="s">
        <v>1208</v>
      </c>
      <c r="C61" s="129" t="s">
        <v>1209</v>
      </c>
      <c r="D61" s="129" t="s">
        <v>1210</v>
      </c>
      <c r="E61" s="129" t="s">
        <v>1211</v>
      </c>
      <c r="F61" s="129" t="s">
        <v>1212</v>
      </c>
      <c r="G61" s="129" t="s">
        <v>1213</v>
      </c>
      <c r="H61" s="129"/>
      <c r="I61" s="129" t="s">
        <v>1214</v>
      </c>
      <c r="J61" s="129" t="s">
        <v>1215</v>
      </c>
      <c r="K61" s="129"/>
      <c r="L61" s="129" t="s">
        <v>1216</v>
      </c>
      <c r="M61" s="129" t="s">
        <v>1217</v>
      </c>
      <c r="N61" s="129" t="s">
        <v>1218</v>
      </c>
      <c r="O61" s="129"/>
      <c r="P61" s="129" t="s">
        <v>1219</v>
      </c>
      <c r="Q61" s="129" t="s">
        <v>1220</v>
      </c>
      <c r="R61" s="129" t="s">
        <v>1221</v>
      </c>
      <c r="S61" s="129" t="s">
        <v>1222</v>
      </c>
      <c r="T61" s="129"/>
    </row>
    <row r="62" spans="2:20">
      <c r="B62" s="126" t="s">
        <v>498</v>
      </c>
      <c r="C62" s="130" t="s">
        <v>20</v>
      </c>
      <c r="D62" s="130" t="s">
        <v>1223</v>
      </c>
      <c r="E62" s="130" t="s">
        <v>1224</v>
      </c>
      <c r="F62" s="130" t="s">
        <v>1225</v>
      </c>
      <c r="G62" s="130" t="s">
        <v>1226</v>
      </c>
      <c r="H62" s="130"/>
      <c r="I62" s="130" t="s">
        <v>1227</v>
      </c>
      <c r="J62" s="130" t="s">
        <v>1228</v>
      </c>
      <c r="K62" s="130"/>
      <c r="L62" s="130" t="s">
        <v>1229</v>
      </c>
      <c r="M62" s="130" t="s">
        <v>1230</v>
      </c>
      <c r="N62" s="130" t="s">
        <v>1231</v>
      </c>
      <c r="O62" s="130" t="s">
        <v>1232</v>
      </c>
      <c r="P62" s="130" t="s">
        <v>1233</v>
      </c>
      <c r="Q62" s="130" t="s">
        <v>1234</v>
      </c>
      <c r="R62" s="130" t="s">
        <v>1235</v>
      </c>
      <c r="S62" s="130" t="s">
        <v>1236</v>
      </c>
      <c r="T62" s="130"/>
    </row>
    <row r="63" spans="2:20">
      <c r="B63" s="126" t="s">
        <v>1237</v>
      </c>
      <c r="C63" s="130" t="s">
        <v>1238</v>
      </c>
      <c r="D63" s="130"/>
      <c r="E63" s="130" t="s">
        <v>1239</v>
      </c>
      <c r="F63" s="130" t="s">
        <v>1240</v>
      </c>
      <c r="G63" s="130" t="s">
        <v>1241</v>
      </c>
      <c r="H63" s="130"/>
      <c r="I63" s="130" t="s">
        <v>1242</v>
      </c>
      <c r="J63" s="130" t="s">
        <v>1243</v>
      </c>
      <c r="K63" s="130"/>
      <c r="L63" s="130" t="s">
        <v>1244</v>
      </c>
      <c r="M63" s="130" t="s">
        <v>1245</v>
      </c>
      <c r="N63" s="130" t="s">
        <v>1246</v>
      </c>
      <c r="O63" s="130"/>
      <c r="P63" s="130" t="s">
        <v>1247</v>
      </c>
      <c r="Q63" s="130"/>
      <c r="R63" s="130" t="s">
        <v>1248</v>
      </c>
      <c r="S63" s="130"/>
      <c r="T63" s="130"/>
    </row>
    <row r="64" spans="2:20">
      <c r="B64" s="126" t="s">
        <v>499</v>
      </c>
      <c r="C64" s="130" t="s">
        <v>1249</v>
      </c>
      <c r="D64" s="130" t="s">
        <v>1250</v>
      </c>
      <c r="E64" s="130" t="s">
        <v>1251</v>
      </c>
      <c r="F64" s="130" t="s">
        <v>1252</v>
      </c>
      <c r="G64" s="130" t="s">
        <v>1253</v>
      </c>
      <c r="H64" s="130"/>
      <c r="I64" s="130" t="s">
        <v>1254</v>
      </c>
      <c r="J64" s="130" t="s">
        <v>1255</v>
      </c>
      <c r="K64" s="130"/>
      <c r="L64" s="130" t="s">
        <v>1256</v>
      </c>
      <c r="M64" s="130" t="s">
        <v>1257</v>
      </c>
      <c r="N64" s="130" t="s">
        <v>1258</v>
      </c>
      <c r="O64" s="130" t="s">
        <v>1259</v>
      </c>
      <c r="P64" s="130" t="s">
        <v>1260</v>
      </c>
      <c r="Q64" s="130" t="s">
        <v>1261</v>
      </c>
      <c r="R64" s="130" t="s">
        <v>1262</v>
      </c>
      <c r="S64" s="130" t="s">
        <v>1263</v>
      </c>
      <c r="T64" s="130"/>
    </row>
    <row r="65" spans="2:20">
      <c r="B65" s="126" t="s">
        <v>1264</v>
      </c>
      <c r="C65" s="130" t="s">
        <v>1265</v>
      </c>
      <c r="D65" s="130" t="s">
        <v>1266</v>
      </c>
      <c r="E65" s="130" t="s">
        <v>1267</v>
      </c>
      <c r="F65" s="130" t="s">
        <v>1268</v>
      </c>
      <c r="G65" s="130" t="s">
        <v>1269</v>
      </c>
      <c r="H65" s="130"/>
      <c r="I65" s="130" t="s">
        <v>1270</v>
      </c>
      <c r="J65" s="130" t="s">
        <v>1271</v>
      </c>
      <c r="K65" s="130"/>
      <c r="L65" s="130" t="s">
        <v>1272</v>
      </c>
      <c r="M65" s="130" t="s">
        <v>1273</v>
      </c>
      <c r="N65" s="130" t="s">
        <v>1274</v>
      </c>
      <c r="O65" s="130"/>
      <c r="P65" s="130" t="s">
        <v>1275</v>
      </c>
      <c r="Q65" s="130" t="s">
        <v>1276</v>
      </c>
      <c r="R65" s="130" t="s">
        <v>1277</v>
      </c>
      <c r="S65" s="130"/>
      <c r="T65" s="130"/>
    </row>
    <row r="66" spans="2:20">
      <c r="B66" s="126" t="s">
        <v>502</v>
      </c>
      <c r="C66" s="130" t="s">
        <v>1278</v>
      </c>
      <c r="D66" s="130" t="s">
        <v>1279</v>
      </c>
      <c r="E66" s="130" t="s">
        <v>1280</v>
      </c>
      <c r="F66" s="130" t="s">
        <v>1281</v>
      </c>
      <c r="G66" s="130" t="s">
        <v>1282</v>
      </c>
      <c r="H66" s="130" t="s">
        <v>1283</v>
      </c>
      <c r="I66" s="130" t="s">
        <v>1284</v>
      </c>
      <c r="J66" s="130" t="s">
        <v>1285</v>
      </c>
      <c r="K66" s="130" t="s">
        <v>1286</v>
      </c>
      <c r="L66" s="130" t="s">
        <v>1287</v>
      </c>
      <c r="M66" s="130" t="s">
        <v>1288</v>
      </c>
      <c r="N66" s="130" t="s">
        <v>1289</v>
      </c>
      <c r="O66" s="130" t="s">
        <v>1290</v>
      </c>
      <c r="P66" s="130" t="s">
        <v>1291</v>
      </c>
      <c r="Q66" s="130" t="s">
        <v>1292</v>
      </c>
      <c r="R66" s="130" t="s">
        <v>1293</v>
      </c>
      <c r="S66" s="130" t="s">
        <v>1294</v>
      </c>
      <c r="T66" s="130"/>
    </row>
    <row r="67" spans="2:20">
      <c r="B67" s="126" t="s">
        <v>1295</v>
      </c>
      <c r="C67" s="130" t="s">
        <v>1296</v>
      </c>
      <c r="D67" s="130" t="s">
        <v>1297</v>
      </c>
      <c r="E67" s="130" t="s">
        <v>1298</v>
      </c>
      <c r="F67" s="130" t="s">
        <v>1299</v>
      </c>
      <c r="G67" s="130"/>
      <c r="H67" s="130"/>
      <c r="I67" s="130" t="s">
        <v>1300</v>
      </c>
      <c r="J67" s="130" t="s">
        <v>1301</v>
      </c>
      <c r="K67" s="130"/>
      <c r="L67" s="130"/>
      <c r="M67" s="130" t="s">
        <v>1302</v>
      </c>
      <c r="N67" s="130" t="s">
        <v>1303</v>
      </c>
      <c r="O67" s="130"/>
      <c r="P67" s="130" t="s">
        <v>1304</v>
      </c>
      <c r="Q67" s="130" t="s">
        <v>1305</v>
      </c>
      <c r="R67" s="130" t="s">
        <v>1306</v>
      </c>
      <c r="S67" s="130"/>
      <c r="T67" s="130"/>
    </row>
    <row r="68" spans="2:20">
      <c r="B68" s="126" t="s">
        <v>1307</v>
      </c>
      <c r="C68" s="130" t="s">
        <v>1308</v>
      </c>
      <c r="D68" s="130" t="s">
        <v>1309</v>
      </c>
      <c r="E68" s="130" t="s">
        <v>1310</v>
      </c>
      <c r="F68" s="130" t="s">
        <v>1311</v>
      </c>
      <c r="G68" s="130" t="s">
        <v>1312</v>
      </c>
      <c r="H68" s="130"/>
      <c r="I68" s="130" t="s">
        <v>1313</v>
      </c>
      <c r="J68" s="130" t="s">
        <v>1314</v>
      </c>
      <c r="K68" s="130"/>
      <c r="L68" s="130" t="s">
        <v>1315</v>
      </c>
      <c r="M68" s="130" t="s">
        <v>1316</v>
      </c>
      <c r="N68" s="130" t="s">
        <v>1317</v>
      </c>
      <c r="O68" s="130" t="s">
        <v>1318</v>
      </c>
      <c r="P68" s="130" t="s">
        <v>1319</v>
      </c>
      <c r="Q68" s="130" t="s">
        <v>1320</v>
      </c>
      <c r="R68" s="130" t="s">
        <v>1321</v>
      </c>
      <c r="S68" s="130"/>
      <c r="T68" s="130"/>
    </row>
    <row r="69" spans="2:20">
      <c r="B69" s="126" t="s">
        <v>505</v>
      </c>
      <c r="C69" s="130" t="s">
        <v>1322</v>
      </c>
      <c r="D69" s="130" t="s">
        <v>1323</v>
      </c>
      <c r="E69" s="130" t="s">
        <v>1324</v>
      </c>
      <c r="F69" s="130" t="s">
        <v>1325</v>
      </c>
      <c r="G69" s="130" t="s">
        <v>1326</v>
      </c>
      <c r="H69" s="130"/>
      <c r="I69" s="130" t="s">
        <v>1327</v>
      </c>
      <c r="J69" s="130" t="s">
        <v>1328</v>
      </c>
      <c r="K69" s="130"/>
      <c r="L69" s="130" t="s">
        <v>1329</v>
      </c>
      <c r="M69" s="130" t="s">
        <v>1330</v>
      </c>
      <c r="N69" s="130" t="s">
        <v>1331</v>
      </c>
      <c r="O69" s="130"/>
      <c r="P69" s="130" t="s">
        <v>1332</v>
      </c>
      <c r="Q69" s="130" t="s">
        <v>1333</v>
      </c>
      <c r="R69" s="130" t="s">
        <v>1334</v>
      </c>
      <c r="S69" s="130" t="s">
        <v>1335</v>
      </c>
      <c r="T69" s="130"/>
    </row>
    <row r="70" spans="2:20">
      <c r="B70" s="126" t="s">
        <v>1336</v>
      </c>
      <c r="C70" s="130" t="s">
        <v>1337</v>
      </c>
      <c r="D70" s="130" t="s">
        <v>1338</v>
      </c>
      <c r="E70" s="130"/>
      <c r="F70" s="130"/>
      <c r="G70" s="130"/>
      <c r="H70" s="130"/>
      <c r="I70" s="130"/>
      <c r="J70" s="130"/>
      <c r="K70" s="130"/>
      <c r="L70" s="130"/>
      <c r="M70" s="130"/>
      <c r="N70" s="130" t="s">
        <v>1339</v>
      </c>
      <c r="O70" s="130"/>
      <c r="P70" s="130"/>
      <c r="Q70" s="130"/>
      <c r="R70" s="130"/>
      <c r="S70" s="130"/>
      <c r="T70" s="130"/>
    </row>
    <row r="71" spans="2:20">
      <c r="B71" s="126" t="s">
        <v>1340</v>
      </c>
      <c r="C71" s="130" t="s">
        <v>1341</v>
      </c>
      <c r="D71" s="130" t="s">
        <v>1342</v>
      </c>
      <c r="E71" s="130" t="s">
        <v>1343</v>
      </c>
      <c r="F71" s="130" t="s">
        <v>1344</v>
      </c>
      <c r="G71" s="130" t="s">
        <v>1345</v>
      </c>
      <c r="H71" s="130"/>
      <c r="I71" s="130" t="s">
        <v>1346</v>
      </c>
      <c r="J71" s="130" t="s">
        <v>1347</v>
      </c>
      <c r="K71" s="130"/>
      <c r="L71" s="130" t="s">
        <v>1348</v>
      </c>
      <c r="M71" s="130" t="s">
        <v>1349</v>
      </c>
      <c r="N71" s="130"/>
      <c r="O71" s="130"/>
      <c r="P71" s="130" t="s">
        <v>1350</v>
      </c>
      <c r="Q71" s="130" t="s">
        <v>1351</v>
      </c>
      <c r="R71" s="130" t="s">
        <v>1352</v>
      </c>
      <c r="S71" s="130" t="s">
        <v>1353</v>
      </c>
      <c r="T71" s="130"/>
    </row>
    <row r="72" spans="2:20">
      <c r="B72" s="126" t="s">
        <v>509</v>
      </c>
      <c r="C72" s="130" t="s">
        <v>1354</v>
      </c>
      <c r="D72" s="130" t="s">
        <v>1355</v>
      </c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 t="s">
        <v>1356</v>
      </c>
      <c r="Q72" s="130" t="s">
        <v>1357</v>
      </c>
      <c r="R72" s="130" t="s">
        <v>1358</v>
      </c>
      <c r="S72" s="130"/>
      <c r="T72" s="130"/>
    </row>
    <row r="73" spans="2:20">
      <c r="B73" s="126" t="s">
        <v>1359</v>
      </c>
      <c r="C73" s="130" t="s">
        <v>1360</v>
      </c>
      <c r="D73" s="130" t="s">
        <v>1361</v>
      </c>
      <c r="E73" s="130"/>
      <c r="F73" s="130"/>
      <c r="G73" s="130"/>
      <c r="H73" s="130"/>
      <c r="I73" s="130"/>
      <c r="J73" s="130"/>
      <c r="K73" s="130"/>
      <c r="L73" s="130"/>
      <c r="M73" s="130" t="s">
        <v>1362</v>
      </c>
      <c r="N73" s="130"/>
      <c r="O73" s="130"/>
      <c r="P73" s="130" t="s">
        <v>1363</v>
      </c>
      <c r="Q73" s="130" t="s">
        <v>1364</v>
      </c>
      <c r="R73" s="130"/>
      <c r="S73" s="130"/>
      <c r="T73" s="130"/>
    </row>
    <row r="74" spans="2:20">
      <c r="B74" s="126" t="s">
        <v>1365</v>
      </c>
      <c r="C74" s="130" t="s">
        <v>1366</v>
      </c>
      <c r="D74" s="130"/>
      <c r="E74" s="130"/>
      <c r="F74" s="130"/>
      <c r="G74" s="130" t="s">
        <v>1367</v>
      </c>
      <c r="H74" s="130"/>
      <c r="I74" s="130"/>
      <c r="J74" s="130"/>
      <c r="K74" s="130"/>
      <c r="L74" s="130" t="s">
        <v>1368</v>
      </c>
      <c r="M74" s="130"/>
      <c r="N74" s="130" t="s">
        <v>1369</v>
      </c>
      <c r="O74" s="130"/>
      <c r="P74" s="130"/>
      <c r="Q74" s="130" t="s">
        <v>1370</v>
      </c>
      <c r="R74" s="130"/>
      <c r="S74" s="130"/>
      <c r="T74" s="130"/>
    </row>
    <row r="75" spans="2:20">
      <c r="B75" s="126" t="s">
        <v>1371</v>
      </c>
      <c r="C75" s="130" t="s">
        <v>1372</v>
      </c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 t="s">
        <v>1373</v>
      </c>
      <c r="R75" s="130"/>
      <c r="S75" s="130"/>
      <c r="T75" s="130"/>
    </row>
    <row r="76" spans="2:20">
      <c r="B76" s="126" t="s">
        <v>516</v>
      </c>
      <c r="C76" s="130" t="s">
        <v>1374</v>
      </c>
      <c r="D76" s="130" t="s">
        <v>1375</v>
      </c>
      <c r="E76" s="130" t="s">
        <v>1376</v>
      </c>
      <c r="F76" s="130" t="s">
        <v>1377</v>
      </c>
      <c r="G76" s="130" t="s">
        <v>1378</v>
      </c>
      <c r="H76" s="130" t="s">
        <v>1379</v>
      </c>
      <c r="I76" s="130" t="s">
        <v>1380</v>
      </c>
      <c r="J76" s="130" t="s">
        <v>1381</v>
      </c>
      <c r="K76" s="130"/>
      <c r="L76" s="130" t="s">
        <v>1382</v>
      </c>
      <c r="M76" s="130" t="s">
        <v>1383</v>
      </c>
      <c r="N76" s="130" t="s">
        <v>1384</v>
      </c>
      <c r="O76" s="130" t="s">
        <v>1385</v>
      </c>
      <c r="P76" s="130" t="s">
        <v>1386</v>
      </c>
      <c r="Q76" s="130" t="s">
        <v>1387</v>
      </c>
      <c r="R76" s="130" t="s">
        <v>1388</v>
      </c>
      <c r="S76" s="130" t="s">
        <v>1389</v>
      </c>
      <c r="T76" s="130"/>
    </row>
    <row r="77" spans="2:20">
      <c r="B77" s="126" t="s">
        <v>1390</v>
      </c>
      <c r="C77" s="129" t="s">
        <v>1391</v>
      </c>
      <c r="D77" s="129" t="s">
        <v>1392</v>
      </c>
      <c r="E77" s="129" t="s">
        <v>1393</v>
      </c>
      <c r="F77" s="129" t="s">
        <v>1394</v>
      </c>
      <c r="G77" s="129" t="s">
        <v>1395</v>
      </c>
      <c r="H77" s="129"/>
      <c r="I77" s="129"/>
      <c r="J77" s="129" t="s">
        <v>1396</v>
      </c>
      <c r="K77" s="129"/>
      <c r="L77" s="129" t="s">
        <v>1397</v>
      </c>
      <c r="M77" s="129" t="s">
        <v>1398</v>
      </c>
      <c r="N77" s="129" t="s">
        <v>1399</v>
      </c>
      <c r="O77" s="129"/>
      <c r="P77" s="129" t="s">
        <v>1400</v>
      </c>
      <c r="Q77" s="129" t="s">
        <v>1401</v>
      </c>
      <c r="R77" s="129" t="s">
        <v>1402</v>
      </c>
      <c r="S77" s="129" t="s">
        <v>1403</v>
      </c>
      <c r="T77" s="129" t="s">
        <v>1404</v>
      </c>
    </row>
    <row r="78" spans="2:20">
      <c r="B78" s="126" t="s">
        <v>519</v>
      </c>
      <c r="C78" s="129" t="s">
        <v>1405</v>
      </c>
      <c r="D78" s="129" t="s">
        <v>1406</v>
      </c>
      <c r="E78" s="129" t="s">
        <v>1407</v>
      </c>
      <c r="F78" s="129" t="s">
        <v>1408</v>
      </c>
      <c r="G78" s="129" t="s">
        <v>1409</v>
      </c>
      <c r="H78" s="129" t="s">
        <v>1410</v>
      </c>
      <c r="I78" s="129" t="s">
        <v>1411</v>
      </c>
      <c r="J78" s="129" t="s">
        <v>1412</v>
      </c>
      <c r="K78" s="129"/>
      <c r="L78" s="129" t="s">
        <v>1413</v>
      </c>
      <c r="M78" s="129" t="s">
        <v>1414</v>
      </c>
      <c r="N78" s="129" t="s">
        <v>1415</v>
      </c>
      <c r="O78" s="129"/>
      <c r="P78" s="129" t="s">
        <v>1416</v>
      </c>
      <c r="Q78" s="129" t="s">
        <v>1417</v>
      </c>
      <c r="R78" s="129" t="s">
        <v>1418</v>
      </c>
      <c r="S78" s="129" t="s">
        <v>1419</v>
      </c>
      <c r="T78" s="129"/>
    </row>
    <row r="79" spans="2:20">
      <c r="B79" s="126" t="s">
        <v>1420</v>
      </c>
      <c r="C79" s="129" t="s">
        <v>1421</v>
      </c>
      <c r="D79" s="129" t="s">
        <v>1422</v>
      </c>
      <c r="E79" s="129" t="s">
        <v>1423</v>
      </c>
      <c r="F79" s="129"/>
      <c r="G79" s="129"/>
      <c r="H79" s="129"/>
      <c r="I79" s="129"/>
      <c r="J79" s="129"/>
      <c r="K79" s="129"/>
      <c r="L79" s="129"/>
      <c r="M79" s="129" t="s">
        <v>1424</v>
      </c>
      <c r="N79" s="129" t="s">
        <v>1425</v>
      </c>
      <c r="O79" s="129"/>
      <c r="P79" s="129" t="s">
        <v>1426</v>
      </c>
      <c r="Q79" s="129" t="s">
        <v>1427</v>
      </c>
      <c r="R79" s="129"/>
      <c r="S79" s="129"/>
      <c r="T79" s="129"/>
    </row>
    <row r="80" spans="2:20">
      <c r="B80" s="126" t="s">
        <v>1428</v>
      </c>
      <c r="C80" s="129" t="s">
        <v>1429</v>
      </c>
      <c r="D80" s="129" t="s">
        <v>1430</v>
      </c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 t="s">
        <v>1431</v>
      </c>
      <c r="R80" s="129"/>
      <c r="S80" s="129"/>
      <c r="T80" s="129"/>
    </row>
    <row r="81" spans="2:20">
      <c r="B81" s="126" t="s">
        <v>528</v>
      </c>
      <c r="C81" s="130" t="s">
        <v>67</v>
      </c>
      <c r="D81" s="130" t="s">
        <v>1432</v>
      </c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</row>
    <row r="82" spans="2:20">
      <c r="B82" s="126" t="s">
        <v>1433</v>
      </c>
      <c r="C82" s="130" t="s">
        <v>1434</v>
      </c>
      <c r="D82" s="130" t="s">
        <v>1435</v>
      </c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</row>
    <row r="83" spans="2:20">
      <c r="B83" s="126" t="s">
        <v>302</v>
      </c>
      <c r="C83" s="130" t="s">
        <v>181</v>
      </c>
      <c r="D83" s="130" t="s">
        <v>1436</v>
      </c>
      <c r="E83" s="130" t="s">
        <v>1437</v>
      </c>
      <c r="F83" s="130"/>
      <c r="G83" s="130"/>
      <c r="H83" s="130" t="s">
        <v>1438</v>
      </c>
      <c r="I83" s="130" t="s">
        <v>1439</v>
      </c>
      <c r="J83" s="130" t="s">
        <v>1440</v>
      </c>
      <c r="K83" s="130" t="s">
        <v>1441</v>
      </c>
      <c r="L83" s="130"/>
      <c r="M83" s="130" t="s">
        <v>1442</v>
      </c>
      <c r="N83" s="130" t="s">
        <v>1443</v>
      </c>
      <c r="O83" s="130"/>
      <c r="P83" s="130" t="s">
        <v>1444</v>
      </c>
      <c r="Q83" s="130" t="s">
        <v>1445</v>
      </c>
      <c r="R83" s="130" t="s">
        <v>1446</v>
      </c>
      <c r="S83" s="130"/>
      <c r="T83" s="130"/>
    </row>
    <row r="84" spans="2:20">
      <c r="B84" s="126" t="s">
        <v>1447</v>
      </c>
      <c r="C84" s="130" t="s">
        <v>1448</v>
      </c>
      <c r="D84" s="130" t="s">
        <v>1449</v>
      </c>
      <c r="E84" s="130"/>
      <c r="F84" s="130" t="s">
        <v>1450</v>
      </c>
      <c r="G84" s="130"/>
      <c r="H84" s="130" t="s">
        <v>1451</v>
      </c>
      <c r="I84" s="130"/>
      <c r="J84" s="130"/>
      <c r="K84" s="130"/>
      <c r="L84" s="130"/>
      <c r="M84" s="130"/>
      <c r="N84" s="130" t="s">
        <v>1452</v>
      </c>
      <c r="O84" s="130"/>
      <c r="P84" s="130" t="s">
        <v>1453</v>
      </c>
      <c r="Q84" s="130"/>
      <c r="R84" s="130" t="s">
        <v>1454</v>
      </c>
      <c r="S84" s="130"/>
      <c r="T84" s="130"/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5CD9-2119-4BC5-9FA3-82039E3E1679}">
  <sheetPr>
    <tabColor rgb="FFFF0000"/>
  </sheetPr>
  <dimension ref="B1:X58"/>
  <sheetViews>
    <sheetView showGridLines="0" zoomScale="80" zoomScaleNormal="80" workbookViewId="0">
      <selection activeCell="Y60" sqref="Y60"/>
    </sheetView>
  </sheetViews>
  <sheetFormatPr defaultColWidth="13.625" defaultRowHeight="45.75" outlineLevelCol="1"/>
  <cols>
    <col min="1" max="1" width="5.125" style="19" customWidth="1"/>
    <col min="2" max="7" width="9.375" style="19" customWidth="1"/>
    <col min="8" max="8" width="9.375" style="20" customWidth="1"/>
    <col min="9" max="12" width="9.375" style="19" customWidth="1"/>
    <col min="13" max="13" width="13.625" style="19"/>
    <col min="14" max="14" width="8" style="19" customWidth="1"/>
    <col min="15" max="15" width="8.5" style="19" customWidth="1"/>
    <col min="16" max="16" width="16.25" style="22" customWidth="1" outlineLevel="1"/>
    <col min="17" max="18" width="16.25" style="22" customWidth="1"/>
    <col min="19" max="19" width="14.5" style="23" bestFit="1" customWidth="1"/>
    <col min="20" max="20" width="14.5" style="24" bestFit="1" customWidth="1"/>
    <col min="21" max="21" width="14.5" style="24" hidden="1" customWidth="1"/>
    <col min="22" max="22" width="16.25" style="22" customWidth="1"/>
    <col min="23" max="23" width="8" style="19" customWidth="1"/>
    <col min="24" max="24" width="13.625" style="25"/>
    <col min="25" max="16384" width="13.625" style="19"/>
  </cols>
  <sheetData>
    <row r="1" spans="2:24">
      <c r="O1" s="21" t="s">
        <v>108</v>
      </c>
    </row>
    <row r="2" spans="2:24" s="28" customFormat="1" ht="58.5" thickBot="1">
      <c r="B2" s="26" t="s">
        <v>109</v>
      </c>
      <c r="C2" s="27"/>
      <c r="D2" s="27"/>
      <c r="E2" s="27"/>
      <c r="F2" s="27"/>
      <c r="G2" s="27"/>
      <c r="H2" s="27"/>
      <c r="I2" s="27"/>
      <c r="J2" s="27"/>
      <c r="K2" s="27"/>
      <c r="L2" s="27"/>
      <c r="O2" s="29" t="s">
        <v>110</v>
      </c>
      <c r="P2" s="30" t="s">
        <v>111</v>
      </c>
      <c r="Q2" s="30" t="s">
        <v>112</v>
      </c>
      <c r="R2" s="30" t="s">
        <v>113</v>
      </c>
      <c r="S2" s="31" t="s">
        <v>114</v>
      </c>
      <c r="T2" s="32" t="s">
        <v>115</v>
      </c>
      <c r="U2" s="32" t="s">
        <v>116</v>
      </c>
      <c r="V2" s="33" t="s">
        <v>117</v>
      </c>
      <c r="X2" s="34" t="str">
        <f xml:space="preserve"> "A" &amp; "D"</f>
        <v>AD</v>
      </c>
    </row>
    <row r="3" spans="2:24" ht="58.5" thickTop="1">
      <c r="B3" s="35" t="s">
        <v>3</v>
      </c>
      <c r="C3" s="35" t="s">
        <v>4</v>
      </c>
      <c r="D3" s="35" t="s">
        <v>5</v>
      </c>
      <c r="E3" s="36" t="s">
        <v>118</v>
      </c>
      <c r="F3" s="37" t="s">
        <v>119</v>
      </c>
      <c r="G3" s="38" t="s">
        <v>8</v>
      </c>
      <c r="H3" s="39" t="s">
        <v>120</v>
      </c>
      <c r="I3" s="39" t="s">
        <v>121</v>
      </c>
      <c r="J3" s="39" t="s">
        <v>122</v>
      </c>
      <c r="K3" s="39" t="s">
        <v>123</v>
      </c>
      <c r="L3" s="39" t="s">
        <v>124</v>
      </c>
      <c r="O3" s="40" cm="1">
        <f t="array" ref="O3" xml:space="preserve"> ROW() - ROW($2:$2)</f>
        <v>1</v>
      </c>
      <c r="P3" s="41" t="s">
        <v>125</v>
      </c>
      <c r="Q3" s="41" t="s">
        <v>125</v>
      </c>
      <c r="R3" s="41" t="s">
        <v>126</v>
      </c>
      <c r="S3" s="37" t="s">
        <v>127</v>
      </c>
      <c r="T3" s="42" t="s">
        <v>128</v>
      </c>
      <c r="U3" s="42"/>
      <c r="V3" s="43" t="s">
        <v>129</v>
      </c>
      <c r="X3" s="25" t="str">
        <f xml:space="preserve"> "  - xform/" &amp; Q3 &amp; "/" &amp; P3 &amp; "/  # " &amp; S3 &amp; "【" &amp; V3 &amp; "】"</f>
        <v xml:space="preserve">  - xform/b/b/  # ㆠ【微】</v>
      </c>
    </row>
    <row r="4" spans="2:24" ht="57.75">
      <c r="B4" s="35" t="s">
        <v>130</v>
      </c>
      <c r="C4" s="35" t="s">
        <v>15</v>
      </c>
      <c r="D4" s="35" t="s">
        <v>131</v>
      </c>
      <c r="E4" s="36" t="s">
        <v>132</v>
      </c>
      <c r="F4" s="44" t="s">
        <v>133</v>
      </c>
      <c r="G4" s="35" t="s">
        <v>19</v>
      </c>
      <c r="H4" s="39" t="s">
        <v>134</v>
      </c>
      <c r="I4" s="39" t="s">
        <v>135</v>
      </c>
      <c r="J4" s="45" t="s">
        <v>136</v>
      </c>
      <c r="K4" s="39" t="s">
        <v>137</v>
      </c>
      <c r="L4" s="39"/>
      <c r="O4" s="40" cm="1">
        <f t="array" ref="O4" xml:space="preserve"> ROW() - ROW($2:$2)</f>
        <v>2</v>
      </c>
      <c r="P4" s="41" t="s">
        <v>138</v>
      </c>
      <c r="Q4" s="41" t="s">
        <v>138</v>
      </c>
      <c r="R4" s="41" t="s">
        <v>355</v>
      </c>
      <c r="S4" s="35" t="s">
        <v>3</v>
      </c>
      <c r="T4" s="42"/>
      <c r="U4" s="42"/>
      <c r="V4" s="46" t="s">
        <v>139</v>
      </c>
      <c r="X4" s="25" t="str">
        <f xml:space="preserve"> "  - xform/" &amp; Q4 &amp; "/" &amp; P4 &amp; "/  # " &amp; S4 &amp; "【" &amp; V4 &amp; "】"</f>
        <v xml:space="preserve">  - xform/p/p/  # ㄅ【幫】</v>
      </c>
    </row>
    <row r="5" spans="2:24" ht="57.75">
      <c r="B5" s="35" t="s">
        <v>140</v>
      </c>
      <c r="C5" s="35" t="s">
        <v>25</v>
      </c>
      <c r="D5" s="35" t="s">
        <v>141</v>
      </c>
      <c r="E5" s="36" t="s">
        <v>142</v>
      </c>
      <c r="F5" s="44" t="s">
        <v>143</v>
      </c>
      <c r="G5" s="35" t="s">
        <v>29</v>
      </c>
      <c r="H5" s="45" t="s">
        <v>144</v>
      </c>
      <c r="I5" s="39" t="s">
        <v>145</v>
      </c>
      <c r="J5" s="39" t="s">
        <v>146</v>
      </c>
      <c r="K5" s="39" t="s">
        <v>147</v>
      </c>
      <c r="L5" s="39"/>
      <c r="O5" s="40" cm="1">
        <f t="array" ref="O5" xml:space="preserve"> ROW() - ROW($2:$2)</f>
        <v>3</v>
      </c>
      <c r="P5" s="41" t="s">
        <v>148</v>
      </c>
      <c r="Q5" s="41" t="s">
        <v>149</v>
      </c>
      <c r="R5" s="41" t="s">
        <v>356</v>
      </c>
      <c r="S5" s="35" t="s">
        <v>130</v>
      </c>
      <c r="T5" s="42"/>
      <c r="U5" s="42"/>
      <c r="V5" s="46" t="s">
        <v>150</v>
      </c>
      <c r="X5" s="25" t="str">
        <f t="shared" ref="X5:X58" si="0" xml:space="preserve"> "  - xform/" &amp; Q5 &amp; "/" &amp; P5 &amp; "/  # " &amp; S5 &amp; "【" &amp; V5 &amp; "】"</f>
        <v xml:space="preserve">  - xform/ph/pʰ/  # ㄆ【普】</v>
      </c>
    </row>
    <row r="6" spans="2:24" ht="57.75">
      <c r="B6" s="37" t="s">
        <v>151</v>
      </c>
      <c r="C6" s="35" t="s">
        <v>35</v>
      </c>
      <c r="D6" s="37"/>
      <c r="E6" s="37"/>
      <c r="F6" s="44" t="s">
        <v>152</v>
      </c>
      <c r="G6" s="37"/>
      <c r="H6" s="39"/>
      <c r="I6" s="39"/>
      <c r="J6" s="45" t="s">
        <v>153</v>
      </c>
      <c r="K6" s="39" t="s">
        <v>154</v>
      </c>
      <c r="L6" s="39"/>
      <c r="O6" s="40" cm="1">
        <f t="array" ref="O6" xml:space="preserve"> ROW() - ROW($2:$2)</f>
        <v>4</v>
      </c>
      <c r="P6" s="41" t="s">
        <v>155</v>
      </c>
      <c r="Q6" s="41" t="s">
        <v>155</v>
      </c>
      <c r="R6" s="41" t="s">
        <v>357</v>
      </c>
      <c r="S6" s="35" t="s">
        <v>140</v>
      </c>
      <c r="T6" s="42"/>
      <c r="U6" s="42"/>
      <c r="V6" s="47" t="s">
        <v>156</v>
      </c>
      <c r="X6" s="25" t="str">
        <f t="shared" si="0"/>
        <v xml:space="preserve">  - xform/m/m/  # ㄇ【明】</v>
      </c>
    </row>
    <row r="7" spans="2:24">
      <c r="O7" s="48" cm="1">
        <f t="array" ref="O7" xml:space="preserve"> ROW() - ROW($2:$2)</f>
        <v>5</v>
      </c>
      <c r="P7" s="49" t="s">
        <v>157</v>
      </c>
      <c r="Q7" s="49" t="s">
        <v>157</v>
      </c>
      <c r="R7" s="49" t="s">
        <v>358</v>
      </c>
      <c r="S7" s="50" t="s">
        <v>4</v>
      </c>
      <c r="T7" s="51"/>
      <c r="U7" s="51"/>
      <c r="V7" s="52" t="s">
        <v>158</v>
      </c>
      <c r="X7" s="25" t="str">
        <f t="shared" si="0"/>
        <v xml:space="preserve">  - xform/t/t/  # ㄉ【端】</v>
      </c>
    </row>
    <row r="8" spans="2:24">
      <c r="O8" s="40" cm="1">
        <f t="array" ref="O8" xml:space="preserve"> ROW() - ROW($2:$2)</f>
        <v>6</v>
      </c>
      <c r="P8" s="41" t="s">
        <v>159</v>
      </c>
      <c r="Q8" s="41" t="s">
        <v>160</v>
      </c>
      <c r="R8" s="41" t="s">
        <v>359</v>
      </c>
      <c r="S8" s="35" t="s">
        <v>15</v>
      </c>
      <c r="T8" s="42"/>
      <c r="U8" s="42"/>
      <c r="V8" s="46" t="s">
        <v>161</v>
      </c>
      <c r="X8" s="25" t="str">
        <f t="shared" si="0"/>
        <v xml:space="preserve">  - xform/th/tʰ/  # ㄊ【透】</v>
      </c>
    </row>
    <row r="9" spans="2:24" ht="57.75">
      <c r="B9" s="26" t="s">
        <v>162</v>
      </c>
      <c r="O9" s="40" cm="1">
        <f t="array" ref="O9" xml:space="preserve"> ROW() - ROW($2:$2)</f>
        <v>7</v>
      </c>
      <c r="P9" s="41" t="s">
        <v>163</v>
      </c>
      <c r="Q9" s="41" t="s">
        <v>163</v>
      </c>
      <c r="R9" s="41" t="s">
        <v>360</v>
      </c>
      <c r="S9" s="35" t="s">
        <v>25</v>
      </c>
      <c r="T9" s="42"/>
      <c r="U9" s="42"/>
      <c r="V9" s="46" t="s">
        <v>164</v>
      </c>
      <c r="X9" s="25" t="str">
        <f t="shared" si="0"/>
        <v xml:space="preserve">  - xform/n/n/  # ㄋ【泥】</v>
      </c>
    </row>
    <row r="10" spans="2:24" ht="50.25">
      <c r="B10" s="53" t="s">
        <v>127</v>
      </c>
      <c r="C10" s="54" t="s">
        <v>4</v>
      </c>
      <c r="D10" s="53" t="s">
        <v>165</v>
      </c>
      <c r="E10" s="53" t="s">
        <v>166</v>
      </c>
      <c r="F10" s="55" t="s">
        <v>167</v>
      </c>
      <c r="H10" s="56" t="s">
        <v>120</v>
      </c>
      <c r="I10" s="56" t="s">
        <v>121</v>
      </c>
      <c r="J10" s="57" t="s">
        <v>67</v>
      </c>
      <c r="K10" s="58" t="s">
        <v>168</v>
      </c>
      <c r="L10" s="59" t="s">
        <v>169</v>
      </c>
      <c r="O10" s="60" cm="1">
        <f t="array" ref="O10" xml:space="preserve"> ROW() - ROW($2:$2)</f>
        <v>8</v>
      </c>
      <c r="P10" s="61" t="s">
        <v>170</v>
      </c>
      <c r="Q10" s="61" t="s">
        <v>170</v>
      </c>
      <c r="R10" s="61" t="s">
        <v>361</v>
      </c>
      <c r="S10" s="62" t="s">
        <v>35</v>
      </c>
      <c r="T10" s="63"/>
      <c r="U10" s="63"/>
      <c r="V10" s="64" t="s">
        <v>171</v>
      </c>
      <c r="X10" s="25" t="str">
        <f t="shared" si="0"/>
        <v xml:space="preserve">  - xform/l/l/  # ㄌ【來】</v>
      </c>
    </row>
    <row r="11" spans="2:24" ht="50.25">
      <c r="B11" s="54" t="s">
        <v>3</v>
      </c>
      <c r="C11" s="54" t="s">
        <v>15</v>
      </c>
      <c r="D11" s="54" t="s">
        <v>5</v>
      </c>
      <c r="E11" s="54" t="s">
        <v>8</v>
      </c>
      <c r="F11" s="65" t="s">
        <v>6</v>
      </c>
      <c r="H11" s="56" t="s">
        <v>134</v>
      </c>
      <c r="I11" s="66" t="s">
        <v>172</v>
      </c>
      <c r="J11" s="57" t="s">
        <v>23</v>
      </c>
      <c r="K11" s="58" t="s">
        <v>173</v>
      </c>
      <c r="L11" s="59" t="s">
        <v>174</v>
      </c>
      <c r="O11" s="40" cm="1">
        <f t="array" ref="O11" xml:space="preserve"> ROW() - ROW($2:$2)</f>
        <v>9</v>
      </c>
      <c r="P11" s="41" t="s">
        <v>175</v>
      </c>
      <c r="Q11" s="41" t="s">
        <v>176</v>
      </c>
      <c r="R11" s="41" t="s">
        <v>362</v>
      </c>
      <c r="S11" s="37" t="s">
        <v>165</v>
      </c>
      <c r="T11" s="42" t="s">
        <v>177</v>
      </c>
      <c r="U11" s="42"/>
      <c r="V11" s="43" t="s">
        <v>178</v>
      </c>
      <c r="X11" s="25" t="str">
        <f t="shared" si="0"/>
        <v xml:space="preserve">  - xform/g/ɡ/  # ㆣ【疑】</v>
      </c>
    </row>
    <row r="12" spans="2:24" ht="50.25">
      <c r="B12" s="54" t="s">
        <v>130</v>
      </c>
      <c r="C12" s="54" t="s">
        <v>25</v>
      </c>
      <c r="D12" s="54" t="s">
        <v>131</v>
      </c>
      <c r="E12" s="54" t="s">
        <v>179</v>
      </c>
      <c r="F12" s="65" t="s">
        <v>17</v>
      </c>
      <c r="H12" s="57"/>
      <c r="I12" s="56" t="s">
        <v>180</v>
      </c>
      <c r="J12" s="57" t="s">
        <v>181</v>
      </c>
      <c r="K12" s="58" t="s">
        <v>182</v>
      </c>
      <c r="L12" s="59" t="s">
        <v>183</v>
      </c>
      <c r="O12" s="40" cm="1">
        <f t="array" ref="O12" xml:space="preserve"> ROW() - ROW($2:$2)</f>
        <v>10</v>
      </c>
      <c r="P12" s="41" t="s">
        <v>184</v>
      </c>
      <c r="Q12" s="41" t="s">
        <v>184</v>
      </c>
      <c r="R12" s="41" t="s">
        <v>363</v>
      </c>
      <c r="S12" s="35" t="s">
        <v>5</v>
      </c>
      <c r="T12" s="42"/>
      <c r="U12" s="42"/>
      <c r="V12" s="46" t="s">
        <v>185</v>
      </c>
      <c r="X12" s="25" t="str">
        <f t="shared" si="0"/>
        <v xml:space="preserve">  - xform/k/k/  # ㄍ【見】</v>
      </c>
    </row>
    <row r="13" spans="2:24" ht="50.25">
      <c r="B13" s="54" t="s">
        <v>140</v>
      </c>
      <c r="C13" s="54" t="s">
        <v>35</v>
      </c>
      <c r="D13" s="53" t="s">
        <v>186</v>
      </c>
      <c r="E13" s="54" t="s">
        <v>187</v>
      </c>
      <c r="F13" s="65" t="s">
        <v>27</v>
      </c>
      <c r="H13" s="56"/>
      <c r="I13" s="66" t="s">
        <v>188</v>
      </c>
      <c r="J13" s="57"/>
      <c r="K13" s="56"/>
      <c r="L13" s="59" t="s">
        <v>189</v>
      </c>
      <c r="O13" s="40" cm="1">
        <f t="array" ref="O13" xml:space="preserve"> ROW() - ROW($2:$2)</f>
        <v>11</v>
      </c>
      <c r="P13" s="41" t="s">
        <v>190</v>
      </c>
      <c r="Q13" s="41" t="s">
        <v>191</v>
      </c>
      <c r="R13" s="41" t="s">
        <v>364</v>
      </c>
      <c r="S13" s="35" t="s">
        <v>131</v>
      </c>
      <c r="T13" s="42"/>
      <c r="U13" s="42"/>
      <c r="V13" s="46" t="s">
        <v>192</v>
      </c>
      <c r="X13" s="25" t="str">
        <f t="shared" si="0"/>
        <v xml:space="preserve">  - xform/kh/kʰ/  # ㄎ【溪】</v>
      </c>
    </row>
    <row r="14" spans="2:24">
      <c r="O14" s="60" cm="1">
        <f t="array" ref="O14" xml:space="preserve"> ROW() - ROW($2:$2)</f>
        <v>12</v>
      </c>
      <c r="P14" s="61" t="s">
        <v>193</v>
      </c>
      <c r="Q14" s="61" t="s">
        <v>194</v>
      </c>
      <c r="R14" s="61" t="s">
        <v>365</v>
      </c>
      <c r="S14" s="67" t="s">
        <v>186</v>
      </c>
      <c r="T14" s="63" t="s">
        <v>195</v>
      </c>
      <c r="U14" s="63"/>
      <c r="V14" s="68" t="s">
        <v>196</v>
      </c>
      <c r="X14" s="25" t="str">
        <f t="shared" si="0"/>
        <v xml:space="preserve">  - xform/ng/ŋ/  # ㄫ【吳】</v>
      </c>
    </row>
    <row r="15" spans="2:24">
      <c r="B15" s="20" t="s">
        <v>197</v>
      </c>
      <c r="C15" s="20" t="s">
        <v>198</v>
      </c>
      <c r="D15" s="20" t="s">
        <v>121</v>
      </c>
      <c r="E15" s="20" t="s">
        <v>199</v>
      </c>
      <c r="F15" s="20"/>
      <c r="H15" s="20" t="s">
        <v>11</v>
      </c>
      <c r="I15" s="20" t="s">
        <v>198</v>
      </c>
      <c r="J15" s="20" t="s">
        <v>121</v>
      </c>
      <c r="K15" s="20" t="s">
        <v>120</v>
      </c>
      <c r="L15" s="20"/>
      <c r="O15" s="40" cm="1">
        <f t="array" ref="O15" xml:space="preserve"> ROW() - ROW($2:$2)</f>
        <v>13</v>
      </c>
      <c r="P15" s="41" t="s">
        <v>200</v>
      </c>
      <c r="Q15" s="41" t="s">
        <v>201</v>
      </c>
      <c r="R15" s="41" t="s">
        <v>366</v>
      </c>
      <c r="S15" s="37" t="s">
        <v>166</v>
      </c>
      <c r="T15" s="42" t="s">
        <v>202</v>
      </c>
      <c r="U15" s="42"/>
      <c r="V15" s="43" t="s">
        <v>203</v>
      </c>
      <c r="X15" s="25" t="str">
        <f t="shared" si="0"/>
        <v xml:space="preserve">  - xform/j/d͡z/  # ㆡ【熱】</v>
      </c>
    </row>
    <row r="16" spans="2:24">
      <c r="B16" s="20" t="s">
        <v>204</v>
      </c>
      <c r="C16" s="20" t="s">
        <v>198</v>
      </c>
      <c r="D16" s="20" t="s">
        <v>172</v>
      </c>
      <c r="E16" s="20" t="s">
        <v>199</v>
      </c>
      <c r="F16" s="20"/>
      <c r="H16" s="20" t="s">
        <v>32</v>
      </c>
      <c r="I16" s="20" t="s">
        <v>198</v>
      </c>
      <c r="J16" s="20" t="s">
        <v>121</v>
      </c>
      <c r="K16" s="20" t="s">
        <v>134</v>
      </c>
      <c r="L16" s="20"/>
      <c r="O16" s="40" cm="1">
        <f t="array" ref="O16" xml:space="preserve"> ROW() - ROW($2:$2)</f>
        <v>14</v>
      </c>
      <c r="P16" s="41" t="s">
        <v>205</v>
      </c>
      <c r="Q16" s="41" t="s">
        <v>206</v>
      </c>
      <c r="R16" s="41" t="s">
        <v>367</v>
      </c>
      <c r="S16" s="35" t="s">
        <v>8</v>
      </c>
      <c r="T16" s="42"/>
      <c r="U16" s="42"/>
      <c r="V16" s="46" t="s">
        <v>207</v>
      </c>
      <c r="X16" s="25" t="str">
        <f t="shared" si="0"/>
        <v xml:space="preserve">  - xform/z/t͡s/  # ㄗ【莊】</v>
      </c>
    </row>
    <row r="17" spans="2:24">
      <c r="B17" s="20" t="s">
        <v>208</v>
      </c>
      <c r="C17" s="20" t="s">
        <v>198</v>
      </c>
      <c r="D17" s="20" t="s">
        <v>172</v>
      </c>
      <c r="E17" s="20" t="s">
        <v>209</v>
      </c>
      <c r="F17" s="20"/>
      <c r="H17" s="20" t="s">
        <v>12</v>
      </c>
      <c r="I17" s="20" t="s">
        <v>198</v>
      </c>
      <c r="J17" s="20" t="s">
        <v>121</v>
      </c>
      <c r="K17" s="20" t="s">
        <v>137</v>
      </c>
      <c r="L17" s="20"/>
      <c r="O17" s="40" cm="1">
        <f t="array" ref="O17" xml:space="preserve"> ROW() - ROW($2:$2)</f>
        <v>15</v>
      </c>
      <c r="P17" s="41" t="s">
        <v>210</v>
      </c>
      <c r="Q17" s="41" t="s">
        <v>211</v>
      </c>
      <c r="R17" s="41" t="s">
        <v>368</v>
      </c>
      <c r="S17" s="35" t="s">
        <v>179</v>
      </c>
      <c r="T17" s="42"/>
      <c r="U17" s="42"/>
      <c r="V17" s="46" t="s">
        <v>212</v>
      </c>
      <c r="X17" s="25" t="str">
        <f t="shared" si="0"/>
        <v xml:space="preserve">  - xform/c/t͡sʰ/  # ㄘ【初】</v>
      </c>
    </row>
    <row r="18" spans="2:24">
      <c r="F18" s="20"/>
      <c r="H18" s="20" t="s">
        <v>33</v>
      </c>
      <c r="I18" s="20" t="s">
        <v>198</v>
      </c>
      <c r="J18" s="20" t="s">
        <v>121</v>
      </c>
      <c r="K18" s="20" t="s">
        <v>209</v>
      </c>
      <c r="L18" s="20"/>
      <c r="O18" s="60" cm="1">
        <f t="array" ref="O18" xml:space="preserve"> ROW() - ROW($2:$2)</f>
        <v>16</v>
      </c>
      <c r="P18" s="61" t="s">
        <v>213</v>
      </c>
      <c r="Q18" s="61" t="s">
        <v>213</v>
      </c>
      <c r="R18" s="61" t="s">
        <v>163</v>
      </c>
      <c r="S18" s="62" t="s">
        <v>187</v>
      </c>
      <c r="T18" s="63"/>
      <c r="U18" s="63"/>
      <c r="V18" s="69" t="s">
        <v>214</v>
      </c>
      <c r="X18" s="25" t="str">
        <f t="shared" si="0"/>
        <v xml:space="preserve">  - xform/s/s/  # ㄙ【疏】</v>
      </c>
    </row>
    <row r="19" spans="2:24" ht="50.25">
      <c r="L19" s="20"/>
      <c r="O19" s="40" cm="1">
        <f t="array" ref="O19" xml:space="preserve"> ROW() - ROW($2:$2)</f>
        <v>17</v>
      </c>
      <c r="P19" s="41" t="s">
        <v>215</v>
      </c>
      <c r="Q19" s="70" t="s">
        <v>216</v>
      </c>
      <c r="R19" s="70" t="s">
        <v>369</v>
      </c>
      <c r="S19" s="36" t="s">
        <v>217</v>
      </c>
      <c r="T19" s="71"/>
      <c r="U19" s="71"/>
      <c r="V19" s="72" t="s">
        <v>218</v>
      </c>
      <c r="X19" s="25" t="str">
        <f t="shared" si="0"/>
        <v xml:space="preserve">  - xform/ji/d͡ʑ/  # ㆢ【日】</v>
      </c>
    </row>
    <row r="20" spans="2:24" ht="50.25">
      <c r="I20" s="20"/>
      <c r="J20" s="20"/>
      <c r="K20" s="20"/>
      <c r="L20" s="20"/>
      <c r="O20" s="40" cm="1">
        <f t="array" ref="O20" xml:space="preserve"> ROW() - ROW($2:$2)</f>
        <v>18</v>
      </c>
      <c r="P20" s="41" t="s">
        <v>219</v>
      </c>
      <c r="Q20" s="70" t="s">
        <v>220</v>
      </c>
      <c r="R20" s="70" t="s">
        <v>370</v>
      </c>
      <c r="S20" s="36" t="s">
        <v>118</v>
      </c>
      <c r="T20" s="71"/>
      <c r="U20" s="71"/>
      <c r="V20" s="72" t="s">
        <v>221</v>
      </c>
      <c r="X20" s="25" t="str">
        <f t="shared" si="0"/>
        <v xml:space="preserve">  - xform/zi/t͡ɕ/  # ㄐ【精】</v>
      </c>
    </row>
    <row r="21" spans="2:24" ht="50.25">
      <c r="O21" s="40" cm="1">
        <f t="array" ref="O21" xml:space="preserve"> ROW() - ROW($2:$2)</f>
        <v>19</v>
      </c>
      <c r="P21" s="41" t="s">
        <v>222</v>
      </c>
      <c r="Q21" s="70" t="s">
        <v>223</v>
      </c>
      <c r="R21" s="70" t="s">
        <v>371</v>
      </c>
      <c r="S21" s="36" t="s">
        <v>132</v>
      </c>
      <c r="T21" s="71"/>
      <c r="U21" s="71"/>
      <c r="V21" s="72" t="s">
        <v>224</v>
      </c>
      <c r="X21" s="25" t="str">
        <f t="shared" si="0"/>
        <v xml:space="preserve">  - xform/ci/tɕʰ/  # ㄑ【清】</v>
      </c>
    </row>
    <row r="22" spans="2:24" ht="50.25">
      <c r="O22" s="60" cm="1">
        <f t="array" ref="O22" xml:space="preserve"> ROW() - ROW($2:$2)</f>
        <v>20</v>
      </c>
      <c r="P22" s="61" t="s">
        <v>225</v>
      </c>
      <c r="Q22" s="73" t="s">
        <v>226</v>
      </c>
      <c r="R22" s="73" t="s">
        <v>372</v>
      </c>
      <c r="S22" s="74" t="s">
        <v>142</v>
      </c>
      <c r="T22" s="75"/>
      <c r="U22" s="75"/>
      <c r="V22" s="76" t="s">
        <v>227</v>
      </c>
      <c r="X22" s="25" t="str">
        <f t="shared" si="0"/>
        <v xml:space="preserve">  - xform/si/ɕ/  # ㄒ【心】</v>
      </c>
    </row>
    <row r="23" spans="2:24">
      <c r="O23" s="40" cm="1">
        <f t="array" ref="O23" xml:space="preserve"> ROW() - ROW($2:$2)</f>
        <v>21</v>
      </c>
      <c r="P23" s="41" t="s">
        <v>228</v>
      </c>
      <c r="Q23" s="41" t="s">
        <v>228</v>
      </c>
      <c r="R23" s="41" t="s">
        <v>373</v>
      </c>
      <c r="S23" s="35" t="s">
        <v>141</v>
      </c>
      <c r="T23" s="42"/>
      <c r="U23" s="42"/>
      <c r="V23" s="46" t="s">
        <v>229</v>
      </c>
      <c r="X23" s="25" t="str">
        <f t="shared" si="0"/>
        <v xml:space="preserve">  - xform/h/h/  # ㄏ【曉】</v>
      </c>
    </row>
    <row r="24" spans="2:24">
      <c r="O24" s="60" cm="1">
        <f t="array" ref="O24" xml:space="preserve"> ROW() - ROW($2:$2)</f>
        <v>22</v>
      </c>
      <c r="P24" s="61" t="s">
        <v>230</v>
      </c>
      <c r="Q24" s="61" t="s">
        <v>231</v>
      </c>
      <c r="R24" s="61">
        <v>0</v>
      </c>
      <c r="S24" s="77" t="s">
        <v>232</v>
      </c>
      <c r="T24" s="78"/>
      <c r="U24" s="78"/>
      <c r="V24" s="69" t="s">
        <v>233</v>
      </c>
      <c r="X24" s="25" t="str">
        <f t="shared" si="0"/>
        <v xml:space="preserve">  - xform/Ø/ʔ/  # Ø【影】</v>
      </c>
    </row>
    <row r="25" spans="2:24">
      <c r="O25" s="40" cm="1">
        <f t="array" ref="O25" xml:space="preserve"> ROW() - ROW($2:$2)</f>
        <v>23</v>
      </c>
      <c r="P25" s="41" t="s">
        <v>234</v>
      </c>
      <c r="Q25" s="41" t="s">
        <v>234</v>
      </c>
      <c r="R25" s="41" t="s">
        <v>374</v>
      </c>
      <c r="S25" s="35" t="s">
        <v>235</v>
      </c>
      <c r="T25" s="42"/>
      <c r="U25" s="42"/>
      <c r="V25" s="46" t="s">
        <v>236</v>
      </c>
      <c r="X25" s="25" t="str">
        <f t="shared" si="0"/>
        <v xml:space="preserve">  - xform/i/i/  # ㄧ【爾】</v>
      </c>
    </row>
    <row r="26" spans="2:24">
      <c r="O26" s="40" cm="1">
        <f t="array" ref="O26" xml:space="preserve"> ROW() - ROW($2:$2)</f>
        <v>24</v>
      </c>
      <c r="P26" s="41" t="s">
        <v>237</v>
      </c>
      <c r="Q26" s="41" t="s">
        <v>238</v>
      </c>
      <c r="R26" s="41" t="s">
        <v>375</v>
      </c>
      <c r="S26" s="44" t="s">
        <v>239</v>
      </c>
      <c r="T26" s="42" t="str">
        <f xml:space="preserve"> _xlfn.CONCAT(_xlfn.UNICHAR(8304), S25)</f>
        <v>⁰ㄧ</v>
      </c>
      <c r="U26" s="42"/>
      <c r="V26" s="79" t="s">
        <v>240</v>
      </c>
      <c r="X26" s="25" t="str">
        <f t="shared" si="0"/>
        <v xml:space="preserve">  - xform/inn/ĩ/  # ㆪ【庚】</v>
      </c>
    </row>
    <row r="27" spans="2:24">
      <c r="O27" s="40" cm="1">
        <f t="array" ref="O27" xml:space="preserve"> ROW() - ROW($2:$2)</f>
        <v>25</v>
      </c>
      <c r="P27" s="41" t="s">
        <v>241</v>
      </c>
      <c r="Q27" s="41" t="s">
        <v>241</v>
      </c>
      <c r="R27" s="41" t="s">
        <v>375</v>
      </c>
      <c r="S27" s="35" t="s">
        <v>242</v>
      </c>
      <c r="T27" s="42"/>
      <c r="U27" s="42"/>
      <c r="V27" s="46" t="s">
        <v>243</v>
      </c>
      <c r="X27" s="25" t="str">
        <f t="shared" si="0"/>
        <v xml:space="preserve">  - xform/u/u/  # ㄨ【夫】</v>
      </c>
    </row>
    <row r="28" spans="2:24">
      <c r="O28" s="40" cm="1">
        <f t="array" ref="O28" xml:space="preserve"> ROW() - ROW($2:$2)</f>
        <v>26</v>
      </c>
      <c r="P28" s="80" t="s">
        <v>244</v>
      </c>
      <c r="Q28" s="80" t="s">
        <v>245</v>
      </c>
      <c r="R28" s="80" t="s">
        <v>376</v>
      </c>
      <c r="S28" s="44" t="s">
        <v>246</v>
      </c>
      <c r="T28" s="42" t="str">
        <f xml:space="preserve"> _xlfn.CONCAT(_xlfn.UNICHAR(8304), S27)</f>
        <v>⁰ㄨ</v>
      </c>
      <c r="U28" s="42"/>
      <c r="V28" s="81" t="s">
        <v>247</v>
      </c>
      <c r="X28" s="25" t="str">
        <f t="shared" si="0"/>
        <v xml:space="preserve">  - xform/unn/ũ/  # ㆫ【】</v>
      </c>
    </row>
    <row r="29" spans="2:24">
      <c r="O29" s="40" cm="1">
        <f t="array" ref="O29" xml:space="preserve"> ROW() - ROW($2:$2)</f>
        <v>27</v>
      </c>
      <c r="P29" s="41" t="s">
        <v>248</v>
      </c>
      <c r="Q29" s="41" t="s">
        <v>248</v>
      </c>
      <c r="R29" s="41" t="s">
        <v>377</v>
      </c>
      <c r="S29" s="35" t="s">
        <v>249</v>
      </c>
      <c r="T29" s="42"/>
      <c r="U29" s="42"/>
      <c r="V29" s="46" t="s">
        <v>250</v>
      </c>
      <c r="X29" s="25" t="str">
        <f t="shared" si="0"/>
        <v xml:space="preserve">  - xform/a/a/  # ㄚ【些】</v>
      </c>
    </row>
    <row r="30" spans="2:24">
      <c r="O30" s="40" cm="1">
        <f t="array" ref="O30" xml:space="preserve"> ROW() - ROW($2:$2)</f>
        <v>28</v>
      </c>
      <c r="P30" s="41" t="s">
        <v>251</v>
      </c>
      <c r="Q30" s="41" t="s">
        <v>252</v>
      </c>
      <c r="R30" s="41" t="s">
        <v>378</v>
      </c>
      <c r="S30" s="44" t="s">
        <v>253</v>
      </c>
      <c r="T30" s="42" t="str">
        <f xml:space="preserve"> _xlfn.CONCAT(_xlfn.UNICHAR(8304), S29)</f>
        <v>⁰ㄚ</v>
      </c>
      <c r="U30" s="42"/>
      <c r="V30" s="79" t="s">
        <v>254</v>
      </c>
      <c r="X30" s="25" t="str">
        <f t="shared" si="0"/>
        <v xml:space="preserve">  - xform/ann/ã/  # ㆩ【聽】</v>
      </c>
    </row>
    <row r="31" spans="2:24">
      <c r="O31" s="40" cm="1">
        <f t="array" ref="O31" xml:space="preserve"> ROW() - ROW($2:$2)</f>
        <v>29</v>
      </c>
      <c r="P31" s="41" t="s">
        <v>255</v>
      </c>
      <c r="Q31" s="41" t="s">
        <v>256</v>
      </c>
      <c r="R31" s="41" t="s">
        <v>379</v>
      </c>
      <c r="S31" s="35" t="s">
        <v>257</v>
      </c>
      <c r="T31" s="42" t="s">
        <v>145</v>
      </c>
      <c r="U31" s="42"/>
      <c r="V31" s="82" t="s">
        <v>258</v>
      </c>
      <c r="X31" s="25" t="str">
        <f t="shared" si="0"/>
        <v xml:space="preserve">  - xform/e/ei/  # ㆤ【會】</v>
      </c>
    </row>
    <row r="32" spans="2:24">
      <c r="O32" s="40" cm="1">
        <f t="array" ref="O32" xml:space="preserve"> ROW() - ROW($2:$2)</f>
        <v>30</v>
      </c>
      <c r="P32" s="41" t="s">
        <v>259</v>
      </c>
      <c r="Q32" s="41" t="s">
        <v>260</v>
      </c>
      <c r="R32" s="41" t="s">
        <v>380</v>
      </c>
      <c r="S32" s="44" t="s">
        <v>261</v>
      </c>
      <c r="T32" s="42" t="str">
        <f xml:space="preserve"> _xlfn.CONCAT(_xlfn.UNICHAR(8304), T31)</f>
        <v>⁰ㄝ</v>
      </c>
      <c r="U32" s="42"/>
      <c r="V32" s="79" t="s">
        <v>262</v>
      </c>
      <c r="X32" s="25" t="str">
        <f t="shared" si="0"/>
        <v xml:space="preserve">  - xform/enn/ɛ̃/  # ㆥ【爭】</v>
      </c>
    </row>
    <row r="33" spans="15:24">
      <c r="O33" s="40" cm="1">
        <f t="array" ref="O33" xml:space="preserve"> ROW() - ROW($2:$2)</f>
        <v>31</v>
      </c>
      <c r="P33" s="41" t="s">
        <v>263</v>
      </c>
      <c r="Q33" s="41" t="s">
        <v>264</v>
      </c>
      <c r="R33" s="41" t="s">
        <v>381</v>
      </c>
      <c r="S33" s="35" t="s">
        <v>265</v>
      </c>
      <c r="T33" s="42" t="s">
        <v>135</v>
      </c>
      <c r="U33" s="42"/>
      <c r="V33" s="46" t="s">
        <v>266</v>
      </c>
      <c r="X33" s="25" t="str">
        <f t="shared" si="0"/>
        <v xml:space="preserve">  - xform/oo/ou/  # ㆦ【捕】</v>
      </c>
    </row>
    <row r="34" spans="15:24">
      <c r="O34" s="40" cm="1">
        <f t="array" ref="O34" xml:space="preserve"> ROW() - ROW($2:$2)</f>
        <v>32</v>
      </c>
      <c r="P34" s="41" t="s">
        <v>267</v>
      </c>
      <c r="Q34" s="41" t="s">
        <v>268</v>
      </c>
      <c r="R34" s="41" t="s">
        <v>184</v>
      </c>
      <c r="S34" s="35" t="s">
        <v>269</v>
      </c>
      <c r="T34" s="42" t="str">
        <f xml:space="preserve"> _xlfn.CONCAT(_xlfn.UNICHAR(8304), T33)</f>
        <v>⁰ㄛ</v>
      </c>
      <c r="U34" s="42"/>
      <c r="V34" s="83" t="s">
        <v>270</v>
      </c>
      <c r="X34" s="25" t="str">
        <f t="shared" si="0"/>
        <v xml:space="preserve">  - xform/onn/õu/  # ㆧ【呼】</v>
      </c>
    </row>
    <row r="35" spans="15:24">
      <c r="O35" s="60" cm="1">
        <f t="array" ref="O35" xml:space="preserve"> ROW() - ROW($2:$2)</f>
        <v>33</v>
      </c>
      <c r="P35" s="61" t="s">
        <v>271</v>
      </c>
      <c r="Q35" s="61" t="s">
        <v>271</v>
      </c>
      <c r="R35" s="61" t="s">
        <v>271</v>
      </c>
      <c r="S35" s="62" t="s">
        <v>272</v>
      </c>
      <c r="T35" s="63"/>
      <c r="U35" s="63"/>
      <c r="V35" s="69" t="s">
        <v>273</v>
      </c>
      <c r="X35" s="25" t="str">
        <f t="shared" si="0"/>
        <v xml:space="preserve">  - xform/o/o/  # ㄜ【果】</v>
      </c>
    </row>
    <row r="36" spans="15:24">
      <c r="O36" s="40" cm="1">
        <f t="array" ref="O36" xml:space="preserve"> ROW() - ROW($2:$2)</f>
        <v>34</v>
      </c>
      <c r="P36" s="41" t="s">
        <v>274</v>
      </c>
      <c r="Q36" s="41" t="s">
        <v>274</v>
      </c>
      <c r="R36" s="41" t="s">
        <v>382</v>
      </c>
      <c r="S36" s="35" t="s">
        <v>275</v>
      </c>
      <c r="T36" s="42"/>
      <c r="U36" s="42"/>
      <c r="V36" s="46" t="s">
        <v>276</v>
      </c>
      <c r="X36" s="25" t="str">
        <f t="shared" si="0"/>
        <v xml:space="preserve">  - xform/ai/ai/  # ㄞ【埃】</v>
      </c>
    </row>
    <row r="37" spans="15:24">
      <c r="O37" s="40" cm="1">
        <f t="array" ref="O37" xml:space="preserve"> ROW() - ROW($2:$2)</f>
        <v>35</v>
      </c>
      <c r="P37" s="41" t="s">
        <v>277</v>
      </c>
      <c r="Q37" s="41" t="s">
        <v>278</v>
      </c>
      <c r="R37" s="41" t="s">
        <v>170</v>
      </c>
      <c r="S37" s="44" t="s">
        <v>279</v>
      </c>
      <c r="T37" s="42" t="str">
        <f xml:space="preserve"> _xlfn.CONCAT(_xlfn.UNICHAR(8304), S36)</f>
        <v>⁰ㄞ</v>
      </c>
      <c r="U37" s="42"/>
      <c r="V37" s="79" t="s">
        <v>280</v>
      </c>
      <c r="X37" s="25" t="str">
        <f t="shared" si="0"/>
        <v xml:space="preserve">  - xform/ainn/ãi/  # ㆮ【挨】</v>
      </c>
    </row>
    <row r="38" spans="15:24">
      <c r="O38" s="40" cm="1">
        <f t="array" ref="O38" xml:space="preserve"> ROW() - ROW($2:$2)</f>
        <v>36</v>
      </c>
      <c r="P38" s="41" t="s">
        <v>281</v>
      </c>
      <c r="Q38" s="41" t="s">
        <v>281</v>
      </c>
      <c r="R38" s="41" t="s">
        <v>383</v>
      </c>
      <c r="S38" s="35" t="s">
        <v>282</v>
      </c>
      <c r="T38" s="42"/>
      <c r="U38" s="42"/>
      <c r="V38" s="46" t="s">
        <v>283</v>
      </c>
      <c r="X38" s="25" t="str">
        <f t="shared" si="0"/>
        <v xml:space="preserve">  - xform/au/au/  # ㄠ【鬧】</v>
      </c>
    </row>
    <row r="39" spans="15:24">
      <c r="O39" s="40" cm="1">
        <f t="array" ref="O39" xml:space="preserve"> ROW() - ROW($2:$2)</f>
        <v>37</v>
      </c>
      <c r="P39" s="41" t="s">
        <v>284</v>
      </c>
      <c r="Q39" s="41" t="s">
        <v>285</v>
      </c>
      <c r="R39" s="41" t="s">
        <v>384</v>
      </c>
      <c r="S39" s="44" t="s">
        <v>286</v>
      </c>
      <c r="T39" s="42" t="str">
        <f xml:space="preserve"> _xlfn.CONCAT(_xlfn.UNICHAR(8304), S38)</f>
        <v>⁰ㄠ</v>
      </c>
      <c r="U39" s="42"/>
      <c r="V39" s="79" t="s">
        <v>287</v>
      </c>
      <c r="X39" s="25" t="str">
        <f t="shared" si="0"/>
        <v xml:space="preserve">  - xform/aunn/ãu/  # ㆯ【懸】</v>
      </c>
    </row>
    <row r="40" spans="15:24">
      <c r="O40" s="40" cm="1">
        <f t="array" ref="O40" xml:space="preserve"> ROW() - ROW($2:$2)</f>
        <v>38</v>
      </c>
      <c r="P40" s="41" t="s">
        <v>288</v>
      </c>
      <c r="Q40" s="41" t="s">
        <v>288</v>
      </c>
      <c r="R40" s="41" t="s">
        <v>138</v>
      </c>
      <c r="S40" s="35" t="s">
        <v>289</v>
      </c>
      <c r="T40" s="42"/>
      <c r="U40" s="42"/>
      <c r="V40" s="46" t="s">
        <v>290</v>
      </c>
      <c r="X40" s="25" t="str">
        <f t="shared" si="0"/>
        <v xml:space="preserve">  - xform/an/an/  # ㄢ【蘭】</v>
      </c>
    </row>
    <row r="41" spans="15:24">
      <c r="O41" s="60" cm="1">
        <f t="array" ref="O41" xml:space="preserve"> ROW() - ROW($2:$2)</f>
        <v>39</v>
      </c>
      <c r="P41" s="61" t="s">
        <v>291</v>
      </c>
      <c r="Q41" s="61" t="s">
        <v>292</v>
      </c>
      <c r="R41" s="61" t="s">
        <v>385</v>
      </c>
      <c r="S41" s="62" t="s">
        <v>293</v>
      </c>
      <c r="T41" s="63"/>
      <c r="U41" s="63"/>
      <c r="V41" s="69" t="s">
        <v>294</v>
      </c>
      <c r="X41" s="25" t="str">
        <f t="shared" si="0"/>
        <v xml:space="preserve">  - xform/ang/aŋ/  # ㄤ【邦】</v>
      </c>
    </row>
    <row r="42" spans="15:24">
      <c r="O42" s="40" cm="1">
        <f t="array" ref="O42" xml:space="preserve"> ROW() - ROW($2:$2)</f>
        <v>40</v>
      </c>
      <c r="P42" s="41" t="s">
        <v>295</v>
      </c>
      <c r="Q42" s="41" t="s">
        <v>155</v>
      </c>
      <c r="R42" s="41" t="s">
        <v>357</v>
      </c>
      <c r="S42" s="44" t="s">
        <v>296</v>
      </c>
      <c r="T42" s="42" t="s">
        <v>297</v>
      </c>
      <c r="U42" s="42"/>
      <c r="V42" s="79" t="s">
        <v>298</v>
      </c>
      <c r="X42" s="25" t="str">
        <f t="shared" si="0"/>
        <v xml:space="preserve">  - xform/m/m̩/  # ㆬ【姆】</v>
      </c>
    </row>
    <row r="43" spans="15:24">
      <c r="O43" s="40" cm="1">
        <f t="array" ref="O43" xml:space="preserve"> ROW() - ROW($2:$2)</f>
        <v>41</v>
      </c>
      <c r="P43" s="41" t="s">
        <v>299</v>
      </c>
      <c r="Q43" s="41" t="s">
        <v>299</v>
      </c>
      <c r="R43" s="41" t="s">
        <v>360</v>
      </c>
      <c r="S43" s="35" t="s">
        <v>300</v>
      </c>
      <c r="T43" s="42"/>
      <c r="U43" s="42"/>
      <c r="V43" s="84" t="s">
        <v>301</v>
      </c>
      <c r="X43" s="25" t="str">
        <f t="shared" si="0"/>
        <v xml:space="preserve">  - xform/n/n/  # ㄣ【恩】</v>
      </c>
    </row>
    <row r="44" spans="15:24">
      <c r="O44" s="60" cm="1">
        <f t="array" ref="O44" xml:space="preserve"> ROW() - ROW($2:$2)</f>
        <v>42</v>
      </c>
      <c r="P44" s="61" t="s">
        <v>302</v>
      </c>
      <c r="Q44" s="61" t="s">
        <v>194</v>
      </c>
      <c r="R44" s="61" t="s">
        <v>365</v>
      </c>
      <c r="S44" s="85" t="s">
        <v>303</v>
      </c>
      <c r="T44" s="63" t="s">
        <v>154</v>
      </c>
      <c r="U44" s="63"/>
      <c r="V44" s="86" t="s">
        <v>304</v>
      </c>
      <c r="X44" s="25" t="str">
        <f t="shared" si="0"/>
        <v xml:space="preserve">  - xform/ng/ŋ̍/  # ㆭ【床】</v>
      </c>
    </row>
    <row r="45" spans="15:24">
      <c r="O45" s="40" cm="1">
        <f t="array" ref="O45" xml:space="preserve"> ROW() - ROW($2:$2)</f>
        <v>43</v>
      </c>
      <c r="P45" s="41" t="s">
        <v>305</v>
      </c>
      <c r="Q45" s="41" t="s">
        <v>305</v>
      </c>
      <c r="R45" s="41" t="s">
        <v>386</v>
      </c>
      <c r="S45" s="44" t="s">
        <v>306</v>
      </c>
      <c r="T45" s="42" t="s">
        <v>307</v>
      </c>
      <c r="U45" s="42"/>
      <c r="V45" s="79" t="s">
        <v>308</v>
      </c>
      <c r="X45" s="25" t="str">
        <f t="shared" si="0"/>
        <v xml:space="preserve">  - xform/am/am/  # ㆰ【堪】</v>
      </c>
    </row>
    <row r="46" spans="15:24" ht="50.25">
      <c r="O46" s="40" cm="1">
        <f t="array" ref="O46" xml:space="preserve"> ROW() - ROW($2:$2)</f>
        <v>44</v>
      </c>
      <c r="P46" s="41" t="s">
        <v>309</v>
      </c>
      <c r="Q46" s="41" t="s">
        <v>310</v>
      </c>
      <c r="R46" s="41" t="s">
        <v>387</v>
      </c>
      <c r="S46" s="87" t="s">
        <v>311</v>
      </c>
      <c r="T46" s="88" t="s">
        <v>312</v>
      </c>
      <c r="U46" s="88"/>
      <c r="V46" s="89" t="s">
        <v>313</v>
      </c>
      <c r="X46" s="25" t="str">
        <f t="shared" si="0"/>
        <v xml:space="preserve">  - xform/om/ɔm/  # ㆱ【丼】</v>
      </c>
    </row>
    <row r="47" spans="15:24">
      <c r="O47" s="40" cm="1">
        <f t="array" ref="O47" xml:space="preserve"> ROW() - ROW($2:$2)</f>
        <v>45</v>
      </c>
      <c r="P47" s="41" t="s">
        <v>314</v>
      </c>
      <c r="Q47" s="41" t="s">
        <v>315</v>
      </c>
      <c r="R47" s="41" t="s">
        <v>388</v>
      </c>
      <c r="S47" s="44" t="s">
        <v>316</v>
      </c>
      <c r="T47" s="42" t="s">
        <v>317</v>
      </c>
      <c r="U47" s="42"/>
      <c r="V47" s="79" t="s">
        <v>318</v>
      </c>
      <c r="X47" s="25" t="str">
        <f t="shared" si="0"/>
        <v xml:space="preserve">  - xform/ong/ɔŋ/  # ㆲ【風】</v>
      </c>
    </row>
    <row r="48" spans="15:24">
      <c r="O48" s="40" cm="1">
        <f t="array" ref="O48" xml:space="preserve"> ROW() - ROW($2:$2)</f>
        <v>46</v>
      </c>
      <c r="P48" s="90" t="s">
        <v>319</v>
      </c>
      <c r="Q48" s="90" t="s">
        <v>320</v>
      </c>
      <c r="R48" s="90" t="s">
        <v>157</v>
      </c>
      <c r="S48" s="35" t="s">
        <v>321</v>
      </c>
      <c r="T48" s="42"/>
      <c r="U48" s="42"/>
      <c r="V48" s="91" t="s">
        <v>322</v>
      </c>
      <c r="X48" s="25" t="str">
        <f t="shared" si="0"/>
        <v xml:space="preserve">  - xform/p0/p̚/  # ㆴ【哈沓】</v>
      </c>
    </row>
    <row r="49" spans="15:24">
      <c r="O49" s="40" cm="1">
        <f t="array" ref="O49" xml:space="preserve"> ROW() - ROW($2:$2)</f>
        <v>47</v>
      </c>
      <c r="P49" s="90" t="s">
        <v>323</v>
      </c>
      <c r="Q49" s="90" t="s">
        <v>324</v>
      </c>
      <c r="R49" s="90" t="s">
        <v>389</v>
      </c>
      <c r="S49" s="35" t="s">
        <v>325</v>
      </c>
      <c r="T49" s="42"/>
      <c r="U49" s="42"/>
      <c r="V49" s="91" t="s">
        <v>326</v>
      </c>
      <c r="X49" s="25" t="str">
        <f t="shared" si="0"/>
        <v xml:space="preserve">  - xform/t0/t̚/  # ㆵ【叭別】</v>
      </c>
    </row>
    <row r="50" spans="15:24">
      <c r="O50" s="40" cm="1">
        <f t="array" ref="O50" xml:space="preserve"> ROW() - ROW($2:$2)</f>
        <v>48</v>
      </c>
      <c r="P50" s="90" t="s">
        <v>327</v>
      </c>
      <c r="Q50" s="90" t="s">
        <v>328</v>
      </c>
      <c r="R50" s="90" t="s">
        <v>390</v>
      </c>
      <c r="S50" s="35" t="s">
        <v>329</v>
      </c>
      <c r="T50" s="42"/>
      <c r="U50" s="42"/>
      <c r="V50" s="91" t="s">
        <v>330</v>
      </c>
      <c r="X50" s="25" t="str">
        <f t="shared" si="0"/>
        <v xml:space="preserve">  - xform/k0/k̚/  # ㆻ【德俗】</v>
      </c>
    </row>
    <row r="51" spans="15:24">
      <c r="O51" s="40" cm="1">
        <f t="array" ref="O51" xml:space="preserve"> ROW() - ROW($2:$2)</f>
        <v>49</v>
      </c>
      <c r="P51" s="90" t="s">
        <v>331</v>
      </c>
      <c r="Q51" s="90" t="s">
        <v>332</v>
      </c>
      <c r="R51" s="90" t="s">
        <v>391</v>
      </c>
      <c r="S51" s="35" t="s">
        <v>333</v>
      </c>
      <c r="T51" s="42"/>
      <c r="U51" s="42"/>
      <c r="V51" s="91" t="s">
        <v>334</v>
      </c>
      <c r="X51" s="25" t="str">
        <f t="shared" si="0"/>
        <v xml:space="preserve">  - xform/h0/ʔ/  # ㆷ【佰薄】</v>
      </c>
    </row>
    <row r="52" spans="15:24">
      <c r="O52" s="48" cm="1">
        <f t="array" ref="O52" xml:space="preserve"> ROW() - ROW($2:$2)</f>
        <v>50</v>
      </c>
      <c r="P52" s="92" t="s">
        <v>335</v>
      </c>
      <c r="Q52" s="92">
        <v>1</v>
      </c>
      <c r="R52" s="92" t="s">
        <v>392</v>
      </c>
      <c r="S52" s="50" t="s">
        <v>336</v>
      </c>
      <c r="T52" s="51"/>
      <c r="U52" s="51"/>
      <c r="V52" s="52" t="s">
        <v>337</v>
      </c>
      <c r="X52" s="25" t="str">
        <f t="shared" si="0"/>
        <v xml:space="preserve">  - xform/1/˥˥ /  #  【掀】</v>
      </c>
    </row>
    <row r="53" spans="15:24">
      <c r="O53" s="40" cm="1">
        <f t="array" ref="O53" xml:space="preserve"> ROW() - ROW($2:$2)</f>
        <v>51</v>
      </c>
      <c r="P53" s="90" t="s">
        <v>338</v>
      </c>
      <c r="Q53" s="90">
        <v>2</v>
      </c>
      <c r="R53" s="90" t="s">
        <v>393</v>
      </c>
      <c r="S53" s="35" t="s">
        <v>339</v>
      </c>
      <c r="T53" s="42"/>
      <c r="U53" s="42"/>
      <c r="V53" s="46" t="s">
        <v>340</v>
      </c>
      <c r="X53" s="25" t="str">
        <f t="shared" si="0"/>
        <v xml:space="preserve">  - xform/2/˥˩/  # ˋ【倒】</v>
      </c>
    </row>
    <row r="54" spans="15:24">
      <c r="O54" s="40" cm="1">
        <f t="array" ref="O54" xml:space="preserve"> ROW() - ROW($2:$2)</f>
        <v>52</v>
      </c>
      <c r="P54" s="90" t="s">
        <v>341</v>
      </c>
      <c r="Q54" s="90">
        <v>3</v>
      </c>
      <c r="R54" s="90" t="s">
        <v>366</v>
      </c>
      <c r="S54" s="35" t="s">
        <v>342</v>
      </c>
      <c r="T54" s="42"/>
      <c r="U54" s="42"/>
      <c r="V54" s="46" t="s">
        <v>343</v>
      </c>
      <c r="X54" s="25" t="str">
        <f t="shared" si="0"/>
        <v xml:space="preserve">  - xform/3/˧˩/  # ˪【粽】</v>
      </c>
    </row>
    <row r="55" spans="15:24">
      <c r="O55" s="40" cm="1">
        <f t="array" ref="O55" xml:space="preserve"> ROW() - ROW($2:$2)</f>
        <v>53</v>
      </c>
      <c r="P55" s="93" t="s">
        <v>344</v>
      </c>
      <c r="Q55" s="90">
        <v>4</v>
      </c>
      <c r="R55" s="90">
        <v>0</v>
      </c>
      <c r="S55" s="35"/>
      <c r="T55" s="42"/>
      <c r="U55" s="42"/>
      <c r="V55" s="46" t="s">
        <v>345</v>
      </c>
      <c r="X55" s="25" t="str">
        <f t="shared" si="0"/>
        <v xml:space="preserve">  - xform/4/˧˨ʔ/  # 【弗】</v>
      </c>
    </row>
    <row r="56" spans="15:24">
      <c r="O56" s="40" cm="1">
        <f t="array" ref="O56" xml:space="preserve"> ROW() - ROW($2:$2)</f>
        <v>54</v>
      </c>
      <c r="P56" s="90" t="s">
        <v>346</v>
      </c>
      <c r="Q56" s="90">
        <v>5</v>
      </c>
      <c r="R56" s="90" t="s">
        <v>394</v>
      </c>
      <c r="S56" s="35" t="s">
        <v>347</v>
      </c>
      <c r="T56" s="42"/>
      <c r="U56" s="42"/>
      <c r="V56" s="46" t="s">
        <v>348</v>
      </c>
      <c r="X56" s="25" t="str">
        <f t="shared" si="0"/>
        <v xml:space="preserve">  - xform/5/˨˦ /  # ˊ【揚】</v>
      </c>
    </row>
    <row r="57" spans="15:24">
      <c r="O57" s="40" cm="1">
        <f t="array" ref="O57" xml:space="preserve"> ROW() - ROW($2:$2)</f>
        <v>55</v>
      </c>
      <c r="P57" s="90" t="s">
        <v>349</v>
      </c>
      <c r="Q57" s="90">
        <v>7</v>
      </c>
      <c r="R57" s="90" t="s">
        <v>395</v>
      </c>
      <c r="S57" s="35" t="s">
        <v>350</v>
      </c>
      <c r="T57" s="42"/>
      <c r="U57" s="42"/>
      <c r="V57" s="46" t="s">
        <v>351</v>
      </c>
      <c r="X57" s="25" t="str">
        <f t="shared" si="0"/>
        <v xml:space="preserve">  - xform/7/˧˧/  # ˫【運】</v>
      </c>
    </row>
    <row r="58" spans="15:24">
      <c r="O58" s="60" cm="1">
        <f t="array" ref="O58" xml:space="preserve"> ROW() - ROW($2:$2)</f>
        <v>56</v>
      </c>
      <c r="P58" s="94" t="s">
        <v>352</v>
      </c>
      <c r="Q58" s="95">
        <v>8</v>
      </c>
      <c r="R58" s="95">
        <v>0</v>
      </c>
      <c r="S58" s="62" t="s">
        <v>353</v>
      </c>
      <c r="T58" s="63"/>
      <c r="U58" s="63"/>
      <c r="V58" s="69" t="s">
        <v>354</v>
      </c>
      <c r="X58" s="25" t="str">
        <f t="shared" si="0"/>
        <v xml:space="preserve">  - xform/8/˦ʔ/  # ˙【俗】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國語注音符號</vt:lpstr>
      <vt:lpstr>台語注音符號</vt:lpstr>
      <vt:lpstr>台語音標韻母列表</vt:lpstr>
      <vt:lpstr>方音符號音節表</vt:lpstr>
      <vt:lpstr>台語注音符號表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2025-10-19T13:21:26Z</dcterms:created>
  <dcterms:modified xsi:type="dcterms:W3CDTF">2025-10-19T13:31:04Z</dcterms:modified>
</cp:coreProperties>
</file>