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work\Piau-Im\output2\"/>
    </mc:Choice>
  </mc:AlternateContent>
  <xr:revisionPtr revIDLastSave="0" documentId="13_ncr:1_{019DBA67-4B14-4460-A41E-C7C8120971FB}" xr6:coauthVersionLast="47" xr6:coauthVersionMax="47" xr10:uidLastSave="{00000000-0000-0000-0000-000000000000}"/>
  <bookViews>
    <workbookView xWindow="1560" yWindow="615" windowWidth="36150" windowHeight="15585" activeTab="1" xr2:uid="{33AB2257-ECDF-4521-8F0E-4FD5B627422C}"/>
  </bookViews>
  <sheets>
    <sheet name="env" sheetId="10" r:id="rId1"/>
    <sheet name="漢字注音" sheetId="1" r:id="rId2"/>
    <sheet name="135拼音-聲調符號" sheetId="3" r:id="rId3"/>
    <sheet name="135拼音-聲調轉換" sheetId="4" r:id="rId4"/>
    <sheet name="轉調助記圖" sheetId="5" r:id="rId5"/>
  </sheets>
  <definedNames>
    <definedName name="FILE_NAME">env!$C$3</definedName>
    <definedName name="IMAGE_URL">env!$C$5</definedName>
    <definedName name="INPUT_FILE_PATH">env!$C$2</definedName>
    <definedName name="OUTPUT_PATH">env!$C$6</definedName>
    <definedName name="TITLE">env!$C$4</definedName>
    <definedName name="每列總字數">env!$C$10</definedName>
    <definedName name="每頁總列數">env!$C$9</definedName>
    <definedName name="顯示注音輸入">env!$C$8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0" l="1"/>
  <c r="B85" i="1"/>
  <c r="U28" i="1"/>
  <c r="U29" i="1"/>
  <c r="U30" i="1"/>
  <c r="U31" i="1"/>
  <c r="U32" i="1"/>
  <c r="U27" i="1"/>
  <c r="U26" i="1"/>
  <c r="V2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B9" i="1"/>
  <c r="G12" i="3"/>
  <c r="F12" i="3"/>
  <c r="E12" i="3"/>
  <c r="D12" i="3"/>
  <c r="G6" i="3"/>
  <c r="F6" i="3"/>
  <c r="E6" i="3"/>
  <c r="D6" i="3"/>
  <c r="B13" i="1" l="1"/>
  <c r="B17" i="1" l="1"/>
  <c r="B21" i="1" l="1"/>
  <c r="B25" i="1" l="1"/>
  <c r="B29" i="1" s="1"/>
  <c r="B33" i="1" s="1"/>
  <c r="B37" i="1" s="1"/>
  <c r="B41" i="1" s="1"/>
  <c r="B45" i="1" s="1"/>
  <c r="B49" i="1" s="1"/>
  <c r="B53" i="1" s="1"/>
  <c r="B57" i="1" s="1"/>
  <c r="B61" i="1" s="1"/>
  <c r="B65" i="1" s="1"/>
  <c r="B69" i="1" s="1"/>
  <c r="B73" i="1" s="1"/>
  <c r="B77" i="1" s="1"/>
  <c r="B8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<sst xmlns="http://schemas.openxmlformats.org/spreadsheetml/2006/main" count="583" uniqueCount="338">
  <si>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</si>
  <si>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</si>
  <si>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</si>
  <si>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</si>
  <si>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</si>
  <si>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</si>
  <si>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</si>
  <si>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</si>
  <si>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</si>
  <si>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</si>
  <si>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</si>
  <si>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</si>
  <si>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</si>
  <si>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</si>
  <si>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</si>
  <si>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</si>
  <si>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</si>
  <si>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</si>
  <si>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</si>
  <si>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</si>
  <si>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</si>
  <si>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</si>
  <si>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</si>
  <si>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</si>
  <si>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</si>
  <si>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</si>
  <si>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</si>
  <si>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</si>
  <si>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</si>
  <si>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</si>
  <si>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</si>
  <si>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</si>
  <si>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</si>
  <si>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</si>
  <si>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</si>
  <si>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</si>
  <si>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</si>
  <si>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</si>
  <si>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</si>
  <si>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</si>
  <si>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</si>
  <si>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</si>
  <si>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</si>
  <si>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</si>
  <si>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</si>
  <si>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</si>
  <si>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</si>
  <si>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</si>
  <si>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</si>
  <si>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</si>
  <si>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</si>
  <si>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</si>
  <si>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</si>
  <si>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</si>
  <si>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</si>
  <si>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</si>
  <si>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</si>
  <si>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</si>
  <si>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</si>
  <si>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</si>
  <si>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</si>
  <si>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</si>
  <si>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</si>
  <si>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</si>
  <si>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</si>
  <si>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</si>
  <si>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</si>
  <si>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</si>
  <si>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</si>
  <si>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</si>
  <si>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</si>
  <si>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</si>
  <si>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</si>
  <si>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</si>
  <si>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</si>
  <si>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</si>
  <si>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</si>
  <si>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</si>
  <si>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</si>
  <si>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</si>
  <si>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</si>
  <si>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</si>
  <si>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</si>
  <si>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</si>
  <si>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</si>
  <si>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</si>
  <si>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</si>
  <si>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</si>
  <si>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</si>
  <si>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</si>
  <si>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</si>
  <si>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</si>
  <si>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</si>
  <si>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</si>
  <si>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</si>
  <si>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</si>
  <si>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</si>
  <si>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</si>
  <si>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</si>
  <si>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</si>
  <si>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</si>
  <si>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</si>
  <si>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</si>
  <si>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</si>
  <si>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</si>
  <si>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</si>
  <si>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</si>
  <si>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</si>
  <si>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</si>
  <si>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</si>
  <si>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</si>
  <si>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</si>
  <si>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</si>
  <si>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</si>
  <si>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</si>
  <si>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</si>
  <si>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</si>
  <si>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</si>
  <si>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</si>
  <si>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</si>
  <si>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</si>
  <si>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</si>
  <si>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</si>
  <si>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</si>
  <si>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</si>
  <si>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</si>
  <si>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</si>
  <si>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</si>
  <si>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</si>
  <si>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</si>
  <si>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</si>
  <si>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</si>
  <si>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</si>
  <si>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</si>
  <si>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</si>
  <si>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</si>
  <si>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</si>
  <si>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</si>
  <si>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</si>
  <si>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</si>
  <si>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</si>
  <si>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</si>
  <si>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</si>
  <si>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</si>
  <si>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</si>
  <si>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</si>
  <si>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</si>
  <si>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</si>
  <si>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</si>
  <si>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</si>
  <si>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</si>
  <si>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</si>
  <si>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</si>
  <si>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</si>
  <si>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</si>
  <si>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</si>
  <si>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</si>
  <si>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</si>
  <si>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</si>
  <si>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</si>
  <si>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58" type="noConversion"/>
  </si>
  <si>
    <t>Value</t>
    <phoneticPr fontId="58" type="noConversion"/>
  </si>
  <si>
    <t>INPUT_FILE_PATH</t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</si>
  <si>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</si>
  <si>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</si>
  <si>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</si>
  <si>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</si>
  <si>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，</t>
  </si>
  <si>
    <t>分</t>
  </si>
  <si>
    <t>第</t>
  </si>
  <si>
    <t>如</t>
  </si>
  <si>
    <t>：</t>
  </si>
  <si>
    <t>。</t>
  </si>
  <si>
    <t>ㄚˋ</t>
  </si>
  <si>
    <t>ㄚ</t>
  </si>
  <si>
    <t>ㄚˇ</t>
  </si>
  <si>
    <t>ㄚ+</t>
  </si>
  <si>
    <t>ㄚ_</t>
  </si>
  <si>
    <t xml:space="preserve">ㄚ" </t>
  </si>
  <si>
    <t xml:space="preserve">ㄚ' </t>
  </si>
  <si>
    <t xml:space="preserve"> </t>
    <phoneticPr fontId="1" type="noConversion"/>
  </si>
  <si>
    <t>ㄚㄏ</t>
  </si>
  <si>
    <t>ㄚㄏˊ</t>
  </si>
  <si>
    <t>須</t>
  </si>
  <si>
    <t>菩</t>
  </si>
  <si>
    <t>提</t>
  </si>
  <si>
    <t>「</t>
  </si>
  <si>
    <t>！</t>
  </si>
  <si>
    <t>何</t>
  </si>
  <si>
    <t>？</t>
  </si>
  <si>
    <t>」</t>
  </si>
  <si>
    <t>所</t>
  </si>
  <si>
    <t>https://shoplineimg.com/5db585d59db3cb0012a18bce/5f2a9d3f30cc6200455c1c25/1296x.webp?source_format=jpg</t>
  </si>
  <si>
    <t>以</t>
  </si>
  <si>
    <t>故</t>
  </si>
  <si>
    <t>於</t>
  </si>
  <si>
    <t>不</t>
  </si>
  <si>
    <t>每頁總列數</t>
    <phoneticPr fontId="1" type="noConversion"/>
  </si>
  <si>
    <t>每列總字數</t>
    <phoneticPr fontId="1" type="noConversion"/>
  </si>
  <si>
    <t>來</t>
  </si>
  <si>
    <t>得</t>
  </si>
  <si>
    <t>說</t>
  </si>
  <si>
    <t>非</t>
  </si>
  <si>
    <t>佛</t>
  </si>
  <si>
    <t>有</t>
  </si>
  <si>
    <t>言</t>
  </si>
  <si>
    <t>者</t>
  </si>
  <si>
    <t>為</t>
  </si>
  <si>
    <t>一</t>
  </si>
  <si>
    <t>、</t>
  </si>
  <si>
    <t>三</t>
  </si>
  <si>
    <t>而</t>
  </si>
  <si>
    <t>無</t>
  </si>
  <si>
    <t>；</t>
  </si>
  <si>
    <t>我</t>
  </si>
  <si>
    <t>法</t>
  </si>
  <si>
    <t>亦</t>
  </si>
  <si>
    <t>取</t>
  </si>
  <si>
    <t>義</t>
  </si>
  <si>
    <t>C:\\work\\Piau-Im</t>
    <phoneticPr fontId="1" type="noConversion"/>
  </si>
  <si>
    <t>OUTPUT_PATH</t>
    <phoneticPr fontId="1" type="noConversion"/>
  </si>
  <si>
    <t>output2</t>
    <phoneticPr fontId="1" type="noConversion"/>
  </si>
  <si>
    <t>ㄅㄨㆵ</t>
  </si>
  <si>
    <t>ㄏㄜˊ</t>
  </si>
  <si>
    <t>ㄍㆦ˪</t>
  </si>
  <si>
    <t>ㄏㄨㄚㆵ</t>
  </si>
  <si>
    <t>ㄏㄨㄧˉ</t>
  </si>
  <si>
    <t>ㆣㄧ˫</t>
  </si>
  <si>
    <t>無得無說分第七
「須菩提！於意云何？如來得阿耨多羅三藐三菩提耶？如來有所說法耶？」須菩提言：「如我解佛所說義，無有定法，名阿耨多羅三藐三菩提；亦無有定法如來可說。何以故？如來所說法，皆不可取、不可說；非法、非非法。所以者何？一切賢聖，皆以無為法，而有差別。」</t>
    <phoneticPr fontId="1" type="noConversion"/>
  </si>
  <si>
    <t>七</t>
  </si>
  <si>
    <t>意</t>
  </si>
  <si>
    <t>云</t>
  </si>
  <si>
    <t>阿</t>
  </si>
  <si>
    <t>耨</t>
  </si>
  <si>
    <t>多</t>
  </si>
  <si>
    <t>羅</t>
  </si>
  <si>
    <t>藐</t>
  </si>
  <si>
    <t>耶</t>
  </si>
  <si>
    <t>解</t>
  </si>
  <si>
    <t>定</t>
  </si>
  <si>
    <t>名</t>
  </si>
  <si>
    <t>可</t>
  </si>
  <si>
    <t>皆</t>
  </si>
  <si>
    <t>切</t>
  </si>
  <si>
    <t>賢</t>
  </si>
  <si>
    <t>聖</t>
  </si>
  <si>
    <t>差</t>
  </si>
  <si>
    <t>別</t>
  </si>
  <si>
    <t>ㄏㄨㄣˉ</t>
  </si>
  <si>
    <t>ㄉㆤ˫</t>
  </si>
  <si>
    <t>ㄉㄜˉ</t>
  </si>
  <si>
    <t>ㄌㄜˊ</t>
  </si>
  <si>
    <t>ㆠㄧㄠˋ</t>
  </si>
  <si>
    <t>ㄍㄞˋ</t>
  </si>
  <si>
    <t>ㄎㄜˋ</t>
  </si>
  <si>
    <t>ㄍㄞˉ</t>
  </si>
  <si>
    <t>ㄏㄧㄢˊ</t>
  </si>
  <si>
    <t>bu5</t>
  </si>
  <si>
    <t>ㆠㄨˊ</t>
  </si>
  <si>
    <t>tik4</t>
  </si>
  <si>
    <t>ㄉㄧㆻ</t>
  </si>
  <si>
    <t>thuat4</t>
  </si>
  <si>
    <t>ㄊㄨㄚㆵ</t>
  </si>
  <si>
    <t>hun1</t>
  </si>
  <si>
    <t>tei7</t>
  </si>
  <si>
    <t>cit4</t>
  </si>
  <si>
    <t>ㄘㄧㆵ</t>
  </si>
  <si>
    <t>si1</t>
  </si>
  <si>
    <t>ㄙㄧˉ</t>
  </si>
  <si>
    <t>phoo1</t>
  </si>
  <si>
    <t>ㄆㆦˉ</t>
  </si>
  <si>
    <t>thei5</t>
  </si>
  <si>
    <t>ㄊㆤˊ</t>
  </si>
  <si>
    <t>qoo1</t>
  </si>
  <si>
    <t xml:space="preserve"> ㆦˉ</t>
  </si>
  <si>
    <t>qi3</t>
  </si>
  <si>
    <t xml:space="preserve"> ㄧ˪</t>
  </si>
  <si>
    <t>qin5</t>
  </si>
  <si>
    <t xml:space="preserve"> ㄧㄣˊ</t>
  </si>
  <si>
    <t>ho5</t>
  </si>
  <si>
    <t>ji5</t>
  </si>
  <si>
    <t>ㆡㄧˊ</t>
  </si>
  <si>
    <t>lai7</t>
  </si>
  <si>
    <t>ㄌㄞ˫</t>
  </si>
  <si>
    <t>qo1</t>
  </si>
  <si>
    <t xml:space="preserve"> ㄜˉ</t>
  </si>
  <si>
    <t>noonn7</t>
  </si>
  <si>
    <t>ㄋㆧ˫</t>
  </si>
  <si>
    <t>to1</t>
  </si>
  <si>
    <t>lo5</t>
  </si>
  <si>
    <t>sam1</t>
  </si>
  <si>
    <t>ㄙㆰˉ</t>
  </si>
  <si>
    <t>biau2</t>
  </si>
  <si>
    <t>qia5</t>
  </si>
  <si>
    <t xml:space="preserve"> ㄧㄚˊ</t>
  </si>
  <si>
    <t>qiu7</t>
  </si>
  <si>
    <t xml:space="preserve"> ㄧㄨ˫</t>
  </si>
  <si>
    <t>sei2</t>
  </si>
  <si>
    <t>ㄙㆤˋ</t>
  </si>
  <si>
    <t>huat4</t>
  </si>
  <si>
    <t>gan5</t>
  </si>
  <si>
    <t>ㆣㄢˊ</t>
  </si>
  <si>
    <t>ngonn2</t>
  </si>
  <si>
    <t>ㄫㆧˋ</t>
  </si>
  <si>
    <t>kai2</t>
  </si>
  <si>
    <t>hut8</t>
  </si>
  <si>
    <t>ㄏㄨㆵ˙</t>
  </si>
  <si>
    <t>gi7</t>
  </si>
  <si>
    <t>ting7</t>
  </si>
  <si>
    <t>ㄉㄧㄥ˫</t>
  </si>
  <si>
    <t>bing5</t>
  </si>
  <si>
    <t>ㆠㄧㄥˊ</t>
  </si>
  <si>
    <t>qik8</t>
  </si>
  <si>
    <t xml:space="preserve"> ㄧㆻ˙</t>
  </si>
  <si>
    <t>kho2</t>
  </si>
  <si>
    <t>qi2</t>
  </si>
  <si>
    <t xml:space="preserve"> ㄧˋ</t>
  </si>
  <si>
    <t>koo3</t>
  </si>
  <si>
    <t>kai1</t>
  </si>
  <si>
    <t>put4</t>
  </si>
  <si>
    <t>ci2</t>
  </si>
  <si>
    <t>ㄘㄧˋ</t>
  </si>
  <si>
    <t>hui1</t>
  </si>
  <si>
    <t>zia2</t>
  </si>
  <si>
    <t>ㄗㄧㄚˋ</t>
  </si>
  <si>
    <t>qit4</t>
  </si>
  <si>
    <t xml:space="preserve"> ㄧㆵ</t>
  </si>
  <si>
    <t>ciat4</t>
  </si>
  <si>
    <t>ㄘㄧㄚㆵ</t>
  </si>
  <si>
    <t>hian5</t>
  </si>
  <si>
    <t>sing3</t>
  </si>
  <si>
    <t>ㄙㄧㄥ˪</t>
  </si>
  <si>
    <t>qui5</t>
  </si>
  <si>
    <t xml:space="preserve"> ㄨㄧˊ</t>
  </si>
  <si>
    <t>cee1</t>
  </si>
  <si>
    <t>ㄘㄝˉ</t>
  </si>
  <si>
    <t>piat4</t>
  </si>
  <si>
    <t>ㄅㄧㄚㆵ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</si>
</sst>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1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  <font>
      <sz val="20"/>
      <color theme="0"/>
      <name val="Iansui 094"/>
      <family val="3"/>
      <charset val="136"/>
    </font>
    <font>
      <sz val="20"/>
      <color theme="8" tint="-0.249977111117893"/>
      <name val="Sitka Text Semibold"/>
    </font>
    <font>
      <sz val="22"/>
      <color rgb="FF000000"/>
      <name val="Noto Serif TC Medium"/>
      <family val="1"/>
      <charset val="136"/>
    </font>
    <font>
      <sz val="28"/>
      <color rgb="FF000000"/>
      <name val="LXGW WenKai"/>
      <family val="1"/>
      <charset val="136"/>
    </font>
    <font>
      <sz val="28"/>
      <color rgb="FF000000"/>
      <name val="細明體"/>
      <family val="3"/>
      <charset val="136"/>
    </font>
    <font>
      <sz val="28"/>
      <color rgb="FF000000"/>
      <name val="LXGW WenKai"/>
      <family val="1"/>
      <charset val="134"/>
    </font>
    <font>
      <sz val="18"/>
      <color theme="9" tint="-0.249977111117893"/>
      <name val="霞鶩文楷 TC"/>
      <family val="1"/>
      <charset val="136"/>
    </font>
    <font>
      <b/>
      <sz val="48"/>
      <color rgb="FF000000"/>
      <name val="吳守禮細明台語注音"/>
      <family val="1"/>
      <charset val="136"/>
    </font>
    <font>
      <sz val="18"/>
      <color theme="1"/>
      <name val="細明體"/>
      <family val="2"/>
      <charset val="136"/>
    </font>
    <font>
      <sz val="18"/>
      <color theme="1"/>
      <name val="Arial"/>
      <family val="2"/>
    </font>
    <font>
      <b/>
      <sz val="48"/>
      <color rgb="FFFF0000"/>
      <name val="吳守禮細明台語注音"/>
      <family val="1"/>
      <charset val="136"/>
    </font>
    <font>
      <b/>
      <sz val="48"/>
      <name val="吳守禮細明台語注音"/>
      <family val="1"/>
      <charset val="136"/>
    </font>
    <font>
      <sz val="18"/>
      <name val="霞鶩文楷 TC"/>
      <family val="1"/>
      <charset val="136"/>
    </font>
    <font>
      <sz val="20"/>
      <name val="Iansui 094"/>
      <family val="3"/>
      <charset val="136"/>
    </font>
    <font>
      <sz val="20"/>
      <name val="Sitka Text Semibold"/>
    </font>
    <font>
      <b/>
      <sz val="48"/>
      <name val="吳守禮細明台語破音01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4">
    <xf numFmtId="0" fontId="0" fillId="0" borderId="0"/>
    <xf numFmtId="0" fontId="57" fillId="0" borderId="0">
      <alignment vertical="center"/>
    </xf>
    <xf numFmtId="0" fontId="61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/>
  </cellStyleXfs>
  <cellXfs count="113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3" fillId="0" borderId="8" xfId="0" applyFont="1" applyBorder="1" applyAlignment="1">
      <alignment horizontal="center" vertical="center"/>
    </xf>
    <xf numFmtId="0" fontId="56" fillId="0" borderId="7" xfId="0" applyFont="1" applyBorder="1" applyAlignment="1">
      <alignment shrinkToFit="1" readingOrder="1"/>
    </xf>
    <xf numFmtId="0" fontId="52" fillId="0" borderId="8" xfId="0" applyFont="1" applyBorder="1" applyAlignment="1">
      <alignment horizontal="center" shrinkToFit="1" readingOrder="1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7" fillId="7" borderId="0" xfId="1" applyFill="1">
      <alignment vertical="center"/>
    </xf>
    <xf numFmtId="0" fontId="57" fillId="0" borderId="0" xfId="1">
      <alignment vertical="center"/>
    </xf>
    <xf numFmtId="0" fontId="60" fillId="0" borderId="0" xfId="1" applyFont="1">
      <alignment vertical="center"/>
    </xf>
    <xf numFmtId="0" fontId="54" fillId="0" borderId="10" xfId="0" applyFont="1" applyBorder="1" applyAlignment="1">
      <alignment shrinkToFit="1" readingOrder="1"/>
    </xf>
    <xf numFmtId="0" fontId="0" fillId="0" borderId="11" xfId="0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52" fillId="0" borderId="12" xfId="0" applyFont="1" applyBorder="1" applyAlignment="1">
      <alignment horizontal="center" vertical="center"/>
    </xf>
    <xf numFmtId="0" fontId="62" fillId="0" borderId="9" xfId="0" applyFont="1" applyBorder="1" applyAlignment="1">
      <alignment horizontal="left" vertical="top" wrapText="1"/>
    </xf>
    <xf numFmtId="0" fontId="62" fillId="0" borderId="0" xfId="0" applyFont="1" applyAlignment="1">
      <alignment horizontal="left" vertical="top" wrapText="1"/>
    </xf>
    <xf numFmtId="0" fontId="63" fillId="0" borderId="0" xfId="3" applyAlignment="1">
      <alignment vertical="center"/>
    </xf>
    <xf numFmtId="0" fontId="6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54" fillId="0" borderId="6" xfId="0" applyFont="1" applyBorder="1" applyAlignment="1">
      <alignment horizontal="center" vertical="center" shrinkToFit="1" readingOrder="1"/>
    </xf>
    <xf numFmtId="0" fontId="54" fillId="0" borderId="10" xfId="0" applyFont="1" applyBorder="1" applyAlignment="1">
      <alignment horizontal="center" vertical="center" shrinkToFit="1" readingOrder="1"/>
    </xf>
    <xf numFmtId="0" fontId="55" fillId="0" borderId="5" xfId="0" applyFont="1" applyBorder="1" applyAlignment="1">
      <alignment horizontal="center" vertical="center" shrinkToFit="1" readingOrder="1"/>
    </xf>
    <xf numFmtId="0" fontId="65" fillId="0" borderId="5" xfId="0" applyFont="1" applyBorder="1" applyAlignment="1" applyProtection="1">
      <alignment horizontal="center" vertical="center" wrapText="1" readingOrder="1"/>
      <protection locked="0"/>
    </xf>
    <xf numFmtId="0" fontId="54" fillId="0" borderId="0" xfId="0" applyFont="1" applyAlignment="1">
      <alignment horizontal="center" vertical="center" shrinkToFit="1" readingOrder="1"/>
    </xf>
    <xf numFmtId="0" fontId="65" fillId="0" borderId="0" xfId="0" applyFont="1" applyAlignment="1" applyProtection="1">
      <alignment horizontal="center" vertical="center" wrapText="1" readingOrder="1"/>
      <protection locked="0"/>
    </xf>
    <xf numFmtId="0" fontId="54" fillId="0" borderId="10" xfId="0" applyFont="1" applyBorder="1" applyAlignment="1">
      <alignment horizontal="center" shrinkToFit="1" readingOrder="1"/>
    </xf>
    <xf numFmtId="0" fontId="56" fillId="0" borderId="7" xfId="0" applyFont="1" applyBorder="1" applyAlignment="1">
      <alignment horizontal="center" shrinkToFit="1" readingOrder="1"/>
    </xf>
    <xf numFmtId="0" fontId="52" fillId="0" borderId="0" xfId="0" applyFont="1" applyAlignment="1">
      <alignment horizontal="center" shrinkToFit="1" readingOrder="1"/>
    </xf>
    <xf numFmtId="0" fontId="56" fillId="0" borderId="7" xfId="0" applyFont="1" applyBorder="1" applyAlignment="1">
      <alignment horizontal="center" vertical="center" shrinkToFit="1" readingOrder="1"/>
    </xf>
    <xf numFmtId="0" fontId="52" fillId="0" borderId="8" xfId="0" applyFont="1" applyBorder="1" applyAlignment="1">
      <alignment horizontal="center" vertical="center" shrinkToFit="1" readingOrder="1"/>
    </xf>
    <xf numFmtId="0" fontId="52" fillId="0" borderId="0" xfId="0" applyFont="1" applyAlignment="1">
      <alignment horizontal="center" vertical="center" shrinkToFit="1" readingOrder="1"/>
    </xf>
    <xf numFmtId="0" fontId="62" fillId="0" borderId="0" xfId="0" applyFont="1" applyAlignment="1">
      <alignment horizontal="center" vertical="center" wrapText="1" shrinkToFit="1" readingOrder="1"/>
    </xf>
    <xf numFmtId="0" fontId="0" fillId="0" borderId="0" xfId="0" applyAlignment="1">
      <alignment horizontal="center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8" fillId="0" borderId="0" xfId="0" applyFont="1" applyAlignment="1">
      <alignment horizontal="left" vertical="center" indent="1"/>
    </xf>
    <xf numFmtId="0" fontId="70" fillId="0" borderId="0" xfId="0" applyFont="1" applyAlignment="1">
      <alignment horizontal="left" vertical="center" indent="1"/>
    </xf>
    <xf numFmtId="0" fontId="69" fillId="0" borderId="0" xfId="0" applyFont="1" applyAlignment="1">
      <alignment horizontal="left" vertical="center" indent="1"/>
    </xf>
    <xf numFmtId="0" fontId="71" fillId="0" borderId="0" xfId="0" applyFont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59" fillId="0" borderId="0" xfId="1" applyFont="1">
      <alignment vertical="center"/>
    </xf>
    <xf numFmtId="0" fontId="73" fillId="0" borderId="0" xfId="1" applyFont="1">
      <alignment vertical="center"/>
    </xf>
    <xf numFmtId="0" fontId="64" fillId="0" borderId="0" xfId="0" applyFont="1" applyAlignment="1">
      <alignment horizontal="left" vertical="center"/>
    </xf>
    <xf numFmtId="0" fontId="74" fillId="0" borderId="0" xfId="1" applyFont="1" applyAlignment="1">
      <alignment horizontal="left" vertical="center"/>
    </xf>
    <xf numFmtId="0" fontId="74" fillId="0" borderId="0" xfId="1" applyFont="1">
      <alignment vertical="center"/>
    </xf>
    <xf numFmtId="0" fontId="65" fillId="0" borderId="0" xfId="0" applyFont="1" applyAlignment="1" applyProtection="1">
      <alignment horizontal="left" wrapText="1" readingOrder="1"/>
      <protection locked="0"/>
    </xf>
    <xf numFmtId="0" fontId="75" fillId="0" borderId="0" xfId="0" applyFont="1" applyAlignment="1">
      <alignment horizontal="center" vertical="center"/>
    </xf>
    <xf numFmtId="0" fontId="76" fillId="0" borderId="0" xfId="0" applyFont="1" applyAlignment="1">
      <alignment horizontal="center" vertical="center"/>
    </xf>
    <xf numFmtId="0" fontId="77" fillId="0" borderId="0" xfId="0" applyFont="1" applyAlignment="1">
      <alignment horizontal="center" vertical="center"/>
    </xf>
    <xf numFmtId="0" fontId="78" fillId="0" borderId="0" xfId="0" applyFont="1" applyAlignment="1" applyProtection="1">
      <alignment horizontal="center" vertical="center" wrapText="1" readingOrder="1"/>
      <protection locked="0"/>
    </xf>
    <xf numFmtId="0" fontId="78" fillId="0" borderId="0" xfId="0" applyFont="1" applyAlignment="1" applyProtection="1">
      <alignment horizontal="center" wrapText="1" readingOrder="1"/>
      <protection locked="0"/>
    </xf>
    <xf numFmtId="0" fontId="79" fillId="0" borderId="0" xfId="0" applyFont="1" applyAlignment="1">
      <alignment horizontal="center" vertical="center"/>
    </xf>
    <xf numFmtId="0" fontId="80" fillId="0" borderId="0" xfId="0" applyFont="1" applyAlignment="1">
      <alignment horizontal="center" vertical="center"/>
    </xf>
    <xf numFmtId="0" fontId="62" fillId="6" borderId="10" xfId="0" applyFont="1" applyFill="1" applyBorder="1" applyAlignment="1">
      <alignment horizontal="left" vertical="top" wrapText="1" shrinkToFit="1" readingOrder="1"/>
    </xf>
    <xf numFmtId="0" fontId="62" fillId="6" borderId="11" xfId="0" applyFont="1" applyFill="1" applyBorder="1" applyAlignment="1">
      <alignment horizontal="left" vertical="top" wrapText="1" shrinkToFit="1" readingOrder="1"/>
    </xf>
    <xf numFmtId="0" fontId="62" fillId="6" borderId="12" xfId="0" applyFont="1" applyFill="1" applyBorder="1" applyAlignment="1">
      <alignment horizontal="left" vertical="top" wrapText="1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26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C10"/>
  <sheetViews>
    <sheetView workbookViewId="0">
      <selection activeCell="C4" sqref="C4"/>
    </sheetView>
  </sheetViews>
  <sheetFormatPr defaultColWidth="12" defaultRowHeight="25.5"/>
  <cols>
    <col min="1" max="1" width="3.69921875" style="62" customWidth="1"/>
    <col min="2" max="2" width="21.19921875" style="62" customWidth="1"/>
    <col min="3" max="3" width="93.796875" style="62" customWidth="1"/>
    <col min="4" max="16384" width="12" style="62"/>
  </cols>
  <sheetData>
    <row r="1" spans="2:3">
      <c r="B1" s="61" t="s">
        <v>160</v>
      </c>
      <c r="C1" s="61" t="s">
        <v>161</v>
      </c>
    </row>
    <row r="2" spans="2:3">
      <c r="B2" s="62" t="s">
        <v>162</v>
      </c>
      <c r="C2" s="98" t="s">
        <v>219</v>
      </c>
    </row>
    <row r="3" spans="2:3">
      <c r="B3" s="62" t="s">
        <v>163</v>
      </c>
      <c r="C3" s="98" t="s">
        <v>164</v>
      </c>
    </row>
    <row r="4" spans="2:3">
      <c r="B4" s="62" t="s">
        <v>165</v>
      </c>
      <c r="C4" s="63" t="str">
        <f xml:space="preserve"> "金剛般若波羅蜜經。" &amp; _xlfn.CONCAT(漢字注音!D5:R5)</f>
        <v>金剛般若波羅蜜經。無得無說分第七</v>
      </c>
    </row>
    <row r="5" spans="2:3">
      <c r="B5" s="62" t="s">
        <v>166</v>
      </c>
      <c r="C5" s="70" t="s">
        <v>192</v>
      </c>
    </row>
    <row r="6" spans="2:3">
      <c r="B6" s="94" t="s">
        <v>220</v>
      </c>
      <c r="C6" s="62" t="s">
        <v>221</v>
      </c>
    </row>
    <row r="8" spans="2:3">
      <c r="B8" s="72" t="s">
        <v>159</v>
      </c>
      <c r="C8" s="96" t="b">
        <v>1</v>
      </c>
    </row>
    <row r="9" spans="2:3">
      <c r="B9" s="94" t="s">
        <v>197</v>
      </c>
      <c r="C9" s="97">
        <v>21</v>
      </c>
    </row>
    <row r="10" spans="2:3">
      <c r="B10" s="95" t="s">
        <v>198</v>
      </c>
      <c r="C10" s="97">
        <v>15</v>
      </c>
    </row>
  </sheetData>
  <phoneticPr fontId="1" type="noConversion"/>
  <dataValidations count="1">
    <dataValidation type="list" allowBlank="1" showInputMessage="1" showErrorMessage="1" sqref="C8" xr:uid="{DE2F131F-8109-4114-9E19-8669EDE792F8}">
      <formula1>"TRUE, FALSE"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A2:V86"/>
  <sheetViews>
    <sheetView showGridLines="0" tabSelected="1" topLeftCell="C1" zoomScale="50" zoomScaleNormal="50" workbookViewId="0">
      <selection activeCell="M41" sqref="M41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0.69921875" style="1" customWidth="1"/>
    <col min="19" max="19" width="3.69921875" style="1" customWidth="1"/>
    <col min="20" max="20" width="2.796875" customWidth="1"/>
    <col min="21" max="21" width="6.19921875" customWidth="1"/>
    <col min="22" max="22" width="71.69921875" style="69" customWidth="1"/>
    <col min="23" max="23" width="10.19921875" bestFit="1" customWidth="1"/>
  </cols>
  <sheetData>
    <row r="2" spans="2:22" s="59" customFormat="1" ht="36" customHeight="1">
      <c r="D2" s="60" cm="1">
        <f t="array" ref="D2">COLUMN() - COLUMN($C:$C)</f>
        <v>1</v>
      </c>
      <c r="E2" s="60" cm="1">
        <f t="array" ref="E2">COLUMN() - COLUMN($C:$C)</f>
        <v>2</v>
      </c>
      <c r="F2" s="60" cm="1">
        <f t="array" ref="F2">COLUMN() - COLUMN($C:$C)</f>
        <v>3</v>
      </c>
      <c r="G2" s="60" cm="1">
        <f t="array" ref="G2">COLUMN() - COLUMN($C:$C)</f>
        <v>4</v>
      </c>
      <c r="H2" s="60" cm="1">
        <f t="array" ref="H2">COLUMN() - COLUMN($C:$C)</f>
        <v>5</v>
      </c>
      <c r="I2" s="60" cm="1">
        <f t="array" ref="I2">COLUMN() - COLUMN($C:$C)</f>
        <v>6</v>
      </c>
      <c r="J2" s="60" cm="1">
        <f t="array" ref="J2">COLUMN() - COLUMN($C:$C)</f>
        <v>7</v>
      </c>
      <c r="K2" s="60" cm="1">
        <f t="array" ref="K2">COLUMN() - COLUMN($C:$C)</f>
        <v>8</v>
      </c>
      <c r="L2" s="60" cm="1">
        <f t="array" ref="L2">COLUMN() - COLUMN($C:$C)</f>
        <v>9</v>
      </c>
      <c r="M2" s="60" cm="1">
        <f t="array" ref="M2">COLUMN() - COLUMN($C:$C)</f>
        <v>10</v>
      </c>
      <c r="N2" s="60" cm="1">
        <f t="array" ref="N2">COLUMN() - COLUMN($C:$C)</f>
        <v>11</v>
      </c>
      <c r="O2" s="60" cm="1">
        <f t="array" ref="O2">COLUMN() - COLUMN($C:$C)</f>
        <v>12</v>
      </c>
      <c r="P2" s="60" cm="1">
        <f t="array" ref="P2">COLUMN() - COLUMN($C:$C)</f>
        <v>13</v>
      </c>
      <c r="Q2" s="60" cm="1">
        <f t="array" ref="Q2">COLUMN() - COLUMN($C:$C)</f>
        <v>14</v>
      </c>
      <c r="R2" s="60" cm="1">
        <f t="array" ref="R2">COLUMN() - COLUMN($C:$C)</f>
        <v>15</v>
      </c>
      <c r="S2" s="60"/>
      <c r="V2" s="68">
        <f xml:space="preserve"> LEN(V3)</f>
        <v>129</v>
      </c>
    </row>
    <row r="3" spans="2:22" s="77" customFormat="1" ht="60" customHeight="1">
      <c r="B3" s="74"/>
      <c r="C3" s="75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3"/>
      <c r="T3" s="71"/>
      <c r="V3" s="107" t="s">
        <v>228</v>
      </c>
    </row>
    <row r="4" spans="2:22" s="1" customFormat="1" ht="36" customHeight="1">
      <c r="B4" s="65"/>
      <c r="D4" s="87" t="s">
        <v>257</v>
      </c>
      <c r="E4" s="87" t="s">
        <v>259</v>
      </c>
      <c r="F4" s="87" t="s">
        <v>257</v>
      </c>
      <c r="G4" s="87" t="s">
        <v>261</v>
      </c>
      <c r="H4" s="87" t="s">
        <v>263</v>
      </c>
      <c r="I4" s="87" t="s">
        <v>264</v>
      </c>
      <c r="J4" s="87" t="s">
        <v>265</v>
      </c>
      <c r="K4" s="87"/>
      <c r="L4" s="87"/>
      <c r="M4" s="87"/>
      <c r="N4" s="87"/>
      <c r="O4" s="87"/>
      <c r="P4" s="87"/>
      <c r="Q4" s="87"/>
      <c r="R4" s="87"/>
      <c r="S4" s="53"/>
      <c r="V4" s="108"/>
    </row>
    <row r="5" spans="2:22" s="1" customFormat="1" ht="80.099999999999994" customHeight="1">
      <c r="B5" s="66">
        <v>1</v>
      </c>
      <c r="D5" s="93" t="s">
        <v>212</v>
      </c>
      <c r="E5" s="93" t="s">
        <v>200</v>
      </c>
      <c r="F5" s="93" t="s">
        <v>212</v>
      </c>
      <c r="G5" s="93" t="s">
        <v>201</v>
      </c>
      <c r="H5" s="93" t="s">
        <v>168</v>
      </c>
      <c r="I5" s="93" t="s">
        <v>169</v>
      </c>
      <c r="J5" s="93" t="s">
        <v>229</v>
      </c>
      <c r="K5" s="93"/>
      <c r="L5" s="93"/>
      <c r="M5" s="93"/>
      <c r="N5" s="93"/>
      <c r="O5" s="93"/>
      <c r="P5" s="93"/>
      <c r="Q5" s="93"/>
      <c r="R5" s="93"/>
      <c r="S5" s="54"/>
      <c r="V5" s="108"/>
    </row>
    <row r="6" spans="2:22" s="50" customFormat="1" ht="36" customHeight="1">
      <c r="B6" s="67"/>
      <c r="C6" s="51"/>
      <c r="D6" s="92" t="s">
        <v>258</v>
      </c>
      <c r="E6" s="92" t="s">
        <v>260</v>
      </c>
      <c r="F6" s="92" t="s">
        <v>258</v>
      </c>
      <c r="G6" s="92" t="s">
        <v>262</v>
      </c>
      <c r="H6" s="92" t="s">
        <v>248</v>
      </c>
      <c r="I6" s="92" t="s">
        <v>249</v>
      </c>
      <c r="J6" s="92" t="s">
        <v>266</v>
      </c>
      <c r="K6" s="92"/>
      <c r="L6" s="92"/>
      <c r="M6" s="92"/>
      <c r="N6" s="92"/>
      <c r="O6" s="92"/>
      <c r="P6" s="92"/>
      <c r="Q6" s="92"/>
      <c r="R6" s="92"/>
      <c r="S6" s="55"/>
      <c r="V6" s="108"/>
    </row>
    <row r="7" spans="2:22" s="49" customFormat="1" ht="60" customHeight="1">
      <c r="B7" s="64"/>
      <c r="C7" s="56"/>
      <c r="D7" s="78"/>
      <c r="E7" s="78"/>
      <c r="F7" s="78"/>
      <c r="G7" s="78"/>
      <c r="H7" s="78"/>
      <c r="I7" s="78"/>
      <c r="J7" s="78"/>
      <c r="K7" s="78"/>
      <c r="L7" s="78"/>
      <c r="M7" s="78"/>
      <c r="N7" s="99"/>
      <c r="O7" s="99"/>
      <c r="P7" s="99"/>
      <c r="Q7" s="99"/>
      <c r="R7" s="99"/>
      <c r="S7" s="57"/>
      <c r="V7" s="108"/>
    </row>
    <row r="8" spans="2:22" s="1" customFormat="1" ht="36" customHeight="1">
      <c r="B8" s="65"/>
      <c r="C8" s="52"/>
      <c r="D8" s="87"/>
      <c r="E8" s="87" t="s">
        <v>267</v>
      </c>
      <c r="F8" s="87" t="s">
        <v>269</v>
      </c>
      <c r="G8" s="87" t="s">
        <v>271</v>
      </c>
      <c r="H8" s="87"/>
      <c r="I8" s="87" t="s">
        <v>273</v>
      </c>
      <c r="J8" s="87" t="s">
        <v>275</v>
      </c>
      <c r="K8" s="87" t="s">
        <v>277</v>
      </c>
      <c r="L8" s="87" t="s">
        <v>279</v>
      </c>
      <c r="M8" s="87"/>
      <c r="N8" s="87" t="s">
        <v>280</v>
      </c>
      <c r="O8" s="87" t="s">
        <v>282</v>
      </c>
      <c r="P8" s="87" t="s">
        <v>259</v>
      </c>
      <c r="Q8" s="87" t="s">
        <v>284</v>
      </c>
      <c r="R8" s="87" t="s">
        <v>286</v>
      </c>
      <c r="S8" s="53"/>
      <c r="V8" s="108"/>
    </row>
    <row r="9" spans="2:22" s="1" customFormat="1" ht="80.099999999999994" customHeight="1">
      <c r="B9" s="66">
        <f>B5+1</f>
        <v>2</v>
      </c>
      <c r="C9" s="52"/>
      <c r="D9" s="101" t="s">
        <v>186</v>
      </c>
      <c r="E9" s="101" t="s">
        <v>183</v>
      </c>
      <c r="F9" s="101" t="s">
        <v>184</v>
      </c>
      <c r="G9" s="101" t="s">
        <v>185</v>
      </c>
      <c r="H9" s="101" t="s">
        <v>187</v>
      </c>
      <c r="I9" s="101" t="s">
        <v>195</v>
      </c>
      <c r="J9" s="101" t="s">
        <v>230</v>
      </c>
      <c r="K9" s="101" t="s">
        <v>231</v>
      </c>
      <c r="L9" s="101" t="s">
        <v>188</v>
      </c>
      <c r="M9" s="101" t="s">
        <v>189</v>
      </c>
      <c r="N9" s="101" t="s">
        <v>170</v>
      </c>
      <c r="O9" s="101" t="s">
        <v>199</v>
      </c>
      <c r="P9" s="101" t="s">
        <v>200</v>
      </c>
      <c r="Q9" s="101" t="s">
        <v>232</v>
      </c>
      <c r="R9" s="101" t="s">
        <v>233</v>
      </c>
      <c r="S9" s="54"/>
      <c r="T9" s="71"/>
      <c r="V9" s="108"/>
    </row>
    <row r="10" spans="2:22" s="1" customFormat="1" ht="36" customHeight="1">
      <c r="B10" s="67"/>
      <c r="C10" s="52"/>
      <c r="D10" s="102"/>
      <c r="E10" s="102" t="s">
        <v>268</v>
      </c>
      <c r="F10" s="102" t="s">
        <v>270</v>
      </c>
      <c r="G10" s="102" t="s">
        <v>272</v>
      </c>
      <c r="H10" s="102"/>
      <c r="I10" s="102" t="s">
        <v>274</v>
      </c>
      <c r="J10" s="102" t="s">
        <v>276</v>
      </c>
      <c r="K10" s="102" t="s">
        <v>278</v>
      </c>
      <c r="L10" s="102" t="s">
        <v>223</v>
      </c>
      <c r="M10" s="102"/>
      <c r="N10" s="102" t="s">
        <v>281</v>
      </c>
      <c r="O10" s="102" t="s">
        <v>283</v>
      </c>
      <c r="P10" s="102" t="s">
        <v>260</v>
      </c>
      <c r="Q10" s="102" t="s">
        <v>285</v>
      </c>
      <c r="R10" s="102" t="s">
        <v>287</v>
      </c>
      <c r="S10" s="58"/>
      <c r="V10" s="108"/>
    </row>
    <row r="11" spans="2:22" s="81" customFormat="1" ht="60" customHeight="1">
      <c r="B11" s="79"/>
      <c r="C11" s="80"/>
      <c r="D11" s="103"/>
      <c r="E11" s="103"/>
      <c r="F11" s="103"/>
      <c r="G11" s="103"/>
      <c r="H11" s="103"/>
      <c r="I11" s="103"/>
      <c r="J11" s="103"/>
      <c r="K11" s="103"/>
      <c r="L11" s="103"/>
      <c r="M11" s="103"/>
      <c r="N11" s="104"/>
      <c r="O11" s="104"/>
      <c r="P11" s="104"/>
      <c r="Q11" s="104"/>
      <c r="R11" s="104"/>
      <c r="S11" s="57"/>
      <c r="V11" s="108"/>
    </row>
    <row r="12" spans="2:22" s="1" customFormat="1" ht="36" customHeight="1">
      <c r="B12" s="65"/>
      <c r="C12" s="52"/>
      <c r="D12" s="105" t="s">
        <v>288</v>
      </c>
      <c r="E12" s="105" t="s">
        <v>289</v>
      </c>
      <c r="F12" s="105" t="s">
        <v>290</v>
      </c>
      <c r="G12" s="105" t="s">
        <v>292</v>
      </c>
      <c r="H12" s="105" t="s">
        <v>290</v>
      </c>
      <c r="I12" s="105" t="s">
        <v>269</v>
      </c>
      <c r="J12" s="105" t="s">
        <v>271</v>
      </c>
      <c r="K12" s="105" t="s">
        <v>293</v>
      </c>
      <c r="L12" s="105"/>
      <c r="M12" s="105" t="s">
        <v>280</v>
      </c>
      <c r="N12" s="105" t="s">
        <v>282</v>
      </c>
      <c r="O12" s="105" t="s">
        <v>295</v>
      </c>
      <c r="P12" s="105" t="s">
        <v>297</v>
      </c>
      <c r="Q12" s="105" t="s">
        <v>261</v>
      </c>
      <c r="R12" s="105" t="s">
        <v>299</v>
      </c>
      <c r="S12" s="53"/>
      <c r="V12" s="108"/>
    </row>
    <row r="13" spans="2:22" s="1" customFormat="1" ht="80.099999999999994" customHeight="1">
      <c r="B13" s="66">
        <f>B9+1</f>
        <v>3</v>
      </c>
      <c r="C13" s="52"/>
      <c r="D13" s="101" t="s">
        <v>234</v>
      </c>
      <c r="E13" s="101" t="s">
        <v>235</v>
      </c>
      <c r="F13" s="101" t="s">
        <v>210</v>
      </c>
      <c r="G13" s="101" t="s">
        <v>236</v>
      </c>
      <c r="H13" s="101" t="s">
        <v>210</v>
      </c>
      <c r="I13" s="101" t="s">
        <v>184</v>
      </c>
      <c r="J13" s="101" t="s">
        <v>185</v>
      </c>
      <c r="K13" s="100" t="s">
        <v>237</v>
      </c>
      <c r="L13" s="101" t="s">
        <v>189</v>
      </c>
      <c r="M13" s="101" t="s">
        <v>170</v>
      </c>
      <c r="N13" s="101" t="s">
        <v>199</v>
      </c>
      <c r="O13" s="101" t="s">
        <v>204</v>
      </c>
      <c r="P13" s="101" t="s">
        <v>191</v>
      </c>
      <c r="Q13" s="101" t="s">
        <v>201</v>
      </c>
      <c r="R13" s="101" t="s">
        <v>215</v>
      </c>
      <c r="S13" s="54"/>
      <c r="V13" s="109"/>
    </row>
    <row r="14" spans="2:22" s="1" customFormat="1" ht="36" customHeight="1">
      <c r="B14" s="67"/>
      <c r="C14" s="52"/>
      <c r="D14" s="102" t="s">
        <v>250</v>
      </c>
      <c r="E14" s="102" t="s">
        <v>251</v>
      </c>
      <c r="F14" s="102" t="s">
        <v>291</v>
      </c>
      <c r="G14" s="102" t="s">
        <v>252</v>
      </c>
      <c r="H14" s="102" t="s">
        <v>291</v>
      </c>
      <c r="I14" s="102" t="s">
        <v>270</v>
      </c>
      <c r="J14" s="102" t="s">
        <v>272</v>
      </c>
      <c r="K14" s="102" t="s">
        <v>294</v>
      </c>
      <c r="L14" s="102"/>
      <c r="M14" s="102" t="s">
        <v>281</v>
      </c>
      <c r="N14" s="102" t="s">
        <v>283</v>
      </c>
      <c r="O14" s="102" t="s">
        <v>296</v>
      </c>
      <c r="P14" s="102" t="s">
        <v>298</v>
      </c>
      <c r="Q14" s="102" t="s">
        <v>262</v>
      </c>
      <c r="R14" s="102" t="s">
        <v>225</v>
      </c>
      <c r="S14" s="58"/>
      <c r="V14" s="69"/>
    </row>
    <row r="15" spans="2:22" s="84" customFormat="1" ht="60" customHeight="1">
      <c r="B15" s="74"/>
      <c r="C15" s="82"/>
      <c r="D15" s="103"/>
      <c r="E15" s="103"/>
      <c r="F15" s="103"/>
      <c r="G15" s="78"/>
      <c r="H15" s="78"/>
      <c r="I15" s="78"/>
      <c r="J15" s="103"/>
      <c r="K15" s="103"/>
      <c r="L15" s="103"/>
      <c r="M15" s="103"/>
      <c r="N15" s="103"/>
      <c r="O15" s="103"/>
      <c r="P15" s="103"/>
      <c r="Q15" s="103"/>
      <c r="R15" s="103"/>
      <c r="S15" s="83"/>
      <c r="V15" s="85"/>
    </row>
    <row r="16" spans="2:22" s="1" customFormat="1" ht="36" customHeight="1">
      <c r="B16" s="65"/>
      <c r="C16" s="52"/>
      <c r="D16" s="105" t="s">
        <v>293</v>
      </c>
      <c r="E16" s="105"/>
      <c r="F16" s="105"/>
      <c r="G16" s="105" t="s">
        <v>267</v>
      </c>
      <c r="H16" s="105" t="s">
        <v>269</v>
      </c>
      <c r="I16" s="105" t="s">
        <v>271</v>
      </c>
      <c r="J16" s="105" t="s">
        <v>300</v>
      </c>
      <c r="K16" s="105"/>
      <c r="L16" s="105"/>
      <c r="M16" s="105" t="s">
        <v>280</v>
      </c>
      <c r="N16" s="105" t="s">
        <v>302</v>
      </c>
      <c r="O16" s="105" t="s">
        <v>304</v>
      </c>
      <c r="P16" s="105" t="s">
        <v>305</v>
      </c>
      <c r="Q16" s="105" t="s">
        <v>297</v>
      </c>
      <c r="R16" s="105" t="s">
        <v>261</v>
      </c>
      <c r="S16" s="53"/>
      <c r="V16" s="69"/>
    </row>
    <row r="17" spans="2:22" s="1" customFormat="1" ht="80.099999999999994" customHeight="1">
      <c r="B17" s="66">
        <f>B13+1</f>
        <v>4</v>
      </c>
      <c r="C17" s="52"/>
      <c r="D17" s="101" t="s">
        <v>237</v>
      </c>
      <c r="E17" s="101" t="s">
        <v>189</v>
      </c>
      <c r="F17" s="101" t="s">
        <v>190</v>
      </c>
      <c r="G17" s="101" t="s">
        <v>183</v>
      </c>
      <c r="H17" s="101" t="s">
        <v>184</v>
      </c>
      <c r="I17" s="101" t="s">
        <v>185</v>
      </c>
      <c r="J17" s="101" t="s">
        <v>205</v>
      </c>
      <c r="K17" s="101" t="s">
        <v>171</v>
      </c>
      <c r="L17" s="101" t="s">
        <v>186</v>
      </c>
      <c r="M17" s="101" t="s">
        <v>170</v>
      </c>
      <c r="N17" s="101" t="s">
        <v>214</v>
      </c>
      <c r="O17" s="106" t="s">
        <v>238</v>
      </c>
      <c r="P17" s="101" t="s">
        <v>203</v>
      </c>
      <c r="Q17" s="101" t="s">
        <v>191</v>
      </c>
      <c r="R17" s="101" t="s">
        <v>201</v>
      </c>
      <c r="S17" s="54"/>
      <c r="V17" s="69"/>
    </row>
    <row r="18" spans="2:22" s="1" customFormat="1" ht="36" customHeight="1">
      <c r="B18" s="67"/>
      <c r="C18" s="52"/>
      <c r="D18" s="102" t="s">
        <v>294</v>
      </c>
      <c r="E18" s="102"/>
      <c r="F18" s="102"/>
      <c r="G18" s="102" t="s">
        <v>268</v>
      </c>
      <c r="H18" s="102" t="s">
        <v>270</v>
      </c>
      <c r="I18" s="102" t="s">
        <v>272</v>
      </c>
      <c r="J18" s="102" t="s">
        <v>301</v>
      </c>
      <c r="K18" s="102"/>
      <c r="L18" s="102"/>
      <c r="M18" s="102" t="s">
        <v>281</v>
      </c>
      <c r="N18" s="102" t="s">
        <v>303</v>
      </c>
      <c r="O18" s="102" t="s">
        <v>253</v>
      </c>
      <c r="P18" s="102" t="s">
        <v>306</v>
      </c>
      <c r="Q18" s="102" t="s">
        <v>298</v>
      </c>
      <c r="R18" s="102" t="s">
        <v>262</v>
      </c>
      <c r="S18" s="58"/>
      <c r="V18" s="69"/>
    </row>
    <row r="19" spans="2:22" s="84" customFormat="1" ht="60" customHeight="1">
      <c r="B19" s="74"/>
      <c r="C19" s="82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83"/>
      <c r="V19" s="85"/>
    </row>
    <row r="20" spans="2:22" s="1" customFormat="1" ht="36" customHeight="1">
      <c r="B20" s="65"/>
      <c r="C20" s="52"/>
      <c r="D20" s="105" t="s">
        <v>307</v>
      </c>
      <c r="E20" s="105"/>
      <c r="F20" s="105" t="s">
        <v>257</v>
      </c>
      <c r="G20" s="105" t="s">
        <v>295</v>
      </c>
      <c r="H20" s="105" t="s">
        <v>308</v>
      </c>
      <c r="I20" s="105" t="s">
        <v>299</v>
      </c>
      <c r="J20" s="105"/>
      <c r="K20" s="105" t="s">
        <v>310</v>
      </c>
      <c r="L20" s="105" t="s">
        <v>284</v>
      </c>
      <c r="M20" s="105" t="s">
        <v>286</v>
      </c>
      <c r="N20" s="105" t="s">
        <v>288</v>
      </c>
      <c r="O20" s="105" t="s">
        <v>289</v>
      </c>
      <c r="P20" s="105" t="s">
        <v>290</v>
      </c>
      <c r="Q20" s="105" t="s">
        <v>292</v>
      </c>
      <c r="R20" s="105" t="s">
        <v>290</v>
      </c>
      <c r="S20" s="53"/>
      <c r="V20" s="69"/>
    </row>
    <row r="21" spans="2:22" s="1" customFormat="1" ht="80.099999999999994" customHeight="1">
      <c r="B21" s="66">
        <f>B17+1</f>
        <v>5</v>
      </c>
      <c r="C21" s="52"/>
      <c r="D21" s="101" t="s">
        <v>218</v>
      </c>
      <c r="E21" s="101" t="s">
        <v>167</v>
      </c>
      <c r="F21" s="101" t="s">
        <v>212</v>
      </c>
      <c r="G21" s="101" t="s">
        <v>204</v>
      </c>
      <c r="H21" s="100" t="s">
        <v>239</v>
      </c>
      <c r="I21" s="101" t="s">
        <v>215</v>
      </c>
      <c r="J21" s="101" t="s">
        <v>167</v>
      </c>
      <c r="K21" s="101" t="s">
        <v>240</v>
      </c>
      <c r="L21" s="101" t="s">
        <v>232</v>
      </c>
      <c r="M21" s="101" t="s">
        <v>233</v>
      </c>
      <c r="N21" s="101" t="s">
        <v>234</v>
      </c>
      <c r="O21" s="101" t="s">
        <v>235</v>
      </c>
      <c r="P21" s="101" t="s">
        <v>210</v>
      </c>
      <c r="Q21" s="101" t="s">
        <v>236</v>
      </c>
      <c r="R21" s="101" t="s">
        <v>210</v>
      </c>
      <c r="S21" s="54"/>
      <c r="V21" s="69"/>
    </row>
    <row r="22" spans="2:22" s="1" customFormat="1" ht="36" customHeight="1">
      <c r="B22" s="67"/>
      <c r="C22" s="52"/>
      <c r="D22" s="102" t="s">
        <v>227</v>
      </c>
      <c r="E22" s="102"/>
      <c r="F22" s="102" t="s">
        <v>258</v>
      </c>
      <c r="G22" s="102" t="s">
        <v>296</v>
      </c>
      <c r="H22" s="102" t="s">
        <v>309</v>
      </c>
      <c r="I22" s="102" t="s">
        <v>225</v>
      </c>
      <c r="J22" s="102"/>
      <c r="K22" s="102" t="s">
        <v>311</v>
      </c>
      <c r="L22" s="102" t="s">
        <v>285</v>
      </c>
      <c r="M22" s="102" t="s">
        <v>287</v>
      </c>
      <c r="N22" s="102" t="s">
        <v>250</v>
      </c>
      <c r="O22" s="102" t="s">
        <v>251</v>
      </c>
      <c r="P22" s="102" t="s">
        <v>291</v>
      </c>
      <c r="Q22" s="102" t="s">
        <v>252</v>
      </c>
      <c r="R22" s="102" t="s">
        <v>291</v>
      </c>
      <c r="S22" s="58"/>
      <c r="V22" s="69"/>
    </row>
    <row r="23" spans="2:22" s="84" customFormat="1" ht="60" customHeight="1">
      <c r="B23" s="74"/>
      <c r="C23" s="82"/>
      <c r="D23" s="78"/>
      <c r="E23" s="78"/>
      <c r="F23" s="103"/>
      <c r="G23" s="103"/>
      <c r="H23" s="103"/>
      <c r="I23" s="103"/>
      <c r="J23" s="103"/>
      <c r="K23" s="103"/>
      <c r="L23" s="103"/>
      <c r="M23" s="103"/>
      <c r="N23" s="103"/>
      <c r="O23" s="103"/>
      <c r="P23" s="103"/>
      <c r="Q23" s="103"/>
      <c r="R23" s="103"/>
      <c r="S23" s="83"/>
      <c r="V23" s="85"/>
    </row>
    <row r="24" spans="2:22" s="1" customFormat="1" ht="36" customHeight="1">
      <c r="B24" s="65"/>
      <c r="C24" s="52"/>
      <c r="D24" s="105" t="s">
        <v>269</v>
      </c>
      <c r="E24" s="105" t="s">
        <v>271</v>
      </c>
      <c r="F24" s="105"/>
      <c r="G24" s="105" t="s">
        <v>312</v>
      </c>
      <c r="H24" s="105" t="s">
        <v>257</v>
      </c>
      <c r="I24" s="105" t="s">
        <v>295</v>
      </c>
      <c r="J24" s="105" t="s">
        <v>308</v>
      </c>
      <c r="K24" s="105" t="s">
        <v>299</v>
      </c>
      <c r="L24" s="105" t="s">
        <v>280</v>
      </c>
      <c r="M24" s="105" t="s">
        <v>282</v>
      </c>
      <c r="N24" s="105" t="s">
        <v>314</v>
      </c>
      <c r="O24" s="105" t="s">
        <v>261</v>
      </c>
      <c r="P24" s="105"/>
      <c r="Q24" s="105" t="s">
        <v>279</v>
      </c>
      <c r="R24" s="105" t="s">
        <v>315</v>
      </c>
      <c r="S24" s="53"/>
      <c r="V24" s="69"/>
    </row>
    <row r="25" spans="2:22" s="1" customFormat="1" ht="80.099999999999994" customHeight="1">
      <c r="B25" s="66">
        <f>B21+1</f>
        <v>6</v>
      </c>
      <c r="C25" s="52"/>
      <c r="D25" s="101" t="s">
        <v>184</v>
      </c>
      <c r="E25" s="101" t="s">
        <v>185</v>
      </c>
      <c r="F25" s="101" t="s">
        <v>213</v>
      </c>
      <c r="G25" s="101" t="s">
        <v>216</v>
      </c>
      <c r="H25" s="101" t="s">
        <v>212</v>
      </c>
      <c r="I25" s="101" t="s">
        <v>204</v>
      </c>
      <c r="J25" s="100" t="s">
        <v>239</v>
      </c>
      <c r="K25" s="101" t="s">
        <v>215</v>
      </c>
      <c r="L25" s="101" t="s">
        <v>170</v>
      </c>
      <c r="M25" s="101" t="s">
        <v>199</v>
      </c>
      <c r="N25" s="101" t="s">
        <v>241</v>
      </c>
      <c r="O25" s="101" t="s">
        <v>201</v>
      </c>
      <c r="P25" s="101" t="s">
        <v>172</v>
      </c>
      <c r="Q25" s="101" t="s">
        <v>188</v>
      </c>
      <c r="R25" s="101" t="s">
        <v>193</v>
      </c>
      <c r="S25" s="54"/>
      <c r="V25" s="69"/>
    </row>
    <row r="26" spans="2:22" s="1" customFormat="1" ht="36" customHeight="1">
      <c r="B26" s="67"/>
      <c r="C26" s="52"/>
      <c r="D26" s="102" t="s">
        <v>270</v>
      </c>
      <c r="E26" s="102" t="s">
        <v>272</v>
      </c>
      <c r="F26" s="102"/>
      <c r="G26" s="102" t="s">
        <v>313</v>
      </c>
      <c r="H26" s="102" t="s">
        <v>258</v>
      </c>
      <c r="I26" s="102" t="s">
        <v>296</v>
      </c>
      <c r="J26" s="102" t="s">
        <v>309</v>
      </c>
      <c r="K26" s="102" t="s">
        <v>225</v>
      </c>
      <c r="L26" s="102" t="s">
        <v>281</v>
      </c>
      <c r="M26" s="102" t="s">
        <v>283</v>
      </c>
      <c r="N26" s="102" t="s">
        <v>254</v>
      </c>
      <c r="O26" s="102" t="s">
        <v>262</v>
      </c>
      <c r="P26" s="102"/>
      <c r="Q26" s="102" t="s">
        <v>223</v>
      </c>
      <c r="R26" s="102" t="s">
        <v>316</v>
      </c>
      <c r="S26" s="58"/>
      <c r="U26" s="1" t="str">
        <f xml:space="preserve"> MID($N$26,3,1)</f>
        <v>ˋ</v>
      </c>
      <c r="V26" s="69"/>
    </row>
    <row r="27" spans="2:22" s="84" customFormat="1" ht="60" customHeight="1">
      <c r="B27" s="74"/>
      <c r="C27" s="82"/>
      <c r="D27" s="103"/>
      <c r="E27" s="103"/>
      <c r="F27" s="103"/>
      <c r="G27" s="103"/>
      <c r="H27" s="103"/>
      <c r="I27" s="103"/>
      <c r="J27" s="103"/>
      <c r="K27" s="103"/>
      <c r="L27" s="103"/>
      <c r="M27" s="103"/>
      <c r="N27" s="103"/>
      <c r="O27" s="103"/>
      <c r="P27" s="103"/>
      <c r="Q27" s="103"/>
      <c r="R27" s="103"/>
      <c r="S27" s="83"/>
      <c r="U27" s="84" t="str">
        <f xml:space="preserve"> MID($N$26,4,1)</f>
        <v/>
      </c>
      <c r="V27" s="85"/>
    </row>
    <row r="28" spans="2:22" s="1" customFormat="1" ht="36" customHeight="1">
      <c r="B28" s="65"/>
      <c r="C28" s="52"/>
      <c r="D28" s="105" t="s">
        <v>317</v>
      </c>
      <c r="E28" s="105"/>
      <c r="F28" s="105" t="s">
        <v>280</v>
      </c>
      <c r="G28" s="105" t="s">
        <v>282</v>
      </c>
      <c r="H28" s="105" t="s">
        <v>297</v>
      </c>
      <c r="I28" s="105" t="s">
        <v>261</v>
      </c>
      <c r="J28" s="105" t="s">
        <v>299</v>
      </c>
      <c r="K28" s="105"/>
      <c r="L28" s="105" t="s">
        <v>318</v>
      </c>
      <c r="M28" s="105" t="s">
        <v>319</v>
      </c>
      <c r="N28" s="105" t="s">
        <v>314</v>
      </c>
      <c r="O28" s="105" t="s">
        <v>320</v>
      </c>
      <c r="P28" s="105"/>
      <c r="Q28" s="105" t="s">
        <v>319</v>
      </c>
      <c r="R28" s="105" t="s">
        <v>314</v>
      </c>
      <c r="S28" s="53"/>
      <c r="U28" s="84" t="str">
        <f t="shared" ref="U28:U32" si="0" xml:space="preserve"> MID($N$26,4,1)</f>
        <v/>
      </c>
      <c r="V28" s="69"/>
    </row>
    <row r="29" spans="2:22" s="1" customFormat="1" ht="80.099999999999994" customHeight="1">
      <c r="B29" s="66">
        <f>B25+1</f>
        <v>7</v>
      </c>
      <c r="C29" s="52"/>
      <c r="D29" s="101" t="s">
        <v>194</v>
      </c>
      <c r="E29" s="101" t="s">
        <v>189</v>
      </c>
      <c r="F29" s="101" t="s">
        <v>170</v>
      </c>
      <c r="G29" s="101" t="s">
        <v>199</v>
      </c>
      <c r="H29" s="101" t="s">
        <v>191</v>
      </c>
      <c r="I29" s="101" t="s">
        <v>201</v>
      </c>
      <c r="J29" s="101" t="s">
        <v>215</v>
      </c>
      <c r="K29" s="101" t="s">
        <v>167</v>
      </c>
      <c r="L29" s="101" t="s">
        <v>242</v>
      </c>
      <c r="M29" s="101" t="s">
        <v>196</v>
      </c>
      <c r="N29" s="101" t="s">
        <v>241</v>
      </c>
      <c r="O29" s="101" t="s">
        <v>217</v>
      </c>
      <c r="P29" s="101" t="s">
        <v>209</v>
      </c>
      <c r="Q29" s="101" t="s">
        <v>196</v>
      </c>
      <c r="R29" s="101" t="s">
        <v>241</v>
      </c>
      <c r="S29" s="54"/>
      <c r="U29" s="84" t="str">
        <f t="shared" si="0"/>
        <v/>
      </c>
      <c r="V29" s="69"/>
    </row>
    <row r="30" spans="2:22" s="1" customFormat="1" ht="36" customHeight="1">
      <c r="B30" s="67"/>
      <c r="C30" s="52"/>
      <c r="D30" s="102" t="s">
        <v>224</v>
      </c>
      <c r="E30" s="102"/>
      <c r="F30" s="102" t="s">
        <v>281</v>
      </c>
      <c r="G30" s="102" t="s">
        <v>283</v>
      </c>
      <c r="H30" s="102" t="s">
        <v>298</v>
      </c>
      <c r="I30" s="102" t="s">
        <v>262</v>
      </c>
      <c r="J30" s="102" t="s">
        <v>225</v>
      </c>
      <c r="K30" s="102"/>
      <c r="L30" s="102" t="s">
        <v>255</v>
      </c>
      <c r="M30" s="102" t="s">
        <v>222</v>
      </c>
      <c r="N30" s="102" t="s">
        <v>254</v>
      </c>
      <c r="O30" s="102" t="s">
        <v>321</v>
      </c>
      <c r="P30" s="102"/>
      <c r="Q30" s="102" t="s">
        <v>222</v>
      </c>
      <c r="R30" s="102" t="s">
        <v>254</v>
      </c>
      <c r="S30" s="58"/>
      <c r="U30" s="84" t="str">
        <f t="shared" si="0"/>
        <v/>
      </c>
      <c r="V30" s="69"/>
    </row>
    <row r="31" spans="2:22" s="84" customFormat="1" ht="60" customHeight="1">
      <c r="B31" s="74"/>
      <c r="C31" s="82"/>
      <c r="D31" s="103"/>
      <c r="E31" s="103"/>
      <c r="F31" s="103"/>
      <c r="G31" s="103"/>
      <c r="H31" s="103"/>
      <c r="I31" s="103"/>
      <c r="J31" s="103"/>
      <c r="K31" s="103"/>
      <c r="L31" s="103"/>
      <c r="M31" s="103"/>
      <c r="N31" s="103"/>
      <c r="O31" s="103"/>
      <c r="P31" s="103"/>
      <c r="Q31" s="103"/>
      <c r="R31" s="103"/>
      <c r="S31" s="83"/>
      <c r="U31" s="84" t="str">
        <f t="shared" si="0"/>
        <v/>
      </c>
      <c r="V31" s="85"/>
    </row>
    <row r="32" spans="2:22" s="1" customFormat="1" ht="36" customHeight="1">
      <c r="B32" s="65"/>
      <c r="C32" s="52"/>
      <c r="D32" s="105" t="s">
        <v>261</v>
      </c>
      <c r="E32" s="105"/>
      <c r="F32" s="105" t="s">
        <v>322</v>
      </c>
      <c r="G32" s="105" t="s">
        <v>299</v>
      </c>
      <c r="H32" s="105"/>
      <c r="I32" s="105" t="s">
        <v>322</v>
      </c>
      <c r="J32" s="105" t="s">
        <v>322</v>
      </c>
      <c r="K32" s="105" t="s">
        <v>299</v>
      </c>
      <c r="L32" s="105"/>
      <c r="M32" s="105" t="s">
        <v>297</v>
      </c>
      <c r="N32" s="105" t="s">
        <v>315</v>
      </c>
      <c r="O32" s="105" t="s">
        <v>323</v>
      </c>
      <c r="P32" s="105" t="s">
        <v>279</v>
      </c>
      <c r="Q32" s="105"/>
      <c r="R32" s="105" t="s">
        <v>325</v>
      </c>
      <c r="S32" s="53"/>
      <c r="U32" s="84" t="str">
        <f t="shared" si="0"/>
        <v/>
      </c>
      <c r="V32" s="69"/>
    </row>
    <row r="33" spans="2:22" s="1" customFormat="1" ht="80.099999999999994" customHeight="1">
      <c r="B33" s="66">
        <f>B29+1</f>
        <v>8</v>
      </c>
      <c r="C33" s="52"/>
      <c r="D33" s="101" t="s">
        <v>201</v>
      </c>
      <c r="E33" s="101" t="s">
        <v>213</v>
      </c>
      <c r="F33" s="101" t="s">
        <v>202</v>
      </c>
      <c r="G33" s="101" t="s">
        <v>215</v>
      </c>
      <c r="H33" s="101" t="s">
        <v>209</v>
      </c>
      <c r="I33" s="101" t="s">
        <v>202</v>
      </c>
      <c r="J33" s="101" t="s">
        <v>202</v>
      </c>
      <c r="K33" s="101" t="s">
        <v>215</v>
      </c>
      <c r="L33" s="101" t="s">
        <v>172</v>
      </c>
      <c r="M33" s="101" t="s">
        <v>191</v>
      </c>
      <c r="N33" s="101" t="s">
        <v>193</v>
      </c>
      <c r="O33" s="101" t="s">
        <v>206</v>
      </c>
      <c r="P33" s="101" t="s">
        <v>188</v>
      </c>
      <c r="Q33" s="101" t="s">
        <v>189</v>
      </c>
      <c r="R33" s="101" t="s">
        <v>208</v>
      </c>
      <c r="S33" s="54"/>
      <c r="V33" s="69"/>
    </row>
    <row r="34" spans="2:22" s="1" customFormat="1" ht="36" customHeight="1">
      <c r="B34" s="67"/>
      <c r="C34" s="52"/>
      <c r="D34" s="102" t="s">
        <v>262</v>
      </c>
      <c r="E34" s="102"/>
      <c r="F34" s="102" t="s">
        <v>226</v>
      </c>
      <c r="G34" s="102" t="s">
        <v>225</v>
      </c>
      <c r="H34" s="102"/>
      <c r="I34" s="102" t="s">
        <v>226</v>
      </c>
      <c r="J34" s="102" t="s">
        <v>226</v>
      </c>
      <c r="K34" s="102" t="s">
        <v>225</v>
      </c>
      <c r="L34" s="102"/>
      <c r="M34" s="102" t="s">
        <v>298</v>
      </c>
      <c r="N34" s="102" t="s">
        <v>316</v>
      </c>
      <c r="O34" s="102" t="s">
        <v>324</v>
      </c>
      <c r="P34" s="102" t="s">
        <v>223</v>
      </c>
      <c r="Q34" s="102"/>
      <c r="R34" s="102" t="s">
        <v>326</v>
      </c>
      <c r="S34" s="58"/>
      <c r="V34" s="69"/>
    </row>
    <row r="35" spans="2:22" s="84" customFormat="1" ht="60" customHeight="1">
      <c r="B35" s="74"/>
      <c r="C35" s="82"/>
      <c r="D35" s="103"/>
      <c r="E35" s="103"/>
      <c r="F35" s="103"/>
      <c r="G35" s="103"/>
      <c r="H35" s="103"/>
      <c r="I35" s="103"/>
      <c r="J35" s="103"/>
      <c r="K35" s="103"/>
      <c r="L35" s="103"/>
      <c r="M35" s="103"/>
      <c r="N35" s="103"/>
      <c r="O35" s="103"/>
      <c r="P35" s="103"/>
      <c r="Q35" s="103"/>
      <c r="R35" s="103"/>
      <c r="S35" s="83"/>
      <c r="V35" s="85"/>
    </row>
    <row r="36" spans="2:22" s="1" customFormat="1" ht="36" customHeight="1">
      <c r="B36" s="65"/>
      <c r="C36" s="52"/>
      <c r="D36" s="105" t="s">
        <v>327</v>
      </c>
      <c r="E36" s="105" t="s">
        <v>329</v>
      </c>
      <c r="F36" s="105" t="s">
        <v>330</v>
      </c>
      <c r="G36" s="105"/>
      <c r="H36" s="105" t="s">
        <v>318</v>
      </c>
      <c r="I36" s="105" t="s">
        <v>315</v>
      </c>
      <c r="J36" s="105" t="s">
        <v>257</v>
      </c>
      <c r="K36" s="105" t="s">
        <v>332</v>
      </c>
      <c r="L36" s="105" t="s">
        <v>299</v>
      </c>
      <c r="M36" s="105"/>
      <c r="N36" s="105" t="s">
        <v>280</v>
      </c>
      <c r="O36" s="105" t="s">
        <v>295</v>
      </c>
      <c r="P36" s="105" t="s">
        <v>334</v>
      </c>
      <c r="Q36" s="105" t="s">
        <v>336</v>
      </c>
      <c r="R36" s="105"/>
      <c r="S36" s="53"/>
      <c r="V36" s="69"/>
    </row>
    <row r="37" spans="2:22" s="1" customFormat="1" ht="80.099999999999994" customHeight="1">
      <c r="B37" s="66">
        <f>B33+1</f>
        <v>9</v>
      </c>
      <c r="C37" s="52"/>
      <c r="D37" s="101" t="s">
        <v>243</v>
      </c>
      <c r="E37" s="101" t="s">
        <v>244</v>
      </c>
      <c r="F37" s="101" t="s">
        <v>245</v>
      </c>
      <c r="G37" s="101" t="s">
        <v>167</v>
      </c>
      <c r="H37" s="101" t="s">
        <v>242</v>
      </c>
      <c r="I37" s="101" t="s">
        <v>193</v>
      </c>
      <c r="J37" s="101" t="s">
        <v>212</v>
      </c>
      <c r="K37" s="101" t="s">
        <v>207</v>
      </c>
      <c r="L37" s="101" t="s">
        <v>215</v>
      </c>
      <c r="M37" s="101" t="s">
        <v>167</v>
      </c>
      <c r="N37" s="101" t="s">
        <v>211</v>
      </c>
      <c r="O37" s="101" t="s">
        <v>204</v>
      </c>
      <c r="P37" s="101" t="s">
        <v>246</v>
      </c>
      <c r="Q37" s="101" t="s">
        <v>247</v>
      </c>
      <c r="R37" s="101" t="s">
        <v>172</v>
      </c>
      <c r="S37" s="54"/>
      <c r="V37" s="69"/>
    </row>
    <row r="38" spans="2:22" s="1" customFormat="1" ht="36" customHeight="1">
      <c r="B38" s="67"/>
      <c r="C38" s="52"/>
      <c r="D38" s="102" t="s">
        <v>328</v>
      </c>
      <c r="E38" s="102" t="s">
        <v>256</v>
      </c>
      <c r="F38" s="102" t="s">
        <v>331</v>
      </c>
      <c r="G38" s="102"/>
      <c r="H38" s="102" t="s">
        <v>255</v>
      </c>
      <c r="I38" s="102" t="s">
        <v>316</v>
      </c>
      <c r="J38" s="102" t="s">
        <v>258</v>
      </c>
      <c r="K38" s="102" t="s">
        <v>333</v>
      </c>
      <c r="L38" s="102" t="s">
        <v>225</v>
      </c>
      <c r="M38" s="102"/>
      <c r="N38" s="102" t="s">
        <v>281</v>
      </c>
      <c r="O38" s="102" t="s">
        <v>296</v>
      </c>
      <c r="P38" s="102" t="s">
        <v>335</v>
      </c>
      <c r="Q38" s="102" t="s">
        <v>337</v>
      </c>
      <c r="R38" s="102"/>
      <c r="S38" s="58"/>
      <c r="V38" s="69"/>
    </row>
    <row r="39" spans="2:22" s="84" customFormat="1" ht="60" customHeight="1">
      <c r="B39" s="74"/>
      <c r="C39" s="82"/>
      <c r="D39" s="103"/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3"/>
      <c r="S39" s="83"/>
      <c r="V39" s="85"/>
    </row>
    <row r="40" spans="2:22" s="1" customFormat="1" ht="36" customHeight="1">
      <c r="B40" s="65"/>
      <c r="C40" s="52"/>
      <c r="D40" s="105"/>
      <c r="E40" s="105"/>
      <c r="F40" s="105"/>
      <c r="G40" s="105"/>
      <c r="H40" s="105"/>
      <c r="I40" s="105"/>
      <c r="J40" s="105"/>
      <c r="K40" s="105"/>
      <c r="L40" s="105"/>
      <c r="M40" s="105"/>
      <c r="N40" s="105"/>
      <c r="O40" s="105"/>
      <c r="P40" s="105"/>
      <c r="Q40" s="105"/>
      <c r="R40" s="105"/>
      <c r="S40" s="53"/>
      <c r="V40" s="69"/>
    </row>
    <row r="41" spans="2:22" s="1" customFormat="1" ht="80.099999999999994" customHeight="1">
      <c r="B41" s="66">
        <f>B37+1</f>
        <v>10</v>
      </c>
      <c r="C41" s="52"/>
      <c r="D41" s="101" t="s">
        <v>190</v>
      </c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01"/>
      <c r="S41" s="54"/>
      <c r="V41" s="69"/>
    </row>
    <row r="42" spans="2:22" s="1" customFormat="1" ht="36" customHeight="1">
      <c r="B42" s="67"/>
      <c r="C42" s="52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58"/>
      <c r="V42" s="69"/>
    </row>
    <row r="43" spans="2:22" s="84" customFormat="1" ht="60" customHeight="1">
      <c r="B43" s="74"/>
      <c r="C43" s="82"/>
      <c r="D43" s="103"/>
      <c r="E43" s="103"/>
      <c r="F43" s="103"/>
      <c r="G43" s="103"/>
      <c r="H43" s="103"/>
      <c r="I43" s="103"/>
      <c r="J43" s="103"/>
      <c r="K43" s="103"/>
      <c r="L43" s="103"/>
      <c r="M43" s="103"/>
      <c r="N43" s="103"/>
      <c r="O43" s="103"/>
      <c r="P43" s="103"/>
      <c r="Q43" s="103"/>
      <c r="R43" s="103"/>
      <c r="S43" s="83"/>
      <c r="V43" s="85"/>
    </row>
    <row r="44" spans="2:22" s="1" customFormat="1" ht="36" customHeight="1">
      <c r="B44" s="65"/>
      <c r="C44" s="52"/>
      <c r="D44" s="105"/>
      <c r="E44" s="105"/>
      <c r="F44" s="105"/>
      <c r="G44" s="105"/>
      <c r="H44" s="105"/>
      <c r="I44" s="105"/>
      <c r="J44" s="105"/>
      <c r="K44" s="105"/>
      <c r="L44" s="105"/>
      <c r="M44" s="105"/>
      <c r="N44" s="105"/>
      <c r="O44" s="105"/>
      <c r="P44" s="105"/>
      <c r="Q44" s="105"/>
      <c r="R44" s="105"/>
      <c r="S44" s="53"/>
      <c r="V44" s="69"/>
    </row>
    <row r="45" spans="2:22" s="1" customFormat="1" ht="80.099999999999994" customHeight="1">
      <c r="B45" s="66">
        <f>B41+1</f>
        <v>11</v>
      </c>
      <c r="C45" s="52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54"/>
      <c r="V45" s="69"/>
    </row>
    <row r="46" spans="2:22" s="1" customFormat="1" ht="36" customHeight="1">
      <c r="B46" s="67"/>
      <c r="C46" s="5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58"/>
      <c r="V46" s="69"/>
    </row>
    <row r="47" spans="2:22" s="84" customFormat="1" ht="60" customHeight="1">
      <c r="B47" s="74"/>
      <c r="C47" s="82"/>
      <c r="D47" s="103"/>
      <c r="E47" s="103"/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83"/>
      <c r="V47" s="85"/>
    </row>
    <row r="48" spans="2:22" s="1" customFormat="1" ht="36" customHeight="1">
      <c r="B48" s="65"/>
      <c r="C48" s="52"/>
      <c r="D48" s="105"/>
      <c r="E48" s="105"/>
      <c r="F48" s="105"/>
      <c r="G48" s="105"/>
      <c r="H48" s="105"/>
      <c r="I48" s="105"/>
      <c r="J48" s="105"/>
      <c r="K48" s="105"/>
      <c r="L48" s="105"/>
      <c r="M48" s="105"/>
      <c r="N48" s="105"/>
      <c r="O48" s="105"/>
      <c r="P48" s="105"/>
      <c r="Q48" s="105"/>
      <c r="R48" s="105"/>
      <c r="S48" s="53"/>
      <c r="V48" s="69"/>
    </row>
    <row r="49" spans="2:22" s="1" customFormat="1" ht="80.099999999999994" customHeight="1">
      <c r="B49" s="66">
        <f>B45+1</f>
        <v>12</v>
      </c>
      <c r="C49" s="52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54"/>
      <c r="V49" s="69"/>
    </row>
    <row r="50" spans="2:22" s="1" customFormat="1" ht="36" customHeight="1">
      <c r="B50" s="67"/>
      <c r="C50" s="5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58"/>
      <c r="V50" s="69"/>
    </row>
    <row r="51" spans="2:22" s="84" customFormat="1" ht="60" customHeight="1">
      <c r="B51" s="74"/>
      <c r="C51" s="82"/>
      <c r="D51" s="103"/>
      <c r="E51" s="103"/>
      <c r="F51" s="103"/>
      <c r="G51" s="103"/>
      <c r="H51" s="103"/>
      <c r="I51" s="103"/>
      <c r="J51" s="103"/>
      <c r="K51" s="103"/>
      <c r="L51" s="103"/>
      <c r="M51" s="103"/>
      <c r="N51" s="103"/>
      <c r="O51" s="103"/>
      <c r="P51" s="103"/>
      <c r="Q51" s="103"/>
      <c r="R51" s="103"/>
      <c r="S51" s="83"/>
      <c r="V51" s="85"/>
    </row>
    <row r="52" spans="2:22" s="1" customFormat="1" ht="36" customHeight="1">
      <c r="B52" s="65"/>
      <c r="C52" s="52"/>
      <c r="D52" s="105"/>
      <c r="E52" s="105"/>
      <c r="F52" s="105"/>
      <c r="G52" s="105"/>
      <c r="H52" s="105"/>
      <c r="I52" s="105"/>
      <c r="J52" s="105"/>
      <c r="K52" s="105"/>
      <c r="L52" s="105"/>
      <c r="M52" s="105"/>
      <c r="N52" s="105"/>
      <c r="O52" s="105"/>
      <c r="P52" s="105"/>
      <c r="Q52" s="105"/>
      <c r="R52" s="105"/>
      <c r="S52" s="53"/>
      <c r="V52" s="69"/>
    </row>
    <row r="53" spans="2:22" s="1" customFormat="1" ht="80.099999999999994" customHeight="1">
      <c r="B53" s="66">
        <f>B49+1</f>
        <v>13</v>
      </c>
      <c r="C53" s="52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54"/>
      <c r="V53" s="69"/>
    </row>
    <row r="54" spans="2:22" s="1" customFormat="1" ht="36" customHeight="1">
      <c r="B54" s="67"/>
      <c r="C54" s="52"/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58"/>
      <c r="V54" s="69"/>
    </row>
    <row r="55" spans="2:22" s="84" customFormat="1" ht="60" customHeight="1">
      <c r="B55" s="74"/>
      <c r="C55" s="82"/>
      <c r="D55" s="103"/>
      <c r="E55" s="103"/>
      <c r="F55" s="103"/>
      <c r="G55" s="103"/>
      <c r="H55" s="103"/>
      <c r="I55" s="103"/>
      <c r="J55" s="103"/>
      <c r="K55" s="103"/>
      <c r="L55" s="103"/>
      <c r="M55" s="103"/>
      <c r="N55" s="103"/>
      <c r="O55" s="103"/>
      <c r="P55" s="103"/>
      <c r="Q55" s="103"/>
      <c r="R55" s="103"/>
      <c r="S55" s="83"/>
      <c r="V55" s="85"/>
    </row>
    <row r="56" spans="2:22" s="1" customFormat="1" ht="36" customHeight="1">
      <c r="B56" s="65"/>
      <c r="C56" s="52"/>
      <c r="D56" s="105"/>
      <c r="E56" s="105"/>
      <c r="F56" s="105"/>
      <c r="G56" s="105"/>
      <c r="H56" s="105"/>
      <c r="I56" s="105"/>
      <c r="J56" s="105"/>
      <c r="K56" s="105"/>
      <c r="L56" s="105"/>
      <c r="M56" s="105"/>
      <c r="N56" s="105"/>
      <c r="O56" s="105"/>
      <c r="P56" s="105"/>
      <c r="Q56" s="105"/>
      <c r="R56" s="105"/>
      <c r="S56" s="53"/>
      <c r="V56" s="69"/>
    </row>
    <row r="57" spans="2:22" s="1" customFormat="1" ht="80.099999999999994" customHeight="1">
      <c r="B57" s="66">
        <f>B53+1</f>
        <v>14</v>
      </c>
      <c r="C57" s="52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54"/>
      <c r="V57" s="69"/>
    </row>
    <row r="58" spans="2:22" s="1" customFormat="1" ht="36" customHeight="1">
      <c r="B58" s="67"/>
      <c r="C58" s="5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58"/>
      <c r="V58" s="69"/>
    </row>
    <row r="59" spans="2:22" s="84" customFormat="1" ht="60" customHeight="1">
      <c r="B59" s="74"/>
      <c r="C59" s="82"/>
      <c r="D59" s="103"/>
      <c r="E59" s="103"/>
      <c r="F59" s="103"/>
      <c r="G59" s="103"/>
      <c r="H59" s="103"/>
      <c r="I59" s="103"/>
      <c r="J59" s="103"/>
      <c r="K59" s="103"/>
      <c r="L59" s="103"/>
      <c r="M59" s="103"/>
      <c r="N59" s="103"/>
      <c r="O59" s="103"/>
      <c r="P59" s="103"/>
      <c r="Q59" s="103"/>
      <c r="R59" s="103"/>
      <c r="S59" s="83"/>
      <c r="V59" s="85"/>
    </row>
    <row r="60" spans="2:22" s="1" customFormat="1" ht="36" customHeight="1">
      <c r="B60" s="65"/>
      <c r="C60" s="52"/>
      <c r="D60" s="105"/>
      <c r="E60" s="105"/>
      <c r="F60" s="105"/>
      <c r="G60" s="105"/>
      <c r="H60" s="105"/>
      <c r="I60" s="105"/>
      <c r="J60" s="105"/>
      <c r="K60" s="105"/>
      <c r="L60" s="105"/>
      <c r="M60" s="105"/>
      <c r="N60" s="105"/>
      <c r="O60" s="105"/>
      <c r="P60" s="105"/>
      <c r="Q60" s="105"/>
      <c r="R60" s="105"/>
      <c r="S60" s="53"/>
      <c r="V60" s="69"/>
    </row>
    <row r="61" spans="2:22" s="1" customFormat="1" ht="80.099999999999994" customHeight="1">
      <c r="B61" s="66">
        <f>B57+1</f>
        <v>15</v>
      </c>
      <c r="C61" s="52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54"/>
      <c r="V61" s="69"/>
    </row>
    <row r="62" spans="2:22" s="1" customFormat="1" ht="36" customHeight="1">
      <c r="B62" s="67"/>
      <c r="C62" s="5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58"/>
      <c r="V62" s="69"/>
    </row>
    <row r="63" spans="2:22" s="84" customFormat="1" ht="60" customHeight="1">
      <c r="B63" s="74"/>
      <c r="C63" s="82"/>
      <c r="D63" s="103"/>
      <c r="E63" s="103"/>
      <c r="F63" s="103"/>
      <c r="G63" s="103"/>
      <c r="H63" s="103"/>
      <c r="I63" s="103"/>
      <c r="J63" s="103"/>
      <c r="K63" s="103"/>
      <c r="L63" s="103"/>
      <c r="M63" s="103"/>
      <c r="N63" s="103"/>
      <c r="O63" s="103"/>
      <c r="P63" s="103"/>
      <c r="Q63" s="103"/>
      <c r="R63" s="103"/>
      <c r="S63" s="83"/>
      <c r="V63" s="85"/>
    </row>
    <row r="64" spans="2:22" s="1" customFormat="1" ht="36" customHeight="1">
      <c r="B64" s="65"/>
      <c r="C64" s="52"/>
      <c r="D64" s="105"/>
      <c r="E64" s="105"/>
      <c r="F64" s="105"/>
      <c r="G64" s="105"/>
      <c r="H64" s="105"/>
      <c r="I64" s="105"/>
      <c r="J64" s="105"/>
      <c r="K64" s="105"/>
      <c r="L64" s="105"/>
      <c r="M64" s="105"/>
      <c r="N64" s="105"/>
      <c r="O64" s="105"/>
      <c r="P64" s="105"/>
      <c r="Q64" s="105"/>
      <c r="R64" s="105"/>
      <c r="S64" s="53"/>
      <c r="V64" s="69"/>
    </row>
    <row r="65" spans="2:22" s="1" customFormat="1" ht="80.099999999999994" customHeight="1">
      <c r="B65" s="66">
        <f>B61+1</f>
        <v>16</v>
      </c>
      <c r="C65" s="52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54"/>
      <c r="V65" s="69"/>
    </row>
    <row r="66" spans="2:22" s="1" customFormat="1" ht="36" customHeight="1">
      <c r="B66" s="67"/>
      <c r="C66" s="5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58"/>
      <c r="V66" s="69"/>
    </row>
    <row r="67" spans="2:22" s="84" customFormat="1" ht="60" customHeight="1">
      <c r="B67" s="74"/>
      <c r="C67" s="82"/>
      <c r="D67" s="103"/>
      <c r="E67" s="103"/>
      <c r="F67" s="103"/>
      <c r="G67" s="103"/>
      <c r="H67" s="103"/>
      <c r="I67" s="103"/>
      <c r="J67" s="103"/>
      <c r="K67" s="103"/>
      <c r="L67" s="103"/>
      <c r="M67" s="103"/>
      <c r="N67" s="103"/>
      <c r="O67" s="103"/>
      <c r="P67" s="103"/>
      <c r="Q67" s="103"/>
      <c r="R67" s="103"/>
      <c r="S67" s="83"/>
      <c r="V67" s="85"/>
    </row>
    <row r="68" spans="2:22" s="1" customFormat="1" ht="36" customHeight="1">
      <c r="B68" s="65"/>
      <c r="C68" s="52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53"/>
      <c r="V68" s="69"/>
    </row>
    <row r="69" spans="2:22" s="1" customFormat="1" ht="80.099999999999994" customHeight="1">
      <c r="B69" s="66">
        <f>B65+1</f>
        <v>17</v>
      </c>
      <c r="C69" s="52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54"/>
      <c r="V69" s="69"/>
    </row>
    <row r="70" spans="2:22" s="1" customFormat="1" ht="36" customHeight="1">
      <c r="B70" s="67"/>
      <c r="C70" s="5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58"/>
      <c r="V70" s="69"/>
    </row>
    <row r="71" spans="2:22" s="84" customFormat="1" ht="60" customHeight="1">
      <c r="B71" s="74"/>
      <c r="C71" s="82"/>
      <c r="D71" s="103"/>
      <c r="E71" s="103"/>
      <c r="F71" s="103"/>
      <c r="G71" s="103"/>
      <c r="H71" s="103"/>
      <c r="I71" s="103"/>
      <c r="J71" s="103"/>
      <c r="K71" s="103"/>
      <c r="L71" s="103"/>
      <c r="M71" s="103"/>
      <c r="N71" s="103"/>
      <c r="O71" s="103"/>
      <c r="P71" s="103"/>
      <c r="Q71" s="103"/>
      <c r="R71" s="103"/>
      <c r="S71" s="83"/>
      <c r="V71" s="85"/>
    </row>
    <row r="72" spans="2:22" s="1" customFormat="1" ht="36" customHeight="1">
      <c r="B72" s="65"/>
      <c r="C72" s="52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53"/>
      <c r="V72" s="69"/>
    </row>
    <row r="73" spans="2:22" s="1" customFormat="1" ht="80.099999999999994" customHeight="1">
      <c r="B73" s="66">
        <f>B69+1</f>
        <v>18</v>
      </c>
      <c r="C73" s="52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/>
      <c r="S73" s="54"/>
      <c r="V73" s="69"/>
    </row>
    <row r="74" spans="2:22" s="1" customFormat="1" ht="36" customHeight="1">
      <c r="B74" s="67"/>
      <c r="C74" s="52"/>
      <c r="D74" s="92"/>
      <c r="E74" s="92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58"/>
      <c r="V74" s="69"/>
    </row>
    <row r="75" spans="2:22" s="84" customFormat="1" ht="60" customHeight="1">
      <c r="B75" s="74"/>
      <c r="C75" s="82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83"/>
      <c r="V75" s="85"/>
    </row>
    <row r="76" spans="2:22" s="1" customFormat="1" ht="36" customHeight="1">
      <c r="B76" s="65"/>
      <c r="C76" s="52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53"/>
      <c r="V76" s="69"/>
    </row>
    <row r="77" spans="2:22" s="1" customFormat="1" ht="80.099999999999994" customHeight="1">
      <c r="B77" s="66">
        <f>B73+1</f>
        <v>19</v>
      </c>
      <c r="C77" s="52"/>
      <c r="D77" s="93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54"/>
      <c r="V77" s="69"/>
    </row>
    <row r="78" spans="2:22" s="1" customFormat="1" ht="36" customHeight="1">
      <c r="B78" s="67"/>
      <c r="C78" s="52"/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58"/>
      <c r="V78" s="69"/>
    </row>
    <row r="79" spans="2:22" s="84" customFormat="1" ht="60" customHeight="1">
      <c r="B79" s="74"/>
      <c r="C79" s="82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83"/>
      <c r="V79" s="85"/>
    </row>
    <row r="80" spans="2:22" s="1" customFormat="1" ht="36" customHeight="1">
      <c r="B80" s="65"/>
      <c r="C80" s="52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53"/>
      <c r="V80" s="69"/>
    </row>
    <row r="81" spans="1:22" s="1" customFormat="1" ht="80.099999999999994" customHeight="1">
      <c r="B81" s="66">
        <f>B77+1</f>
        <v>20</v>
      </c>
      <c r="C81" s="52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100"/>
      <c r="P81" s="93"/>
      <c r="Q81" s="93"/>
      <c r="R81" s="93"/>
      <c r="S81" s="54"/>
      <c r="V81" s="69"/>
    </row>
    <row r="82" spans="1:22" s="1" customFormat="1" ht="36" customHeight="1">
      <c r="B82" s="67"/>
      <c r="C82" s="52"/>
      <c r="D82" s="92"/>
      <c r="E82" s="92"/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58"/>
      <c r="V82" s="69"/>
    </row>
    <row r="83" spans="1:22" s="84" customFormat="1" ht="60" customHeight="1">
      <c r="B83" s="74"/>
      <c r="C83" s="82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83"/>
      <c r="V83" s="85"/>
    </row>
    <row r="84" spans="1:22">
      <c r="A84" s="1"/>
      <c r="B84" s="65"/>
      <c r="C84" s="52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53"/>
    </row>
    <row r="85" spans="1:22" ht="67.5">
      <c r="A85" s="1"/>
      <c r="B85" s="66">
        <f>B81+1</f>
        <v>21</v>
      </c>
      <c r="C85" s="52"/>
      <c r="D85" s="93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54"/>
    </row>
    <row r="86" spans="1:22">
      <c r="A86" s="1"/>
      <c r="B86" s="67"/>
      <c r="C86" s="52"/>
      <c r="D86" s="92"/>
      <c r="E86" s="92"/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58"/>
    </row>
  </sheetData>
  <mergeCells count="1">
    <mergeCell ref="V3:V13"/>
  </mergeCells>
  <phoneticPr fontId="1" type="noConversion"/>
  <conditionalFormatting sqref="D3:R3">
    <cfRule type="expression" dxfId="25" priority="213">
      <formula>顯示注音輸入</formula>
    </cfRule>
    <cfRule type="expression" dxfId="24" priority="214">
      <formula>"'= TRUE(顯示注音輸入)"</formula>
    </cfRule>
  </conditionalFormatting>
  <conditionalFormatting sqref="D7:R7">
    <cfRule type="expression" dxfId="23" priority="69">
      <formula>顯示注音輸入</formula>
    </cfRule>
    <cfRule type="expression" dxfId="22" priority="70">
      <formula>"'= TRUE(顯示注音輸入)"</formula>
    </cfRule>
  </conditionalFormatting>
  <conditionalFormatting sqref="D11:R11">
    <cfRule type="expression" dxfId="21" priority="67">
      <formula>顯示注音輸入</formula>
    </cfRule>
    <cfRule type="expression" dxfId="20" priority="68">
      <formula>"'= TRUE(顯示注音輸入)"</formula>
    </cfRule>
  </conditionalFormatting>
  <conditionalFormatting sqref="D15:R15">
    <cfRule type="expression" dxfId="19" priority="5">
      <formula>顯示注音輸入</formula>
    </cfRule>
    <cfRule type="expression" dxfId="18" priority="6">
      <formula>"'= TRUE(顯示注音輸入)"</formula>
    </cfRule>
  </conditionalFormatting>
  <conditionalFormatting sqref="D19:R19">
    <cfRule type="expression" dxfId="17" priority="1">
      <formula>顯示注音輸入</formula>
    </cfRule>
    <cfRule type="expression" dxfId="16" priority="2">
      <formula>"'= TRUE(顯示注音輸入)"</formula>
    </cfRule>
  </conditionalFormatting>
  <conditionalFormatting sqref="D23:R23">
    <cfRule type="expression" dxfId="15" priority="3">
      <formula>顯示注音輸入</formula>
    </cfRule>
    <cfRule type="expression" dxfId="14" priority="4">
      <formula>"'= TRUE(顯示注音輸入)"</formula>
    </cfRule>
  </conditionalFormatting>
  <conditionalFormatting sqref="D27:R27 D31:R31 D35:R35 D43:R43 D51:R51 D55:R55 D59:R59">
    <cfRule type="expression" dxfId="13" priority="31">
      <formula>顯示注音輸入</formula>
    </cfRule>
    <cfRule type="expression" dxfId="12" priority="32">
      <formula>"'= TRUE(顯示注音輸入)"</formula>
    </cfRule>
  </conditionalFormatting>
  <conditionalFormatting sqref="D39:R39">
    <cfRule type="expression" dxfId="11" priority="27">
      <formula>顯示注音輸入</formula>
    </cfRule>
    <cfRule type="expression" dxfId="10" priority="28">
      <formula>"'= TRUE(顯示注音輸入)"</formula>
    </cfRule>
  </conditionalFormatting>
  <conditionalFormatting sqref="D47:R47">
    <cfRule type="expression" dxfId="9" priority="25">
      <formula>顯示注音輸入</formula>
    </cfRule>
    <cfRule type="expression" dxfId="8" priority="26">
      <formula>"'= TRUE(顯示注音輸入)"</formula>
    </cfRule>
  </conditionalFormatting>
  <conditionalFormatting sqref="D63:R63">
    <cfRule type="expression" dxfId="7" priority="21">
      <formula>顯示注音輸入</formula>
    </cfRule>
    <cfRule type="expression" dxfId="6" priority="22">
      <formula>"'= TRUE(顯示注音輸入)"</formula>
    </cfRule>
  </conditionalFormatting>
  <conditionalFormatting sqref="D67:R67 D75:R75 D79:R79">
    <cfRule type="expression" dxfId="5" priority="23">
      <formula>顯示注音輸入</formula>
    </cfRule>
    <cfRule type="expression" dxfId="4" priority="24">
      <formula>"'= TRUE(顯示注音輸入)"</formula>
    </cfRule>
  </conditionalFormatting>
  <conditionalFormatting sqref="D71:R71">
    <cfRule type="expression" dxfId="3" priority="19">
      <formula>顯示注音輸入</formula>
    </cfRule>
    <cfRule type="expression" dxfId="2" priority="20">
      <formula>"'= TRUE(顯示注音輸入)"</formula>
    </cfRule>
  </conditionalFormatting>
  <conditionalFormatting sqref="D83:R83">
    <cfRule type="expression" dxfId="1" priority="11">
      <formula>顯示注音輸入</formula>
    </cfRule>
    <cfRule type="expression" dxfId="0" priority="1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J10" sqref="J1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1" width="13.296875" style="86" customWidth="1"/>
    <col min="12" max="14" width="13.296875" customWidth="1"/>
    <col min="16" max="16" width="8.796875" style="3"/>
    <col min="17" max="17" width="8.796875" style="4"/>
    <col min="18" max="18" width="14.59765625" customWidth="1"/>
  </cols>
  <sheetData>
    <row r="2" spans="2:18" ht="45.75">
      <c r="B2" s="2" t="s">
        <v>0</v>
      </c>
      <c r="I2" s="2" t="s">
        <v>1</v>
      </c>
    </row>
    <row r="4" spans="2:18" ht="36.75" customHeight="1">
      <c r="D4" s="5" t="s">
        <v>2</v>
      </c>
      <c r="E4" s="5" t="s">
        <v>3</v>
      </c>
      <c r="F4" s="5" t="s">
        <v>4</v>
      </c>
      <c r="G4" s="5" t="s">
        <v>5</v>
      </c>
      <c r="K4" s="5" t="s">
        <v>2</v>
      </c>
      <c r="L4" s="5" t="s">
        <v>3</v>
      </c>
      <c r="M4" s="5" t="s">
        <v>4</v>
      </c>
      <c r="N4" s="5" t="s">
        <v>5</v>
      </c>
    </row>
    <row r="5" spans="2:18" ht="36.75" customHeight="1">
      <c r="B5" s="110" t="s">
        <v>6</v>
      </c>
      <c r="C5" s="6" t="s">
        <v>7</v>
      </c>
      <c r="D5" s="7" t="s">
        <v>8</v>
      </c>
      <c r="E5" s="7" t="s">
        <v>9</v>
      </c>
      <c r="F5" s="7" t="s">
        <v>10</v>
      </c>
      <c r="G5" s="7" t="s">
        <v>11</v>
      </c>
      <c r="I5" s="110" t="s">
        <v>6</v>
      </c>
      <c r="J5" s="6" t="s">
        <v>7</v>
      </c>
      <c r="K5" s="7" t="s">
        <v>12</v>
      </c>
      <c r="L5" s="7" t="s">
        <v>13</v>
      </c>
      <c r="M5" s="7" t="s">
        <v>14</v>
      </c>
      <c r="N5" s="7" t="s">
        <v>15</v>
      </c>
      <c r="P5" s="8">
        <v>1</v>
      </c>
      <c r="Q5" s="9"/>
      <c r="R5" s="10"/>
    </row>
    <row r="6" spans="2:18" ht="36.75" customHeight="1">
      <c r="B6" s="111"/>
      <c r="C6" s="11" t="s">
        <v>16</v>
      </c>
      <c r="D6" s="12" t="str">
        <f>$B5 &amp; D$4</f>
        <v>陰平</v>
      </c>
      <c r="E6" s="12" t="str">
        <f>$B5 &amp; E$4</f>
        <v>陰上</v>
      </c>
      <c r="F6" s="12" t="str">
        <f>$B5 &amp; F$4</f>
        <v>陰去</v>
      </c>
      <c r="G6" s="12" t="str">
        <f>$B5 &amp; G$4</f>
        <v>陰入</v>
      </c>
      <c r="I6" s="111"/>
      <c r="J6" s="11" t="s">
        <v>17</v>
      </c>
      <c r="K6" s="12" t="s">
        <v>18</v>
      </c>
      <c r="L6" s="12" t="s">
        <v>19</v>
      </c>
      <c r="M6" s="13" t="s">
        <v>20</v>
      </c>
      <c r="N6" s="12" t="s">
        <v>21</v>
      </c>
      <c r="P6" s="8">
        <v>2</v>
      </c>
      <c r="Q6" s="14"/>
    </row>
    <row r="7" spans="2:18" ht="36.75" customHeight="1">
      <c r="B7" s="111"/>
      <c r="C7" s="15" t="s">
        <v>22</v>
      </c>
      <c r="D7" s="16" t="s">
        <v>23</v>
      </c>
      <c r="E7" s="16">
        <v>53</v>
      </c>
      <c r="F7" s="16">
        <v>31</v>
      </c>
      <c r="G7" s="16">
        <v>30</v>
      </c>
      <c r="I7" s="111"/>
      <c r="J7" s="15" t="s">
        <v>22</v>
      </c>
      <c r="K7" s="16" t="s">
        <v>23</v>
      </c>
      <c r="L7" s="16">
        <v>53</v>
      </c>
      <c r="M7" s="16">
        <v>31</v>
      </c>
      <c r="N7" s="16">
        <v>30</v>
      </c>
      <c r="P7" s="8">
        <v>3</v>
      </c>
      <c r="Q7" s="14"/>
    </row>
    <row r="8" spans="2:18" ht="36.75" customHeight="1">
      <c r="B8" s="111"/>
      <c r="C8" s="11" t="s">
        <v>24</v>
      </c>
      <c r="D8" s="17" t="s">
        <v>25</v>
      </c>
      <c r="E8" s="17" t="s">
        <v>26</v>
      </c>
      <c r="F8" s="17" t="s">
        <v>27</v>
      </c>
      <c r="G8" s="17" t="s">
        <v>28</v>
      </c>
      <c r="I8" s="111"/>
      <c r="J8" s="18" t="s">
        <v>24</v>
      </c>
      <c r="K8" s="19" t="s">
        <v>29</v>
      </c>
      <c r="L8" s="20" t="s">
        <v>30</v>
      </c>
      <c r="M8" s="21" t="s">
        <v>31</v>
      </c>
      <c r="N8" s="22" t="s">
        <v>32</v>
      </c>
      <c r="P8" s="8">
        <v>4</v>
      </c>
      <c r="Q8" s="14"/>
    </row>
    <row r="9" spans="2:18" ht="36.75" customHeight="1">
      <c r="B9" s="111"/>
      <c r="C9" s="11" t="s">
        <v>33</v>
      </c>
      <c r="D9" s="23" t="s">
        <v>34</v>
      </c>
      <c r="E9" s="23" t="s">
        <v>35</v>
      </c>
      <c r="F9" s="24" t="s">
        <v>36</v>
      </c>
      <c r="G9" s="23" t="s">
        <v>37</v>
      </c>
      <c r="I9" s="111"/>
      <c r="J9" s="11" t="s">
        <v>33</v>
      </c>
      <c r="K9" s="23" t="s">
        <v>34</v>
      </c>
      <c r="L9" s="23" t="s">
        <v>35</v>
      </c>
      <c r="M9" s="24" t="s">
        <v>36</v>
      </c>
      <c r="N9" s="23" t="s">
        <v>37</v>
      </c>
      <c r="P9" s="8">
        <v>5</v>
      </c>
      <c r="Q9" s="14"/>
    </row>
    <row r="10" spans="2:18" ht="36.75" customHeight="1">
      <c r="B10" s="112"/>
      <c r="C10" s="11" t="s">
        <v>38</v>
      </c>
      <c r="D10" s="17" t="s">
        <v>39</v>
      </c>
      <c r="E10" s="17" t="s">
        <v>40</v>
      </c>
      <c r="F10" s="17" t="s">
        <v>41</v>
      </c>
      <c r="G10" s="17" t="s">
        <v>42</v>
      </c>
      <c r="I10" s="112"/>
      <c r="J10" s="11" t="s">
        <v>43</v>
      </c>
      <c r="K10" s="25" t="s">
        <v>44</v>
      </c>
      <c r="L10" s="26" t="s">
        <v>45</v>
      </c>
      <c r="M10" s="17" t="s">
        <v>46</v>
      </c>
      <c r="N10" s="25" t="s">
        <v>47</v>
      </c>
      <c r="P10" s="8">
        <v>6</v>
      </c>
      <c r="Q10" s="27"/>
      <c r="R10" s="28"/>
    </row>
    <row r="11" spans="2:18" ht="36.75" customHeight="1">
      <c r="B11" s="110" t="s">
        <v>48</v>
      </c>
      <c r="C11" s="6" t="s">
        <v>7</v>
      </c>
      <c r="D11" s="7" t="s">
        <v>49</v>
      </c>
      <c r="E11" s="7" t="s">
        <v>50</v>
      </c>
      <c r="F11" s="7" t="s">
        <v>51</v>
      </c>
      <c r="G11" s="7" t="s">
        <v>52</v>
      </c>
      <c r="I11" s="110" t="s">
        <v>48</v>
      </c>
      <c r="J11" s="6" t="s">
        <v>7</v>
      </c>
      <c r="K11" s="7" t="s">
        <v>53</v>
      </c>
      <c r="L11" s="29" t="s">
        <v>54</v>
      </c>
      <c r="M11" s="7" t="s">
        <v>55</v>
      </c>
      <c r="N11" s="7" t="s">
        <v>56</v>
      </c>
      <c r="P11" s="8">
        <v>7</v>
      </c>
      <c r="Q11" s="14"/>
    </row>
    <row r="12" spans="2:18" ht="36.75" customHeight="1">
      <c r="B12" s="111"/>
      <c r="C12" s="11" t="s">
        <v>16</v>
      </c>
      <c r="D12" s="12" t="str">
        <f>$B11 &amp; D$4</f>
        <v>陽平</v>
      </c>
      <c r="E12" s="12" t="str">
        <f>$B11 &amp; E$4</f>
        <v>陽上</v>
      </c>
      <c r="F12" s="12" t="str">
        <f>$B11 &amp; F$4</f>
        <v>陽去</v>
      </c>
      <c r="G12" s="12" t="str">
        <f>$B11 &amp; G$4</f>
        <v>陽入</v>
      </c>
      <c r="I12" s="111"/>
      <c r="J12" s="11" t="s">
        <v>17</v>
      </c>
      <c r="K12" s="13" t="s">
        <v>57</v>
      </c>
      <c r="L12" s="30"/>
      <c r="M12" s="12" t="s">
        <v>58</v>
      </c>
      <c r="N12" s="12" t="s">
        <v>59</v>
      </c>
      <c r="P12" s="8">
        <v>8</v>
      </c>
      <c r="Q12" s="14"/>
    </row>
    <row r="13" spans="2:18" ht="36.75" customHeight="1">
      <c r="B13" s="111"/>
      <c r="C13" s="15" t="s">
        <v>22</v>
      </c>
      <c r="D13" s="16">
        <v>24</v>
      </c>
      <c r="E13" s="30"/>
      <c r="F13" s="16" t="s">
        <v>60</v>
      </c>
      <c r="G13" s="16">
        <v>50</v>
      </c>
      <c r="I13" s="111"/>
      <c r="J13" s="15" t="s">
        <v>22</v>
      </c>
      <c r="K13" s="16">
        <v>24</v>
      </c>
      <c r="L13" s="30"/>
      <c r="M13" s="16" t="s">
        <v>60</v>
      </c>
      <c r="N13" s="16">
        <v>50</v>
      </c>
      <c r="P13" s="8">
        <v>9</v>
      </c>
      <c r="Q13" s="14"/>
    </row>
    <row r="14" spans="2:18" ht="36.75" customHeight="1">
      <c r="B14" s="111"/>
      <c r="C14" s="11" t="s">
        <v>24</v>
      </c>
      <c r="D14" s="17" t="s">
        <v>61</v>
      </c>
      <c r="E14" s="30"/>
      <c r="F14" s="17" t="s">
        <v>62</v>
      </c>
      <c r="G14" s="17" t="s">
        <v>63</v>
      </c>
      <c r="I14" s="111"/>
      <c r="J14" s="11" t="s">
        <v>24</v>
      </c>
      <c r="K14" s="19" t="s">
        <v>64</v>
      </c>
      <c r="L14" s="30"/>
      <c r="M14" s="21" t="s">
        <v>65</v>
      </c>
      <c r="N14" s="22" t="s">
        <v>66</v>
      </c>
      <c r="P14" s="8">
        <v>10</v>
      </c>
      <c r="Q14" s="14"/>
    </row>
    <row r="15" spans="2:18" ht="36.75" customHeight="1">
      <c r="B15" s="111"/>
      <c r="C15" s="11" t="s">
        <v>33</v>
      </c>
      <c r="D15" s="23" t="s">
        <v>67</v>
      </c>
      <c r="E15" s="30"/>
      <c r="F15" s="23" t="s">
        <v>68</v>
      </c>
      <c r="G15" s="23" t="s">
        <v>69</v>
      </c>
      <c r="I15" s="111"/>
      <c r="J15" s="11" t="s">
        <v>33</v>
      </c>
      <c r="K15" s="23" t="s">
        <v>67</v>
      </c>
      <c r="L15" s="30"/>
      <c r="M15" s="23" t="s">
        <v>68</v>
      </c>
      <c r="N15" s="23" t="s">
        <v>69</v>
      </c>
      <c r="P15" s="8">
        <v>11</v>
      </c>
      <c r="Q15" s="14"/>
    </row>
    <row r="16" spans="2:18" ht="36.75" customHeight="1">
      <c r="B16" s="112"/>
      <c r="C16" s="11" t="s">
        <v>38</v>
      </c>
      <c r="D16" s="17" t="s">
        <v>70</v>
      </c>
      <c r="E16" s="30"/>
      <c r="F16" s="17" t="s">
        <v>71</v>
      </c>
      <c r="G16" s="17" t="s">
        <v>72</v>
      </c>
      <c r="I16" s="112"/>
      <c r="J16" s="11" t="s">
        <v>43</v>
      </c>
      <c r="K16" s="25" t="s">
        <v>73</v>
      </c>
      <c r="L16" s="31"/>
      <c r="M16" s="32" t="s">
        <v>74</v>
      </c>
      <c r="N16" s="25" t="s">
        <v>75</v>
      </c>
      <c r="P16" s="8">
        <v>12</v>
      </c>
      <c r="Q16" s="9"/>
      <c r="R16" s="10"/>
    </row>
    <row r="18" spans="3:14" ht="39">
      <c r="C18" s="33"/>
      <c r="D18" s="34"/>
      <c r="E18" s="34"/>
      <c r="F18" s="34"/>
      <c r="G18" s="35"/>
      <c r="H18" s="36"/>
      <c r="J18" s="36"/>
      <c r="K18" s="37"/>
      <c r="L18" s="37"/>
      <c r="M18" s="37"/>
      <c r="N18" s="37"/>
    </row>
    <row r="19" spans="3:14" ht="42.75" customHeight="1">
      <c r="C19" s="36"/>
      <c r="J19" s="88">
        <v>1</v>
      </c>
      <c r="K19" s="89" t="s">
        <v>174</v>
      </c>
      <c r="L19" s="37"/>
      <c r="M19" s="37"/>
      <c r="N19" s="37"/>
    </row>
    <row r="20" spans="3:14" ht="42.75" customHeight="1">
      <c r="C20" s="36"/>
      <c r="J20" s="88">
        <v>7</v>
      </c>
      <c r="K20" s="89" t="s">
        <v>178</v>
      </c>
      <c r="L20" s="37"/>
      <c r="M20" s="37"/>
      <c r="N20" s="37"/>
    </row>
    <row r="21" spans="3:14" ht="42.75" customHeight="1">
      <c r="C21" s="36"/>
      <c r="J21" s="88">
        <v>3</v>
      </c>
      <c r="K21" s="89" t="s">
        <v>179</v>
      </c>
      <c r="L21" s="37"/>
      <c r="M21" s="37"/>
      <c r="N21" s="37"/>
    </row>
    <row r="22" spans="3:14" ht="42.75" customHeight="1">
      <c r="C22" s="36"/>
      <c r="J22" s="88">
        <v>2</v>
      </c>
      <c r="K22" s="90" t="s">
        <v>173</v>
      </c>
      <c r="L22" s="37"/>
      <c r="M22" s="37"/>
      <c r="N22" s="37"/>
    </row>
    <row r="23" spans="3:14" ht="42.75" customHeight="1">
      <c r="C23" s="36"/>
      <c r="J23" s="88">
        <v>5</v>
      </c>
      <c r="K23" s="90" t="s">
        <v>175</v>
      </c>
      <c r="L23" s="37"/>
      <c r="M23" s="37"/>
      <c r="N23" s="37"/>
    </row>
    <row r="24" spans="3:14" ht="42.75" customHeight="1">
      <c r="C24" s="36"/>
      <c r="J24" s="88" t="s">
        <v>180</v>
      </c>
      <c r="K24" s="91" t="s">
        <v>180</v>
      </c>
      <c r="L24" s="37"/>
      <c r="M24" s="37"/>
      <c r="N24" s="37"/>
    </row>
    <row r="25" spans="3:14" ht="42.75" customHeight="1">
      <c r="C25" s="36"/>
      <c r="J25" s="88">
        <v>4</v>
      </c>
      <c r="K25" s="89" t="s">
        <v>181</v>
      </c>
      <c r="L25" s="37"/>
      <c r="M25" s="37"/>
      <c r="N25" s="37"/>
    </row>
    <row r="26" spans="3:14" ht="42.75" customHeight="1">
      <c r="C26" s="36"/>
      <c r="J26" s="88">
        <v>8</v>
      </c>
      <c r="K26" s="89" t="s">
        <v>182</v>
      </c>
      <c r="L26" s="37"/>
      <c r="M26" s="37"/>
      <c r="N26" s="37"/>
    </row>
    <row r="27" spans="3:14">
      <c r="J27" s="36"/>
      <c r="K27" s="37"/>
      <c r="L27" s="37"/>
      <c r="M27" s="37"/>
      <c r="N27" s="37"/>
    </row>
    <row r="28" spans="3:14" ht="29.25" customHeight="1">
      <c r="J28" s="36"/>
      <c r="K28" s="37"/>
      <c r="L28" s="37"/>
      <c r="M28" s="37"/>
      <c r="N28" s="37"/>
    </row>
    <row r="29" spans="3:14">
      <c r="J29" s="36"/>
      <c r="K29" s="37"/>
      <c r="L29" s="37"/>
      <c r="M29" s="37"/>
      <c r="N29" s="37"/>
    </row>
    <row r="30" spans="3:14">
      <c r="J30" s="36"/>
      <c r="K30" s="37"/>
      <c r="L30" s="37"/>
      <c r="M30" s="37"/>
      <c r="N30" s="37"/>
    </row>
    <row r="31" spans="3:14">
      <c r="J31" s="36"/>
      <c r="K31" s="37"/>
      <c r="L31" s="37"/>
      <c r="M31" s="37"/>
      <c r="N31" s="37"/>
    </row>
    <row r="32" spans="3:14">
      <c r="J32" s="36"/>
      <c r="K32" s="37"/>
      <c r="L32" s="37"/>
      <c r="M32" s="37"/>
      <c r="N32" s="37"/>
    </row>
    <row r="33" spans="10:14">
      <c r="J33" s="36"/>
      <c r="K33" s="37"/>
      <c r="L33" s="37"/>
      <c r="M33" s="37"/>
      <c r="N33" s="37"/>
    </row>
    <row r="34" spans="10:14">
      <c r="J34" s="36"/>
      <c r="K34" s="37"/>
      <c r="L34" s="37"/>
      <c r="M34" s="37"/>
      <c r="N34" s="37"/>
    </row>
    <row r="35" spans="10:14">
      <c r="J35" s="36"/>
      <c r="K35" s="37"/>
      <c r="L35" s="37"/>
      <c r="M35" s="37"/>
      <c r="N35" s="37"/>
    </row>
    <row r="36" spans="10:14">
      <c r="J36" s="36"/>
      <c r="K36" s="37"/>
      <c r="L36" s="37"/>
      <c r="M36" s="37"/>
      <c r="N36" s="37"/>
    </row>
    <row r="37" spans="10:14">
      <c r="J37" s="36"/>
      <c r="K37" s="37"/>
      <c r="L37" s="37"/>
      <c r="M37" s="37"/>
      <c r="N37" s="37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P17" sqref="P17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38" customWidth="1"/>
    <col min="5" max="5" width="34.59765625" style="38" bestFit="1" customWidth="1"/>
    <col min="6" max="6" width="8.69921875" style="39" customWidth="1"/>
    <col min="7" max="7" width="8.59765625" style="39" customWidth="1"/>
    <col min="8" max="8" width="9.19921875" style="39" customWidth="1"/>
    <col min="9" max="9" width="8.796875" style="38"/>
    <col min="10" max="10" width="10.5" style="40" customWidth="1"/>
    <col min="11" max="11" width="14.09765625" style="40" customWidth="1"/>
    <col min="12" max="12" width="8.796875" style="40"/>
    <col min="13" max="13" width="17.5" style="41" customWidth="1"/>
    <col min="14" max="14" width="5.796875" style="41" customWidth="1"/>
    <col min="15" max="16" width="17.5" style="41" customWidth="1"/>
    <col min="17" max="17" width="17.5" style="43" customWidth="1"/>
    <col min="18" max="16384" width="8.796875" style="38"/>
  </cols>
  <sheetData>
    <row r="2" spans="4:16">
      <c r="D2" s="38" t="s">
        <v>76</v>
      </c>
      <c r="O2" s="42" t="s">
        <v>77</v>
      </c>
    </row>
    <row r="3" spans="4:16" ht="31.5" customHeight="1">
      <c r="M3" s="41" t="s">
        <v>78</v>
      </c>
      <c r="O3" s="41" t="s">
        <v>79</v>
      </c>
      <c r="P3" s="41" t="s">
        <v>80</v>
      </c>
    </row>
    <row r="4" spans="4:16" ht="31.5" customHeight="1">
      <c r="D4" s="38">
        <v>1</v>
      </c>
      <c r="E4" s="38" t="s">
        <v>81</v>
      </c>
      <c r="F4" s="44" t="s">
        <v>173</v>
      </c>
      <c r="G4" s="45" t="s">
        <v>82</v>
      </c>
      <c r="H4" s="44" t="s">
        <v>174</v>
      </c>
      <c r="J4" s="40" t="s">
        <v>83</v>
      </c>
      <c r="K4" s="40" t="s">
        <v>84</v>
      </c>
      <c r="M4" s="41" t="s">
        <v>85</v>
      </c>
      <c r="O4" s="41" t="s">
        <v>85</v>
      </c>
      <c r="P4" s="41" t="s">
        <v>86</v>
      </c>
    </row>
    <row r="5" spans="4:16" ht="31.5" customHeight="1">
      <c r="F5" s="39">
        <v>53</v>
      </c>
      <c r="H5" s="39" t="s">
        <v>23</v>
      </c>
      <c r="J5" s="46">
        <v>2</v>
      </c>
      <c r="K5" s="46">
        <v>1</v>
      </c>
      <c r="M5" s="41" t="s">
        <v>87</v>
      </c>
      <c r="O5" s="41" t="s">
        <v>88</v>
      </c>
      <c r="P5" s="41" t="s">
        <v>89</v>
      </c>
    </row>
    <row r="6" spans="4:16" ht="31.5" customHeight="1">
      <c r="J6" s="46"/>
      <c r="K6" s="46"/>
    </row>
    <row r="7" spans="4:16" ht="31.5" customHeight="1">
      <c r="M7" s="41" t="s">
        <v>90</v>
      </c>
      <c r="O7" s="41" t="s">
        <v>91</v>
      </c>
      <c r="P7" s="41" t="s">
        <v>92</v>
      </c>
    </row>
    <row r="8" spans="4:16" ht="31.5" customHeight="1">
      <c r="D8" s="38">
        <v>2</v>
      </c>
      <c r="E8" s="38" t="s">
        <v>93</v>
      </c>
      <c r="F8" s="44" t="s">
        <v>175</v>
      </c>
      <c r="G8" s="45" t="s">
        <v>82</v>
      </c>
      <c r="H8" s="44" t="s">
        <v>176</v>
      </c>
      <c r="J8" s="40" t="s">
        <v>94</v>
      </c>
      <c r="K8" s="40" t="s">
        <v>95</v>
      </c>
      <c r="M8" s="41" t="s">
        <v>96</v>
      </c>
      <c r="O8" s="41" t="s">
        <v>96</v>
      </c>
      <c r="P8" s="41" t="s">
        <v>97</v>
      </c>
    </row>
    <row r="9" spans="4:16" ht="31.5" customHeight="1">
      <c r="F9" s="39">
        <v>13</v>
      </c>
      <c r="H9" s="39" t="s">
        <v>60</v>
      </c>
      <c r="J9" s="46">
        <v>5</v>
      </c>
      <c r="K9" s="46">
        <v>7</v>
      </c>
      <c r="M9" s="41" t="s">
        <v>98</v>
      </c>
      <c r="O9" s="41" t="s">
        <v>99</v>
      </c>
      <c r="P9" s="41" t="s">
        <v>100</v>
      </c>
    </row>
    <row r="10" spans="4:16" ht="31.5" customHeight="1"/>
    <row r="11" spans="4:16" ht="31.5" customHeight="1">
      <c r="M11" s="41" t="s">
        <v>101</v>
      </c>
      <c r="O11" s="41" t="s">
        <v>102</v>
      </c>
      <c r="P11" s="41" t="s">
        <v>103</v>
      </c>
    </row>
    <row r="12" spans="4:16" ht="31.5" customHeight="1">
      <c r="D12" s="38">
        <v>3</v>
      </c>
      <c r="E12" s="38" t="s">
        <v>104</v>
      </c>
      <c r="F12" s="44" t="s">
        <v>174</v>
      </c>
      <c r="G12" s="45" t="s">
        <v>82</v>
      </c>
      <c r="H12" s="44" t="s">
        <v>176</v>
      </c>
      <c r="J12" s="40" t="s">
        <v>105</v>
      </c>
      <c r="K12" s="40" t="s">
        <v>106</v>
      </c>
      <c r="M12" s="41" t="s">
        <v>107</v>
      </c>
      <c r="O12" s="41" t="s">
        <v>107</v>
      </c>
      <c r="P12" s="41" t="s">
        <v>108</v>
      </c>
    </row>
    <row r="13" spans="4:16" ht="31.5" customHeight="1">
      <c r="F13" s="39" t="s">
        <v>23</v>
      </c>
      <c r="H13" s="39" t="s">
        <v>60</v>
      </c>
      <c r="J13" s="46">
        <v>1</v>
      </c>
      <c r="K13" s="46">
        <v>7</v>
      </c>
      <c r="M13" s="41" t="s">
        <v>109</v>
      </c>
      <c r="O13" s="41" t="s">
        <v>110</v>
      </c>
      <c r="P13" s="41" t="s">
        <v>111</v>
      </c>
    </row>
    <row r="14" spans="4:16" ht="31.5" customHeight="1"/>
    <row r="15" spans="4:16" ht="31.5" customHeight="1">
      <c r="M15" s="41" t="s">
        <v>112</v>
      </c>
      <c r="O15" s="41" t="s">
        <v>113</v>
      </c>
      <c r="P15" s="41" t="s">
        <v>114</v>
      </c>
    </row>
    <row r="16" spans="4:16" ht="31.5" customHeight="1">
      <c r="D16" s="38">
        <v>4</v>
      </c>
      <c r="E16" s="38" t="s">
        <v>115</v>
      </c>
      <c r="F16" s="44" t="s">
        <v>176</v>
      </c>
      <c r="G16" s="45" t="s">
        <v>82</v>
      </c>
      <c r="H16" s="44" t="s">
        <v>177</v>
      </c>
      <c r="J16" s="40" t="s">
        <v>116</v>
      </c>
      <c r="K16" s="40" t="s">
        <v>117</v>
      </c>
      <c r="M16" s="41" t="s">
        <v>118</v>
      </c>
      <c r="O16" s="41" t="s">
        <v>118</v>
      </c>
      <c r="P16" s="41" t="s">
        <v>119</v>
      </c>
    </row>
    <row r="17" spans="4:16" ht="31.5" customHeight="1">
      <c r="F17" s="39" t="s">
        <v>60</v>
      </c>
      <c r="H17" s="39" t="s">
        <v>120</v>
      </c>
      <c r="J17" s="46">
        <v>7</v>
      </c>
      <c r="K17" s="46">
        <v>3</v>
      </c>
      <c r="M17" s="41" t="s">
        <v>121</v>
      </c>
      <c r="O17" s="41" t="s">
        <v>122</v>
      </c>
      <c r="P17" s="41" t="s">
        <v>123</v>
      </c>
    </row>
    <row r="18" spans="4:16" ht="31.5" customHeight="1"/>
    <row r="19" spans="4:16" ht="31.5" customHeight="1">
      <c r="M19" s="41" t="s">
        <v>124</v>
      </c>
      <c r="O19" s="41" t="s">
        <v>125</v>
      </c>
      <c r="P19" s="41" t="s">
        <v>126</v>
      </c>
    </row>
    <row r="20" spans="4:16" ht="31.5" customHeight="1">
      <c r="D20" s="38">
        <v>5</v>
      </c>
      <c r="E20" s="38" t="s">
        <v>127</v>
      </c>
      <c r="F20" s="44" t="s">
        <v>177</v>
      </c>
      <c r="G20" s="45" t="s">
        <v>82</v>
      </c>
      <c r="H20" s="44" t="s">
        <v>173</v>
      </c>
      <c r="J20" s="40" t="s">
        <v>128</v>
      </c>
      <c r="K20" s="40" t="s">
        <v>129</v>
      </c>
      <c r="M20" s="41" t="s">
        <v>130</v>
      </c>
      <c r="O20" s="41" t="s">
        <v>130</v>
      </c>
      <c r="P20" s="41" t="s">
        <v>131</v>
      </c>
    </row>
    <row r="21" spans="4:16" ht="31.5" customHeight="1">
      <c r="F21" s="39" t="s">
        <v>120</v>
      </c>
      <c r="H21" s="39">
        <v>53</v>
      </c>
      <c r="J21" s="46">
        <v>3</v>
      </c>
      <c r="K21" s="46">
        <v>2</v>
      </c>
      <c r="M21" s="41" t="s">
        <v>132</v>
      </c>
      <c r="O21" s="41" t="s">
        <v>133</v>
      </c>
      <c r="P21" s="47" t="s">
        <v>134</v>
      </c>
    </row>
    <row r="22" spans="4:16">
      <c r="P22" s="38"/>
    </row>
    <row r="23" spans="4:16">
      <c r="M23" s="41" t="s">
        <v>135</v>
      </c>
      <c r="O23" s="41" t="s">
        <v>136</v>
      </c>
      <c r="P23" s="41" t="s">
        <v>137</v>
      </c>
    </row>
    <row r="24" spans="4:16" ht="30">
      <c r="D24" s="38">
        <v>6</v>
      </c>
      <c r="E24" s="38" t="s">
        <v>138</v>
      </c>
      <c r="F24" s="48" t="s">
        <v>139</v>
      </c>
      <c r="G24" s="45" t="s">
        <v>82</v>
      </c>
      <c r="H24" s="48" t="s">
        <v>140</v>
      </c>
      <c r="J24" s="41" t="s">
        <v>141</v>
      </c>
      <c r="K24" s="41" t="s">
        <v>142</v>
      </c>
      <c r="M24" s="41" t="s">
        <v>143</v>
      </c>
      <c r="O24" s="41" t="s">
        <v>143</v>
      </c>
      <c r="P24" s="41" t="s">
        <v>144</v>
      </c>
    </row>
    <row r="25" spans="4:16">
      <c r="F25" s="39">
        <v>30</v>
      </c>
      <c r="H25" s="39">
        <v>50</v>
      </c>
      <c r="J25" s="46">
        <v>4</v>
      </c>
      <c r="K25" s="46">
        <v>8</v>
      </c>
      <c r="M25" s="47" t="s">
        <v>145</v>
      </c>
      <c r="O25" s="41" t="s">
        <v>146</v>
      </c>
      <c r="P25" s="41" t="s">
        <v>147</v>
      </c>
    </row>
    <row r="28" spans="4:16">
      <c r="M28" s="41" t="s">
        <v>148</v>
      </c>
      <c r="O28" s="41" t="s">
        <v>149</v>
      </c>
      <c r="P28" s="41" t="s">
        <v>150</v>
      </c>
    </row>
    <row r="29" spans="4:16" ht="30">
      <c r="D29" s="38">
        <v>7</v>
      </c>
      <c r="E29" s="38" t="s">
        <v>151</v>
      </c>
      <c r="F29" s="48" t="s">
        <v>140</v>
      </c>
      <c r="G29" s="45" t="s">
        <v>82</v>
      </c>
      <c r="H29" s="48" t="s">
        <v>139</v>
      </c>
      <c r="J29" s="41" t="s">
        <v>152</v>
      </c>
      <c r="K29" s="41" t="s">
        <v>153</v>
      </c>
      <c r="M29" s="41" t="s">
        <v>154</v>
      </c>
      <c r="O29" s="41" t="s">
        <v>154</v>
      </c>
      <c r="P29" s="41" t="s">
        <v>155</v>
      </c>
    </row>
    <row r="30" spans="4:16">
      <c r="F30" s="39">
        <v>50</v>
      </c>
      <c r="G30" s="38"/>
      <c r="H30" s="39">
        <v>30</v>
      </c>
      <c r="J30" s="46">
        <v>8</v>
      </c>
      <c r="K30" s="46">
        <v>4</v>
      </c>
      <c r="M30" s="47" t="s">
        <v>156</v>
      </c>
      <c r="O30" s="41" t="s">
        <v>157</v>
      </c>
      <c r="P30" s="41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8</vt:i4>
      </vt:variant>
    </vt:vector>
  </HeadingPairs>
  <TitlesOfParts>
    <vt:vector size="13" baseType="lpstr">
      <vt:lpstr>env</vt:lpstr>
      <vt:lpstr>漢字注音</vt:lpstr>
      <vt:lpstr>135拼音-聲調符號</vt:lpstr>
      <vt:lpstr>135拼音-聲調轉換</vt:lpstr>
      <vt:lpstr>轉調助記圖</vt:lpstr>
      <vt:lpstr>FILE_NAME</vt:lpstr>
      <vt:lpstr>IMAGE_URL</vt:lpstr>
      <vt:lpstr>INPUT_FILE_PATH</vt:lpstr>
      <vt:lpstr>OUTPUT_PATH</vt:lpstr>
      <vt:lpstr>TITLE</vt:lpstr>
      <vt:lpstr>每列總字數</vt:lpstr>
      <vt:lpstr>每頁總列數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2024-10-02T07:16:05Z</dcterms:modified>
  <cp:category/>
  <cp:contentStatus/>
</cp:coreProperties>
</file>