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Workspace\PythonExcel\PyXls-001\"/>
    </mc:Choice>
  </mc:AlternateContent>
  <bookViews>
    <workbookView xWindow="0" yWindow="0" windowWidth="15360" windowHeight="10665" tabRatio="711" xr2:uid="{00000000-000D-0000-FFFF-FFFF00000000}"/>
  </bookViews>
  <sheets>
    <sheet name="銷售策略" sheetId="10" r:id="rId1"/>
    <sheet name="2014年銷售情況" sheetId="8" r:id="rId2"/>
    <sheet name="2014年銷售差異比" sheetId="7" r:id="rId3"/>
    <sheet name="2014地區銷售情況" sheetId="5" r:id="rId4"/>
  </sheets>
  <definedNames>
    <definedName name="_xlnm._FilterDatabase" localSheetId="3" hidden="1">'2014地區銷售情況'!$B$3:$G$18</definedName>
    <definedName name="_xlnm._FilterDatabase" localSheetId="2" hidden="1">'2014年銷售差異比'!$B$3:$H$15</definedName>
    <definedName name="_xlnm._FilterDatabase" localSheetId="1" hidden="1">'2014年銷售情況'!$B$3:$H$15</definedName>
    <definedName name="_xlnm._FilterDatabase" localSheetId="0" hidden="1">銷售策略!#REF!</definedName>
    <definedName name="_xlnm.Criteria" localSheetId="3">'2014地區銷售情況'!#REF!</definedName>
    <definedName name="_xlnm.Criteria" localSheetId="2">'2014年銷售差異比'!#REF!</definedName>
    <definedName name="_xlnm.Criteria" localSheetId="1">'2014年銷售情況'!#REF!</definedName>
    <definedName name="_xlnm.Criteria" localSheetId="0">銷售策略!#REF!</definedName>
    <definedName name="_xlnm.Extract" localSheetId="3">'2014地區銷售情況'!#REF!</definedName>
    <definedName name="_xlnm.Extract" localSheetId="2">'2014年銷售差異比'!#REF!</definedName>
    <definedName name="_xlnm.Extract" localSheetId="1">'2014年銷售情況'!#REF!</definedName>
    <definedName name="_xlnm.Extract" localSheetId="0">銷售策略!#REF!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C15" i="5"/>
  <c r="C11" i="5"/>
  <c r="C7" i="5"/>
  <c r="C21" i="5" l="1"/>
  <c r="J4" i="8"/>
  <c r="J5" i="8"/>
  <c r="J7" i="8"/>
  <c r="J9" i="8"/>
  <c r="J11" i="8"/>
  <c r="J12" i="8"/>
  <c r="J13" i="8"/>
  <c r="J15" i="8"/>
  <c r="J6" i="8"/>
  <c r="J8" i="8"/>
  <c r="J10" i="8"/>
  <c r="J14" i="8"/>
  <c r="I15" i="8" l="1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G16" i="8"/>
  <c r="F16" i="8"/>
  <c r="E16" i="8"/>
  <c r="D16" i="8"/>
  <c r="C16" i="8"/>
  <c r="B16" i="8"/>
  <c r="I16" i="7"/>
  <c r="G16" i="7"/>
  <c r="F16" i="7"/>
  <c r="E16" i="7"/>
  <c r="D16" i="7"/>
  <c r="C16" i="7"/>
  <c r="B16" i="7"/>
  <c r="H15" i="7"/>
  <c r="J15" i="7" s="1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J5" i="7" s="1"/>
  <c r="H4" i="7"/>
  <c r="J4" i="7" s="1"/>
  <c r="H16" i="7" l="1"/>
  <c r="I16" i="8"/>
  <c r="H16" i="8"/>
  <c r="J16" i="8"/>
  <c r="J16" i="7"/>
</calcChain>
</file>

<file path=xl/sharedStrings.xml><?xml version="1.0" encoding="utf-8"?>
<sst xmlns="http://schemas.openxmlformats.org/spreadsheetml/2006/main" count="128" uniqueCount="81">
  <si>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</si>
  <si>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</si>
  <si>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</si>
  <si>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</si>
  <si>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</si>
  <si>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</si>
  <si>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</si>
  <si>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</si>
  <si>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</si>
  <si>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</si>
  <si>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</si>
  <si>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月份</t>
    <phoneticPr fontId="4" type="noConversion"/>
  </si>
  <si>
    <t>總銷售額</t>
    <phoneticPr fontId="4" type="noConversion"/>
  </si>
  <si>
    <t>一月</t>
    <phoneticPr fontId="4" type="noConversion"/>
  </si>
  <si>
    <t>小計</t>
    <phoneticPr fontId="4" type="noConversion"/>
  </si>
  <si>
    <t>月份</t>
    <phoneticPr fontId="4" type="noConversion"/>
  </si>
  <si>
    <t>一月</t>
    <phoneticPr fontId="4" type="noConversion"/>
  </si>
  <si>
    <t>中部</t>
    <phoneticPr fontId="4" type="noConversion"/>
  </si>
  <si>
    <t>北部</t>
    <phoneticPr fontId="4" type="noConversion"/>
  </si>
  <si>
    <t>離島</t>
    <phoneticPr fontId="4" type="noConversion"/>
  </si>
  <si>
    <t>二月</t>
    <phoneticPr fontId="4" type="noConversion"/>
  </si>
  <si>
    <t>二月</t>
    <phoneticPr fontId="4" type="noConversion"/>
  </si>
  <si>
    <t>三月</t>
    <phoneticPr fontId="4" type="noConversion"/>
  </si>
  <si>
    <t>三月</t>
    <phoneticPr fontId="4" type="noConversion"/>
  </si>
  <si>
    <t>小計</t>
    <phoneticPr fontId="4" type="noConversion"/>
  </si>
  <si>
    <t>填表日期</t>
    <phoneticPr fontId="3" type="noConversion"/>
  </si>
  <si>
    <t>今天日期</t>
    <phoneticPr fontId="3" type="noConversion"/>
  </si>
  <si>
    <t>差異天數</t>
    <phoneticPr fontId="3" type="noConversion"/>
  </si>
  <si>
    <t>差異比</t>
    <phoneticPr fontId="4" type="noConversion"/>
  </si>
  <si>
    <t>總銷售額</t>
  </si>
  <si>
    <t>平均銷售</t>
  </si>
  <si>
    <t>促銷商品</t>
  </si>
  <si>
    <t>南部</t>
    <phoneticPr fontId="4" type="noConversion"/>
  </si>
  <si>
    <t>iPad</t>
  </si>
  <si>
    <t>iPad</t>
    <phoneticPr fontId="4" type="noConversion"/>
  </si>
  <si>
    <t>iPhone</t>
  </si>
  <si>
    <t>iPhone</t>
    <phoneticPr fontId="4" type="noConversion"/>
  </si>
  <si>
    <t>iPod</t>
  </si>
  <si>
    <t>iPod</t>
    <phoneticPr fontId="4" type="noConversion"/>
  </si>
  <si>
    <t>iMAC</t>
  </si>
  <si>
    <t>iMAC</t>
    <phoneticPr fontId="4" type="noConversion"/>
  </si>
  <si>
    <t>Mac Pro</t>
  </si>
  <si>
    <t>Mac Pro</t>
    <phoneticPr fontId="4" type="noConversion"/>
  </si>
  <si>
    <t>MacBook</t>
  </si>
  <si>
    <t>MacBook</t>
    <phoneticPr fontId="4" type="noConversion"/>
  </si>
  <si>
    <t>毛利率預估為：</t>
    <phoneticPr fontId="3" type="noConversion"/>
  </si>
  <si>
    <t>毛利</t>
    <phoneticPr fontId="3" type="noConversion"/>
  </si>
  <si>
    <t>iPhone</t>
    <phoneticPr fontId="4" type="noConversion"/>
  </si>
  <si>
    <t>iPod</t>
    <phoneticPr fontId="4" type="noConversion"/>
  </si>
  <si>
    <t>iMAC</t>
    <phoneticPr fontId="4" type="noConversion"/>
  </si>
  <si>
    <t>MacBook</t>
    <phoneticPr fontId="4" type="noConversion"/>
  </si>
  <si>
    <t>地區</t>
    <phoneticPr fontId="4" type="noConversion"/>
  </si>
  <si>
    <t>前期銷量</t>
    <phoneticPr fontId="4" type="noConversion"/>
  </si>
  <si>
    <t>產品名稱</t>
    <phoneticPr fontId="3" type="noConversion"/>
  </si>
  <si>
    <t>第一季</t>
    <phoneticPr fontId="3" type="noConversion"/>
  </si>
  <si>
    <t>第二季</t>
    <phoneticPr fontId="3" type="noConversion"/>
  </si>
  <si>
    <t>第三季</t>
    <phoneticPr fontId="3" type="noConversion"/>
  </si>
  <si>
    <t>第四季</t>
    <phoneticPr fontId="3" type="noConversion"/>
  </si>
  <si>
    <t>銷售目標</t>
    <phoneticPr fontId="3" type="noConversion"/>
  </si>
  <si>
    <t>搭售周邊設備</t>
    <phoneticPr fontId="3" type="noConversion"/>
  </si>
  <si>
    <t>搭售周邊設備</t>
    <phoneticPr fontId="3" type="noConversion"/>
  </si>
  <si>
    <t>促銷，贈品</t>
    <phoneticPr fontId="3" type="noConversion"/>
  </si>
  <si>
    <t>搭售周邊設備</t>
    <phoneticPr fontId="3" type="noConversion"/>
  </si>
  <si>
    <t>搭售周邊設備</t>
    <phoneticPr fontId="3" type="noConversion"/>
  </si>
  <si>
    <t>促銷，贈品</t>
    <phoneticPr fontId="3" type="noConversion"/>
  </si>
  <si>
    <t>促銷品，贈品、折扣以及周邊商品9折</t>
    <phoneticPr fontId="3" type="noConversion"/>
  </si>
  <si>
    <t>促銷品，贈品、折扣以及周邊商品9折</t>
    <phoneticPr fontId="3" type="noConversion"/>
  </si>
  <si>
    <t>促銷品，贈品、折扣以及周邊商品9折</t>
    <phoneticPr fontId="3" type="noConversion"/>
  </si>
  <si>
    <t>--</t>
    <phoneticPr fontId="3" type="noConversion"/>
  </si>
  <si>
    <t>--</t>
    <phoneticPr fontId="3" type="noConversion"/>
  </si>
  <si>
    <t>新品上市，搭售周邊設備</t>
    <phoneticPr fontId="3" type="noConversion"/>
  </si>
  <si>
    <t>促銷，贈品</t>
    <phoneticPr fontId="3" type="noConversion"/>
  </si>
  <si>
    <t>--</t>
    <phoneticPr fontId="3" type="noConversion"/>
  </si>
  <si>
    <t>促銷品，贈品、折扣以及周邊商品9折</t>
    <phoneticPr fontId="3" type="noConversion"/>
  </si>
  <si>
    <t>折扣、周邊商品9折</t>
    <phoneticPr fontId="3" type="noConversion"/>
  </si>
  <si>
    <t>折扣、周邊商品9折</t>
    <phoneticPr fontId="3" type="noConversion"/>
  </si>
  <si>
    <t>中部 合計</t>
  </si>
  <si>
    <t>北部 合計</t>
  </si>
  <si>
    <t>南部 合計</t>
  </si>
  <si>
    <t>離島 合計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</si>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</sst>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* #,##0.00_-;\-&quot;$&quot;* #,##0.00_-;_-&quot;$&quot;* &quot;-&quot;??_-;_-@_-"/>
  </numFmts>
  <fonts count="18"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36"/>
      <color theme="6" tint="-0.249977111117893"/>
      <name val="超研澤中行書"/>
      <family val="3"/>
      <charset val="136"/>
    </font>
    <font>
      <sz val="9"/>
      <name val="Calibri"/>
      <family val="2"/>
      <charset val="136"/>
      <scheme val="minor"/>
    </font>
    <font>
      <sz val="9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color theme="0"/>
      <name val="Calibri"/>
      <family val="2"/>
      <charset val="136"/>
      <scheme val="minor"/>
    </font>
    <font>
      <b/>
      <sz val="12"/>
      <name val="新細明體"/>
      <family val="1"/>
      <charset val="136"/>
    </font>
    <font>
      <b/>
      <sz val="11"/>
      <color theme="6" tint="-0.249977111117893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1"/>
      <color theme="6" tint="-0.499984740745262"/>
      <name val="微軟正黑體"/>
      <family val="2"/>
      <charset val="136"/>
    </font>
    <font>
      <b/>
      <sz val="12"/>
      <color theme="0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2"/>
      <color theme="9" tint="-0.249977111117893"/>
      <name val="Calibri"/>
      <family val="2"/>
      <charset val="136"/>
      <scheme val="minor"/>
    </font>
    <font>
      <sz val="12"/>
      <color theme="1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/>
        <bgColor theme="9" tint="0.79998168889431442"/>
      </patternFill>
    </fill>
    <fill>
      <patternFill patternType="solid">
        <fgColor rgb="FFC00000"/>
        <bgColor theme="9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ck">
        <color theme="7" tint="-0.24994659260841701"/>
      </left>
      <right/>
      <top/>
      <bottom/>
      <diagonal/>
    </border>
    <border>
      <left/>
      <right/>
      <top style="thin">
        <color indexed="17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0.39994506668294322"/>
      </right>
      <top style="thin">
        <color theme="9" tint="0.39994506668294322"/>
      </top>
      <bottom style="thin">
        <color theme="9" tint="-0.249977111117893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-0.249977111117893"/>
      </bottom>
      <diagonal/>
    </border>
    <border>
      <left style="medium">
        <color rgb="FF000000"/>
      </left>
      <right/>
      <top style="thin">
        <color rgb="FF008000"/>
      </top>
      <bottom/>
      <diagonal/>
    </border>
    <border>
      <left/>
      <right/>
      <top style="thin">
        <color rgb="FF008000"/>
      </top>
      <bottom/>
      <diagonal/>
    </border>
    <border>
      <left/>
      <right style="medium">
        <color rgb="FF000000"/>
      </right>
      <top style="thin">
        <color rgb="FF008000"/>
      </top>
      <bottom/>
      <diagonal/>
    </border>
    <border>
      <left/>
      <right/>
      <top style="thin">
        <color theme="9" tint="0.39997558519241921"/>
      </top>
      <bottom style="thin">
        <color rgb="FF008000"/>
      </bottom>
      <diagonal/>
    </border>
    <border>
      <left/>
      <right style="medium">
        <color rgb="FF000000"/>
      </right>
      <top style="thin">
        <color theme="9" tint="0.39997558519241921"/>
      </top>
      <bottom style="thin">
        <color rgb="FF008000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0.39994506668294322"/>
      </right>
      <top style="medium">
        <color theme="9" tint="-0.249977111117893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medium">
        <color theme="9" tint="-0.249977111117893"/>
      </top>
      <bottom style="thin">
        <color theme="9" tint="0.39994506668294322"/>
      </bottom>
      <diagonal/>
    </border>
    <border>
      <left style="thin">
        <color theme="9" tint="0.39994506668294322"/>
      </left>
      <right style="medium">
        <color theme="9" tint="-0.249977111117893"/>
      </right>
      <top style="medium">
        <color theme="9" tint="-0.249977111117893"/>
      </top>
      <bottom style="thin">
        <color theme="9" tint="0.39994506668294322"/>
      </bottom>
      <diagonal/>
    </border>
    <border>
      <left style="medium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0.39994506668294322"/>
      </left>
      <right style="medium">
        <color theme="9" tint="-0.249977111117893"/>
      </right>
      <top style="thin">
        <color theme="9" tint="0.39994506668294322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indexed="17"/>
      </right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thin">
        <color indexed="17"/>
      </right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/>
      <bottom style="medium">
        <color theme="1"/>
      </bottom>
      <diagonal/>
    </border>
    <border>
      <left style="thin">
        <color indexed="17"/>
      </left>
      <right/>
      <top style="thin">
        <color rgb="FF008000"/>
      </top>
      <bottom/>
      <diagonal/>
    </border>
    <border>
      <left style="medium">
        <color rgb="FF000000"/>
      </left>
      <right/>
      <top style="thin">
        <color indexed="17"/>
      </top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 style="medium">
        <color rgb="FF000000"/>
      </right>
      <top style="thin">
        <color indexed="17"/>
      </top>
      <bottom/>
      <diagonal/>
    </border>
    <border>
      <left style="medium">
        <color rgb="FF000000"/>
      </left>
      <right/>
      <top style="thin">
        <color theme="9" tint="0.39997558519241921"/>
      </top>
      <bottom/>
      <diagonal/>
    </border>
    <border>
      <left style="thin">
        <color indexed="17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medium">
        <color rgb="FF000000"/>
      </right>
      <top style="thin">
        <color theme="9" tint="0.39997558519241921"/>
      </top>
      <bottom/>
      <diagonal/>
    </border>
    <border>
      <left style="medium">
        <color rgb="FF000000"/>
      </left>
      <right/>
      <top style="thin">
        <color theme="9" tint="0.39997558519241921"/>
      </top>
      <bottom style="thin">
        <color rgb="FF008000"/>
      </bottom>
      <diagonal/>
    </border>
    <border>
      <left style="thin">
        <color indexed="17"/>
      </left>
      <right/>
      <top style="thin">
        <color theme="9" tint="0.39997558519241921"/>
      </top>
      <bottom style="thin">
        <color rgb="FF008000"/>
      </bottom>
      <diagonal/>
    </border>
    <border>
      <left/>
      <right/>
      <top style="medium">
        <color theme="1"/>
      </top>
      <bottom/>
      <diagonal/>
    </border>
    <border>
      <left style="thin">
        <color theme="9" tint="-0.249977111117893"/>
      </left>
      <right/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indexed="17"/>
      </left>
      <right style="thin">
        <color theme="9" tint="-0.249977111117893"/>
      </right>
      <top style="thin">
        <color rgb="FF008000"/>
      </top>
      <bottom style="thin">
        <color indexed="17"/>
      </bottom>
      <diagonal/>
    </border>
    <border>
      <left style="thin">
        <color indexed="17"/>
      </left>
      <right style="thin">
        <color theme="9" tint="-0.249977111117893"/>
      </right>
      <top/>
      <bottom style="thin">
        <color indexed="17"/>
      </bottom>
      <diagonal/>
    </border>
    <border>
      <left style="thin">
        <color indexed="17"/>
      </left>
      <right style="thin">
        <color theme="9" tint="-0.249977111117893"/>
      </right>
      <top style="thin">
        <color indexed="17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0.59999389629810485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0.59999389629810485"/>
      </right>
      <top/>
      <bottom/>
      <diagonal/>
    </border>
    <border>
      <left style="thin">
        <color theme="9" tint="-0.249977111117893"/>
      </left>
      <right style="thin">
        <color theme="9" tint="0.59999389629810485"/>
      </right>
      <top/>
      <bottom style="thin">
        <color theme="9" tint="-0.249977111117893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-0.249977111117893"/>
      </top>
      <bottom/>
      <diagonal/>
    </border>
    <border>
      <left style="thin">
        <color theme="9" tint="0.59999389629810485"/>
      </left>
      <right style="thin">
        <color theme="9" tint="0.59999389629810485"/>
      </right>
      <top/>
      <bottom/>
      <diagonal/>
    </border>
    <border>
      <left style="thin">
        <color theme="9" tint="0.59999389629810485"/>
      </left>
      <right style="thin">
        <color theme="9" tint="0.59999389629810485"/>
      </right>
      <top/>
      <bottom style="thin">
        <color theme="9" tint="-0.249977111117893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0" borderId="0" xfId="1">
      <alignment vertical="center"/>
    </xf>
    <xf numFmtId="164" fontId="0" fillId="0" borderId="0" xfId="3" applyFont="1">
      <alignment vertical="center"/>
    </xf>
    <xf numFmtId="0" fontId="8" fillId="8" borderId="6" xfId="1" applyFont="1" applyFill="1" applyBorder="1" applyAlignment="1">
      <alignment vertical="center"/>
    </xf>
    <xf numFmtId="0" fontId="8" fillId="8" borderId="7" xfId="1" applyFont="1" applyFill="1" applyBorder="1" applyAlignment="1">
      <alignment vertical="center"/>
    </xf>
    <xf numFmtId="0" fontId="13" fillId="8" borderId="15" xfId="1" applyFont="1" applyFill="1" applyBorder="1" applyAlignment="1">
      <alignment horizontal="center" vertical="center"/>
    </xf>
    <xf numFmtId="0" fontId="13" fillId="8" borderId="16" xfId="1" applyFont="1" applyFill="1" applyBorder="1" applyAlignment="1">
      <alignment horizontal="center" vertical="center"/>
    </xf>
    <xf numFmtId="0" fontId="13" fillId="8" borderId="17" xfId="1" applyFont="1" applyFill="1" applyBorder="1" applyAlignment="1">
      <alignment horizontal="center" vertical="center"/>
    </xf>
    <xf numFmtId="0" fontId="8" fillId="8" borderId="19" xfId="1" applyFont="1" applyFill="1" applyBorder="1" applyAlignment="1">
      <alignment vertical="center"/>
    </xf>
    <xf numFmtId="0" fontId="1" fillId="0" borderId="20" xfId="1" applyFill="1" applyBorder="1" applyAlignment="1">
      <alignment horizontal="center" vertical="center"/>
    </xf>
    <xf numFmtId="164" fontId="0" fillId="0" borderId="21" xfId="3" applyFont="1" applyFill="1" applyBorder="1">
      <alignment vertical="center"/>
    </xf>
    <xf numFmtId="164" fontId="0" fillId="0" borderId="22" xfId="3" applyFont="1" applyFill="1" applyBorder="1">
      <alignment vertical="center"/>
    </xf>
    <xf numFmtId="10" fontId="0" fillId="0" borderId="23" xfId="4" applyNumberFormat="1" applyFont="1" applyFill="1" applyBorder="1">
      <alignment vertical="center"/>
    </xf>
    <xf numFmtId="43" fontId="0" fillId="0" borderId="0" xfId="2" applyNumberFormat="1" applyFont="1" applyBorder="1">
      <alignment vertical="center"/>
    </xf>
    <xf numFmtId="164" fontId="5" fillId="0" borderId="24" xfId="3" applyNumberFormat="1" applyFont="1" applyBorder="1">
      <alignment vertical="center"/>
    </xf>
    <xf numFmtId="0" fontId="7" fillId="5" borderId="0" xfId="1" applyNumberFormat="1" applyFont="1" applyFill="1" applyBorder="1" applyAlignment="1">
      <alignment horizontal="center" vertical="center"/>
    </xf>
    <xf numFmtId="0" fontId="14" fillId="5" borderId="24" xfId="1" applyNumberFormat="1" applyFont="1" applyFill="1" applyBorder="1" applyAlignment="1">
      <alignment horizontal="center" vertical="center"/>
    </xf>
    <xf numFmtId="0" fontId="1" fillId="7" borderId="0" xfId="1" applyNumberFormat="1" applyFont="1" applyFill="1" applyBorder="1" applyAlignment="1">
      <alignment horizontal="center" vertical="center"/>
    </xf>
    <xf numFmtId="0" fontId="5" fillId="7" borderId="24" xfId="1" applyNumberFormat="1" applyFont="1" applyFill="1" applyBorder="1" applyAlignment="1">
      <alignment horizontal="center" vertical="center"/>
    </xf>
    <xf numFmtId="0" fontId="10" fillId="5" borderId="8" xfId="1" applyNumberFormat="1" applyFont="1" applyFill="1" applyBorder="1" applyAlignment="1">
      <alignment horizontal="center" vertical="center"/>
    </xf>
    <xf numFmtId="0" fontId="12" fillId="5" borderId="25" xfId="3" applyNumberFormat="1" applyFont="1" applyFill="1" applyBorder="1" applyAlignment="1">
      <alignment horizontal="center" vertical="center"/>
    </xf>
    <xf numFmtId="0" fontId="11" fillId="5" borderId="25" xfId="3" applyNumberFormat="1" applyFont="1" applyFill="1" applyBorder="1" applyAlignment="1">
      <alignment vertical="center"/>
    </xf>
    <xf numFmtId="0" fontId="10" fillId="5" borderId="9" xfId="1" applyNumberFormat="1" applyFont="1" applyFill="1" applyBorder="1" applyAlignment="1">
      <alignment horizontal="center" vertical="center"/>
    </xf>
    <xf numFmtId="0" fontId="10" fillId="5" borderId="10" xfId="1" applyNumberFormat="1" applyFont="1" applyFill="1" applyBorder="1" applyAlignment="1">
      <alignment horizontal="center" vertical="center"/>
    </xf>
    <xf numFmtId="0" fontId="10" fillId="6" borderId="26" xfId="1" applyNumberFormat="1" applyFont="1" applyFill="1" applyBorder="1" applyAlignment="1">
      <alignment horizontal="center" vertical="center"/>
    </xf>
    <xf numFmtId="43" fontId="0" fillId="0" borderId="27" xfId="2" applyNumberFormat="1" applyFont="1" applyBorder="1">
      <alignment vertical="center"/>
    </xf>
    <xf numFmtId="43" fontId="0" fillId="6" borderId="2" xfId="2" applyNumberFormat="1" applyFont="1" applyFill="1" applyBorder="1">
      <alignment vertical="center"/>
    </xf>
    <xf numFmtId="43" fontId="0" fillId="0" borderId="2" xfId="2" applyNumberFormat="1" applyFont="1" applyBorder="1">
      <alignment vertical="center"/>
    </xf>
    <xf numFmtId="0" fontId="10" fillId="6" borderId="29" xfId="1" applyNumberFormat="1" applyFont="1" applyFill="1" applyBorder="1" applyAlignment="1">
      <alignment horizontal="center" vertical="center"/>
    </xf>
    <xf numFmtId="43" fontId="0" fillId="0" borderId="30" xfId="2" applyNumberFormat="1" applyFont="1" applyBorder="1">
      <alignment vertical="center"/>
    </xf>
    <xf numFmtId="43" fontId="0" fillId="6" borderId="31" xfId="2" applyNumberFormat="1" applyFont="1" applyFill="1" applyBorder="1">
      <alignment vertical="center"/>
    </xf>
    <xf numFmtId="43" fontId="0" fillId="0" borderId="31" xfId="2" applyNumberFormat="1" applyFont="1" applyBorder="1">
      <alignment vertical="center"/>
    </xf>
    <xf numFmtId="0" fontId="10" fillId="6" borderId="33" xfId="1" applyNumberFormat="1" applyFont="1" applyFill="1" applyBorder="1" applyAlignment="1">
      <alignment horizontal="center" vertical="center"/>
    </xf>
    <xf numFmtId="43" fontId="0" fillId="0" borderId="34" xfId="2" applyNumberFormat="1" applyFont="1" applyBorder="1">
      <alignment vertical="center"/>
    </xf>
    <xf numFmtId="43" fontId="0" fillId="6" borderId="11" xfId="2" applyNumberFormat="1" applyFont="1" applyFill="1" applyBorder="1">
      <alignment vertical="center"/>
    </xf>
    <xf numFmtId="43" fontId="0" fillId="0" borderId="11" xfId="2" applyNumberFormat="1" applyFont="1" applyBorder="1">
      <alignment vertical="center"/>
    </xf>
    <xf numFmtId="0" fontId="10" fillId="9" borderId="26" xfId="1" applyNumberFormat="1" applyFont="1" applyFill="1" applyBorder="1" applyAlignment="1">
      <alignment horizontal="center" vertical="center"/>
    </xf>
    <xf numFmtId="0" fontId="10" fillId="9" borderId="29" xfId="1" applyNumberFormat="1" applyFont="1" applyFill="1" applyBorder="1" applyAlignment="1">
      <alignment horizontal="center" vertical="center"/>
    </xf>
    <xf numFmtId="0" fontId="10" fillId="9" borderId="33" xfId="1" applyNumberFormat="1" applyFont="1" applyFill="1" applyBorder="1" applyAlignment="1">
      <alignment horizontal="center" vertical="center"/>
    </xf>
    <xf numFmtId="43" fontId="0" fillId="0" borderId="27" xfId="2" applyNumberFormat="1" applyFont="1" applyFill="1" applyBorder="1">
      <alignment vertical="center"/>
    </xf>
    <xf numFmtId="43" fontId="0" fillId="0" borderId="2" xfId="2" applyNumberFormat="1" applyFont="1" applyFill="1" applyBorder="1">
      <alignment vertical="center"/>
    </xf>
    <xf numFmtId="43" fontId="0" fillId="0" borderId="30" xfId="2" applyNumberFormat="1" applyFont="1" applyFill="1" applyBorder="1">
      <alignment vertical="center"/>
    </xf>
    <xf numFmtId="43" fontId="0" fillId="0" borderId="31" xfId="2" applyNumberFormat="1" applyFont="1" applyFill="1" applyBorder="1">
      <alignment vertical="center"/>
    </xf>
    <xf numFmtId="43" fontId="0" fillId="0" borderId="34" xfId="2" applyNumberFormat="1" applyFont="1" applyFill="1" applyBorder="1">
      <alignment vertical="center"/>
    </xf>
    <xf numFmtId="43" fontId="0" fillId="0" borderId="11" xfId="2" applyNumberFormat="1" applyFont="1" applyFill="1" applyBorder="1">
      <alignment vertical="center"/>
    </xf>
    <xf numFmtId="43" fontId="0" fillId="2" borderId="28" xfId="2" applyNumberFormat="1" applyFont="1" applyFill="1" applyBorder="1">
      <alignment vertical="center"/>
    </xf>
    <xf numFmtId="43" fontId="0" fillId="2" borderId="32" xfId="2" applyNumberFormat="1" applyFont="1" applyFill="1" applyBorder="1">
      <alignment vertical="center"/>
    </xf>
    <xf numFmtId="43" fontId="0" fillId="2" borderId="12" xfId="2" applyNumberFormat="1" applyFont="1" applyFill="1" applyBorder="1">
      <alignment vertical="center"/>
    </xf>
    <xf numFmtId="43" fontId="0" fillId="2" borderId="2" xfId="2" applyNumberFormat="1" applyFont="1" applyFill="1" applyBorder="1">
      <alignment vertical="center"/>
    </xf>
    <xf numFmtId="43" fontId="0" fillId="2" borderId="31" xfId="2" applyNumberFormat="1" applyFont="1" applyFill="1" applyBorder="1">
      <alignment vertical="center"/>
    </xf>
    <xf numFmtId="43" fontId="0" fillId="2" borderId="11" xfId="2" applyNumberFormat="1" applyFont="1" applyFill="1" applyBorder="1">
      <alignment vertical="center"/>
    </xf>
    <xf numFmtId="164" fontId="0" fillId="0" borderId="23" xfId="4" applyNumberFormat="1" applyFont="1" applyFill="1" applyBorder="1">
      <alignment vertical="center"/>
    </xf>
    <xf numFmtId="43" fontId="0" fillId="0" borderId="28" xfId="2" applyNumberFormat="1" applyFont="1" applyFill="1" applyBorder="1">
      <alignment vertical="center"/>
    </xf>
    <xf numFmtId="43" fontId="0" fillId="0" borderId="32" xfId="2" applyNumberFormat="1" applyFont="1" applyFill="1" applyBorder="1">
      <alignment vertical="center"/>
    </xf>
    <xf numFmtId="43" fontId="0" fillId="0" borderId="12" xfId="2" applyNumberFormat="1" applyFont="1" applyFill="1" applyBorder="1">
      <alignment vertical="center"/>
    </xf>
    <xf numFmtId="0" fontId="12" fillId="10" borderId="10" xfId="1" applyNumberFormat="1" applyFont="1" applyFill="1" applyBorder="1" applyAlignment="1">
      <alignment horizontal="center" vertical="center"/>
    </xf>
    <xf numFmtId="0" fontId="1" fillId="0" borderId="0" xfId="1" applyFill="1">
      <alignment vertical="center"/>
    </xf>
    <xf numFmtId="0" fontId="1" fillId="4" borderId="0" xfId="1" applyFill="1">
      <alignment vertical="center"/>
    </xf>
    <xf numFmtId="164" fontId="0" fillId="4" borderId="0" xfId="3" applyFont="1" applyFill="1">
      <alignment vertical="center"/>
    </xf>
    <xf numFmtId="9" fontId="0" fillId="4" borderId="0" xfId="3" applyNumberFormat="1" applyFont="1" applyFill="1">
      <alignment vertical="center"/>
    </xf>
    <xf numFmtId="164" fontId="6" fillId="11" borderId="23" xfId="4" applyNumberFormat="1" applyFont="1" applyFill="1" applyBorder="1">
      <alignment vertical="center"/>
    </xf>
    <xf numFmtId="43" fontId="15" fillId="0" borderId="24" xfId="2" applyNumberFormat="1" applyFont="1" applyBorder="1">
      <alignment vertical="center"/>
    </xf>
    <xf numFmtId="0" fontId="12" fillId="5" borderId="35" xfId="1" applyNumberFormat="1" applyFont="1" applyFill="1" applyBorder="1" applyAlignment="1">
      <alignment horizontal="center" vertical="center"/>
    </xf>
    <xf numFmtId="164" fontId="12" fillId="5" borderId="35" xfId="3" applyNumberFormat="1" applyFont="1" applyFill="1" applyBorder="1" applyAlignment="1">
      <alignment horizontal="center" vertical="center"/>
    </xf>
    <xf numFmtId="0" fontId="7" fillId="5" borderId="35" xfId="1" applyNumberFormat="1" applyFont="1" applyFill="1" applyBorder="1" applyAlignment="1">
      <alignment horizontal="center" vertical="center"/>
    </xf>
    <xf numFmtId="0" fontId="1" fillId="7" borderId="35" xfId="1" applyNumberFormat="1" applyFont="1" applyFill="1" applyBorder="1" applyAlignment="1">
      <alignment horizontal="center" vertical="center"/>
    </xf>
    <xf numFmtId="43" fontId="15" fillId="0" borderId="0" xfId="2" applyNumberFormat="1" applyFont="1">
      <alignment vertical="center"/>
    </xf>
    <xf numFmtId="43" fontId="0" fillId="0" borderId="35" xfId="2" applyNumberFormat="1" applyFont="1" applyBorder="1">
      <alignment vertical="center"/>
    </xf>
    <xf numFmtId="43" fontId="15" fillId="0" borderId="35" xfId="2" applyNumberFormat="1" applyFont="1" applyBorder="1">
      <alignment vertical="center"/>
    </xf>
    <xf numFmtId="0" fontId="7" fillId="5" borderId="4" xfId="1" applyNumberFormat="1" applyFont="1" applyFill="1" applyBorder="1" applyAlignment="1">
      <alignment horizontal="center" vertical="center"/>
    </xf>
    <xf numFmtId="0" fontId="1" fillId="7" borderId="4" xfId="1" applyNumberFormat="1" applyFont="1" applyFill="1" applyBorder="1" applyAlignment="1">
      <alignment horizontal="center" vertical="center"/>
    </xf>
    <xf numFmtId="43" fontId="0" fillId="0" borderId="4" xfId="2" applyNumberFormat="1" applyFont="1" applyBorder="1">
      <alignment vertical="center"/>
    </xf>
    <xf numFmtId="43" fontId="15" fillId="0" borderId="4" xfId="2" applyNumberFormat="1" applyFont="1" applyBorder="1">
      <alignment vertical="center"/>
    </xf>
    <xf numFmtId="164" fontId="0" fillId="0" borderId="0" xfId="3" applyFont="1" applyAlignment="1">
      <alignment vertical="center"/>
    </xf>
    <xf numFmtId="0" fontId="2" fillId="0" borderId="13" xfId="1" applyFont="1" applyFill="1" applyBorder="1" applyAlignment="1" applyProtection="1">
      <alignment vertical="center"/>
    </xf>
    <xf numFmtId="0" fontId="2" fillId="0" borderId="14" xfId="1" applyFont="1" applyFill="1" applyBorder="1" applyAlignment="1" applyProtection="1">
      <alignment vertical="center"/>
    </xf>
    <xf numFmtId="0" fontId="2" fillId="0" borderId="18" xfId="1" applyFont="1" applyFill="1" applyBorder="1" applyAlignment="1" applyProtection="1">
      <alignment vertical="center"/>
    </xf>
    <xf numFmtId="0" fontId="2" fillId="0" borderId="4" xfId="1" applyFont="1" applyFill="1" applyBorder="1" applyAlignment="1" applyProtection="1">
      <alignment vertical="center"/>
    </xf>
    <xf numFmtId="164" fontId="0" fillId="0" borderId="36" xfId="3" applyFont="1" applyBorder="1">
      <alignment vertical="center"/>
    </xf>
    <xf numFmtId="0" fontId="12" fillId="5" borderId="38" xfId="3" applyNumberFormat="1" applyFont="1" applyFill="1" applyBorder="1" applyAlignment="1">
      <alignment horizontal="center" vertical="center"/>
    </xf>
    <xf numFmtId="0" fontId="12" fillId="5" borderId="39" xfId="3" applyNumberFormat="1" applyFont="1" applyFill="1" applyBorder="1" applyAlignment="1">
      <alignment horizontal="center" vertical="center"/>
    </xf>
    <xf numFmtId="164" fontId="9" fillId="0" borderId="5" xfId="3" applyFont="1" applyBorder="1" applyAlignment="1">
      <alignment horizontal="center" vertical="center"/>
    </xf>
    <xf numFmtId="164" fontId="9" fillId="0" borderId="4" xfId="3" applyFont="1" applyBorder="1" applyAlignment="1">
      <alignment horizontal="center" vertical="center"/>
    </xf>
    <xf numFmtId="164" fontId="9" fillId="0" borderId="3" xfId="3" applyFont="1" applyBorder="1" applyAlignment="1">
      <alignment horizontal="center" vertical="center"/>
    </xf>
    <xf numFmtId="0" fontId="1" fillId="0" borderId="37" xfId="1" applyBorder="1">
      <alignment vertical="center"/>
    </xf>
    <xf numFmtId="0" fontId="12" fillId="5" borderId="40" xfId="3" applyNumberFormat="1" applyFont="1" applyFill="1" applyBorder="1" applyAlignment="1">
      <alignment horizontal="center" vertical="center"/>
    </xf>
    <xf numFmtId="164" fontId="0" fillId="0" borderId="42" xfId="3" applyFont="1" applyBorder="1" applyAlignment="1">
      <alignment vertical="center" wrapText="1"/>
    </xf>
    <xf numFmtId="164" fontId="0" fillId="0" borderId="41" xfId="3" applyFont="1" applyBorder="1" applyAlignment="1">
      <alignment vertical="center"/>
    </xf>
    <xf numFmtId="164" fontId="0" fillId="0" borderId="44" xfId="3" applyFont="1" applyBorder="1" applyAlignment="1">
      <alignment vertical="center"/>
    </xf>
    <xf numFmtId="164" fontId="0" fillId="0" borderId="45" xfId="3" applyFont="1" applyBorder="1" applyAlignment="1">
      <alignment vertical="center"/>
    </xf>
    <xf numFmtId="164" fontId="0" fillId="0" borderId="42" xfId="3" applyFont="1" applyBorder="1" applyAlignment="1">
      <alignment vertical="center"/>
    </xf>
    <xf numFmtId="164" fontId="0" fillId="0" borderId="46" xfId="3" applyFont="1" applyBorder="1" applyAlignment="1">
      <alignment vertical="center"/>
    </xf>
    <xf numFmtId="164" fontId="0" fillId="0" borderId="4" xfId="3" applyFont="1" applyBorder="1" applyAlignment="1">
      <alignment vertical="center"/>
    </xf>
    <xf numFmtId="164" fontId="0" fillId="0" borderId="43" xfId="3" applyFont="1" applyBorder="1" applyAlignment="1">
      <alignment vertical="center" wrapText="1"/>
    </xf>
    <xf numFmtId="164" fontId="0" fillId="0" borderId="45" xfId="3" applyFont="1" applyBorder="1" applyAlignment="1">
      <alignment vertical="center" wrapText="1"/>
    </xf>
    <xf numFmtId="10" fontId="0" fillId="0" borderId="28" xfId="4" applyNumberFormat="1" applyFont="1" applyBorder="1">
      <alignment vertical="center"/>
    </xf>
    <xf numFmtId="10" fontId="0" fillId="0" borderId="32" xfId="4" applyNumberFormat="1" applyFont="1" applyBorder="1">
      <alignment vertical="center"/>
    </xf>
    <xf numFmtId="10" fontId="0" fillId="0" borderId="12" xfId="4" applyNumberFormat="1" applyFont="1" applyBorder="1">
      <alignment vertical="center"/>
    </xf>
    <xf numFmtId="164" fontId="0" fillId="0" borderId="45" xfId="3" quotePrefix="1" applyFont="1" applyBorder="1" applyAlignment="1">
      <alignment vertical="center"/>
    </xf>
    <xf numFmtId="164" fontId="0" fillId="0" borderId="0" xfId="3" quotePrefix="1" applyFont="1" applyAlignment="1">
      <alignment vertical="center"/>
    </xf>
    <xf numFmtId="164" fontId="0" fillId="0" borderId="0" xfId="3" quotePrefix="1" applyFont="1" applyAlignment="1">
      <alignment vertical="center" wrapText="1"/>
    </xf>
    <xf numFmtId="164" fontId="0" fillId="0" borderId="46" xfId="3" applyFont="1" applyBorder="1" applyAlignment="1">
      <alignment vertical="center" wrapText="1"/>
    </xf>
    <xf numFmtId="164" fontId="16" fillId="0" borderId="36" xfId="3" applyFont="1" applyBorder="1">
      <alignment vertical="center"/>
    </xf>
    <xf numFmtId="164" fontId="16" fillId="0" borderId="3" xfId="3" applyFont="1" applyBorder="1">
      <alignment vertical="center"/>
    </xf>
    <xf numFmtId="0" fontId="7" fillId="7" borderId="0" xfId="1" applyNumberFormat="1" applyFont="1" applyFill="1" applyBorder="1" applyAlignment="1">
      <alignment horizontal="center" vertical="center"/>
    </xf>
    <xf numFmtId="43" fontId="15" fillId="0" borderId="0" xfId="2" applyNumberFormat="1" applyFont="1" applyBorder="1">
      <alignment vertical="center"/>
    </xf>
    <xf numFmtId="0" fontId="14" fillId="5" borderId="0" xfId="1" applyNumberFormat="1" applyFont="1" applyFill="1" applyBorder="1" applyAlignment="1">
      <alignment horizontal="center" vertical="center"/>
    </xf>
    <xf numFmtId="164" fontId="5" fillId="0" borderId="0" xfId="3" applyNumberFormat="1" applyFont="1" applyBorder="1">
      <alignment vertical="center"/>
    </xf>
    <xf numFmtId="0" fontId="14" fillId="7" borderId="0" xfId="1" applyNumberFormat="1" applyFont="1" applyFill="1" applyBorder="1" applyAlignment="1">
      <alignment horizontal="center" vertical="center"/>
    </xf>
    <xf numFmtId="164" fontId="17" fillId="0" borderId="0" xfId="3" applyNumberFormat="1" applyFont="1" applyBorder="1">
      <alignment vertical="center"/>
    </xf>
    <xf numFmtId="0" fontId="2" fillId="8" borderId="13" xfId="1" applyFont="1" applyFill="1" applyBorder="1" applyAlignment="1">
      <alignment horizontal="center" vertical="center"/>
    </xf>
    <xf numFmtId="0" fontId="2" fillId="8" borderId="14" xfId="1" applyFont="1" applyFill="1" applyBorder="1" applyAlignment="1">
      <alignment horizontal="center" vertical="center"/>
    </xf>
    <xf numFmtId="0" fontId="2" fillId="8" borderId="18" xfId="1" applyFont="1" applyFill="1" applyBorder="1" applyAlignment="1">
      <alignment horizontal="center" vertical="center"/>
    </xf>
    <xf numFmtId="0" fontId="2" fillId="8" borderId="4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</cellXfs>
  <cellStyles count="5">
    <cellStyle name="一般" xfId="0" builtinId="0"/>
    <cellStyle name="一般 2" xfId="1" xr:uid="{00000000-0005-0000-0000-000001000000}"/>
    <cellStyle name="千分位 2" xfId="2" xr:uid="{00000000-0005-0000-0000-000002000000}"/>
    <cellStyle name="百分比 2" xfId="4" xr:uid="{00000000-0005-0000-0000-000003000000}"/>
    <cellStyle name="貨幣 2" xfId="3" xr:uid="{00000000-0005-0000-0000-000004000000}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55245</xdr:colOff>
      <xdr:row>0</xdr:row>
      <xdr:rowOff>26670</xdr:rowOff>
    </xdr:from>
    <xdr:to>
      <xdr:col>4</xdr:col>
      <xdr:colOff>339090</xdr:colOff>
      <xdr:row>1</xdr:row>
      <xdr:rowOff>207645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5245" y="26670"/>
          <a:ext cx="5303520" cy="466725"/>
        </a:xfrm>
        <a:prstGeom prst="rect">
          <a:avLst/>
        </a:prstGeom>
      </xdr:spPr>
      <xdr:txBody>
        <a:bodyPr wrap="none" fromWordArt="1">
          <a:prstTxWarp prst="textInflate">
            <a:avLst>
              <a:gd name="adj" fmla="val 13634"/>
            </a:avLst>
          </a:prstTxWarp>
        </a:bodyPr>
        <a:lstStyle/>
        <a:p>
          <a:pPr algn="ctr" rtl="0"/>
          <a:r>
            <a:rPr lang="zh-TW" altLang="en-US" sz="3600" b="1" kern="10" cap="none" spc="0">
              <a:ln w="1905"/>
              <a:solidFill>
                <a:schemeClr val="accent2">
                  <a:lumMod val="75000"/>
                </a:schemeClr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華康唐風隸W5(P)" pitchFamily="66" charset="-120"/>
              <a:ea typeface="華康唐風隸W5(P)" pitchFamily="66" charset="-120"/>
            </a:rPr>
            <a:t>長尾</a:t>
          </a:r>
          <a:r>
            <a:rPr lang="zh-TW" altLang="en-US" sz="3600" b="1" kern="10" cap="none" spc="0">
              <a:ln w="1905"/>
              <a:solidFill>
                <a:schemeClr val="accent1">
                  <a:lumMod val="75000"/>
                </a:schemeClr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華康唐風隸W5(P)" pitchFamily="66" charset="-120"/>
              <a:ea typeface="華康唐風隸W5(P)" pitchFamily="66" charset="-120"/>
            </a:rPr>
            <a:t>產品銷售策略</a:t>
          </a:r>
          <a:endParaRPr lang="en-US" altLang="zh-TW" sz="3600" b="1" kern="10" cap="none" spc="0">
            <a:ln w="1905"/>
            <a:solidFill>
              <a:schemeClr val="accent1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latin typeface="華康唐風隸W5(P)" pitchFamily="66" charset="-120"/>
            <a:ea typeface="華康唐風隸W5(P)" pitchFamily="66" charset="-12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</xdr:colOff>
      <xdr:row>0</xdr:row>
      <xdr:rowOff>26670</xdr:rowOff>
    </xdr:from>
    <xdr:to>
      <xdr:col>6</xdr:col>
      <xdr:colOff>729615</xdr:colOff>
      <xdr:row>1</xdr:row>
      <xdr:rowOff>207645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5245" y="26670"/>
          <a:ext cx="5303520" cy="466725"/>
        </a:xfrm>
        <a:prstGeom prst="rect">
          <a:avLst/>
        </a:prstGeom>
      </xdr:spPr>
      <xdr:txBody>
        <a:bodyPr wrap="none" fromWordArt="1">
          <a:prstTxWarp prst="textInflate">
            <a:avLst>
              <a:gd name="adj" fmla="val 13634"/>
            </a:avLst>
          </a:prstTxWarp>
        </a:bodyPr>
        <a:lstStyle/>
        <a:p>
          <a:pPr algn="ctr" rtl="0"/>
          <a:r>
            <a:rPr lang="zh-TW" altLang="en-US" sz="3600" b="1" kern="10" cap="none" spc="0">
              <a:ln w="1905"/>
              <a:solidFill>
                <a:schemeClr val="accent2">
                  <a:lumMod val="75000"/>
                </a:schemeClr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華康唐風隸W5(P)" pitchFamily="66" charset="-120"/>
              <a:ea typeface="華康唐風隸W5(P)" pitchFamily="66" charset="-120"/>
            </a:rPr>
            <a:t>長尾</a:t>
          </a:r>
          <a:r>
            <a:rPr lang="zh-TW" altLang="en-US" sz="3600" b="1" kern="10" cap="none" spc="0">
              <a:ln w="1905"/>
              <a:solidFill>
                <a:schemeClr val="accent1">
                  <a:lumMod val="75000"/>
                </a:schemeClr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華康唐風隸W5(P)" pitchFamily="66" charset="-120"/>
              <a:ea typeface="華康唐風隸W5(P)" pitchFamily="66" charset="-120"/>
            </a:rPr>
            <a:t>業績銷售</a:t>
          </a:r>
          <a:r>
            <a:rPr lang="zh-TW" altLang="en-US" sz="3600" b="1" kern="10" cap="none" spc="0">
              <a:ln w="1905"/>
              <a:solidFill>
                <a:schemeClr val="accent2">
                  <a:lumMod val="75000"/>
                </a:schemeClr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華康唐風隸W5(P)" pitchFamily="66" charset="-120"/>
              <a:ea typeface="華康唐風隸W5(P)" pitchFamily="66" charset="-120"/>
            </a:rPr>
            <a:t>情況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</xdr:colOff>
      <xdr:row>0</xdr:row>
      <xdr:rowOff>26670</xdr:rowOff>
    </xdr:from>
    <xdr:to>
      <xdr:col>6</xdr:col>
      <xdr:colOff>729615</xdr:colOff>
      <xdr:row>1</xdr:row>
      <xdr:rowOff>207645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5245" y="26670"/>
          <a:ext cx="5303520" cy="466725"/>
        </a:xfrm>
        <a:prstGeom prst="rect">
          <a:avLst/>
        </a:prstGeom>
      </xdr:spPr>
      <xdr:txBody>
        <a:bodyPr wrap="none" fromWordArt="1">
          <a:prstTxWarp prst="textInflate">
            <a:avLst>
              <a:gd name="adj" fmla="val 13634"/>
            </a:avLst>
          </a:prstTxWarp>
        </a:bodyPr>
        <a:lstStyle/>
        <a:p>
          <a:pPr algn="ctr" rtl="0"/>
          <a:r>
            <a:rPr lang="zh-TW" altLang="en-US" sz="3600" b="1" kern="10" cap="none" spc="0">
              <a:ln w="1905"/>
              <a:solidFill>
                <a:schemeClr val="accent2">
                  <a:lumMod val="75000"/>
                </a:schemeClr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華康唐風隸W5(P)" pitchFamily="66" charset="-120"/>
              <a:ea typeface="華康唐風隸W5(P)" pitchFamily="66" charset="-120"/>
            </a:rPr>
            <a:t>長尾</a:t>
          </a:r>
          <a:r>
            <a:rPr lang="zh-TW" altLang="en-US" sz="3600" b="1" kern="10" cap="none" spc="0">
              <a:ln w="1905"/>
              <a:solidFill>
                <a:schemeClr val="accent1">
                  <a:lumMod val="75000"/>
                </a:schemeClr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華康唐風隸W5(P)" pitchFamily="66" charset="-120"/>
              <a:ea typeface="華康唐風隸W5(P)" pitchFamily="66" charset="-120"/>
            </a:rPr>
            <a:t>業績銷售</a:t>
          </a:r>
          <a:r>
            <a:rPr lang="zh-TW" altLang="en-US" sz="3600" b="1" kern="10" cap="none" spc="0">
              <a:ln w="1905"/>
              <a:solidFill>
                <a:schemeClr val="accent2">
                  <a:lumMod val="75000"/>
                </a:schemeClr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華康唐風隸W5(P)" pitchFamily="66" charset="-120"/>
              <a:ea typeface="華康唐風隸W5(P)" pitchFamily="66" charset="-120"/>
            </a:rPr>
            <a:t>差異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38100</xdr:rowOff>
    </xdr:from>
    <xdr:to>
      <xdr:col>7</xdr:col>
      <xdr:colOff>657224</xdr:colOff>
      <xdr:row>1</xdr:row>
      <xdr:rowOff>219075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4299" y="38100"/>
          <a:ext cx="6162675" cy="466725"/>
        </a:xfrm>
        <a:prstGeom prst="rect">
          <a:avLst/>
        </a:prstGeom>
      </xdr:spPr>
      <xdr:txBody>
        <a:bodyPr wrap="none" fromWordArt="1">
          <a:prstTxWarp prst="textInflate">
            <a:avLst>
              <a:gd name="adj" fmla="val 13634"/>
            </a:avLst>
          </a:prstTxWarp>
        </a:bodyPr>
        <a:lstStyle/>
        <a:p>
          <a:pPr algn="ctr" rtl="0"/>
          <a:r>
            <a:rPr lang="zh-TW" altLang="en-US" sz="3600" b="1" kern="10" cap="none" spc="0">
              <a:ln w="1905"/>
              <a:solidFill>
                <a:schemeClr val="accent2">
                  <a:lumMod val="75000"/>
                </a:schemeClr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華康唐風隸W5(P)" pitchFamily="66" charset="-120"/>
              <a:ea typeface="華康唐風隸W5(P)" pitchFamily="66" charset="-120"/>
            </a:rPr>
            <a:t>長尾</a:t>
          </a:r>
          <a:r>
            <a:rPr lang="zh-TW" altLang="en-US" sz="3600" b="1" kern="10" cap="none" spc="0">
              <a:ln w="1905"/>
              <a:solidFill>
                <a:schemeClr val="accent1">
                  <a:lumMod val="75000"/>
                </a:schemeClr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華康唐風隸W5(P)" pitchFamily="66" charset="-120"/>
              <a:ea typeface="華康唐風隸W5(P)" pitchFamily="66" charset="-120"/>
            </a:rPr>
            <a:t>業績銷售</a:t>
          </a:r>
          <a:r>
            <a:rPr lang="zh-TW" altLang="en-US" sz="3600" b="1" kern="10" cap="none" spc="0">
              <a:ln w="1905"/>
              <a:solidFill>
                <a:schemeClr val="accent2">
                  <a:lumMod val="75000"/>
                </a:schemeClr>
              </a:soli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  <a:latin typeface="華康唐風隸W5(P)" pitchFamily="66" charset="-120"/>
              <a:ea typeface="華康唐風隸W5(P)" pitchFamily="66" charset="-120"/>
            </a:rPr>
            <a:t>情況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!!0103_Work\K\01_&#32232;&#20225;\2003&#21407;&#22987;&#31684;&#20363;\03%20Excel\Ex02\2-10.xls" TargetMode="External"/><Relationship Id="rId2" Type="http://schemas.openxmlformats.org/officeDocument/2006/relationships/externalLinkPath" Target="file:///E:\!!0103_Work\K\01_&#32232;&#20225;\2003&#21407;&#22987;&#31684;&#20363;\03%20Excel\Ex02\2-10.xls" TargetMode="External"/><Relationship Id="rId1" Type="http://schemas.openxmlformats.org/officeDocument/2006/relationships/externalLinkPath" Target="file:///\\Aquila-pc\ftp\!!Transfer\Office\Excel\KU-EZ_Excel2010\Example\Ch03\&#25104;&#26524;&#27284;\&#35519;&#25972;&#20786;&#23384;&#26684;&#26684;&#24335;T_Ok.xlsx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!!0103_Work\K\01_&#32232;&#20225;\2003&#21407;&#22987;&#31684;&#20363;\03%20Excel\Ex02\2-10.xls" TargetMode="External"/><Relationship Id="rId2" Type="http://schemas.openxmlformats.org/officeDocument/2006/relationships/externalLinkPath" Target="file:///E:\!!0103_Work\K\01_&#32232;&#20225;\2003&#21407;&#22987;&#31684;&#20363;\03%20Excel\Ex02\2-10.xls" TargetMode="External"/><Relationship Id="rId1" Type="http://schemas.openxmlformats.org/officeDocument/2006/relationships/externalLinkPath" Target="file:///\\Aquila-pc\ftp\!!Transfer\Office\Excel\KU-EZ_Excel2010\Example\Ch03\&#25104;&#26524;&#27284;\&#35519;&#25972;&#20786;&#23384;&#26684;&#26684;&#24335;T_Ok.xlsx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!!0103_Work\K\01_&#32232;&#20225;\2003&#21407;&#22987;&#31684;&#20363;\03%20Excel\Ex02\2-10.xls" TargetMode="External"/><Relationship Id="rId2" Type="http://schemas.openxmlformats.org/officeDocument/2006/relationships/externalLinkPath" Target="file:///E:\!!0103_Work\K\01_&#32232;&#20225;\2003&#21407;&#22987;&#31684;&#20363;\03%20Excel\Ex02\2-10.xls" TargetMode="External"/><Relationship Id="rId1" Type="http://schemas.openxmlformats.org/officeDocument/2006/relationships/externalLinkPath" Target="file:///\\Aquila-pc\ftp\!!Transfer\Office\Excel\KU-EZ_Excel2010\Example\Ch03\&#25104;&#26524;&#27284;\&#35519;&#25972;&#20786;&#23384;&#26684;&#26684;&#24335;T_Ok.xlsx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E:\!!0103_Work\K\01_&#32232;&#20225;\2003&#21407;&#22987;&#31684;&#20363;\03%20Excel\Ex02\2-10.xls" TargetMode="External"/><Relationship Id="rId2" Type="http://schemas.openxmlformats.org/officeDocument/2006/relationships/externalLinkPath" Target="file:///E:\!!0103_Work\K\01_&#32232;&#20225;\2003&#21407;&#22987;&#31684;&#20363;\03%20Excel\Ex02\2-10.xls" TargetMode="External"/><Relationship Id="rId1" Type="http://schemas.openxmlformats.org/officeDocument/2006/relationships/externalLinkPath" Target="file:///\\Aquila-pc\ftp\!!Transfer\Office\Excel\KU-EZ_Excel2010\Example\Ch03\&#25104;&#26524;&#27284;\&#23567;&#35336;&#21516;&#39006;&#22411;&#36039;&#26009;T_Ok.xlsx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showGridLines="0" tabSelected="1" topLeftCell="A3" workbookViewId="0">
      <selection activeCell="C7" sqref="C7:C14"/>
    </sheetView>
  </sheetViews>
  <sheetFormatPr defaultColWidth="9" defaultRowHeight="16.5"/>
  <cols>
    <col min="1" max="1" width="10.875" style="1" customWidth="1"/>
    <col min="2" max="5" width="19.375" style="2" customWidth="1"/>
    <col min="6" max="6" width="10.375" style="2" customWidth="1"/>
    <col min="7" max="16384" width="9" style="1"/>
  </cols>
  <sheetData>
    <row r="1" spans="1:7" ht="22.5" customHeight="1">
      <c r="A1" s="74"/>
      <c r="B1" s="75"/>
      <c r="C1" s="75"/>
      <c r="D1" s="75"/>
      <c r="E1" s="75"/>
      <c r="F1" s="75"/>
      <c r="G1" s="56"/>
    </row>
    <row r="2" spans="1:7" ht="18.75" customHeight="1">
      <c r="A2" s="76"/>
      <c r="B2" s="77"/>
      <c r="C2" s="77"/>
      <c r="D2" s="77"/>
      <c r="E2" s="77"/>
      <c r="F2" s="77"/>
      <c r="G2" s="56"/>
    </row>
    <row r="4" spans="1:7" ht="21.75" customHeight="1">
      <c r="A4" s="81" t="s">
        <v>53</v>
      </c>
      <c r="B4" s="82" t="s">
        <v>54</v>
      </c>
      <c r="C4" s="82" t="s">
        <v>55</v>
      </c>
      <c r="D4" s="82" t="s">
        <v>56</v>
      </c>
      <c r="E4" s="82" t="s">
        <v>57</v>
      </c>
      <c r="F4" s="83" t="s">
        <v>58</v>
      </c>
    </row>
    <row r="5" spans="1:7" ht="43.5" customHeight="1">
      <c r="A5" s="80" t="s">
        <v>34</v>
      </c>
      <c r="B5" s="87" t="s">
        <v>62</v>
      </c>
      <c r="C5" s="88" t="s">
        <v>59</v>
      </c>
      <c r="D5" s="88" t="s">
        <v>60</v>
      </c>
      <c r="E5" s="73" t="s">
        <v>64</v>
      </c>
      <c r="F5" s="102">
        <v>6500</v>
      </c>
    </row>
    <row r="6" spans="1:7" ht="43.5" customHeight="1">
      <c r="A6" s="79" t="s">
        <v>47</v>
      </c>
      <c r="B6" s="86" t="s">
        <v>65</v>
      </c>
      <c r="C6" s="94" t="s">
        <v>70</v>
      </c>
      <c r="D6" s="94" t="s">
        <v>70</v>
      </c>
      <c r="E6" s="99" t="s">
        <v>69</v>
      </c>
      <c r="F6" s="102">
        <v>6800</v>
      </c>
    </row>
    <row r="7" spans="1:7" ht="43.5" customHeight="1">
      <c r="A7" s="79" t="s">
        <v>48</v>
      </c>
      <c r="B7" s="86" t="s">
        <v>66</v>
      </c>
      <c r="C7" s="94" t="s">
        <v>73</v>
      </c>
      <c r="D7" s="98" t="s">
        <v>68</v>
      </c>
      <c r="E7" s="100" t="s">
        <v>75</v>
      </c>
      <c r="F7" s="102">
        <v>6800</v>
      </c>
    </row>
    <row r="8" spans="1:7" ht="43.5" customHeight="1">
      <c r="A8" s="79" t="s">
        <v>49</v>
      </c>
      <c r="B8" s="90" t="s">
        <v>63</v>
      </c>
      <c r="C8" s="89" t="s">
        <v>63</v>
      </c>
      <c r="D8" s="89" t="s">
        <v>61</v>
      </c>
      <c r="E8" s="73" t="s">
        <v>71</v>
      </c>
      <c r="F8" s="102">
        <v>7200</v>
      </c>
    </row>
    <row r="9" spans="1:7" ht="43.5" customHeight="1">
      <c r="A9" s="79" t="s">
        <v>42</v>
      </c>
      <c r="B9" s="86" t="s">
        <v>65</v>
      </c>
      <c r="C9" s="94" t="s">
        <v>67</v>
      </c>
      <c r="D9" s="94" t="s">
        <v>70</v>
      </c>
      <c r="E9" s="99" t="s">
        <v>72</v>
      </c>
      <c r="F9" s="102">
        <v>7200</v>
      </c>
    </row>
    <row r="10" spans="1:7" ht="43.5" customHeight="1">
      <c r="A10" s="85" t="s">
        <v>50</v>
      </c>
      <c r="B10" s="93" t="s">
        <v>65</v>
      </c>
      <c r="C10" s="101" t="s">
        <v>70</v>
      </c>
      <c r="D10" s="91" t="s">
        <v>75</v>
      </c>
      <c r="E10" s="92" t="s">
        <v>74</v>
      </c>
      <c r="F10" s="103">
        <v>7500</v>
      </c>
    </row>
    <row r="11" spans="1:7">
      <c r="A11" s="84"/>
      <c r="F11" s="78"/>
    </row>
  </sheetData>
  <dataConsolidate function="average">
    <dataRefs count="3">
      <dataRef ref="C4:I15" sheet="2011年銷售情況" r:id="rId1"/>
      <dataRef ref="C4:I15" sheet="2004銷售情況" r:id="rId2"/>
      <dataRef ref="C4:I15" sheet="2005銷售情況 " r:id="rId3"/>
    </dataRefs>
  </dataConsolidate>
  <phoneticPr fontId="3" type="noConversion"/>
  <pageMargins left="0.75" right="0.75" top="1" bottom="1" header="0.5" footer="0.5"/>
  <pageSetup paperSize="9" orientation="portrait" horizontalDpi="300" verticalDpi="300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showGridLines="0" workbookViewId="0">
      <selection activeCell="I3" sqref="I3"/>
    </sheetView>
  </sheetViews>
  <sheetFormatPr defaultColWidth="9" defaultRowHeight="16.5"/>
  <cols>
    <col min="1" max="1" width="7.75" style="1" customWidth="1"/>
    <col min="2" max="4" width="10.75" style="2" customWidth="1"/>
    <col min="5" max="7" width="10.375" style="2" customWidth="1"/>
    <col min="8" max="8" width="12.25" style="2" customWidth="1"/>
    <col min="9" max="9" width="11.25" style="1" customWidth="1"/>
    <col min="10" max="10" width="11.75" style="1" bestFit="1" customWidth="1"/>
    <col min="11" max="11" width="10.75" style="1" customWidth="1"/>
    <col min="12" max="16384" width="9" style="1"/>
  </cols>
  <sheetData>
    <row r="1" spans="1:11" ht="22.5" customHeight="1">
      <c r="A1" s="110"/>
      <c r="B1" s="111"/>
      <c r="C1" s="111"/>
      <c r="D1" s="111"/>
      <c r="E1" s="111"/>
      <c r="F1" s="111"/>
      <c r="G1" s="111"/>
      <c r="H1" s="5" t="s">
        <v>25</v>
      </c>
      <c r="I1" s="6" t="s">
        <v>26</v>
      </c>
      <c r="J1" s="7" t="s">
        <v>27</v>
      </c>
    </row>
    <row r="2" spans="1:11" ht="18.75" customHeight="1">
      <c r="A2" s="112"/>
      <c r="B2" s="113"/>
      <c r="C2" s="113"/>
      <c r="D2" s="113"/>
      <c r="E2" s="113"/>
      <c r="F2" s="113"/>
      <c r="G2" s="113"/>
      <c r="H2" s="3"/>
      <c r="I2" s="4"/>
      <c r="J2" s="8"/>
    </row>
    <row r="3" spans="1:11" ht="18.75" customHeight="1">
      <c r="A3" s="19" t="s">
        <v>11</v>
      </c>
      <c r="B3" s="20" t="s">
        <v>34</v>
      </c>
      <c r="C3" s="20" t="s">
        <v>36</v>
      </c>
      <c r="D3" s="20" t="s">
        <v>38</v>
      </c>
      <c r="E3" s="20" t="s">
        <v>40</v>
      </c>
      <c r="F3" s="20" t="s">
        <v>42</v>
      </c>
      <c r="G3" s="20" t="s">
        <v>44</v>
      </c>
      <c r="H3" s="21" t="s">
        <v>29</v>
      </c>
      <c r="I3" s="22" t="s">
        <v>30</v>
      </c>
      <c r="J3" s="23" t="s">
        <v>31</v>
      </c>
      <c r="K3" s="55" t="s">
        <v>46</v>
      </c>
    </row>
    <row r="4" spans="1:11" ht="18.75" customHeight="1">
      <c r="A4" s="36" t="s">
        <v>13</v>
      </c>
      <c r="B4" s="39">
        <v>846</v>
      </c>
      <c r="C4" s="48">
        <v>622</v>
      </c>
      <c r="D4" s="48">
        <v>686</v>
      </c>
      <c r="E4" s="40">
        <v>643</v>
      </c>
      <c r="F4" s="48">
        <v>455</v>
      </c>
      <c r="G4" s="40">
        <v>862</v>
      </c>
      <c r="H4" s="39">
        <f t="shared" ref="H4:H15" si="0">SUM(B4:G4)</f>
        <v>4114</v>
      </c>
      <c r="I4" s="40">
        <f t="shared" ref="I4:I15" si="1">AVERAGE(B4:G4)</f>
        <v>685.66666666666663</v>
      </c>
      <c r="J4" s="45">
        <f t="shared" ref="J4:J15" si="2">SUM(C4,D4,F4)</f>
        <v>1763</v>
      </c>
      <c r="K4" s="52"/>
    </row>
    <row r="5" spans="1:11" ht="18.75" customHeight="1">
      <c r="A5" s="37" t="s">
        <v>0</v>
      </c>
      <c r="B5" s="41">
        <v>268</v>
      </c>
      <c r="C5" s="49">
        <v>564</v>
      </c>
      <c r="D5" s="49">
        <v>811</v>
      </c>
      <c r="E5" s="42">
        <v>643</v>
      </c>
      <c r="F5" s="49">
        <v>639</v>
      </c>
      <c r="G5" s="42">
        <v>293</v>
      </c>
      <c r="H5" s="41">
        <f t="shared" si="0"/>
        <v>3218</v>
      </c>
      <c r="I5" s="42">
        <f t="shared" si="1"/>
        <v>536.33333333333337</v>
      </c>
      <c r="J5" s="46">
        <f t="shared" si="2"/>
        <v>2014</v>
      </c>
      <c r="K5" s="53"/>
    </row>
    <row r="6" spans="1:11" ht="18.75" customHeight="1">
      <c r="A6" s="37" t="s">
        <v>1</v>
      </c>
      <c r="B6" s="41">
        <v>614</v>
      </c>
      <c r="C6" s="49">
        <v>407</v>
      </c>
      <c r="D6" s="49">
        <v>811</v>
      </c>
      <c r="E6" s="42">
        <v>291</v>
      </c>
      <c r="F6" s="49">
        <v>863</v>
      </c>
      <c r="G6" s="42">
        <v>355</v>
      </c>
      <c r="H6" s="41">
        <f t="shared" si="0"/>
        <v>3341</v>
      </c>
      <c r="I6" s="42">
        <f t="shared" si="1"/>
        <v>556.83333333333337</v>
      </c>
      <c r="J6" s="46">
        <f t="shared" si="2"/>
        <v>2081</v>
      </c>
      <c r="K6" s="53"/>
    </row>
    <row r="7" spans="1:11" ht="18.75" customHeight="1">
      <c r="A7" s="37" t="s">
        <v>2</v>
      </c>
      <c r="B7" s="41">
        <v>345</v>
      </c>
      <c r="C7" s="49">
        <v>645</v>
      </c>
      <c r="D7" s="49">
        <v>657</v>
      </c>
      <c r="E7" s="42">
        <v>520</v>
      </c>
      <c r="F7" s="49">
        <v>348</v>
      </c>
      <c r="G7" s="42">
        <v>803</v>
      </c>
      <c r="H7" s="41">
        <f t="shared" si="0"/>
        <v>3318</v>
      </c>
      <c r="I7" s="42">
        <f t="shared" si="1"/>
        <v>553</v>
      </c>
      <c r="J7" s="46">
        <f t="shared" si="2"/>
        <v>1650</v>
      </c>
      <c r="K7" s="53"/>
    </row>
    <row r="8" spans="1:11" ht="18.75" customHeight="1">
      <c r="A8" s="37" t="s">
        <v>3</v>
      </c>
      <c r="B8" s="41">
        <v>518</v>
      </c>
      <c r="C8" s="49">
        <v>375</v>
      </c>
      <c r="D8" s="49">
        <v>411</v>
      </c>
      <c r="E8" s="42">
        <v>520</v>
      </c>
      <c r="F8" s="49">
        <v>822</v>
      </c>
      <c r="G8" s="42">
        <v>311</v>
      </c>
      <c r="H8" s="41">
        <f t="shared" si="0"/>
        <v>2957</v>
      </c>
      <c r="I8" s="42">
        <f t="shared" si="1"/>
        <v>492.83333333333331</v>
      </c>
      <c r="J8" s="46">
        <f t="shared" si="2"/>
        <v>1608</v>
      </c>
      <c r="K8" s="53"/>
    </row>
    <row r="9" spans="1:11" ht="18.75" customHeight="1">
      <c r="A9" s="37" t="s">
        <v>4</v>
      </c>
      <c r="B9" s="41">
        <v>593</v>
      </c>
      <c r="C9" s="49">
        <v>498</v>
      </c>
      <c r="D9" s="49">
        <v>583</v>
      </c>
      <c r="E9" s="42">
        <v>658</v>
      </c>
      <c r="F9" s="49">
        <v>581</v>
      </c>
      <c r="G9" s="42">
        <v>504</v>
      </c>
      <c r="H9" s="41">
        <f t="shared" si="0"/>
        <v>3417</v>
      </c>
      <c r="I9" s="42">
        <f t="shared" si="1"/>
        <v>569.5</v>
      </c>
      <c r="J9" s="46">
        <f t="shared" si="2"/>
        <v>1662</v>
      </c>
      <c r="K9" s="53"/>
    </row>
    <row r="10" spans="1:11" ht="18.75" customHeight="1">
      <c r="A10" s="37" t="s">
        <v>5</v>
      </c>
      <c r="B10" s="41">
        <v>718</v>
      </c>
      <c r="C10" s="49">
        <v>665</v>
      </c>
      <c r="D10" s="49">
        <v>629</v>
      </c>
      <c r="E10" s="42">
        <v>752</v>
      </c>
      <c r="F10" s="49">
        <v>761</v>
      </c>
      <c r="G10" s="42">
        <v>354</v>
      </c>
      <c r="H10" s="41">
        <f t="shared" si="0"/>
        <v>3879</v>
      </c>
      <c r="I10" s="42">
        <f t="shared" si="1"/>
        <v>646.5</v>
      </c>
      <c r="J10" s="46">
        <f t="shared" si="2"/>
        <v>2055</v>
      </c>
      <c r="K10" s="53"/>
    </row>
    <row r="11" spans="1:11" ht="18.75" customHeight="1">
      <c r="A11" s="37" t="s">
        <v>6</v>
      </c>
      <c r="B11" s="41">
        <v>512</v>
      </c>
      <c r="C11" s="49">
        <v>514</v>
      </c>
      <c r="D11" s="49">
        <v>861</v>
      </c>
      <c r="E11" s="42">
        <v>845</v>
      </c>
      <c r="F11" s="49">
        <v>750</v>
      </c>
      <c r="G11" s="42">
        <v>881</v>
      </c>
      <c r="H11" s="41">
        <f t="shared" si="0"/>
        <v>4363</v>
      </c>
      <c r="I11" s="42">
        <f t="shared" si="1"/>
        <v>727.16666666666663</v>
      </c>
      <c r="J11" s="46">
        <f t="shared" si="2"/>
        <v>2125</v>
      </c>
      <c r="K11" s="53"/>
    </row>
    <row r="12" spans="1:11" ht="18.75" customHeight="1">
      <c r="A12" s="37" t="s">
        <v>7</v>
      </c>
      <c r="B12" s="41">
        <v>836</v>
      </c>
      <c r="C12" s="49">
        <v>354</v>
      </c>
      <c r="D12" s="49">
        <v>329</v>
      </c>
      <c r="E12" s="42">
        <v>769</v>
      </c>
      <c r="F12" s="49">
        <v>758</v>
      </c>
      <c r="G12" s="42">
        <v>780</v>
      </c>
      <c r="H12" s="41">
        <f t="shared" si="0"/>
        <v>3826</v>
      </c>
      <c r="I12" s="42">
        <f t="shared" si="1"/>
        <v>637.66666666666663</v>
      </c>
      <c r="J12" s="46">
        <f t="shared" si="2"/>
        <v>1441</v>
      </c>
      <c r="K12" s="53"/>
    </row>
    <row r="13" spans="1:11" ht="18.75" customHeight="1">
      <c r="A13" s="37" t="s">
        <v>8</v>
      </c>
      <c r="B13" s="41">
        <v>698</v>
      </c>
      <c r="C13" s="49">
        <v>850</v>
      </c>
      <c r="D13" s="49">
        <v>816</v>
      </c>
      <c r="E13" s="42">
        <v>770</v>
      </c>
      <c r="F13" s="49">
        <v>680</v>
      </c>
      <c r="G13" s="42">
        <v>426</v>
      </c>
      <c r="H13" s="41">
        <f t="shared" si="0"/>
        <v>4240</v>
      </c>
      <c r="I13" s="42">
        <f t="shared" si="1"/>
        <v>706.66666666666663</v>
      </c>
      <c r="J13" s="46">
        <f t="shared" si="2"/>
        <v>2346</v>
      </c>
      <c r="K13" s="53"/>
    </row>
    <row r="14" spans="1:11" ht="18.75" customHeight="1">
      <c r="A14" s="37" t="s">
        <v>9</v>
      </c>
      <c r="B14" s="41">
        <v>852</v>
      </c>
      <c r="C14" s="49">
        <v>320</v>
      </c>
      <c r="D14" s="49">
        <v>304</v>
      </c>
      <c r="E14" s="42">
        <v>501</v>
      </c>
      <c r="F14" s="49">
        <v>286</v>
      </c>
      <c r="G14" s="42">
        <v>886</v>
      </c>
      <c r="H14" s="41">
        <f t="shared" si="0"/>
        <v>3149</v>
      </c>
      <c r="I14" s="42">
        <f t="shared" si="1"/>
        <v>524.83333333333337</v>
      </c>
      <c r="J14" s="46">
        <f t="shared" si="2"/>
        <v>910</v>
      </c>
      <c r="K14" s="53"/>
    </row>
    <row r="15" spans="1:11" ht="18.75" customHeight="1">
      <c r="A15" s="38" t="s">
        <v>10</v>
      </c>
      <c r="B15" s="43">
        <v>395</v>
      </c>
      <c r="C15" s="50">
        <v>680</v>
      </c>
      <c r="D15" s="50">
        <v>582</v>
      </c>
      <c r="E15" s="44">
        <v>794</v>
      </c>
      <c r="F15" s="50">
        <v>377</v>
      </c>
      <c r="G15" s="44">
        <v>730</v>
      </c>
      <c r="H15" s="43">
        <f t="shared" si="0"/>
        <v>3558</v>
      </c>
      <c r="I15" s="44">
        <f t="shared" si="1"/>
        <v>593</v>
      </c>
      <c r="J15" s="47">
        <f t="shared" si="2"/>
        <v>1639</v>
      </c>
      <c r="K15" s="54"/>
    </row>
    <row r="16" spans="1:11" ht="18.75" customHeight="1" thickBot="1">
      <c r="A16" s="9" t="s">
        <v>14</v>
      </c>
      <c r="B16" s="10">
        <f t="shared" ref="B16:G16" si="3">SUM(B4:B15)</f>
        <v>7195</v>
      </c>
      <c r="C16" s="10">
        <f t="shared" si="3"/>
        <v>6494</v>
      </c>
      <c r="D16" s="10">
        <f t="shared" si="3"/>
        <v>7480</v>
      </c>
      <c r="E16" s="10">
        <f t="shared" si="3"/>
        <v>7706</v>
      </c>
      <c r="F16" s="10">
        <f t="shared" si="3"/>
        <v>7320</v>
      </c>
      <c r="G16" s="11">
        <f t="shared" si="3"/>
        <v>7185</v>
      </c>
      <c r="H16" s="10">
        <f>AVERAGE(H4:H15)</f>
        <v>3615</v>
      </c>
      <c r="I16" s="10">
        <f>IF(SUM(I4:I15)=0,"",AVERAGE(I4:I15))</f>
        <v>602.50000000000011</v>
      </c>
      <c r="J16" s="51">
        <f>IF(SUM(J4:J15)=0,"",AVERAGE(J4:J15))</f>
        <v>1774.5</v>
      </c>
      <c r="K16" s="60"/>
    </row>
    <row r="17" spans="1:3" ht="19.5" customHeight="1">
      <c r="A17" s="57" t="s">
        <v>45</v>
      </c>
      <c r="B17" s="58"/>
      <c r="C17" s="59">
        <v>0.05</v>
      </c>
    </row>
  </sheetData>
  <dataConsolidate function="average">
    <dataRefs count="3">
      <dataRef ref="C4:I15" sheet="2011年銷售情況" r:id="rId1"/>
      <dataRef ref="C4:I15" sheet="2004銷售情況" r:id="rId2"/>
      <dataRef ref="C4:I15" sheet="2005銷售情況 " r:id="rId3"/>
    </dataRefs>
  </dataConsolidate>
  <mergeCells count="1">
    <mergeCell ref="A1:G2"/>
  </mergeCells>
  <phoneticPr fontId="3" type="noConversion"/>
  <conditionalFormatting sqref="J16">
    <cfRule type="cellIs" dxfId="2" priority="2" stopIfTrue="1" operator="lessThan">
      <formula>0</formula>
    </cfRule>
  </conditionalFormatting>
  <conditionalFormatting sqref="K16">
    <cfRule type="cellIs" dxfId="1" priority="1" stopIfTrue="1" operator="lessThan">
      <formula>0</formula>
    </cfRule>
  </conditionalFormatting>
  <pageMargins left="0.75" right="0.75" top="1" bottom="1" header="0.5" footer="0.5"/>
  <pageSetup paperSize="9" orientation="portrait" horizontalDpi="300" verticalDpi="300" r:id="rId4"/>
  <headerFooter alignWithMargins="0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workbookViewId="0">
      <selection activeCell="H4" sqref="H4:H15"/>
    </sheetView>
  </sheetViews>
  <sheetFormatPr defaultColWidth="9" defaultRowHeight="16.5"/>
  <cols>
    <col min="1" max="1" width="7.75" style="1" customWidth="1"/>
    <col min="2" max="4" width="10.75" style="2" customWidth="1"/>
    <col min="5" max="7" width="10.375" style="2" customWidth="1"/>
    <col min="8" max="8" width="12.25" style="2" customWidth="1"/>
    <col min="9" max="9" width="11.25" style="1" customWidth="1"/>
    <col min="10" max="10" width="11.75" style="1" customWidth="1"/>
    <col min="11" max="16384" width="9" style="1"/>
  </cols>
  <sheetData>
    <row r="1" spans="1:10" ht="22.5" customHeight="1">
      <c r="A1" s="110"/>
      <c r="B1" s="111"/>
      <c r="C1" s="111"/>
      <c r="D1" s="111"/>
      <c r="E1" s="111"/>
      <c r="F1" s="111"/>
      <c r="G1" s="111"/>
      <c r="H1" s="5" t="s">
        <v>25</v>
      </c>
      <c r="I1" s="6" t="s">
        <v>26</v>
      </c>
      <c r="J1" s="7" t="s">
        <v>27</v>
      </c>
    </row>
    <row r="2" spans="1:10" ht="18.75" customHeight="1">
      <c r="A2" s="112"/>
      <c r="B2" s="113"/>
      <c r="C2" s="113"/>
      <c r="D2" s="113"/>
      <c r="E2" s="113"/>
      <c r="F2" s="113"/>
      <c r="G2" s="113"/>
      <c r="H2" s="3"/>
      <c r="I2" s="4"/>
      <c r="J2" s="8"/>
    </row>
    <row r="3" spans="1:10" ht="18.75" customHeight="1">
      <c r="A3" s="19" t="s">
        <v>11</v>
      </c>
      <c r="B3" s="20" t="s">
        <v>34</v>
      </c>
      <c r="C3" s="20" t="s">
        <v>47</v>
      </c>
      <c r="D3" s="20" t="s">
        <v>48</v>
      </c>
      <c r="E3" s="20" t="s">
        <v>49</v>
      </c>
      <c r="F3" s="20" t="s">
        <v>42</v>
      </c>
      <c r="G3" s="20" t="s">
        <v>50</v>
      </c>
      <c r="H3" s="21" t="s">
        <v>12</v>
      </c>
      <c r="I3" s="22" t="s">
        <v>52</v>
      </c>
      <c r="J3" s="23" t="s">
        <v>28</v>
      </c>
    </row>
    <row r="4" spans="1:10" ht="18.75" customHeight="1">
      <c r="A4" s="24" t="s">
        <v>13</v>
      </c>
      <c r="B4" s="25">
        <v>846</v>
      </c>
      <c r="C4" s="26">
        <v>622</v>
      </c>
      <c r="D4" s="27">
        <v>686</v>
      </c>
      <c r="E4" s="26">
        <v>643</v>
      </c>
      <c r="F4" s="27">
        <v>455</v>
      </c>
      <c r="G4" s="26">
        <v>862</v>
      </c>
      <c r="H4" s="25">
        <f t="shared" ref="H4:H15" si="0">SUM(B4:G4)</f>
        <v>4114</v>
      </c>
      <c r="I4" s="26">
        <v>3200</v>
      </c>
      <c r="J4" s="95">
        <f>(H4-I4)/I4</f>
        <v>0.28562500000000002</v>
      </c>
    </row>
    <row r="5" spans="1:10" ht="18.75" customHeight="1">
      <c r="A5" s="28" t="s">
        <v>0</v>
      </c>
      <c r="B5" s="29">
        <v>268</v>
      </c>
      <c r="C5" s="30">
        <v>564</v>
      </c>
      <c r="D5" s="31">
        <v>811</v>
      </c>
      <c r="E5" s="30">
        <v>643</v>
      </c>
      <c r="F5" s="31">
        <v>639</v>
      </c>
      <c r="G5" s="30">
        <v>293</v>
      </c>
      <c r="H5" s="29">
        <f t="shared" si="0"/>
        <v>3218</v>
      </c>
      <c r="I5" s="30">
        <v>3700.54</v>
      </c>
      <c r="J5" s="96">
        <f t="shared" ref="J5:J15" si="1">(H5-I5)/I5</f>
        <v>-0.13039718527566246</v>
      </c>
    </row>
    <row r="6" spans="1:10" ht="18.75" customHeight="1">
      <c r="A6" s="28" t="s">
        <v>1</v>
      </c>
      <c r="B6" s="29">
        <v>614</v>
      </c>
      <c r="C6" s="30">
        <v>407</v>
      </c>
      <c r="D6" s="31">
        <v>811</v>
      </c>
      <c r="E6" s="30">
        <v>291</v>
      </c>
      <c r="F6" s="31">
        <v>863</v>
      </c>
      <c r="G6" s="30">
        <v>355</v>
      </c>
      <c r="H6" s="29">
        <f t="shared" si="0"/>
        <v>3341</v>
      </c>
      <c r="I6" s="30">
        <v>3418.52</v>
      </c>
      <c r="J6" s="96">
        <f t="shared" si="1"/>
        <v>-2.2676479880182062E-2</v>
      </c>
    </row>
    <row r="7" spans="1:10" ht="18.75" customHeight="1">
      <c r="A7" s="28" t="s">
        <v>2</v>
      </c>
      <c r="B7" s="29">
        <v>345</v>
      </c>
      <c r="C7" s="30">
        <v>645</v>
      </c>
      <c r="D7" s="31">
        <v>657</v>
      </c>
      <c r="E7" s="30">
        <v>520</v>
      </c>
      <c r="F7" s="31">
        <v>348</v>
      </c>
      <c r="G7" s="30">
        <v>803</v>
      </c>
      <c r="H7" s="29">
        <f t="shared" si="0"/>
        <v>3318</v>
      </c>
      <c r="I7" s="30">
        <v>3054.21</v>
      </c>
      <c r="J7" s="96">
        <f t="shared" si="1"/>
        <v>8.6369306629210163E-2</v>
      </c>
    </row>
    <row r="8" spans="1:10" ht="18.75" customHeight="1">
      <c r="A8" s="28" t="s">
        <v>3</v>
      </c>
      <c r="B8" s="29">
        <v>518</v>
      </c>
      <c r="C8" s="30">
        <v>375</v>
      </c>
      <c r="D8" s="31">
        <v>411</v>
      </c>
      <c r="E8" s="30">
        <v>520</v>
      </c>
      <c r="F8" s="31">
        <v>822</v>
      </c>
      <c r="G8" s="30">
        <v>311</v>
      </c>
      <c r="H8" s="29">
        <f t="shared" si="0"/>
        <v>2957</v>
      </c>
      <c r="I8" s="30">
        <v>2721.25</v>
      </c>
      <c r="J8" s="96">
        <f t="shared" si="1"/>
        <v>8.6632981166743228E-2</v>
      </c>
    </row>
    <row r="9" spans="1:10" ht="18.75" customHeight="1">
      <c r="A9" s="28" t="s">
        <v>4</v>
      </c>
      <c r="B9" s="29">
        <v>593</v>
      </c>
      <c r="C9" s="30">
        <v>498</v>
      </c>
      <c r="D9" s="31">
        <v>583</v>
      </c>
      <c r="E9" s="30">
        <v>658</v>
      </c>
      <c r="F9" s="31">
        <v>581</v>
      </c>
      <c r="G9" s="30">
        <v>504</v>
      </c>
      <c r="H9" s="29">
        <f t="shared" si="0"/>
        <v>3417</v>
      </c>
      <c r="I9" s="30">
        <v>3735.87</v>
      </c>
      <c r="J9" s="96">
        <f t="shared" si="1"/>
        <v>-8.5353612411566762E-2</v>
      </c>
    </row>
    <row r="10" spans="1:10" ht="18.75" customHeight="1">
      <c r="A10" s="28" t="s">
        <v>5</v>
      </c>
      <c r="B10" s="29">
        <v>718</v>
      </c>
      <c r="C10" s="30">
        <v>665</v>
      </c>
      <c r="D10" s="31">
        <v>629</v>
      </c>
      <c r="E10" s="30">
        <v>752</v>
      </c>
      <c r="F10" s="31">
        <v>761</v>
      </c>
      <c r="G10" s="30">
        <v>354</v>
      </c>
      <c r="H10" s="29">
        <f t="shared" si="0"/>
        <v>3879</v>
      </c>
      <c r="I10" s="30">
        <v>2665.15</v>
      </c>
      <c r="J10" s="96">
        <f t="shared" si="1"/>
        <v>0.45545278877361495</v>
      </c>
    </row>
    <row r="11" spans="1:10" ht="18.75" customHeight="1">
      <c r="A11" s="28" t="s">
        <v>6</v>
      </c>
      <c r="B11" s="29">
        <v>512</v>
      </c>
      <c r="C11" s="30">
        <v>514</v>
      </c>
      <c r="D11" s="31">
        <v>861</v>
      </c>
      <c r="E11" s="30">
        <v>845</v>
      </c>
      <c r="F11" s="31">
        <v>750</v>
      </c>
      <c r="G11" s="30">
        <v>881</v>
      </c>
      <c r="H11" s="29">
        <f t="shared" si="0"/>
        <v>4363</v>
      </c>
      <c r="I11" s="30">
        <v>2724.15</v>
      </c>
      <c r="J11" s="96">
        <f t="shared" si="1"/>
        <v>0.60160049923829451</v>
      </c>
    </row>
    <row r="12" spans="1:10" ht="18.75" customHeight="1">
      <c r="A12" s="28" t="s">
        <v>7</v>
      </c>
      <c r="B12" s="29">
        <v>836</v>
      </c>
      <c r="C12" s="30">
        <v>354</v>
      </c>
      <c r="D12" s="31">
        <v>329</v>
      </c>
      <c r="E12" s="30">
        <v>769</v>
      </c>
      <c r="F12" s="31">
        <v>758</v>
      </c>
      <c r="G12" s="30">
        <v>780</v>
      </c>
      <c r="H12" s="29">
        <f t="shared" si="0"/>
        <v>3826</v>
      </c>
      <c r="I12" s="30">
        <v>2221.48</v>
      </c>
      <c r="J12" s="96">
        <f t="shared" si="1"/>
        <v>0.72227523993013665</v>
      </c>
    </row>
    <row r="13" spans="1:10" ht="18.75" customHeight="1">
      <c r="A13" s="28" t="s">
        <v>8</v>
      </c>
      <c r="B13" s="29">
        <v>698</v>
      </c>
      <c r="C13" s="30">
        <v>850</v>
      </c>
      <c r="D13" s="31">
        <v>816</v>
      </c>
      <c r="E13" s="30">
        <v>770</v>
      </c>
      <c r="F13" s="31">
        <v>680</v>
      </c>
      <c r="G13" s="30">
        <v>426</v>
      </c>
      <c r="H13" s="29">
        <f t="shared" si="0"/>
        <v>4240</v>
      </c>
      <c r="I13" s="30">
        <v>3021.51</v>
      </c>
      <c r="J13" s="96">
        <f t="shared" si="1"/>
        <v>0.40327187399677633</v>
      </c>
    </row>
    <row r="14" spans="1:10" ht="18.75" customHeight="1">
      <c r="A14" s="28" t="s">
        <v>9</v>
      </c>
      <c r="B14" s="29">
        <v>852</v>
      </c>
      <c r="C14" s="30">
        <v>320</v>
      </c>
      <c r="D14" s="31">
        <v>304</v>
      </c>
      <c r="E14" s="30">
        <v>501</v>
      </c>
      <c r="F14" s="31">
        <v>286</v>
      </c>
      <c r="G14" s="30">
        <v>886</v>
      </c>
      <c r="H14" s="29">
        <f t="shared" si="0"/>
        <v>3149</v>
      </c>
      <c r="I14" s="30">
        <v>2015.48</v>
      </c>
      <c r="J14" s="96">
        <f t="shared" si="1"/>
        <v>0.56240697005179907</v>
      </c>
    </row>
    <row r="15" spans="1:10" ht="18.75" customHeight="1">
      <c r="A15" s="32" t="s">
        <v>10</v>
      </c>
      <c r="B15" s="33">
        <v>395</v>
      </c>
      <c r="C15" s="34">
        <v>680</v>
      </c>
      <c r="D15" s="35">
        <v>582</v>
      </c>
      <c r="E15" s="34">
        <v>794</v>
      </c>
      <c r="F15" s="35">
        <v>377</v>
      </c>
      <c r="G15" s="34">
        <v>730</v>
      </c>
      <c r="H15" s="33">
        <f t="shared" si="0"/>
        <v>3558</v>
      </c>
      <c r="I15" s="34">
        <v>2685.19</v>
      </c>
      <c r="J15" s="97">
        <f t="shared" si="1"/>
        <v>0.32504589991769667</v>
      </c>
    </row>
    <row r="16" spans="1:10" ht="18.75" customHeight="1" thickBot="1">
      <c r="A16" s="9" t="s">
        <v>14</v>
      </c>
      <c r="B16" s="10">
        <f t="shared" ref="B16:G16" si="2">SUM(B4:B15)</f>
        <v>7195</v>
      </c>
      <c r="C16" s="10">
        <f t="shared" si="2"/>
        <v>6494</v>
      </c>
      <c r="D16" s="10">
        <f t="shared" si="2"/>
        <v>7480</v>
      </c>
      <c r="E16" s="10">
        <f t="shared" si="2"/>
        <v>7706</v>
      </c>
      <c r="F16" s="10">
        <f t="shared" si="2"/>
        <v>7320</v>
      </c>
      <c r="G16" s="11">
        <f t="shared" si="2"/>
        <v>7185</v>
      </c>
      <c r="H16" s="10">
        <f>AVERAGE(H4:H15)</f>
        <v>3615</v>
      </c>
      <c r="I16" s="10">
        <f>IF(SUM(I4:I15)=0,"",AVERAGE(I4:I15))</f>
        <v>2930.2791666666667</v>
      </c>
      <c r="J16" s="12">
        <f>IF(SUM(J4:J15)=0,"",AVERAGE(J4:J15))</f>
        <v>0.274187773511405</v>
      </c>
    </row>
  </sheetData>
  <dataConsolidate function="average">
    <dataRefs count="3">
      <dataRef ref="C4:I15" sheet="2011年銷售情況" r:id="rId1"/>
      <dataRef ref="C4:I15" sheet="2004銷售情況" r:id="rId2"/>
      <dataRef ref="C4:I15" sheet="2005銷售情況 " r:id="rId3"/>
    </dataRefs>
  </dataConsolidate>
  <mergeCells count="1">
    <mergeCell ref="A1:G2"/>
  </mergeCells>
  <phoneticPr fontId="3" type="noConversion"/>
  <conditionalFormatting sqref="J4:J16">
    <cfRule type="cellIs" dxfId="0" priority="1" stopIfTrue="1" operator="lessThan">
      <formula>0</formula>
    </cfRule>
  </conditionalFormatting>
  <pageMargins left="0.75" right="0.75" top="1" bottom="1" header="0.5" footer="0.5"/>
  <pageSetup paperSize="9" orientation="portrait" horizontalDpi="300" verticalDpi="300" r:id="rId4"/>
  <headerFooter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showGridLines="0" zoomScale="80" zoomScaleNormal="80" workbookViewId="0">
      <selection activeCell="I8" sqref="I8"/>
    </sheetView>
  </sheetViews>
  <sheetFormatPr defaultColWidth="9" defaultRowHeight="16.5" outlineLevelRow="2"/>
  <cols>
    <col min="1" max="1" width="14.25" style="1" bestFit="1" customWidth="1"/>
    <col min="2" max="7" width="12" style="2" customWidth="1"/>
    <col min="8" max="8" width="12" style="1" customWidth="1"/>
    <col min="9" max="16384" width="9" style="1"/>
  </cols>
  <sheetData>
    <row r="1" spans="1:8" ht="22.5" customHeight="1">
      <c r="A1" s="114"/>
      <c r="B1" s="115"/>
      <c r="C1" s="115"/>
      <c r="D1" s="115"/>
      <c r="E1" s="115"/>
      <c r="F1" s="115"/>
      <c r="G1" s="115"/>
      <c r="H1" s="115"/>
    </row>
    <row r="2" spans="1:8" ht="18.75" customHeight="1" thickBot="1">
      <c r="A2" s="114"/>
      <c r="B2" s="115"/>
      <c r="C2" s="115"/>
      <c r="D2" s="115"/>
      <c r="E2" s="115"/>
      <c r="F2" s="115"/>
      <c r="G2" s="115"/>
      <c r="H2" s="115"/>
    </row>
    <row r="3" spans="1:8" ht="18.75" customHeight="1" thickBot="1">
      <c r="A3" s="62" t="s">
        <v>15</v>
      </c>
      <c r="B3" s="63" t="s">
        <v>51</v>
      </c>
      <c r="C3" s="63" t="s">
        <v>33</v>
      </c>
      <c r="D3" s="63" t="s">
        <v>35</v>
      </c>
      <c r="E3" s="63" t="s">
        <v>37</v>
      </c>
      <c r="F3" s="63" t="s">
        <v>39</v>
      </c>
      <c r="G3" s="63" t="s">
        <v>41</v>
      </c>
      <c r="H3" s="63" t="s">
        <v>43</v>
      </c>
    </row>
    <row r="4" spans="1:8" ht="18.75" customHeight="1" outlineLevel="2">
      <c r="A4" s="64" t="s">
        <v>16</v>
      </c>
      <c r="B4" s="65" t="s">
        <v>17</v>
      </c>
      <c r="C4" s="67">
        <v>302</v>
      </c>
      <c r="D4" s="67">
        <v>318</v>
      </c>
      <c r="E4" s="67">
        <v>302</v>
      </c>
      <c r="F4" s="67">
        <v>295</v>
      </c>
      <c r="G4" s="67">
        <v>133</v>
      </c>
      <c r="H4" s="68">
        <v>197</v>
      </c>
    </row>
    <row r="5" spans="1:8" ht="18.75" customHeight="1" outlineLevel="2">
      <c r="A5" s="15" t="s">
        <v>20</v>
      </c>
      <c r="B5" s="17" t="s">
        <v>17</v>
      </c>
      <c r="C5" s="13">
        <v>149</v>
      </c>
      <c r="D5" s="13">
        <v>286</v>
      </c>
      <c r="E5" s="13">
        <v>291</v>
      </c>
      <c r="F5" s="13">
        <v>248</v>
      </c>
      <c r="G5" s="13">
        <v>125</v>
      </c>
      <c r="H5" s="66">
        <v>125</v>
      </c>
    </row>
    <row r="6" spans="1:8" ht="18.75" customHeight="1" outlineLevel="2">
      <c r="A6" s="15" t="s">
        <v>22</v>
      </c>
      <c r="B6" s="17" t="s">
        <v>17</v>
      </c>
      <c r="C6" s="13">
        <v>93</v>
      </c>
      <c r="D6" s="13">
        <v>331</v>
      </c>
      <c r="E6" s="13">
        <v>182</v>
      </c>
      <c r="F6" s="13">
        <v>127</v>
      </c>
      <c r="G6" s="13">
        <v>274</v>
      </c>
      <c r="H6" s="66">
        <v>333</v>
      </c>
    </row>
    <row r="7" spans="1:8" ht="18.75" customHeight="1" outlineLevel="1">
      <c r="A7" s="15"/>
      <c r="B7" s="104" t="s">
        <v>76</v>
      </c>
      <c r="C7" s="13">
        <f>SUBTOTAL(9,C4:C6)</f>
        <v>544</v>
      </c>
      <c r="D7" s="13"/>
      <c r="E7" s="13"/>
      <c r="F7" s="13"/>
      <c r="G7" s="13"/>
      <c r="H7" s="66"/>
    </row>
    <row r="8" spans="1:8" ht="18.75" customHeight="1" outlineLevel="2">
      <c r="A8" s="15" t="s">
        <v>16</v>
      </c>
      <c r="B8" s="17" t="s">
        <v>18</v>
      </c>
      <c r="C8" s="13">
        <v>148</v>
      </c>
      <c r="D8" s="13">
        <v>195</v>
      </c>
      <c r="E8" s="13">
        <v>108</v>
      </c>
      <c r="F8" s="13">
        <v>144</v>
      </c>
      <c r="G8" s="13">
        <v>333</v>
      </c>
      <c r="H8" s="66">
        <v>75</v>
      </c>
    </row>
    <row r="9" spans="1:8" ht="18.75" customHeight="1" outlineLevel="2">
      <c r="A9" s="15" t="s">
        <v>20</v>
      </c>
      <c r="B9" s="17" t="s">
        <v>18</v>
      </c>
      <c r="C9" s="13">
        <v>290</v>
      </c>
      <c r="D9" s="13">
        <v>215</v>
      </c>
      <c r="E9" s="13">
        <v>255</v>
      </c>
      <c r="F9" s="13">
        <v>188</v>
      </c>
      <c r="G9" s="13">
        <v>348</v>
      </c>
      <c r="H9" s="66">
        <v>300</v>
      </c>
    </row>
    <row r="10" spans="1:8" ht="18.75" customHeight="1" outlineLevel="2">
      <c r="A10" s="15" t="s">
        <v>23</v>
      </c>
      <c r="B10" s="17" t="s">
        <v>18</v>
      </c>
      <c r="C10" s="13">
        <v>210</v>
      </c>
      <c r="D10" s="13">
        <v>269</v>
      </c>
      <c r="E10" s="13">
        <v>207</v>
      </c>
      <c r="F10" s="13">
        <v>151</v>
      </c>
      <c r="G10" s="13">
        <v>133</v>
      </c>
      <c r="H10" s="66">
        <v>174</v>
      </c>
    </row>
    <row r="11" spans="1:8" ht="18.75" customHeight="1" outlineLevel="1">
      <c r="A11" s="15"/>
      <c r="B11" s="104" t="s">
        <v>77</v>
      </c>
      <c r="C11" s="13">
        <f>SUBTOTAL(9,C8:C10)</f>
        <v>648</v>
      </c>
      <c r="D11" s="13"/>
      <c r="E11" s="13"/>
      <c r="F11" s="13"/>
      <c r="G11" s="13"/>
      <c r="H11" s="66"/>
    </row>
    <row r="12" spans="1:8" ht="18.75" customHeight="1" outlineLevel="2">
      <c r="A12" s="15" t="s">
        <v>16</v>
      </c>
      <c r="B12" s="17" t="s">
        <v>32</v>
      </c>
      <c r="C12" s="13">
        <v>193</v>
      </c>
      <c r="D12" s="13">
        <v>174</v>
      </c>
      <c r="E12" s="13">
        <v>146</v>
      </c>
      <c r="F12" s="13">
        <v>247</v>
      </c>
      <c r="G12" s="13">
        <v>135</v>
      </c>
      <c r="H12" s="66">
        <v>109</v>
      </c>
    </row>
    <row r="13" spans="1:8" ht="18.75" customHeight="1" outlineLevel="2">
      <c r="A13" s="15" t="s">
        <v>20</v>
      </c>
      <c r="B13" s="17" t="s">
        <v>32</v>
      </c>
      <c r="C13" s="13">
        <v>161</v>
      </c>
      <c r="D13" s="13">
        <v>280</v>
      </c>
      <c r="E13" s="13">
        <v>86</v>
      </c>
      <c r="F13" s="13">
        <v>240</v>
      </c>
      <c r="G13" s="13">
        <v>158</v>
      </c>
      <c r="H13" s="66">
        <v>335</v>
      </c>
    </row>
    <row r="14" spans="1:8" ht="18.75" customHeight="1" outlineLevel="2">
      <c r="A14" s="15" t="s">
        <v>22</v>
      </c>
      <c r="B14" s="17" t="s">
        <v>32</v>
      </c>
      <c r="C14" s="13">
        <v>181</v>
      </c>
      <c r="D14" s="13">
        <v>212</v>
      </c>
      <c r="E14" s="13">
        <v>232</v>
      </c>
      <c r="F14" s="13">
        <v>204</v>
      </c>
      <c r="G14" s="13">
        <v>241</v>
      </c>
      <c r="H14" s="66">
        <v>193</v>
      </c>
    </row>
    <row r="15" spans="1:8" ht="18.75" customHeight="1" outlineLevel="1">
      <c r="A15" s="15"/>
      <c r="B15" s="104" t="s">
        <v>78</v>
      </c>
      <c r="C15" s="13">
        <f>SUBTOTAL(9,C12:C14)</f>
        <v>535</v>
      </c>
      <c r="D15" s="13"/>
      <c r="E15" s="13"/>
      <c r="F15" s="13"/>
      <c r="G15" s="13"/>
      <c r="H15" s="66"/>
    </row>
    <row r="16" spans="1:8" ht="18.75" customHeight="1" outlineLevel="2">
      <c r="A16" s="15" t="s">
        <v>13</v>
      </c>
      <c r="B16" s="17" t="s">
        <v>19</v>
      </c>
      <c r="C16" s="13">
        <v>244</v>
      </c>
      <c r="D16" s="13">
        <v>270</v>
      </c>
      <c r="E16" s="13">
        <v>298</v>
      </c>
      <c r="F16" s="13">
        <v>136</v>
      </c>
      <c r="G16" s="13">
        <v>215</v>
      </c>
      <c r="H16" s="66">
        <v>308</v>
      </c>
    </row>
    <row r="17" spans="1:8" ht="18.75" customHeight="1" outlineLevel="2">
      <c r="A17" s="15" t="s">
        <v>21</v>
      </c>
      <c r="B17" s="17" t="s">
        <v>19</v>
      </c>
      <c r="C17" s="13">
        <v>238</v>
      </c>
      <c r="D17" s="13">
        <v>214</v>
      </c>
      <c r="E17" s="13">
        <v>311</v>
      </c>
      <c r="F17" s="13">
        <v>188</v>
      </c>
      <c r="G17" s="13">
        <v>234</v>
      </c>
      <c r="H17" s="66">
        <v>203</v>
      </c>
    </row>
    <row r="18" spans="1:8" ht="18.75" customHeight="1" outlineLevel="2">
      <c r="A18" s="69" t="s">
        <v>23</v>
      </c>
      <c r="B18" s="70" t="s">
        <v>19</v>
      </c>
      <c r="C18" s="71">
        <v>106</v>
      </c>
      <c r="D18" s="71">
        <v>341</v>
      </c>
      <c r="E18" s="71">
        <v>150</v>
      </c>
      <c r="F18" s="71">
        <v>217</v>
      </c>
      <c r="G18" s="71">
        <v>201</v>
      </c>
      <c r="H18" s="72">
        <v>341</v>
      </c>
    </row>
    <row r="19" spans="1:8" ht="18.75" customHeight="1" outlineLevel="1">
      <c r="A19" s="15"/>
      <c r="B19" s="104" t="s">
        <v>79</v>
      </c>
      <c r="C19" s="13">
        <f>SUBTOTAL(9,C16:C18)</f>
        <v>588</v>
      </c>
      <c r="D19" s="13"/>
      <c r="E19" s="13"/>
      <c r="F19" s="13"/>
      <c r="G19" s="13"/>
      <c r="H19" s="105"/>
    </row>
    <row r="20" spans="1:8" ht="18.75" customHeight="1" outlineLevel="1" thickBot="1">
      <c r="A20" s="16" t="s">
        <v>24</v>
      </c>
      <c r="B20" s="18"/>
      <c r="C20" s="14"/>
      <c r="D20" s="14"/>
      <c r="E20" s="14"/>
      <c r="F20" s="14"/>
      <c r="G20" s="14"/>
      <c r="H20" s="61"/>
    </row>
    <row r="21" spans="1:8" ht="18.75" customHeight="1" outlineLevel="1">
      <c r="A21" s="106"/>
      <c r="B21" s="108" t="s">
        <v>80</v>
      </c>
      <c r="C21" s="109">
        <f>SUBTOTAL(9,C4:C20)</f>
        <v>2315</v>
      </c>
      <c r="D21" s="107"/>
      <c r="E21" s="107"/>
      <c r="F21" s="107"/>
      <c r="G21" s="107"/>
      <c r="H21" s="105"/>
    </row>
  </sheetData>
  <sortState ref="A4:H16">
    <sortCondition ref="B4:B16"/>
  </sortState>
  <dataConsolidate function="average">
    <dataRefs count="3">
      <dataRef ref="C4:I15" sheet="2011銷售情況" r:id="rId1"/>
      <dataRef ref="C4:I15" sheet="2004銷售情況" r:id="rId2"/>
      <dataRef ref="C4:I15" sheet="2005銷售情況 " r:id="rId3"/>
    </dataRefs>
  </dataConsolidate>
  <mergeCells count="1">
    <mergeCell ref="A1:H2"/>
  </mergeCells>
  <phoneticPr fontId="4" type="noConversion"/>
  <pageMargins left="0.75" right="0.75" top="1" bottom="1" header="0.5" footer="0.5"/>
  <pageSetup paperSize="9" orientation="portrait" horizontalDpi="300" verticalDpi="300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銷售策略</vt:lpstr>
      <vt:lpstr>2014年銷售情況</vt:lpstr>
      <vt:lpstr>2014年銷售差異比</vt:lpstr>
      <vt:lpstr>2014地區銷售情況</vt:lpstr>
    </vt:vector>
  </TitlesOfParts>
  <Company>DGP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Aquila C</dc:creator>
  <cp:lastModifiedBy>居正中</cp:lastModifiedBy>
  <dcterms:created xsi:type="dcterms:W3CDTF">2013-03-29T01:09:07Z</dcterms:created>
  <dcterms:modified xsi:type="dcterms:W3CDTF">2017-12-16T03:16:03Z</dcterms:modified>
</cp:coreProperties>
</file>